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STATS'!$A$15:$C$17</definedName>
    <definedName name="CommercialSalesMarket">'SALES STATS'!$A$40:$C$40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STATS'!$A$7:$C$9</definedName>
    <definedName name="CreditLineLoansMarket">'LOAN ONLY STATS'!$A$23:$C$24</definedName>
    <definedName name="HardMoneyLoansMarket">'LOAN ONLY STATS'!$A$36:$C$36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STATS'!$A$46:$C$47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24" i="3"/>
  <c r="G23"/>
  <c r="G17"/>
  <c r="G16"/>
  <c r="G15"/>
  <c r="G9"/>
  <c r="G8"/>
  <c r="G7"/>
  <c r="G47" i="2"/>
  <c r="G46"/>
  <c r="G40"/>
  <c r="G34"/>
  <c r="G33"/>
  <c r="G32"/>
  <c r="G31"/>
  <c r="G30"/>
  <c r="G29"/>
  <c r="G28"/>
  <c r="G22"/>
  <c r="G21"/>
  <c r="G20"/>
  <c r="G19"/>
  <c r="G13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C31" i="3"/>
  <c r="B31"/>
  <c r="C18"/>
  <c r="B18"/>
  <c r="C41" i="2"/>
  <c r="B41"/>
  <c r="B15" i="1"/>
  <c r="C15"/>
  <c r="B37" i="3"/>
  <c r="C37"/>
  <c r="B25"/>
  <c r="C25"/>
  <c r="B10"/>
  <c r="D7" s="1"/>
  <c r="C10"/>
  <c r="E7" s="1"/>
  <c r="B48" i="2"/>
  <c r="C48"/>
  <c r="B35"/>
  <c r="D29" s="1"/>
  <c r="C35"/>
  <c r="E29" s="1"/>
  <c r="A2"/>
  <c r="B23"/>
  <c r="D20" s="1"/>
  <c r="C23"/>
  <c r="D16" i="3" l="1"/>
  <c r="E15"/>
  <c r="E17"/>
  <c r="D15"/>
  <c r="D17"/>
  <c r="E16"/>
  <c r="E9"/>
  <c r="D9"/>
  <c r="E9" i="1"/>
  <c r="D9"/>
  <c r="E30" i="2"/>
  <c r="D30"/>
  <c r="E22"/>
  <c r="D22"/>
  <c r="E47"/>
  <c r="D40"/>
  <c r="D34"/>
  <c r="D8" i="3"/>
  <c r="E8"/>
  <c r="E24"/>
  <c r="D24"/>
  <c r="D47" i="2"/>
  <c r="E40"/>
  <c r="E34"/>
  <c r="E21"/>
  <c r="D21"/>
  <c r="E46"/>
  <c r="E28"/>
  <c r="E31"/>
  <c r="E33"/>
  <c r="E20"/>
  <c r="E19"/>
  <c r="D19"/>
  <c r="D32"/>
  <c r="E32"/>
  <c r="D33"/>
  <c r="D31"/>
  <c r="D28"/>
  <c r="D46"/>
  <c r="A2" i="3"/>
  <c r="B14" i="2"/>
  <c r="C14"/>
  <c r="B24" i="1"/>
  <c r="C24"/>
  <c r="B37"/>
  <c r="C37"/>
  <c r="E32" l="1"/>
  <c r="D32"/>
  <c r="E9" i="2"/>
  <c r="D9"/>
  <c r="E18" i="3"/>
  <c r="D18"/>
  <c r="E41" i="2"/>
  <c r="D41"/>
  <c r="D33" i="1"/>
  <c r="E23"/>
  <c r="D23"/>
  <c r="E35"/>
  <c r="E33"/>
  <c r="E31"/>
  <c r="E34"/>
  <c r="E23" i="3"/>
  <c r="D23"/>
  <c r="D48" i="2"/>
  <c r="E48"/>
  <c r="E35"/>
  <c r="D35"/>
  <c r="D8"/>
  <c r="D7"/>
  <c r="D10"/>
  <c r="D12"/>
  <c r="D11"/>
  <c r="D13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25" i="3"/>
  <c r="D25"/>
  <c r="E10"/>
  <c r="D10"/>
  <c r="E23" i="2"/>
  <c r="D23"/>
  <c r="D15" i="1"/>
  <c r="E15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<sst xmlns="http://schemas.openxmlformats.org/spreadsheetml/2006/main" count="1249" uniqueCount="145">
  <si>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</si>
  <si>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</si>
  <si>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</si>
  <si>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</si>
  <si>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</si>
  <si>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</si>
  <si>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</si>
  <si>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</si>
  <si>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</si>
  <si>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</si>
  <si>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</si>
  <si>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</si>
  <si>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</si>
  <si>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</si>
  <si>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</si>
  <si>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</si>
  <si>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</si>
  <si>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</si>
  <si>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</si>
  <si>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</si>
  <si>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</si>
  <si>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</si>
  <si>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</si>
  <si>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</si>
  <si>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</si>
  <si>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</si>
  <si>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</si>
  <si>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</si>
  <si>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</si>
  <si>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</si>
  <si>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</si>
  <si>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</si>
  <si>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</si>
  <si>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</si>
  <si>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</si>
  <si>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</si>
  <si>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</si>
  <si>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</si>
  <si>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</si>
  <si>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</si>
  <si>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</si>
  <si>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</si>
  <si>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</si>
  <si>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</si>
  <si>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</si>
  <si>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</si>
  <si>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</si>
  <si>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</si>
  <si>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</si>
  <si>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</si>
  <si>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</si>
  <si>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</si>
  <si>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JUNE, 2023</t>
  </si>
  <si>
    <t>Stewart Title</t>
  </si>
  <si>
    <t>VACANT LAND</t>
  </si>
  <si>
    <t>MAYBERRY</t>
  </si>
  <si>
    <t>ASK</t>
  </si>
  <si>
    <t>NO</t>
  </si>
  <si>
    <t>Ticor Title</t>
  </si>
  <si>
    <t>SINGLE FAM RES.</t>
  </si>
  <si>
    <t>GARDNERVILLE</t>
  </si>
  <si>
    <t>RLT</t>
  </si>
  <si>
    <t>CARSON CITY</t>
  </si>
  <si>
    <t>DKD</t>
  </si>
  <si>
    <t>KIETZKE</t>
  </si>
  <si>
    <t>AE</t>
  </si>
  <si>
    <t>YES</t>
  </si>
  <si>
    <t>First Centennial Title</t>
  </si>
  <si>
    <t>RIDGEVIEW</t>
  </si>
  <si>
    <t>15</t>
  </si>
  <si>
    <t>KDJ</t>
  </si>
  <si>
    <t>DC</t>
  </si>
  <si>
    <t>Signature Title</t>
  </si>
  <si>
    <t>RENO CORPORATE</t>
  </si>
  <si>
    <t>CA</t>
  </si>
  <si>
    <t>Toiyabe Title</t>
  </si>
  <si>
    <t>UNK</t>
  </si>
  <si>
    <t>23</t>
  </si>
  <si>
    <t>010-458-15</t>
  </si>
  <si>
    <t>SAB</t>
  </si>
  <si>
    <t>MOBILE HOME</t>
  </si>
  <si>
    <t>9</t>
  </si>
  <si>
    <t>18</t>
  </si>
  <si>
    <t>SLA</t>
  </si>
  <si>
    <t>JMS</t>
  </si>
  <si>
    <t>5</t>
  </si>
  <si>
    <t>AMG</t>
  </si>
  <si>
    <t>First American Title</t>
  </si>
  <si>
    <t>MINDEN</t>
  </si>
  <si>
    <t>ET</t>
  </si>
  <si>
    <t>CONDO/TWNHSE</t>
  </si>
  <si>
    <t>SPARKS</t>
  </si>
  <si>
    <t>21</t>
  </si>
  <si>
    <t>LAKESIDEMOANA</t>
  </si>
  <si>
    <t>12</t>
  </si>
  <si>
    <t>10</t>
  </si>
  <si>
    <t>CRF</t>
  </si>
  <si>
    <t>Landmark Title</t>
  </si>
  <si>
    <t>PLUMB</t>
  </si>
  <si>
    <t>RS</t>
  </si>
  <si>
    <t>FERNLEY</t>
  </si>
  <si>
    <t>DNO</t>
  </si>
  <si>
    <t>Calatlantic Title West</t>
  </si>
  <si>
    <t>MCCARRAN</t>
  </si>
  <si>
    <t>LH</t>
  </si>
  <si>
    <t>COMMERCIAL</t>
  </si>
  <si>
    <t>LAKESIDE</t>
  </si>
  <si>
    <t>SL</t>
  </si>
  <si>
    <t>008-632-13</t>
  </si>
  <si>
    <t>CONVENTIONAL</t>
  </si>
  <si>
    <t>UNITED FEDERAL CREDIT UNION</t>
  </si>
  <si>
    <t>HOME EQUITY</t>
  </si>
  <si>
    <t>NEVADA RURAL HOUSING AUTHORITY</t>
  </si>
  <si>
    <t>010-651-47</t>
  </si>
  <si>
    <t>ROCKET MORTGAGE LLC</t>
  </si>
  <si>
    <t>010-413-04</t>
  </si>
  <si>
    <t>FHA</t>
  </si>
  <si>
    <t>UNITED WHOLESALE MORTGAGE LLC</t>
  </si>
  <si>
    <t>009-491-03</t>
  </si>
  <si>
    <t>CREDIT LINE</t>
  </si>
  <si>
    <t>GREATER NEVADA CREDIT UNION</t>
  </si>
  <si>
    <t>004-223-10</t>
  </si>
  <si>
    <t>SOCOTRA REIT I LLC</t>
  </si>
  <si>
    <t>010-737-14</t>
  </si>
  <si>
    <t>CMG FINANCIAL</t>
  </si>
  <si>
    <t>002-091-32</t>
  </si>
  <si>
    <t>PLUMAS BANK</t>
  </si>
  <si>
    <t>010-037-06</t>
  </si>
  <si>
    <t>NEVADA HOUSING DIVISION</t>
  </si>
  <si>
    <t>003-282-02</t>
  </si>
  <si>
    <t>009-491-01</t>
  </si>
  <si>
    <t>GREATER NEVADA MORTGAGE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</si>
  <si>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</si>
  <si>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</si>
  <si>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</si>
  <si>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</si>
  <si>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</si>
  <si>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</si>
  <si>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</si>
  <si>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</si>
  <si>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</si>
  <si>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 OF TRUST</t>
  </si>
  <si>
    <t>DEED</t>
  </si>
  <si>
    <t>NO CONSTRUCTION LOANS</t>
  </si>
  <si>
    <t>NO HARD MONEY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</si>
</sst>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8" fillId="0" borderId="6" xfId="0" applyFont="1" applyBorder="1" applyAlignment="1">
      <alignment horizontal="right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Toiyabe Title</c:v>
                </c:pt>
                <c:pt idx="5">
                  <c:v>First American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26</c:v>
                </c:pt>
                <c:pt idx="1">
                  <c:v>26</c:v>
                </c:pt>
                <c:pt idx="2">
                  <c:v>19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5111040"/>
        <c:axId val="115112576"/>
        <c:axId val="0"/>
      </c:bar3DChart>
      <c:catAx>
        <c:axId val="115111040"/>
        <c:scaling>
          <c:orientation val="minMax"/>
        </c:scaling>
        <c:axPos val="b"/>
        <c:numFmt formatCode="General" sourceLinked="1"/>
        <c:majorTickMark val="none"/>
        <c:tickLblPos val="nextTo"/>
        <c:crossAx val="115112576"/>
        <c:crosses val="autoZero"/>
        <c:auto val="1"/>
        <c:lblAlgn val="ctr"/>
        <c:lblOffset val="100"/>
      </c:catAx>
      <c:valAx>
        <c:axId val="115112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111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Stewart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shape val="box"/>
        <c:axId val="115143424"/>
        <c:axId val="115144960"/>
        <c:axId val="0"/>
      </c:bar3DChart>
      <c:catAx>
        <c:axId val="115143424"/>
        <c:scaling>
          <c:orientation val="minMax"/>
        </c:scaling>
        <c:axPos val="b"/>
        <c:numFmt formatCode="General" sourceLinked="1"/>
        <c:majorTickMark val="none"/>
        <c:tickLblPos val="nextTo"/>
        <c:crossAx val="115144960"/>
        <c:crosses val="autoZero"/>
        <c:auto val="1"/>
        <c:lblAlgn val="ctr"/>
        <c:lblOffset val="100"/>
      </c:catAx>
      <c:valAx>
        <c:axId val="115144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5143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31</c:v>
                </c:pt>
                <c:pt idx="1">
                  <c:v>29</c:v>
                </c:pt>
                <c:pt idx="2">
                  <c:v>23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5453952"/>
        <c:axId val="115455488"/>
        <c:axId val="0"/>
      </c:bar3DChart>
      <c:catAx>
        <c:axId val="115453952"/>
        <c:scaling>
          <c:orientation val="minMax"/>
        </c:scaling>
        <c:axPos val="b"/>
        <c:numFmt formatCode="General" sourceLinked="1"/>
        <c:majorTickMark val="none"/>
        <c:tickLblPos val="nextTo"/>
        <c:crossAx val="115455488"/>
        <c:crosses val="autoZero"/>
        <c:auto val="1"/>
        <c:lblAlgn val="ctr"/>
        <c:lblOffset val="100"/>
      </c:catAx>
      <c:valAx>
        <c:axId val="1154554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5453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Toiyabe Title</c:v>
                </c:pt>
                <c:pt idx="5">
                  <c:v>First American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12797989</c:v>
                </c:pt>
                <c:pt idx="1">
                  <c:v>12050329</c:v>
                </c:pt>
                <c:pt idx="2">
                  <c:v>11526700</c:v>
                </c:pt>
                <c:pt idx="3">
                  <c:v>1804465</c:v>
                </c:pt>
                <c:pt idx="4">
                  <c:v>535000</c:v>
                </c:pt>
                <c:pt idx="5">
                  <c:v>505000</c:v>
                </c:pt>
                <c:pt idx="6">
                  <c:v>474900</c:v>
                </c:pt>
                <c:pt idx="7">
                  <c:v>230000</c:v>
                </c:pt>
              </c:numCache>
            </c:numRef>
          </c:val>
        </c:ser>
        <c:shape val="box"/>
        <c:axId val="115870720"/>
        <c:axId val="115872512"/>
        <c:axId val="0"/>
      </c:bar3DChart>
      <c:catAx>
        <c:axId val="115870720"/>
        <c:scaling>
          <c:orientation val="minMax"/>
        </c:scaling>
        <c:axPos val="b"/>
        <c:numFmt formatCode="General" sourceLinked="1"/>
        <c:majorTickMark val="none"/>
        <c:tickLblPos val="nextTo"/>
        <c:crossAx val="115872512"/>
        <c:crosses val="autoZero"/>
        <c:auto val="1"/>
        <c:lblAlgn val="ctr"/>
        <c:lblOffset val="100"/>
      </c:catAx>
      <c:valAx>
        <c:axId val="115872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870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Stewart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2244462</c:v>
                </c:pt>
                <c:pt idx="1">
                  <c:v>1070000</c:v>
                </c:pt>
                <c:pt idx="2">
                  <c:v>23850000</c:v>
                </c:pt>
                <c:pt idx="3">
                  <c:v>430112</c:v>
                </c:pt>
              </c:numCache>
            </c:numRef>
          </c:val>
        </c:ser>
        <c:shape val="box"/>
        <c:axId val="115915008"/>
        <c:axId val="115916800"/>
        <c:axId val="0"/>
      </c:bar3DChart>
      <c:catAx>
        <c:axId val="115915008"/>
        <c:scaling>
          <c:orientation val="minMax"/>
        </c:scaling>
        <c:axPos val="b"/>
        <c:numFmt formatCode="General" sourceLinked="1"/>
        <c:majorTickMark val="none"/>
        <c:tickLblPos val="nextTo"/>
        <c:crossAx val="115916800"/>
        <c:crosses val="autoZero"/>
        <c:auto val="1"/>
        <c:lblAlgn val="ctr"/>
        <c:lblOffset val="100"/>
      </c:catAx>
      <c:valAx>
        <c:axId val="1159168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5915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14579791</c:v>
                </c:pt>
                <c:pt idx="1">
                  <c:v>13641673</c:v>
                </c:pt>
                <c:pt idx="2">
                  <c:v>12596700</c:v>
                </c:pt>
                <c:pt idx="3">
                  <c:v>24355000</c:v>
                </c:pt>
                <c:pt idx="4">
                  <c:v>1804465</c:v>
                </c:pt>
                <c:pt idx="5">
                  <c:v>535000</c:v>
                </c:pt>
                <c:pt idx="6">
                  <c:v>474900</c:v>
                </c:pt>
                <c:pt idx="7">
                  <c:v>230000</c:v>
                </c:pt>
              </c:numCache>
            </c:numRef>
          </c:val>
        </c:ser>
        <c:shape val="box"/>
        <c:axId val="115934720"/>
        <c:axId val="115936256"/>
        <c:axId val="0"/>
      </c:bar3DChart>
      <c:catAx>
        <c:axId val="115934720"/>
        <c:scaling>
          <c:orientation val="minMax"/>
        </c:scaling>
        <c:axPos val="b"/>
        <c:numFmt formatCode="General" sourceLinked="1"/>
        <c:majorTickMark val="none"/>
        <c:tickLblPos val="nextTo"/>
        <c:crossAx val="115936256"/>
        <c:crosses val="autoZero"/>
        <c:auto val="1"/>
        <c:lblAlgn val="ctr"/>
        <c:lblOffset val="100"/>
      </c:catAx>
      <c:valAx>
        <c:axId val="115936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5934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111.904556944442" createdVersion="3" refreshedVersion="3" minRefreshableVersion="3" recordCount="79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4">
        <s v="MCCARRAN"/>
        <s v="MINDEN"/>
        <s v="RIDGEVIEW"/>
        <s v="CARSON CITY"/>
        <s v="LAKESIDEMOANA"/>
        <s v="SPARKS"/>
        <s v="PLUMB"/>
        <s v="RENO CORPORATE"/>
        <s v="MAYBERRY"/>
        <s v="KIETZKE"/>
        <s v="GARDNERVILLE"/>
        <s v="FERNLEY"/>
        <s v="LAKESIDE"/>
        <m u="1"/>
      </sharedItems>
    </cacheField>
    <cacheField name="EO" numFmtId="0">
      <sharedItems containsBlank="1" count="27">
        <s v="LH"/>
        <s v="ET"/>
        <s v="9"/>
        <s v="23"/>
        <s v="18"/>
        <s v="10"/>
        <s v="12"/>
        <s v="15"/>
        <s v="5"/>
        <s v="21"/>
        <s v="RS"/>
        <s v="CA"/>
        <s v="KDJ"/>
        <s v="ASK"/>
        <s v="AMG"/>
        <s v="SAB"/>
        <s v="JMS"/>
        <s v="SLA"/>
        <s v="CRF"/>
        <s v="DC"/>
        <s v="DKD"/>
        <s v="RLT"/>
        <s v="DNO"/>
        <s v="AE"/>
        <s v="SL"/>
        <s v="UNK"/>
        <m u="1"/>
      </sharedItems>
    </cacheField>
    <cacheField name="PROPTYPE" numFmtId="0">
      <sharedItems containsBlank="1" count="6">
        <s v="SINGLE FAM RES."/>
        <s v="MOBILE HOME"/>
        <s v="CONDO/TWNHSE"/>
        <s v="VACANT LAND"/>
        <s v="COMMERCIAL"/>
        <m u="1"/>
      </sharedItems>
    </cacheField>
    <cacheField name="DOCNUM" numFmtId="0">
      <sharedItems containsSemiMixedTypes="0" containsString="0" containsNumber="1" containsInteger="1" minValue="540087" maxValue="540750"/>
    </cacheField>
    <cacheField name="AMOUNT" numFmtId="165">
      <sharedItems containsSemiMixedTypes="0" containsString="0" containsNumber="1" containsInteger="1" minValue="69500" maxValue="1025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6-01T00:00:00" maxDate="2023-07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111.904645486109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MMERCIAL"/>
        <s v="CONVENTIONAL"/>
        <s v="HOME EQUITY"/>
        <s v="FHA"/>
        <s v="CREDIT LINE"/>
        <m/>
        <s v="CONSTRUCTION" u="1"/>
        <s v="SBA" u="1"/>
        <s v="HARD MONEY" u="1"/>
        <s v="VA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40090" maxValue="540734"/>
    </cacheField>
    <cacheField name="AMOUNT" numFmtId="165">
      <sharedItems containsString="0" containsBlank="1" containsNumber="1" containsInteger="1" minValue="17012" maxValue="15500000"/>
    </cacheField>
    <cacheField name="RECDATE" numFmtId="14">
      <sharedItems containsNonDate="0" containsDate="1" containsString="0" containsBlank="1" minDate="2023-06-01T00:00:00" maxDate="2023-07-01T00:00:00"/>
    </cacheField>
    <cacheField name="LENDER" numFmtId="0">
      <sharedItems containsBlank="1" count="106">
        <s v="NEVADA HOUSING DIVISION"/>
        <s v="UNITED FEDERAL CREDIT UNION"/>
        <s v="SOCOTRA REIT I LLC"/>
        <s v="CMG FINANCIAL"/>
        <s v="PLUMAS BANK"/>
        <s v="NEVADA RURAL HOUSING AUTHORITY"/>
        <s v="ROCKET MORTGAGE LLC"/>
        <s v="UNITED WHOLESALE MORTGAGE LLC"/>
        <s v="GREATER NEVADA CREDIT UNION"/>
        <s v="GREATER NEVADA MORTGAGE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x v="0"/>
    <s v="CAL"/>
    <x v="0"/>
    <x v="0"/>
    <x v="0"/>
    <n v="540747"/>
    <n v="659565"/>
    <x v="0"/>
    <s v="YES"/>
    <d v="2023-06-30T00:00:00"/>
  </r>
  <r>
    <x v="0"/>
    <s v="CAL"/>
    <x v="0"/>
    <x v="0"/>
    <x v="0"/>
    <n v="540690"/>
    <n v="524950"/>
    <x v="0"/>
    <s v="YES"/>
    <d v="2023-06-29T00:00:00"/>
  </r>
  <r>
    <x v="0"/>
    <s v="CAL"/>
    <x v="0"/>
    <x v="0"/>
    <x v="0"/>
    <n v="540665"/>
    <n v="619950"/>
    <x v="0"/>
    <s v="YES"/>
    <d v="2023-06-28T00:00:00"/>
  </r>
  <r>
    <x v="1"/>
    <s v="FA"/>
    <x v="1"/>
    <x v="1"/>
    <x v="0"/>
    <n v="540261"/>
    <n v="505000"/>
    <x v="1"/>
    <s v="YES"/>
    <d v="2023-06-08T00:00:00"/>
  </r>
  <r>
    <x v="2"/>
    <s v="FC"/>
    <x v="2"/>
    <x v="2"/>
    <x v="0"/>
    <n v="540718"/>
    <n v="780000"/>
    <x v="1"/>
    <s v="YES"/>
    <d v="2023-06-30T00:00:00"/>
  </r>
  <r>
    <x v="2"/>
    <s v="FC"/>
    <x v="3"/>
    <x v="3"/>
    <x v="0"/>
    <n v="540170"/>
    <n v="395000"/>
    <x v="1"/>
    <s v="YES"/>
    <d v="2023-06-05T00:00:00"/>
  </r>
  <r>
    <x v="2"/>
    <s v="FC"/>
    <x v="3"/>
    <x v="4"/>
    <x v="0"/>
    <n v="540237"/>
    <n v="455000"/>
    <x v="1"/>
    <s v="YES"/>
    <d v="2023-06-08T00:00:00"/>
  </r>
  <r>
    <x v="2"/>
    <s v="FC"/>
    <x v="2"/>
    <x v="2"/>
    <x v="1"/>
    <n v="540179"/>
    <n v="220000"/>
    <x v="1"/>
    <s v="YES"/>
    <d v="2023-06-05T00:00:00"/>
  </r>
  <r>
    <x v="2"/>
    <s v="FC"/>
    <x v="3"/>
    <x v="3"/>
    <x v="0"/>
    <n v="540740"/>
    <n v="995000"/>
    <x v="1"/>
    <s v="YES"/>
    <d v="2023-06-30T00:00:00"/>
  </r>
  <r>
    <x v="2"/>
    <s v="FC"/>
    <x v="3"/>
    <x v="4"/>
    <x v="0"/>
    <n v="540208"/>
    <n v="500000"/>
    <x v="1"/>
    <s v="YES"/>
    <d v="2023-06-07T00:00:00"/>
  </r>
  <r>
    <x v="2"/>
    <s v="FC"/>
    <x v="3"/>
    <x v="4"/>
    <x v="0"/>
    <n v="540314"/>
    <n v="880000"/>
    <x v="1"/>
    <s v="YES"/>
    <d v="2023-06-12T00:00:00"/>
  </r>
  <r>
    <x v="2"/>
    <s v="FC"/>
    <x v="2"/>
    <x v="5"/>
    <x v="0"/>
    <n v="540455"/>
    <n v="840000"/>
    <x v="1"/>
    <s v="YES"/>
    <d v="2023-06-16T00:00:00"/>
  </r>
  <r>
    <x v="2"/>
    <s v="FC"/>
    <x v="3"/>
    <x v="3"/>
    <x v="0"/>
    <n v="540475"/>
    <n v="740000"/>
    <x v="1"/>
    <s v="YES"/>
    <d v="2023-06-20T00:00:00"/>
  </r>
  <r>
    <x v="2"/>
    <s v="FC"/>
    <x v="3"/>
    <x v="4"/>
    <x v="0"/>
    <n v="540369"/>
    <n v="385000"/>
    <x v="1"/>
    <s v="YES"/>
    <d v="2023-06-13T00:00:00"/>
  </r>
  <r>
    <x v="2"/>
    <s v="FC"/>
    <x v="4"/>
    <x v="6"/>
    <x v="0"/>
    <n v="540419"/>
    <n v="660000"/>
    <x v="1"/>
    <s v="YES"/>
    <d v="2023-06-15T00:00:00"/>
  </r>
  <r>
    <x v="2"/>
    <s v="FC"/>
    <x v="2"/>
    <x v="7"/>
    <x v="0"/>
    <n v="540129"/>
    <n v="385000"/>
    <x v="1"/>
    <s v="YES"/>
    <d v="2023-06-02T00:00:00"/>
  </r>
  <r>
    <x v="2"/>
    <s v="FC"/>
    <x v="3"/>
    <x v="3"/>
    <x v="0"/>
    <n v="540364"/>
    <n v="505000"/>
    <x v="1"/>
    <s v="YES"/>
    <d v="2023-06-13T00:00:00"/>
  </r>
  <r>
    <x v="2"/>
    <s v="FC"/>
    <x v="3"/>
    <x v="4"/>
    <x v="0"/>
    <n v="540634"/>
    <n v="894000"/>
    <x v="1"/>
    <s v="YES"/>
    <d v="2023-06-28T00:00:00"/>
  </r>
  <r>
    <x v="2"/>
    <s v="FC"/>
    <x v="3"/>
    <x v="4"/>
    <x v="0"/>
    <n v="540608"/>
    <n v="585000"/>
    <x v="1"/>
    <s v="YES"/>
    <d v="2023-06-26T00:00:00"/>
  </r>
  <r>
    <x v="2"/>
    <s v="FC"/>
    <x v="2"/>
    <x v="8"/>
    <x v="0"/>
    <n v="540248"/>
    <n v="416700"/>
    <x v="1"/>
    <s v="YES"/>
    <d v="2023-06-08T00:00:00"/>
  </r>
  <r>
    <x v="2"/>
    <s v="FC"/>
    <x v="3"/>
    <x v="3"/>
    <x v="0"/>
    <n v="540335"/>
    <n v="875000"/>
    <x v="1"/>
    <s v="YES"/>
    <d v="2023-06-12T00:00:00"/>
  </r>
  <r>
    <x v="2"/>
    <s v="FC"/>
    <x v="2"/>
    <x v="7"/>
    <x v="0"/>
    <n v="540625"/>
    <n v="639000"/>
    <x v="0"/>
    <s v="YES"/>
    <d v="2023-06-27T00:00:00"/>
  </r>
  <r>
    <x v="2"/>
    <s v="FC"/>
    <x v="5"/>
    <x v="9"/>
    <x v="0"/>
    <n v="540349"/>
    <n v="377000"/>
    <x v="1"/>
    <s v="YES"/>
    <d v="2023-06-12T00:00:00"/>
  </r>
  <r>
    <x v="3"/>
    <s v="LT"/>
    <x v="6"/>
    <x v="10"/>
    <x v="2"/>
    <n v="540506"/>
    <n v="230000"/>
    <x v="1"/>
    <s v="YES"/>
    <d v="2023-06-21T00:00:00"/>
  </r>
  <r>
    <x v="4"/>
    <s v="SIG"/>
    <x v="7"/>
    <x v="11"/>
    <x v="0"/>
    <n v="540145"/>
    <n v="474900"/>
    <x v="1"/>
    <s v="YES"/>
    <d v="2023-06-05T00:00:00"/>
  </r>
  <r>
    <x v="5"/>
    <s v="ST"/>
    <x v="3"/>
    <x v="12"/>
    <x v="0"/>
    <n v="540316"/>
    <n v="541500"/>
    <x v="1"/>
    <s v="YES"/>
    <d v="2023-06-12T00:00:00"/>
  </r>
  <r>
    <x v="5"/>
    <s v="ST"/>
    <x v="8"/>
    <x v="13"/>
    <x v="3"/>
    <n v="540087"/>
    <n v="82500"/>
    <x v="1"/>
    <s v="YES"/>
    <d v="2023-06-01T00:00:00"/>
  </r>
  <r>
    <x v="5"/>
    <s v="ST"/>
    <x v="3"/>
    <x v="14"/>
    <x v="2"/>
    <n v="540264"/>
    <n v="357000"/>
    <x v="1"/>
    <s v="YES"/>
    <d v="2023-06-08T00:00:00"/>
  </r>
  <r>
    <x v="5"/>
    <s v="ST"/>
    <x v="3"/>
    <x v="12"/>
    <x v="0"/>
    <n v="540205"/>
    <n v="734151"/>
    <x v="0"/>
    <s v="YES"/>
    <d v="2023-06-06T00:00:00"/>
  </r>
  <r>
    <x v="5"/>
    <s v="ST"/>
    <x v="3"/>
    <x v="12"/>
    <x v="0"/>
    <n v="540414"/>
    <n v="440000"/>
    <x v="1"/>
    <s v="YES"/>
    <d v="2023-06-15T00:00:00"/>
  </r>
  <r>
    <x v="5"/>
    <s v="ST"/>
    <x v="3"/>
    <x v="12"/>
    <x v="0"/>
    <n v="540184"/>
    <n v="940000"/>
    <x v="1"/>
    <s v="YES"/>
    <d v="2023-06-06T00:00:00"/>
  </r>
  <r>
    <x v="5"/>
    <s v="ST"/>
    <x v="3"/>
    <x v="14"/>
    <x v="1"/>
    <n v="540256"/>
    <n v="327000"/>
    <x v="1"/>
    <s v="YES"/>
    <d v="2023-06-08T00:00:00"/>
  </r>
  <r>
    <x v="5"/>
    <s v="ST"/>
    <x v="3"/>
    <x v="12"/>
    <x v="0"/>
    <n v="540295"/>
    <n v="950000"/>
    <x v="0"/>
    <s v="YES"/>
    <d v="2023-06-09T00:00:00"/>
  </r>
  <r>
    <x v="5"/>
    <s v="ST"/>
    <x v="9"/>
    <x v="15"/>
    <x v="0"/>
    <n v="540176"/>
    <n v="435000"/>
    <x v="1"/>
    <s v="YES"/>
    <d v="2023-06-05T00:00:00"/>
  </r>
  <r>
    <x v="5"/>
    <s v="ST"/>
    <x v="9"/>
    <x v="16"/>
    <x v="3"/>
    <n v="540242"/>
    <n v="355000"/>
    <x v="1"/>
    <s v="YES"/>
    <d v="2023-06-08T00:00:00"/>
  </r>
  <r>
    <x v="5"/>
    <s v="ST"/>
    <x v="3"/>
    <x v="12"/>
    <x v="0"/>
    <n v="540142"/>
    <n v="400000"/>
    <x v="1"/>
    <s v="YES"/>
    <d v="2023-06-05T00:00:00"/>
  </r>
  <r>
    <x v="5"/>
    <s v="ST"/>
    <x v="3"/>
    <x v="14"/>
    <x v="0"/>
    <n v="540404"/>
    <n v="720000"/>
    <x v="1"/>
    <s v="YES"/>
    <d v="2023-06-15T00:00:00"/>
  </r>
  <r>
    <x v="5"/>
    <s v="ST"/>
    <x v="9"/>
    <x v="16"/>
    <x v="0"/>
    <n v="540548"/>
    <n v="335000"/>
    <x v="1"/>
    <s v="YES"/>
    <d v="2023-06-22T00:00:00"/>
  </r>
  <r>
    <x v="5"/>
    <s v="ST"/>
    <x v="3"/>
    <x v="14"/>
    <x v="0"/>
    <n v="540383"/>
    <n v="585000"/>
    <x v="1"/>
    <s v="YES"/>
    <d v="2023-06-14T00:00:00"/>
  </r>
  <r>
    <x v="5"/>
    <s v="ST"/>
    <x v="8"/>
    <x v="13"/>
    <x v="1"/>
    <n v="540551"/>
    <n v="240000"/>
    <x v="1"/>
    <s v="YES"/>
    <d v="2023-06-22T00:00:00"/>
  </r>
  <r>
    <x v="5"/>
    <s v="ST"/>
    <x v="3"/>
    <x v="14"/>
    <x v="0"/>
    <n v="540697"/>
    <n v="775000"/>
    <x v="1"/>
    <s v="YES"/>
    <d v="2023-06-30T00:00:00"/>
  </r>
  <r>
    <x v="5"/>
    <s v="ST"/>
    <x v="10"/>
    <x v="17"/>
    <x v="0"/>
    <n v="540236"/>
    <n v="1025000"/>
    <x v="1"/>
    <s v="YES"/>
    <d v="2023-06-08T00:00:00"/>
  </r>
  <r>
    <x v="5"/>
    <s v="ST"/>
    <x v="3"/>
    <x v="12"/>
    <x v="0"/>
    <n v="540484"/>
    <n v="350000"/>
    <x v="1"/>
    <s v="YES"/>
    <d v="2023-06-20T00:00:00"/>
  </r>
  <r>
    <x v="5"/>
    <s v="ST"/>
    <x v="9"/>
    <x v="15"/>
    <x v="0"/>
    <n v="540666"/>
    <n v="375000"/>
    <x v="1"/>
    <s v="YES"/>
    <d v="2023-06-28T00:00:00"/>
  </r>
  <r>
    <x v="5"/>
    <s v="ST"/>
    <x v="3"/>
    <x v="14"/>
    <x v="0"/>
    <n v="540438"/>
    <n v="599000"/>
    <x v="1"/>
    <s v="YES"/>
    <d v="2023-06-16T00:00:00"/>
  </r>
  <r>
    <x v="5"/>
    <s v="ST"/>
    <x v="3"/>
    <x v="14"/>
    <x v="3"/>
    <n v="540671"/>
    <n v="364500"/>
    <x v="1"/>
    <s v="YES"/>
    <d v="2023-06-29T00:00:00"/>
  </r>
  <r>
    <x v="5"/>
    <s v="ST"/>
    <x v="8"/>
    <x v="13"/>
    <x v="3"/>
    <n v="540571"/>
    <n v="69500"/>
    <x v="1"/>
    <s v="YES"/>
    <d v="2023-06-23T00:00:00"/>
  </r>
  <r>
    <x v="5"/>
    <s v="ST"/>
    <x v="9"/>
    <x v="15"/>
    <x v="0"/>
    <n v="540581"/>
    <n v="410000"/>
    <x v="1"/>
    <s v="YES"/>
    <d v="2023-06-23T00:00:00"/>
  </r>
  <r>
    <x v="5"/>
    <s v="ST"/>
    <x v="3"/>
    <x v="12"/>
    <x v="2"/>
    <n v="540750"/>
    <n v="198000"/>
    <x v="1"/>
    <s v="YES"/>
    <d v="2023-06-30T00:00:00"/>
  </r>
  <r>
    <x v="5"/>
    <s v="ST"/>
    <x v="3"/>
    <x v="14"/>
    <x v="0"/>
    <n v="540699"/>
    <n v="724838"/>
    <x v="0"/>
    <s v="YES"/>
    <d v="2023-06-30T00:00:00"/>
  </r>
  <r>
    <x v="5"/>
    <s v="ST"/>
    <x v="8"/>
    <x v="18"/>
    <x v="0"/>
    <n v="540500"/>
    <n v="465000"/>
    <x v="1"/>
    <s v="YES"/>
    <d v="2023-06-21T00:00:00"/>
  </r>
  <r>
    <x v="6"/>
    <s v="TI"/>
    <x v="3"/>
    <x v="19"/>
    <x v="0"/>
    <n v="540228"/>
    <n v="285000"/>
    <x v="1"/>
    <s v="YES"/>
    <d v="2023-06-07T00:00:00"/>
  </r>
  <r>
    <x v="6"/>
    <s v="TI"/>
    <x v="3"/>
    <x v="20"/>
    <x v="3"/>
    <n v="540338"/>
    <n v="190000"/>
    <x v="1"/>
    <s v="YES"/>
    <d v="2023-06-12T00:00:00"/>
  </r>
  <r>
    <x v="6"/>
    <s v="TI"/>
    <x v="3"/>
    <x v="20"/>
    <x v="0"/>
    <n v="540655"/>
    <n v="600000"/>
    <x v="1"/>
    <s v="YES"/>
    <d v="2023-06-28T00:00:00"/>
  </r>
  <r>
    <x v="6"/>
    <s v="TI"/>
    <x v="3"/>
    <x v="19"/>
    <x v="1"/>
    <n v="540511"/>
    <n v="282500"/>
    <x v="1"/>
    <s v="YES"/>
    <d v="2023-06-21T00:00:00"/>
  </r>
  <r>
    <x v="6"/>
    <s v="TI"/>
    <x v="3"/>
    <x v="20"/>
    <x v="0"/>
    <n v="540333"/>
    <n v="700800"/>
    <x v="1"/>
    <s v="YES"/>
    <d v="2023-06-12T00:00:00"/>
  </r>
  <r>
    <x v="6"/>
    <s v="TI"/>
    <x v="3"/>
    <x v="19"/>
    <x v="0"/>
    <n v="540267"/>
    <n v="649000"/>
    <x v="1"/>
    <s v="YES"/>
    <d v="2023-06-08T00:00:00"/>
  </r>
  <r>
    <x v="6"/>
    <s v="TI"/>
    <x v="3"/>
    <x v="20"/>
    <x v="0"/>
    <n v="540601"/>
    <n v="447000"/>
    <x v="1"/>
    <s v="YES"/>
    <d v="2023-06-26T00:00:00"/>
  </r>
  <r>
    <x v="6"/>
    <s v="TI"/>
    <x v="3"/>
    <x v="20"/>
    <x v="0"/>
    <n v="540603"/>
    <n v="685000"/>
    <x v="1"/>
    <s v="YES"/>
    <d v="2023-06-26T00:00:00"/>
  </r>
  <r>
    <x v="6"/>
    <s v="TI"/>
    <x v="10"/>
    <x v="21"/>
    <x v="0"/>
    <n v="540379"/>
    <n v="360000"/>
    <x v="1"/>
    <s v="YES"/>
    <d v="2023-06-13T00:00:00"/>
  </r>
  <r>
    <x v="6"/>
    <s v="TI"/>
    <x v="3"/>
    <x v="20"/>
    <x v="0"/>
    <n v="540425"/>
    <n v="399000"/>
    <x v="1"/>
    <s v="YES"/>
    <d v="2023-06-15T00:00:00"/>
  </r>
  <r>
    <x v="6"/>
    <s v="TI"/>
    <x v="3"/>
    <x v="20"/>
    <x v="0"/>
    <n v="540701"/>
    <n v="444000"/>
    <x v="1"/>
    <s v="YES"/>
    <d v="2023-06-30T00:00:00"/>
  </r>
  <r>
    <x v="6"/>
    <s v="TI"/>
    <x v="3"/>
    <x v="19"/>
    <x v="0"/>
    <n v="540533"/>
    <n v="300000"/>
    <x v="1"/>
    <s v="YES"/>
    <d v="2023-06-22T00:00:00"/>
  </r>
  <r>
    <x v="6"/>
    <s v="TI"/>
    <x v="11"/>
    <x v="22"/>
    <x v="3"/>
    <n v="540627"/>
    <n v="220000"/>
    <x v="1"/>
    <s v="YES"/>
    <d v="2023-06-27T00:00:00"/>
  </r>
  <r>
    <x v="6"/>
    <s v="TI"/>
    <x v="9"/>
    <x v="23"/>
    <x v="0"/>
    <n v="540478"/>
    <n v="330000"/>
    <x v="1"/>
    <s v="YES"/>
    <d v="2023-06-20T00:00:00"/>
  </r>
  <r>
    <x v="6"/>
    <s v="TI"/>
    <x v="9"/>
    <x v="23"/>
    <x v="0"/>
    <n v="540546"/>
    <n v="482942"/>
    <x v="0"/>
    <s v="YES"/>
    <d v="2023-06-22T00:00:00"/>
  </r>
  <r>
    <x v="6"/>
    <s v="TI"/>
    <x v="3"/>
    <x v="19"/>
    <x v="0"/>
    <n v="540143"/>
    <n v="418000"/>
    <x v="1"/>
    <s v="YES"/>
    <d v="2023-06-05T00:00:00"/>
  </r>
  <r>
    <x v="6"/>
    <s v="TI"/>
    <x v="3"/>
    <x v="20"/>
    <x v="0"/>
    <n v="540683"/>
    <n v="895000"/>
    <x v="1"/>
    <s v="YES"/>
    <d v="2023-06-29T00:00:00"/>
  </r>
  <r>
    <x v="6"/>
    <s v="TI"/>
    <x v="3"/>
    <x v="20"/>
    <x v="0"/>
    <n v="540096"/>
    <n v="350000"/>
    <x v="1"/>
    <s v="YES"/>
    <d v="2023-06-01T00:00:00"/>
  </r>
  <r>
    <x v="6"/>
    <s v="TI"/>
    <x v="9"/>
    <x v="23"/>
    <x v="0"/>
    <n v="540724"/>
    <n v="466920"/>
    <x v="0"/>
    <s v="YES"/>
    <d v="2023-06-30T00:00:00"/>
  </r>
  <r>
    <x v="6"/>
    <s v="TI"/>
    <x v="3"/>
    <x v="20"/>
    <x v="0"/>
    <n v="540102"/>
    <n v="470000"/>
    <x v="1"/>
    <s v="YES"/>
    <d v="2023-06-01T00:00:00"/>
  </r>
  <r>
    <x v="6"/>
    <s v="TI"/>
    <x v="9"/>
    <x v="23"/>
    <x v="0"/>
    <n v="540735"/>
    <n v="420000"/>
    <x v="1"/>
    <s v="YES"/>
    <d v="2023-06-30T00:00:00"/>
  </r>
  <r>
    <x v="6"/>
    <s v="TI"/>
    <x v="3"/>
    <x v="20"/>
    <x v="0"/>
    <n v="540105"/>
    <n v="375000"/>
    <x v="1"/>
    <s v="YES"/>
    <d v="2023-06-01T00:00:00"/>
  </r>
  <r>
    <x v="6"/>
    <s v="TI"/>
    <x v="9"/>
    <x v="23"/>
    <x v="0"/>
    <n v="540127"/>
    <n v="464501"/>
    <x v="0"/>
    <s v="YES"/>
    <d v="2023-06-02T00:00:00"/>
  </r>
  <r>
    <x v="6"/>
    <s v="TI"/>
    <x v="12"/>
    <x v="24"/>
    <x v="4"/>
    <n v="540737"/>
    <n v="720000"/>
    <x v="1"/>
    <s v="YES"/>
    <d v="2023-06-30T00:00:00"/>
  </r>
  <r>
    <x v="6"/>
    <s v="TI"/>
    <x v="9"/>
    <x v="23"/>
    <x v="0"/>
    <n v="540744"/>
    <n v="660666"/>
    <x v="0"/>
    <s v="YES"/>
    <d v="2023-06-30T00:00:00"/>
  </r>
  <r>
    <x v="6"/>
    <s v="TI"/>
    <x v="10"/>
    <x v="21"/>
    <x v="0"/>
    <n v="540093"/>
    <n v="435000"/>
    <x v="1"/>
    <s v="YES"/>
    <d v="2023-06-01T00:00:00"/>
  </r>
  <r>
    <x v="7"/>
    <s v="TT"/>
    <x v="7"/>
    <x v="25"/>
    <x v="0"/>
    <n v="540148"/>
    <n v="335000"/>
    <x v="1"/>
    <s v="YES"/>
    <d v="2023-06-05T00:00:00"/>
  </r>
  <r>
    <x v="7"/>
    <s v="TT"/>
    <x v="7"/>
    <x v="25"/>
    <x v="1"/>
    <n v="540445"/>
    <n v="200000"/>
    <x v="1"/>
    <s v="YES"/>
    <d v="2023-06-16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0-037-06"/>
    <n v="540640"/>
    <n v="15500000"/>
    <d v="2023-06-28T00:00:00"/>
    <x v="0"/>
  </r>
  <r>
    <x v="0"/>
    <s v="FA"/>
    <x v="0"/>
    <s v="010-037-06"/>
    <n v="540644"/>
    <n v="8300000"/>
    <d v="2023-06-28T00:00:00"/>
    <x v="0"/>
  </r>
  <r>
    <x v="0"/>
    <s v="FA"/>
    <x v="0"/>
    <s v="010-037-06"/>
    <n v="540646"/>
    <n v="50000"/>
    <d v="2023-06-28T00:00:00"/>
    <x v="0"/>
  </r>
  <r>
    <x v="1"/>
    <s v="FC"/>
    <x v="1"/>
    <s v="008-632-13"/>
    <n v="540090"/>
    <n v="75000"/>
    <d v="2023-06-01T00:00:00"/>
    <x v="1"/>
  </r>
  <r>
    <x v="1"/>
    <s v="FC"/>
    <x v="0"/>
    <s v="004-223-10"/>
    <n v="540515"/>
    <n v="305000"/>
    <d v="2023-06-21T00:00:00"/>
    <x v="2"/>
  </r>
  <r>
    <x v="1"/>
    <s v="FC"/>
    <x v="1"/>
    <s v="010-737-14"/>
    <n v="540576"/>
    <n v="540000"/>
    <d v="2023-06-23T00:00:00"/>
    <x v="3"/>
  </r>
  <r>
    <x v="1"/>
    <s v="FC"/>
    <x v="0"/>
    <s v="003-282-02"/>
    <n v="540727"/>
    <n v="150000"/>
    <d v="2023-06-30T00:00:00"/>
    <x v="4"/>
  </r>
  <r>
    <x v="2"/>
    <s v="ST"/>
    <x v="2"/>
    <s v="010-458-15"/>
    <n v="540182"/>
    <n v="17012"/>
    <d v="2023-06-06T00:00:00"/>
    <x v="5"/>
  </r>
  <r>
    <x v="2"/>
    <s v="ST"/>
    <x v="1"/>
    <s v="010-651-47"/>
    <n v="540413"/>
    <n v="413100"/>
    <d v="2023-06-15T00:00:00"/>
    <x v="6"/>
  </r>
  <r>
    <x v="3"/>
    <s v="TI"/>
    <x v="3"/>
    <s v="010-413-04"/>
    <n v="540472"/>
    <n v="259462"/>
    <d v="2023-06-20T00:00:00"/>
    <x v="7"/>
  </r>
  <r>
    <x v="3"/>
    <s v="TI"/>
    <x v="4"/>
    <s v="009-491-03"/>
    <n v="540482"/>
    <n v="70000"/>
    <d v="2023-06-20T00:00:00"/>
    <x v="8"/>
  </r>
  <r>
    <x v="3"/>
    <s v="TI"/>
    <x v="0"/>
    <s v="002-091-32"/>
    <n v="540629"/>
    <n v="1785000"/>
    <d v="2023-06-27T00:00:00"/>
    <x v="4"/>
  </r>
  <r>
    <x v="3"/>
    <s v="TI"/>
    <x v="1"/>
    <s v="009-491-01"/>
    <n v="540734"/>
    <n v="130000"/>
    <d v="2023-06-30T00:00:00"/>
    <x v="9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8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5"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showAll="0">
      <items count="28">
        <item m="1" x="2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3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 r="2">
      <x v="6"/>
    </i>
    <i r="2">
      <x v="8"/>
    </i>
    <i r="2">
      <x v="9"/>
    </i>
    <i r="1">
      <x v="4"/>
    </i>
    <i r="2">
      <x v="4"/>
    </i>
    <i r="2">
      <x v="5"/>
    </i>
    <i r="1">
      <x v="5"/>
    </i>
    <i r="2">
      <x v="7"/>
    </i>
    <i r="1">
      <x v="6"/>
    </i>
    <i r="2">
      <x v="10"/>
    </i>
    <i>
      <x v="4"/>
    </i>
    <i r="1">
      <x v="7"/>
    </i>
    <i r="2">
      <x v="11"/>
    </i>
    <i>
      <x v="5"/>
    </i>
    <i r="1">
      <x v="8"/>
    </i>
    <i r="2">
      <x v="12"/>
    </i>
    <i>
      <x v="6"/>
    </i>
    <i r="1">
      <x v="4"/>
    </i>
    <i r="2">
      <x v="13"/>
    </i>
    <i r="2">
      <x v="15"/>
    </i>
    <i r="1">
      <x v="9"/>
    </i>
    <i r="2">
      <x v="14"/>
    </i>
    <i r="2">
      <x v="19"/>
    </i>
    <i r="1">
      <x v="10"/>
    </i>
    <i r="2">
      <x v="16"/>
    </i>
    <i r="2">
      <x v="17"/>
    </i>
    <i r="1">
      <x v="11"/>
    </i>
    <i r="2">
      <x v="18"/>
    </i>
    <i>
      <x v="7"/>
    </i>
    <i r="1">
      <x v="4"/>
    </i>
    <i r="2">
      <x v="20"/>
    </i>
    <i r="2">
      <x v="21"/>
    </i>
    <i r="1">
      <x v="10"/>
    </i>
    <i r="2">
      <x v="24"/>
    </i>
    <i r="1">
      <x v="11"/>
    </i>
    <i r="2">
      <x v="22"/>
    </i>
    <i r="1">
      <x v="12"/>
    </i>
    <i r="2">
      <x v="23"/>
    </i>
    <i r="1">
      <x v="13"/>
    </i>
    <i r="2">
      <x v="25"/>
    </i>
    <i>
      <x v="8"/>
    </i>
    <i r="1">
      <x v="8"/>
    </i>
    <i r="2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9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x="0"/>
        <item m="1" x="6"/>
        <item x="1"/>
        <item x="4"/>
        <item x="3"/>
        <item m="1" x="8"/>
        <item x="2"/>
        <item m="1" x="7"/>
        <item m="1" x="9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2"/>
        <item m="1" x="91"/>
        <item m="1" x="104"/>
        <item m="1" x="20"/>
        <item m="1" x="60"/>
        <item m="1" x="35"/>
        <item m="1" x="64"/>
        <item m="1" x="34"/>
        <item m="1" x="29"/>
        <item m="1" x="53"/>
        <item m="1" x="43"/>
        <item m="1" x="26"/>
        <item m="1" x="41"/>
        <item m="1" x="18"/>
        <item m="1" x="13"/>
        <item m="1" x="99"/>
        <item m="1" x="25"/>
        <item m="1" x="58"/>
        <item m="1" x="52"/>
        <item m="1" x="85"/>
        <item m="1" x="75"/>
        <item m="1" x="27"/>
        <item m="1" x="33"/>
        <item m="1" x="81"/>
        <item m="1" x="37"/>
        <item m="1" x="62"/>
        <item m="1" x="11"/>
        <item m="1" x="39"/>
        <item m="1" x="38"/>
        <item m="1" x="101"/>
        <item m="1" x="88"/>
        <item m="1" x="105"/>
        <item x="8"/>
        <item x="9"/>
        <item m="1" x="12"/>
        <item m="1" x="23"/>
        <item m="1" x="87"/>
        <item m="1" x="94"/>
        <item m="1" x="71"/>
        <item m="1" x="79"/>
        <item m="1" x="21"/>
        <item m="1" x="45"/>
        <item m="1" x="84"/>
        <item m="1" x="15"/>
        <item m="1" x="72"/>
        <item m="1" x="96"/>
        <item m="1" x="50"/>
        <item m="1" x="98"/>
        <item m="1" x="57"/>
        <item m="1" x="103"/>
        <item m="1" x="74"/>
        <item m="1" x="63"/>
        <item m="1" x="40"/>
        <item m="1" x="102"/>
        <item m="1" x="44"/>
        <item m="1" x="31"/>
        <item m="1" x="66"/>
        <item m="1" x="78"/>
        <item m="1" x="24"/>
        <item m="1" x="92"/>
        <item m="1" x="70"/>
        <item m="1" x="89"/>
        <item x="4"/>
        <item m="1" x="86"/>
        <item m="1" x="100"/>
        <item m="1" x="69"/>
        <item m="1" x="76"/>
        <item m="1" x="48"/>
        <item m="1" x="97"/>
        <item m="1" x="28"/>
        <item m="1" x="83"/>
        <item m="1" x="93"/>
        <item m="1" x="47"/>
        <item m="1" x="30"/>
        <item m="1" x="51"/>
        <item m="1" x="22"/>
        <item m="1" x="17"/>
        <item m="1" x="68"/>
        <item m="1" x="90"/>
        <item m="1" x="19"/>
        <item m="1" x="80"/>
        <item m="1" x="61"/>
        <item x="1"/>
        <item m="1" x="67"/>
        <item m="1" x="14"/>
        <item m="1" x="73"/>
        <item m="1" x="36"/>
        <item m="1" x="59"/>
        <item m="1" x="16"/>
        <item m="1" x="95"/>
        <item m="1" x="77"/>
        <item m="1" x="82"/>
        <item m="1" x="46"/>
        <item m="1" x="42"/>
        <item m="1" x="65"/>
        <item m="1" x="56"/>
        <item m="1" x="54"/>
        <item m="1" x="49"/>
        <item m="1" x="55"/>
        <item x="10"/>
        <item x="0"/>
        <item x="2"/>
        <item x="3"/>
        <item x="5"/>
        <item x="6"/>
        <item x="7"/>
        <item t="default"/>
      </items>
    </pivotField>
  </pivotFields>
  <rowFields count="2">
    <field x="7"/>
    <field x="0"/>
  </rowFields>
  <rowItems count="35">
    <i>
      <x v="32"/>
    </i>
    <i r="1">
      <x v="7"/>
    </i>
    <i t="blank">
      <x v="32"/>
    </i>
    <i>
      <x v="33"/>
    </i>
    <i r="1">
      <x v="7"/>
    </i>
    <i t="blank">
      <x v="33"/>
    </i>
    <i>
      <x v="62"/>
    </i>
    <i r="1">
      <x v="4"/>
    </i>
    <i r="1">
      <x v="7"/>
    </i>
    <i t="blank">
      <x v="62"/>
    </i>
    <i>
      <x v="82"/>
    </i>
    <i r="1">
      <x v="4"/>
    </i>
    <i t="blank">
      <x v="82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0" totalsRowShown="0" headerRowDxfId="5">
  <autoFilter ref="A1:J80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95" totalsRowShown="0" headerRowDxfId="3" headerRowBorderDxfId="2" tableBorderDxfId="1" totalsRowBorderDxfId="0">
  <autoFilter ref="A1:E9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8" t="s">
        <v>50</v>
      </c>
      <c r="G6" s="118" t="s">
        <v>51</v>
      </c>
    </row>
    <row r="7" spans="1:7">
      <c r="A7" s="119" t="s">
        <v>53</v>
      </c>
      <c r="B7" s="120">
        <v>26</v>
      </c>
      <c r="C7" s="121">
        <v>12797989</v>
      </c>
      <c r="D7" s="122">
        <f>B7/$B$15</f>
        <v>0.32911392405063289</v>
      </c>
      <c r="E7" s="122">
        <f>C7/$C$15</f>
        <v>0.32055571153097095</v>
      </c>
      <c r="F7" s="123">
        <v>1</v>
      </c>
      <c r="G7" s="123">
        <f t="shared" ref="G7:G14" si="0">RANK(C7,$C$7:$C$14)</f>
        <v>1</v>
      </c>
    </row>
    <row r="8" spans="1:7">
      <c r="A8" s="119" t="s">
        <v>58</v>
      </c>
      <c r="B8" s="120">
        <v>26</v>
      </c>
      <c r="C8" s="70">
        <v>12050329</v>
      </c>
      <c r="D8" s="124">
        <f>B8/$B$15</f>
        <v>0.32911392405063289</v>
      </c>
      <c r="E8" s="23">
        <f>C8/$C$15</f>
        <v>0.30182880972762938</v>
      </c>
      <c r="F8" s="125">
        <v>1</v>
      </c>
      <c r="G8" s="104">
        <f t="shared" si="0"/>
        <v>2</v>
      </c>
    </row>
    <row r="9" spans="1:7">
      <c r="A9" s="68" t="s">
        <v>67</v>
      </c>
      <c r="B9" s="69">
        <v>19</v>
      </c>
      <c r="C9" s="70">
        <v>11526700</v>
      </c>
      <c r="D9" s="23">
        <f t="shared" ref="D9" si="1">B9/$B$15</f>
        <v>0.24050632911392406</v>
      </c>
      <c r="E9" s="23">
        <f t="shared" ref="E9" si="2">C9/$C$15</f>
        <v>0.28871329082280373</v>
      </c>
      <c r="F9" s="75">
        <v>2</v>
      </c>
      <c r="G9" s="104">
        <f t="shared" si="0"/>
        <v>3</v>
      </c>
    </row>
    <row r="10" spans="1:7">
      <c r="A10" s="68" t="s">
        <v>102</v>
      </c>
      <c r="B10" s="69">
        <v>3</v>
      </c>
      <c r="C10" s="70">
        <v>1804465</v>
      </c>
      <c r="D10" s="23">
        <f>B10/$B$15</f>
        <v>3.7974683544303799E-2</v>
      </c>
      <c r="E10" s="23">
        <f>C10/$C$15</f>
        <v>4.5197066664749708E-2</v>
      </c>
      <c r="F10" s="75">
        <v>3</v>
      </c>
      <c r="G10" s="104">
        <f t="shared" si="0"/>
        <v>4</v>
      </c>
    </row>
    <row r="11" spans="1:7">
      <c r="A11" s="68" t="s">
        <v>75</v>
      </c>
      <c r="B11" s="69">
        <v>2</v>
      </c>
      <c r="C11" s="70">
        <v>535000</v>
      </c>
      <c r="D11" s="23">
        <f>B11/$B$15</f>
        <v>2.5316455696202531E-2</v>
      </c>
      <c r="E11" s="23">
        <f>C11/$C$15</f>
        <v>1.3400332323232147E-2</v>
      </c>
      <c r="F11" s="75">
        <v>4</v>
      </c>
      <c r="G11" s="104">
        <f t="shared" si="0"/>
        <v>5</v>
      </c>
    </row>
    <row r="12" spans="1:7">
      <c r="A12" s="86" t="s">
        <v>87</v>
      </c>
      <c r="B12" s="82">
        <v>1</v>
      </c>
      <c r="C12" s="117">
        <v>505000</v>
      </c>
      <c r="D12" s="23">
        <f>B12/$B$15</f>
        <v>1.2658227848101266E-2</v>
      </c>
      <c r="E12" s="23">
        <f>C12/$C$15</f>
        <v>1.2648911819125671E-2</v>
      </c>
      <c r="F12" s="75">
        <v>5</v>
      </c>
      <c r="G12" s="104">
        <f t="shared" si="0"/>
        <v>6</v>
      </c>
    </row>
    <row r="13" spans="1:7">
      <c r="A13" s="86" t="s">
        <v>72</v>
      </c>
      <c r="B13" s="82">
        <v>1</v>
      </c>
      <c r="C13" s="117">
        <v>474900</v>
      </c>
      <c r="D13" s="23">
        <f>B13/$B$15</f>
        <v>1.2658227848101266E-2</v>
      </c>
      <c r="E13" s="23">
        <f>C13/$C$15</f>
        <v>1.1894986580005507E-2</v>
      </c>
      <c r="F13" s="75">
        <v>5</v>
      </c>
      <c r="G13" s="104">
        <f t="shared" si="0"/>
        <v>7</v>
      </c>
    </row>
    <row r="14" spans="1:7">
      <c r="A14" s="86" t="s">
        <v>97</v>
      </c>
      <c r="B14" s="82">
        <v>1</v>
      </c>
      <c r="C14" s="117">
        <v>230000</v>
      </c>
      <c r="D14" s="23">
        <f>B14/$B$15</f>
        <v>1.2658227848101266E-2</v>
      </c>
      <c r="E14" s="23">
        <f>C14/$C$15</f>
        <v>5.7608905314829786E-3</v>
      </c>
      <c r="F14" s="75">
        <v>5</v>
      </c>
      <c r="G14" s="104">
        <f t="shared" si="0"/>
        <v>8</v>
      </c>
    </row>
    <row r="15" spans="1:7">
      <c r="A15" s="83" t="s">
        <v>23</v>
      </c>
      <c r="B15" s="84">
        <f>SUM(B7:B14)</f>
        <v>79</v>
      </c>
      <c r="C15" s="85">
        <f>SUM(C7:C14)</f>
        <v>39924383</v>
      </c>
      <c r="D15" s="30">
        <f>SUM(D7:D14)</f>
        <v>0.99999999999999978</v>
      </c>
      <c r="E15" s="30">
        <f>SUM(E7:E14)</f>
        <v>1</v>
      </c>
      <c r="F15" s="31"/>
      <c r="G15" s="31"/>
    </row>
    <row r="16" spans="1:7" ht="13.5" thickBot="1">
      <c r="A16" s="79"/>
      <c r="B16" s="80"/>
      <c r="C16" s="81"/>
    </row>
    <row r="17" spans="1:7" ht="16.5" thickBot="1">
      <c r="A17" s="144" t="s">
        <v>10</v>
      </c>
      <c r="B17" s="145"/>
      <c r="C17" s="145"/>
      <c r="D17" s="145"/>
      <c r="E17" s="145"/>
      <c r="F17" s="145"/>
      <c r="G17" s="146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9" t="s">
        <v>58</v>
      </c>
      <c r="B20" s="120">
        <v>4</v>
      </c>
      <c r="C20" s="70">
        <v>2244462</v>
      </c>
      <c r="D20" s="124">
        <f>B20/$B$24</f>
        <v>0.30769230769230771</v>
      </c>
      <c r="E20" s="23">
        <f>C20/$C$24</f>
        <v>8.1337077354410328E-2</v>
      </c>
      <c r="F20" s="125">
        <v>1</v>
      </c>
      <c r="G20" s="75">
        <f>RANK(C20,$C$20:$C$23)</f>
        <v>2</v>
      </c>
    </row>
    <row r="21" spans="1:7">
      <c r="A21" s="119" t="s">
        <v>67</v>
      </c>
      <c r="B21" s="120">
        <v>4</v>
      </c>
      <c r="C21" s="70">
        <v>1070000</v>
      </c>
      <c r="D21" s="124">
        <f>B21/$B$24</f>
        <v>0.30769230769230771</v>
      </c>
      <c r="E21" s="23">
        <f>C21/$C$24</f>
        <v>3.8775739027534908E-2</v>
      </c>
      <c r="F21" s="125">
        <v>1</v>
      </c>
      <c r="G21" s="75">
        <f>RANK(C21,$C$20:$C$23)</f>
        <v>3</v>
      </c>
    </row>
    <row r="22" spans="1:7">
      <c r="A22" s="119" t="s">
        <v>87</v>
      </c>
      <c r="B22" s="69">
        <v>3</v>
      </c>
      <c r="C22" s="121">
        <v>23850000</v>
      </c>
      <c r="D22" s="23">
        <f>B22/$B$24</f>
        <v>0.23076923076923078</v>
      </c>
      <c r="E22" s="124">
        <f>C22/$C$24</f>
        <v>0.86430035122122195</v>
      </c>
      <c r="F22" s="75">
        <v>2</v>
      </c>
      <c r="G22" s="125">
        <f>RANK(C22,$C$20:$C$23)</f>
        <v>1</v>
      </c>
    </row>
    <row r="23" spans="1:7">
      <c r="A23" s="68" t="s">
        <v>53</v>
      </c>
      <c r="B23" s="69">
        <v>2</v>
      </c>
      <c r="C23" s="70">
        <v>430112</v>
      </c>
      <c r="D23" s="23">
        <f>B23/$B$24</f>
        <v>0.15384615384615385</v>
      </c>
      <c r="E23" s="23">
        <f>C23/$C$24</f>
        <v>1.5586832396832798E-2</v>
      </c>
      <c r="F23" s="75">
        <v>3</v>
      </c>
      <c r="G23" s="75">
        <f>RANK(C23,$C$20:$C$23)</f>
        <v>4</v>
      </c>
    </row>
    <row r="24" spans="1:7">
      <c r="A24" s="32" t="s">
        <v>23</v>
      </c>
      <c r="B24" s="46">
        <f>SUM(B20:B23)</f>
        <v>13</v>
      </c>
      <c r="C24" s="33">
        <f>SUM(C20:C23)</f>
        <v>27594574</v>
      </c>
      <c r="D24" s="30">
        <f>SUM(D20:D23)</f>
        <v>1</v>
      </c>
      <c r="E24" s="30">
        <f>SUM(E20:E23)</f>
        <v>1</v>
      </c>
      <c r="F24" s="31"/>
      <c r="G24" s="31"/>
    </row>
    <row r="25" spans="1:7" ht="13.5" thickBot="1"/>
    <row r="26" spans="1:7" ht="16.5" thickBot="1">
      <c r="A26" s="141" t="s">
        <v>12</v>
      </c>
      <c r="B26" s="142"/>
      <c r="C26" s="142"/>
      <c r="D26" s="142"/>
      <c r="E26" s="142"/>
      <c r="F26" s="142"/>
      <c r="G26" s="143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19" t="s">
        <v>58</v>
      </c>
      <c r="B29" s="120">
        <v>31</v>
      </c>
      <c r="C29" s="70">
        <v>14579791</v>
      </c>
      <c r="D29" s="124">
        <f t="shared" ref="D29:D36" si="3">B29/$B$37</f>
        <v>0.32978723404255317</v>
      </c>
      <c r="E29" s="23">
        <f t="shared" ref="E29:E36" si="4">C29/$C$37</f>
        <v>0.21372499434859329</v>
      </c>
      <c r="F29" s="125">
        <v>1</v>
      </c>
      <c r="G29" s="75">
        <f t="shared" ref="G29:G36" si="5">RANK(C29,$C$29:$C$36)</f>
        <v>2</v>
      </c>
    </row>
    <row r="30" spans="1:7">
      <c r="A30" s="68" t="s">
        <v>53</v>
      </c>
      <c r="B30" s="69">
        <v>29</v>
      </c>
      <c r="C30" s="70">
        <v>13641673</v>
      </c>
      <c r="D30" s="23">
        <f t="shared" si="3"/>
        <v>0.30851063829787234</v>
      </c>
      <c r="E30" s="23">
        <f t="shared" si="4"/>
        <v>0.19997313300515474</v>
      </c>
      <c r="F30" s="75">
        <v>2</v>
      </c>
      <c r="G30" s="75">
        <f t="shared" si="5"/>
        <v>3</v>
      </c>
    </row>
    <row r="31" spans="1:7">
      <c r="A31" s="68" t="s">
        <v>67</v>
      </c>
      <c r="B31" s="69">
        <v>23</v>
      </c>
      <c r="C31" s="70">
        <v>12596700</v>
      </c>
      <c r="D31" s="23">
        <f t="shared" si="3"/>
        <v>0.24468085106382978</v>
      </c>
      <c r="E31" s="23">
        <f t="shared" si="4"/>
        <v>0.18465488540342762</v>
      </c>
      <c r="F31" s="75">
        <v>3</v>
      </c>
      <c r="G31" s="75">
        <f t="shared" si="5"/>
        <v>4</v>
      </c>
    </row>
    <row r="32" spans="1:7">
      <c r="A32" s="119" t="s">
        <v>87</v>
      </c>
      <c r="B32" s="69">
        <v>4</v>
      </c>
      <c r="C32" s="121">
        <v>24355000</v>
      </c>
      <c r="D32" s="23">
        <f t="shared" ref="D32" si="6">B32/$B$37</f>
        <v>4.2553191489361701E-2</v>
      </c>
      <c r="E32" s="124">
        <f t="shared" ref="E32" si="7">C32/$C$37</f>
        <v>0.35701967451796734</v>
      </c>
      <c r="F32" s="75">
        <v>4</v>
      </c>
      <c r="G32" s="125">
        <f t="shared" si="5"/>
        <v>1</v>
      </c>
    </row>
    <row r="33" spans="1:7">
      <c r="A33" s="68" t="s">
        <v>102</v>
      </c>
      <c r="B33" s="69">
        <v>3</v>
      </c>
      <c r="C33" s="70">
        <v>1804465</v>
      </c>
      <c r="D33" s="23">
        <f t="shared" si="3"/>
        <v>3.1914893617021274E-2</v>
      </c>
      <c r="E33" s="23">
        <f t="shared" si="4"/>
        <v>2.645163239495233E-2</v>
      </c>
      <c r="F33" s="75">
        <v>5</v>
      </c>
      <c r="G33" s="75">
        <f t="shared" si="5"/>
        <v>5</v>
      </c>
    </row>
    <row r="34" spans="1:7">
      <c r="A34" s="68" t="s">
        <v>75</v>
      </c>
      <c r="B34" s="69">
        <v>2</v>
      </c>
      <c r="C34" s="70">
        <v>535000</v>
      </c>
      <c r="D34" s="23">
        <f t="shared" si="3"/>
        <v>2.1276595744680851E-2</v>
      </c>
      <c r="E34" s="23">
        <f t="shared" si="4"/>
        <v>7.8425590583909889E-3</v>
      </c>
      <c r="F34" s="75">
        <v>6</v>
      </c>
      <c r="G34" s="75">
        <f t="shared" si="5"/>
        <v>6</v>
      </c>
    </row>
    <row r="35" spans="1:7">
      <c r="A35" s="68" t="s">
        <v>72</v>
      </c>
      <c r="B35" s="69">
        <v>1</v>
      </c>
      <c r="C35" s="70">
        <v>474900</v>
      </c>
      <c r="D35" s="23">
        <f t="shared" si="3"/>
        <v>1.0638297872340425E-2</v>
      </c>
      <c r="E35" s="23">
        <f t="shared" si="4"/>
        <v>6.9615538258502446E-3</v>
      </c>
      <c r="F35" s="75">
        <v>7</v>
      </c>
      <c r="G35" s="75">
        <f t="shared" si="5"/>
        <v>7</v>
      </c>
    </row>
    <row r="36" spans="1:7">
      <c r="A36" s="68" t="s">
        <v>97</v>
      </c>
      <c r="B36" s="69">
        <v>1</v>
      </c>
      <c r="C36" s="70">
        <v>230000</v>
      </c>
      <c r="D36" s="23">
        <f t="shared" si="3"/>
        <v>1.0638297872340425E-2</v>
      </c>
      <c r="E36" s="23">
        <f t="shared" si="4"/>
        <v>3.3715674456634161E-3</v>
      </c>
      <c r="F36" s="75">
        <v>7</v>
      </c>
      <c r="G36" s="75">
        <f t="shared" si="5"/>
        <v>8</v>
      </c>
    </row>
    <row r="37" spans="1:7">
      <c r="A37" s="32" t="s">
        <v>23</v>
      </c>
      <c r="B37" s="47">
        <f>SUM(B29:B36)</f>
        <v>94</v>
      </c>
      <c r="C37" s="37">
        <f>SUM(C29:C36)</f>
        <v>68217529</v>
      </c>
      <c r="D37" s="30">
        <f>SUM(D29:D36)</f>
        <v>0.99999999999999989</v>
      </c>
      <c r="E37" s="30">
        <f>SUM(E29:E36)</f>
        <v>1</v>
      </c>
      <c r="F37" s="31"/>
      <c r="G37" s="31"/>
    </row>
    <row r="39" spans="1:7">
      <c r="A39" s="147" t="s">
        <v>24</v>
      </c>
      <c r="B39" s="147"/>
      <c r="C39" s="147"/>
      <c r="D39" s="103" t="s">
        <v>43</v>
      </c>
    </row>
    <row r="40" spans="1:7">
      <c r="A40" s="20" t="s">
        <v>25</v>
      </c>
    </row>
  </sheetData>
  <sortState ref="A7:C26">
    <sortCondition descending="1" ref="B7"/>
    <sortCondition descending="1" ref="C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1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JUNE, 2023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1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53</v>
      </c>
      <c r="B7" s="127">
        <v>23</v>
      </c>
      <c r="C7" s="96">
        <v>10389000</v>
      </c>
      <c r="D7" s="128">
        <f>B7/$B$14</f>
        <v>0.33823529411764708</v>
      </c>
      <c r="E7" s="23">
        <f>C7/$C$14</f>
        <v>0.31484775842579149</v>
      </c>
      <c r="F7" s="125">
        <v>1</v>
      </c>
      <c r="G7" s="75">
        <f t="shared" ref="G7:G13" si="0">RANK(C7,$C$7:$C$13)</f>
        <v>2</v>
      </c>
    </row>
    <row r="8" spans="1:7">
      <c r="A8" s="35" t="s">
        <v>58</v>
      </c>
      <c r="B8" s="36">
        <v>22</v>
      </c>
      <c r="C8" s="96">
        <v>9975300</v>
      </c>
      <c r="D8" s="27">
        <f>B8/$B$14</f>
        <v>0.3235294117647059</v>
      </c>
      <c r="E8" s="23">
        <f>C8/$C$14</f>
        <v>0.30231021702038674</v>
      </c>
      <c r="F8" s="75">
        <v>2</v>
      </c>
      <c r="G8" s="75">
        <f t="shared" si="0"/>
        <v>3</v>
      </c>
    </row>
    <row r="9" spans="1:7">
      <c r="A9" s="126" t="s">
        <v>67</v>
      </c>
      <c r="B9" s="36">
        <v>18</v>
      </c>
      <c r="C9" s="129">
        <v>10887700</v>
      </c>
      <c r="D9" s="27">
        <f t="shared" ref="D9" si="1">B9/$B$14</f>
        <v>0.26470588235294118</v>
      </c>
      <c r="E9" s="124">
        <f t="shared" ref="E9" si="2">C9/$C$14</f>
        <v>0.32996129939479163</v>
      </c>
      <c r="F9" s="75">
        <v>3</v>
      </c>
      <c r="G9" s="125">
        <f t="shared" si="0"/>
        <v>1</v>
      </c>
    </row>
    <row r="10" spans="1:7">
      <c r="A10" s="35" t="s">
        <v>75</v>
      </c>
      <c r="B10" s="36">
        <v>2</v>
      </c>
      <c r="C10" s="96">
        <v>535000</v>
      </c>
      <c r="D10" s="27">
        <f>B10/$B$14</f>
        <v>2.9411764705882353E-2</v>
      </c>
      <c r="E10" s="23">
        <f>C10/$C$14</f>
        <v>1.6213644312041434E-2</v>
      </c>
      <c r="F10" s="75">
        <v>4</v>
      </c>
      <c r="G10" s="75">
        <f t="shared" si="0"/>
        <v>4</v>
      </c>
    </row>
    <row r="11" spans="1:7">
      <c r="A11" s="35" t="s">
        <v>87</v>
      </c>
      <c r="B11" s="36">
        <v>1</v>
      </c>
      <c r="C11" s="96">
        <v>505000</v>
      </c>
      <c r="D11" s="27">
        <f>B11/$B$14</f>
        <v>1.4705882352941176E-2</v>
      </c>
      <c r="E11" s="23">
        <f>C11/$C$14</f>
        <v>1.5304467995478363E-2</v>
      </c>
      <c r="F11" s="75">
        <v>5</v>
      </c>
      <c r="G11" s="75">
        <f t="shared" si="0"/>
        <v>5</v>
      </c>
    </row>
    <row r="12" spans="1:7">
      <c r="A12" s="35" t="s">
        <v>72</v>
      </c>
      <c r="B12" s="36">
        <v>1</v>
      </c>
      <c r="C12" s="96">
        <v>474900</v>
      </c>
      <c r="D12" s="27">
        <f>B12/$B$14</f>
        <v>1.4705882352941176E-2</v>
      </c>
      <c r="E12" s="23">
        <f>C12/$C$14</f>
        <v>1.4392261091193416E-2</v>
      </c>
      <c r="F12" s="75">
        <v>5</v>
      </c>
      <c r="G12" s="75">
        <f t="shared" si="0"/>
        <v>6</v>
      </c>
    </row>
    <row r="13" spans="1:7">
      <c r="A13" s="35" t="s">
        <v>97</v>
      </c>
      <c r="B13" s="36">
        <v>1</v>
      </c>
      <c r="C13" s="96">
        <v>230000</v>
      </c>
      <c r="D13" s="27">
        <f>B13/$B$14</f>
        <v>1.4705882352941176E-2</v>
      </c>
      <c r="E13" s="23">
        <f>C13/$C$14</f>
        <v>6.9703517603168785E-3</v>
      </c>
      <c r="F13" s="75">
        <v>5</v>
      </c>
      <c r="G13" s="75">
        <f t="shared" si="0"/>
        <v>7</v>
      </c>
    </row>
    <row r="14" spans="1:7">
      <c r="A14" s="28" t="s">
        <v>23</v>
      </c>
      <c r="B14" s="29">
        <f>SUM(B7:B13)</f>
        <v>68</v>
      </c>
      <c r="C14" s="97">
        <f>SUM(C7:C13)</f>
        <v>32996900</v>
      </c>
      <c r="D14" s="30">
        <f>SUM(D7:D13)</f>
        <v>0.99999999999999989</v>
      </c>
      <c r="E14" s="30">
        <f>SUM(E7:E13)</f>
        <v>0.99999999999999989</v>
      </c>
      <c r="F14" s="31"/>
      <c r="G14" s="31"/>
    </row>
    <row r="15" spans="1:7" ht="13.5" thickBot="1"/>
    <row r="16" spans="1:7" ht="16.5" thickBot="1">
      <c r="A16" s="141" t="s">
        <v>14</v>
      </c>
      <c r="B16" s="142"/>
      <c r="C16" s="142"/>
      <c r="D16" s="142"/>
      <c r="E16" s="142"/>
      <c r="F16" s="142"/>
      <c r="G16" s="143"/>
    </row>
    <row r="17" spans="1:7">
      <c r="A17" s="3"/>
      <c r="B17" s="101"/>
      <c r="C17" s="94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5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0" t="s">
        <v>58</v>
      </c>
      <c r="B19" s="127">
        <v>4</v>
      </c>
      <c r="C19" s="98">
        <v>2075029</v>
      </c>
      <c r="D19" s="128">
        <f>B19/$B$23</f>
        <v>0.36363636363636365</v>
      </c>
      <c r="E19" s="23">
        <f>C19/$C$23</f>
        <v>0.29953577655838348</v>
      </c>
      <c r="F19" s="125">
        <v>1</v>
      </c>
      <c r="G19" s="75">
        <f>RANK(C19,$C$19:$C$22)</f>
        <v>2</v>
      </c>
    </row>
    <row r="20" spans="1:7">
      <c r="A20" s="130" t="s">
        <v>53</v>
      </c>
      <c r="B20" s="49">
        <v>3</v>
      </c>
      <c r="C20" s="129">
        <v>2408989</v>
      </c>
      <c r="D20" s="27">
        <f>B20/$B$23</f>
        <v>0.27272727272727271</v>
      </c>
      <c r="E20" s="124">
        <f>C20/$C$23</f>
        <v>0.34774376205614649</v>
      </c>
      <c r="F20" s="75">
        <v>2</v>
      </c>
      <c r="G20" s="125">
        <f>RANK(C20,$C$19:$C$22)</f>
        <v>1</v>
      </c>
    </row>
    <row r="21" spans="1:7">
      <c r="A21" s="48" t="s">
        <v>102</v>
      </c>
      <c r="B21" s="49">
        <v>3</v>
      </c>
      <c r="C21" s="98">
        <v>1804465</v>
      </c>
      <c r="D21" s="27">
        <f>B21/$B$23</f>
        <v>0.27272727272727271</v>
      </c>
      <c r="E21" s="23">
        <f>C21/$C$23</f>
        <v>0.2604791668200413</v>
      </c>
      <c r="F21" s="75">
        <v>2</v>
      </c>
      <c r="G21" s="75">
        <f>RANK(C21,$C$19:$C$22)</f>
        <v>3</v>
      </c>
    </row>
    <row r="22" spans="1:7">
      <c r="A22" s="48" t="s">
        <v>67</v>
      </c>
      <c r="B22" s="49">
        <v>1</v>
      </c>
      <c r="C22" s="98">
        <v>639000</v>
      </c>
      <c r="D22" s="27">
        <f t="shared" ref="D22" si="3">B22/$B$23</f>
        <v>9.0909090909090912E-2</v>
      </c>
      <c r="E22" s="23">
        <f t="shared" ref="E22" si="4">C22/$C$23</f>
        <v>9.2241294565428747E-2</v>
      </c>
      <c r="F22" s="75">
        <v>3</v>
      </c>
      <c r="G22" s="75">
        <f>RANK(C22,$C$19:$C$22)</f>
        <v>4</v>
      </c>
    </row>
    <row r="23" spans="1:7">
      <c r="A23" s="28" t="s">
        <v>23</v>
      </c>
      <c r="B23" s="29">
        <f>SUM(B19:B22)</f>
        <v>11</v>
      </c>
      <c r="C23" s="97">
        <f>SUM(C19:C22)</f>
        <v>6927483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41" t="s">
        <v>15</v>
      </c>
      <c r="B25" s="142"/>
      <c r="C25" s="142"/>
      <c r="D25" s="142"/>
      <c r="E25" s="142"/>
      <c r="F25" s="142"/>
      <c r="G25" s="143"/>
    </row>
    <row r="26" spans="1:7">
      <c r="A26" s="3"/>
      <c r="B26" s="101"/>
      <c r="C26" s="94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5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6" t="s">
        <v>53</v>
      </c>
      <c r="B28" s="127">
        <v>19</v>
      </c>
      <c r="C28" s="96">
        <v>9517500</v>
      </c>
      <c r="D28" s="128">
        <f t="shared" ref="D28:D33" si="5">B28/$B$35</f>
        <v>0.31147540983606559</v>
      </c>
      <c r="E28" s="23">
        <f t="shared" ref="E28:E33" si="6">C28/$C$35</f>
        <v>0.30706169302541669</v>
      </c>
      <c r="F28" s="125">
        <v>1</v>
      </c>
      <c r="G28" s="75">
        <f t="shared" ref="G28:G34" si="7">RANK(C28,$C$28:$C$34)</f>
        <v>2</v>
      </c>
    </row>
    <row r="29" spans="1:7">
      <c r="A29" s="126" t="s">
        <v>58</v>
      </c>
      <c r="B29" s="127">
        <v>19</v>
      </c>
      <c r="C29" s="96">
        <v>8845300</v>
      </c>
      <c r="D29" s="128">
        <f t="shared" si="5"/>
        <v>0.31147540983606559</v>
      </c>
      <c r="E29" s="23">
        <f t="shared" si="6"/>
        <v>0.28537460397349285</v>
      </c>
      <c r="F29" s="131">
        <v>1</v>
      </c>
      <c r="G29" s="75">
        <f t="shared" si="7"/>
        <v>3</v>
      </c>
    </row>
    <row r="30" spans="1:7">
      <c r="A30" s="126" t="s">
        <v>67</v>
      </c>
      <c r="B30" s="36">
        <v>18</v>
      </c>
      <c r="C30" s="129">
        <v>10887700</v>
      </c>
      <c r="D30" s="27">
        <f t="shared" si="5"/>
        <v>0.29508196721311475</v>
      </c>
      <c r="E30" s="124">
        <f t="shared" si="6"/>
        <v>0.3512682527084664</v>
      </c>
      <c r="F30" s="105">
        <v>2</v>
      </c>
      <c r="G30" s="125">
        <f t="shared" si="7"/>
        <v>1</v>
      </c>
    </row>
    <row r="31" spans="1:7">
      <c r="A31" s="35" t="s">
        <v>75</v>
      </c>
      <c r="B31" s="36">
        <v>2</v>
      </c>
      <c r="C31" s="96">
        <v>535000</v>
      </c>
      <c r="D31" s="27">
        <f t="shared" si="5"/>
        <v>3.2786885245901641E-2</v>
      </c>
      <c r="E31" s="23">
        <f t="shared" si="6"/>
        <v>1.7260625770275588E-2</v>
      </c>
      <c r="F31" s="75">
        <v>3</v>
      </c>
      <c r="G31" s="75">
        <f t="shared" si="7"/>
        <v>4</v>
      </c>
    </row>
    <row r="32" spans="1:7">
      <c r="A32" s="35" t="s">
        <v>87</v>
      </c>
      <c r="B32" s="36">
        <v>1</v>
      </c>
      <c r="C32" s="96">
        <v>505000</v>
      </c>
      <c r="D32" s="27">
        <f t="shared" si="5"/>
        <v>1.6393442622950821E-2</v>
      </c>
      <c r="E32" s="23">
        <f t="shared" si="6"/>
        <v>1.6292740213063876E-2</v>
      </c>
      <c r="F32" s="105">
        <v>4</v>
      </c>
      <c r="G32" s="75">
        <f t="shared" si="7"/>
        <v>5</v>
      </c>
    </row>
    <row r="33" spans="1:7">
      <c r="A33" s="35" t="s">
        <v>72</v>
      </c>
      <c r="B33" s="36">
        <v>1</v>
      </c>
      <c r="C33" s="96">
        <v>474900</v>
      </c>
      <c r="D33" s="27">
        <f t="shared" si="5"/>
        <v>1.6393442622950821E-2</v>
      </c>
      <c r="E33" s="23">
        <f t="shared" si="6"/>
        <v>1.5321628370661453E-2</v>
      </c>
      <c r="F33" s="75">
        <v>4</v>
      </c>
      <c r="G33" s="75">
        <f t="shared" si="7"/>
        <v>6</v>
      </c>
    </row>
    <row r="34" spans="1:7">
      <c r="A34" s="35" t="s">
        <v>97</v>
      </c>
      <c r="B34" s="36">
        <v>1</v>
      </c>
      <c r="C34" s="96">
        <v>230000</v>
      </c>
      <c r="D34" s="27">
        <f>B34/$B$35</f>
        <v>1.6393442622950821E-2</v>
      </c>
      <c r="E34" s="23">
        <f>C34/$C$35</f>
        <v>7.4204559386231508E-3</v>
      </c>
      <c r="F34" s="75">
        <v>4</v>
      </c>
      <c r="G34" s="75">
        <f t="shared" si="7"/>
        <v>7</v>
      </c>
    </row>
    <row r="35" spans="1:7">
      <c r="A35" s="28" t="s">
        <v>23</v>
      </c>
      <c r="B35" s="40">
        <f>SUM(B28:B34)</f>
        <v>61</v>
      </c>
      <c r="C35" s="99">
        <f>SUM(C28:C34)</f>
        <v>30995400</v>
      </c>
      <c r="D35" s="30">
        <f>SUM(D28:D34)</f>
        <v>1</v>
      </c>
      <c r="E35" s="30">
        <f>SUM(E28:E34)</f>
        <v>1</v>
      </c>
      <c r="F35" s="31"/>
      <c r="G35" s="31"/>
    </row>
    <row r="36" spans="1:7" ht="13.5" thickBot="1"/>
    <row r="37" spans="1:7" ht="16.5" thickBot="1">
      <c r="A37" s="141" t="s">
        <v>16</v>
      </c>
      <c r="B37" s="142"/>
      <c r="C37" s="142"/>
      <c r="D37" s="142"/>
      <c r="E37" s="142"/>
      <c r="F37" s="142"/>
      <c r="G37" s="143"/>
    </row>
    <row r="38" spans="1:7">
      <c r="A38" s="18"/>
      <c r="B38" s="102"/>
      <c r="C38" s="100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5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2" t="s">
        <v>58</v>
      </c>
      <c r="B40" s="133">
        <v>1</v>
      </c>
      <c r="C40" s="134">
        <v>720000</v>
      </c>
      <c r="D40" s="124">
        <f>B40/$B$41</f>
        <v>1</v>
      </c>
      <c r="E40" s="124">
        <f>C40/$C$41</f>
        <v>1</v>
      </c>
      <c r="F40" s="125">
        <v>1</v>
      </c>
      <c r="G40" s="125">
        <f>RANK(C40,$C$40:$C$40)</f>
        <v>1</v>
      </c>
    </row>
    <row r="41" spans="1:7">
      <c r="A41" s="28" t="s">
        <v>23</v>
      </c>
      <c r="B41" s="40">
        <f>SUM(B40:B40)</f>
        <v>1</v>
      </c>
      <c r="C41" s="99">
        <f>SUM(C40:C40)</f>
        <v>720000</v>
      </c>
      <c r="D41" s="30">
        <f>SUM(D40:D40)</f>
        <v>1</v>
      </c>
      <c r="E41" s="30">
        <f>SUM(E40:E40)</f>
        <v>1</v>
      </c>
      <c r="F41" s="31"/>
      <c r="G41" s="31"/>
    </row>
    <row r="42" spans="1:7" ht="13.5" thickBot="1"/>
    <row r="43" spans="1:7" ht="16.5" thickBot="1">
      <c r="A43" s="141" t="s">
        <v>17</v>
      </c>
      <c r="B43" s="142"/>
      <c r="C43" s="142"/>
      <c r="D43" s="142"/>
      <c r="E43" s="142"/>
      <c r="F43" s="142"/>
      <c r="G43" s="143"/>
    </row>
    <row r="44" spans="1:7">
      <c r="A44" s="18"/>
      <c r="B44" s="102"/>
      <c r="C44" s="100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5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26" t="s">
        <v>53</v>
      </c>
      <c r="B46" s="127">
        <v>4</v>
      </c>
      <c r="C46" s="129">
        <v>871500</v>
      </c>
      <c r="D46" s="128">
        <f>B46/$B$48</f>
        <v>0.66666666666666663</v>
      </c>
      <c r="E46" s="124">
        <f>C46/$C$48</f>
        <v>0.68006242684354268</v>
      </c>
      <c r="F46" s="125">
        <v>1</v>
      </c>
      <c r="G46" s="125">
        <f>RANK(C46,$C$46:$C$47)</f>
        <v>1</v>
      </c>
    </row>
    <row r="47" spans="1:7">
      <c r="A47" s="35" t="s">
        <v>58</v>
      </c>
      <c r="B47" s="36">
        <v>2</v>
      </c>
      <c r="C47" s="96">
        <v>410000</v>
      </c>
      <c r="D47" s="27">
        <f>B47/$B$48</f>
        <v>0.33333333333333331</v>
      </c>
      <c r="E47" s="23">
        <f>C47/$C$48</f>
        <v>0.31993757315645727</v>
      </c>
      <c r="F47" s="75">
        <v>2</v>
      </c>
      <c r="G47" s="75">
        <f>RANK(C47,$C$46:$C$47)</f>
        <v>2</v>
      </c>
    </row>
    <row r="48" spans="1:7">
      <c r="A48" s="28" t="s">
        <v>23</v>
      </c>
      <c r="B48" s="29">
        <f>SUM(B46:B47)</f>
        <v>6</v>
      </c>
      <c r="C48" s="97">
        <f>SUM(C46:C47)</f>
        <v>1281500</v>
      </c>
      <c r="D48" s="30">
        <f>SUM(D46:D47)</f>
        <v>1</v>
      </c>
      <c r="E48" s="30">
        <f>SUM(E46:E47)</f>
        <v>1</v>
      </c>
      <c r="F48" s="31"/>
      <c r="G48" s="31"/>
    </row>
    <row r="51" spans="1:3">
      <c r="A51" s="147" t="s">
        <v>24</v>
      </c>
      <c r="B51" s="147"/>
      <c r="C51" s="147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6:G16"/>
    <mergeCell ref="A25:G25"/>
    <mergeCell ref="A37:G37"/>
    <mergeCell ref="A43:G43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1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1" customWidth="1"/>
    <col min="7" max="7" width="16.28515625" style="61" customWidth="1"/>
  </cols>
  <sheetData>
    <row r="1" spans="1:7" ht="15.75">
      <c r="A1" s="54" t="s">
        <v>49</v>
      </c>
    </row>
    <row r="2" spans="1:7">
      <c r="A2" s="55" t="str">
        <f>'OVERALL STATS'!A2</f>
        <v>Reporting Period: JUNE, 2023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6"/>
      <c r="B5" s="63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7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67</v>
      </c>
      <c r="B7" s="136">
        <v>2</v>
      </c>
      <c r="C7" s="137">
        <v>615000</v>
      </c>
      <c r="D7" s="128">
        <f>B7/$B$10</f>
        <v>0.4</v>
      </c>
      <c r="E7" s="138">
        <f>C7/$C$10</f>
        <v>0.43384345799337171</v>
      </c>
      <c r="F7" s="125">
        <v>1</v>
      </c>
      <c r="G7" s="125">
        <f>RANK(C7,$C$7:$C$9)</f>
        <v>1</v>
      </c>
    </row>
    <row r="8" spans="1:7">
      <c r="A8" s="135" t="s">
        <v>58</v>
      </c>
      <c r="B8" s="136">
        <v>2</v>
      </c>
      <c r="C8" s="53">
        <v>389462</v>
      </c>
      <c r="D8" s="128">
        <f>B8/$B$10</f>
        <v>0.4</v>
      </c>
      <c r="E8" s="64">
        <f>C8/$C$10</f>
        <v>0.27474071680815371</v>
      </c>
      <c r="F8" s="125">
        <v>1</v>
      </c>
      <c r="G8" s="75">
        <f>RANK(C8,$C$7:$C$9)</f>
        <v>3</v>
      </c>
    </row>
    <row r="9" spans="1:7">
      <c r="A9" s="65" t="s">
        <v>53</v>
      </c>
      <c r="B9" s="66">
        <v>1</v>
      </c>
      <c r="C9" s="67">
        <v>413100</v>
      </c>
      <c r="D9" s="27">
        <f t="shared" ref="D9" si="0">B9/$B$10</f>
        <v>0.2</v>
      </c>
      <c r="E9" s="64">
        <f t="shared" ref="E9" si="1">C9/$C$10</f>
        <v>0.29141582519847459</v>
      </c>
      <c r="F9" s="75">
        <v>2</v>
      </c>
      <c r="G9" s="75">
        <f>RANK(C9,$C$7:$C$9)</f>
        <v>2</v>
      </c>
    </row>
    <row r="10" spans="1:7">
      <c r="A10" s="58" t="s">
        <v>23</v>
      </c>
      <c r="B10" s="34">
        <f>SUM(B7:B9)</f>
        <v>5</v>
      </c>
      <c r="C10" s="51">
        <f>SUM(C7:C9)</f>
        <v>1417562</v>
      </c>
      <c r="D10" s="30">
        <f>SUM(D7:D9)</f>
        <v>1</v>
      </c>
      <c r="E10" s="30">
        <f>SUM(E7:E9)</f>
        <v>1</v>
      </c>
      <c r="F10" s="40"/>
      <c r="G10" s="40"/>
    </row>
    <row r="11" spans="1:7" ht="13.5" thickBot="1"/>
    <row r="12" spans="1:7" ht="16.5" thickBot="1">
      <c r="A12" s="141" t="s">
        <v>19</v>
      </c>
      <c r="B12" s="142"/>
      <c r="C12" s="142"/>
      <c r="D12" s="142"/>
      <c r="E12" s="142"/>
      <c r="F12" s="142"/>
      <c r="G12" s="143"/>
    </row>
    <row r="13" spans="1:7">
      <c r="A13" s="56"/>
      <c r="B13" s="63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7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39" t="s">
        <v>87</v>
      </c>
      <c r="B15" s="125">
        <v>3</v>
      </c>
      <c r="C15" s="140">
        <v>23850000</v>
      </c>
      <c r="D15" s="128">
        <f>B15/$B$18</f>
        <v>0.5</v>
      </c>
      <c r="E15" s="138">
        <f>C15/$C$18</f>
        <v>0.91414334994250668</v>
      </c>
      <c r="F15" s="125">
        <v>1</v>
      </c>
      <c r="G15" s="125">
        <f>RANK(C15,$C$15:$C$17)</f>
        <v>1</v>
      </c>
    </row>
    <row r="16" spans="1:7">
      <c r="A16" s="72" t="s">
        <v>67</v>
      </c>
      <c r="B16" s="75">
        <v>2</v>
      </c>
      <c r="C16" s="76">
        <v>455000</v>
      </c>
      <c r="D16" s="27">
        <f>B16/$B$18</f>
        <v>0.33333333333333331</v>
      </c>
      <c r="E16" s="64">
        <f>C16/$C$18</f>
        <v>1.7439632042928324E-2</v>
      </c>
      <c r="F16" s="75">
        <v>2</v>
      </c>
      <c r="G16" s="75">
        <f>RANK(C16,$C$15:$C$17)</f>
        <v>3</v>
      </c>
    </row>
    <row r="17" spans="1:7">
      <c r="A17" s="72" t="s">
        <v>58</v>
      </c>
      <c r="B17" s="75">
        <v>1</v>
      </c>
      <c r="C17" s="76">
        <v>1785000</v>
      </c>
      <c r="D17" s="27">
        <f>B17/$B$18</f>
        <v>0.16666666666666666</v>
      </c>
      <c r="E17" s="64">
        <f>C17/$C$18</f>
        <v>6.841701801456497E-2</v>
      </c>
      <c r="F17" s="75">
        <v>3</v>
      </c>
      <c r="G17" s="75">
        <f>RANK(C17,$C$15:$C$17)</f>
        <v>2</v>
      </c>
    </row>
    <row r="18" spans="1:7">
      <c r="A18" s="58" t="s">
        <v>23</v>
      </c>
      <c r="B18" s="40">
        <f>SUM(B15:B17)</f>
        <v>6</v>
      </c>
      <c r="C18" s="37">
        <f>SUM(C15:C17)</f>
        <v>26090000</v>
      </c>
      <c r="D18" s="30">
        <f>SUM(D15:D17)</f>
        <v>0.99999999999999989</v>
      </c>
      <c r="E18" s="30">
        <f>SUM(E15:E17)</f>
        <v>1</v>
      </c>
      <c r="F18" s="40"/>
      <c r="G18" s="40"/>
    </row>
    <row r="19" spans="1:7" ht="13.5" thickBot="1"/>
    <row r="20" spans="1:7" ht="16.5" thickBot="1">
      <c r="A20" s="141" t="s">
        <v>20</v>
      </c>
      <c r="B20" s="142"/>
      <c r="C20" s="142"/>
      <c r="D20" s="142"/>
      <c r="E20" s="142"/>
      <c r="F20" s="142"/>
      <c r="G20" s="143"/>
    </row>
    <row r="21" spans="1:7">
      <c r="A21" s="56"/>
      <c r="B21" s="63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7" t="s">
        <v>11</v>
      </c>
      <c r="B22" s="19" t="s">
        <v>8</v>
      </c>
      <c r="C22" s="50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35" t="s">
        <v>58</v>
      </c>
      <c r="B23" s="136">
        <v>1</v>
      </c>
      <c r="C23" s="137">
        <v>70000</v>
      </c>
      <c r="D23" s="128">
        <f t="shared" ref="D23" si="2">B23/$B$25</f>
        <v>0.5</v>
      </c>
      <c r="E23" s="138">
        <f t="shared" ref="E23" si="3">C23/$C$25</f>
        <v>0.80448673746149957</v>
      </c>
      <c r="F23" s="125">
        <v>1</v>
      </c>
      <c r="G23" s="125">
        <f>RANK(C23,$C$23:$C$24)</f>
        <v>1</v>
      </c>
    </row>
    <row r="24" spans="1:7">
      <c r="A24" s="135" t="s">
        <v>53</v>
      </c>
      <c r="B24" s="136">
        <v>1</v>
      </c>
      <c r="C24" s="74">
        <v>17012</v>
      </c>
      <c r="D24" s="128">
        <f>B24/$B$25</f>
        <v>0.5</v>
      </c>
      <c r="E24" s="64">
        <f>C24/$C$25</f>
        <v>0.19551326253850043</v>
      </c>
      <c r="F24" s="125">
        <v>1</v>
      </c>
      <c r="G24" s="75">
        <f>RANK(C24,$C$23:$C$24)</f>
        <v>2</v>
      </c>
    </row>
    <row r="25" spans="1:7">
      <c r="A25" s="58" t="s">
        <v>23</v>
      </c>
      <c r="B25" s="40">
        <f>SUM(B23:B24)</f>
        <v>2</v>
      </c>
      <c r="C25" s="37">
        <f>SUM(C23:C24)</f>
        <v>87012</v>
      </c>
      <c r="D25" s="30">
        <f>SUM(D23:D24)</f>
        <v>1</v>
      </c>
      <c r="E25" s="30">
        <f>SUM(E23:E24)</f>
        <v>1</v>
      </c>
      <c r="F25" s="40"/>
      <c r="G25" s="40"/>
    </row>
    <row r="26" spans="1:7" ht="13.5" thickBot="1"/>
    <row r="27" spans="1:7" ht="16.5" thickBot="1">
      <c r="A27" s="141" t="s">
        <v>21</v>
      </c>
      <c r="B27" s="142"/>
      <c r="C27" s="142"/>
      <c r="D27" s="142"/>
      <c r="E27" s="142"/>
      <c r="F27" s="142"/>
      <c r="G27" s="143"/>
    </row>
    <row r="28" spans="1:7">
      <c r="A28" s="56"/>
      <c r="B28" s="63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7" t="s">
        <v>11</v>
      </c>
      <c r="B29" s="19" t="s">
        <v>8</v>
      </c>
      <c r="C29" s="50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72" t="s">
        <v>143</v>
      </c>
      <c r="B30" s="75"/>
      <c r="C30" s="76"/>
      <c r="D30" s="23"/>
      <c r="E30" s="64"/>
      <c r="F30" s="75"/>
      <c r="G30" s="75"/>
    </row>
    <row r="31" spans="1:7">
      <c r="A31" s="58" t="s">
        <v>23</v>
      </c>
      <c r="B31" s="34">
        <f>SUM(B30:B30)</f>
        <v>0</v>
      </c>
      <c r="C31" s="51">
        <f>SUM(C30:C30)</f>
        <v>0</v>
      </c>
      <c r="D31" s="30"/>
      <c r="E31" s="30"/>
      <c r="F31" s="40"/>
      <c r="G31" s="40"/>
    </row>
    <row r="32" spans="1:7" ht="13.5" thickBot="1"/>
    <row r="33" spans="1:7" ht="16.5" thickBot="1">
      <c r="A33" s="141" t="s">
        <v>22</v>
      </c>
      <c r="B33" s="142"/>
      <c r="C33" s="142"/>
      <c r="D33" s="142"/>
      <c r="E33" s="142"/>
      <c r="F33" s="142"/>
      <c r="G33" s="143"/>
    </row>
    <row r="34" spans="1:7">
      <c r="A34" s="56"/>
      <c r="B34" s="63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7" t="s">
        <v>11</v>
      </c>
      <c r="B35" s="19" t="s">
        <v>8</v>
      </c>
      <c r="C35" s="50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71" t="s">
        <v>144</v>
      </c>
      <c r="B36" s="73"/>
      <c r="C36" s="74"/>
      <c r="D36" s="23"/>
      <c r="E36" s="23"/>
      <c r="F36" s="75"/>
      <c r="G36" s="75"/>
    </row>
    <row r="37" spans="1:7">
      <c r="A37" s="58" t="s">
        <v>23</v>
      </c>
      <c r="B37" s="34">
        <f>SUM(B36:B36)</f>
        <v>0</v>
      </c>
      <c r="C37" s="51">
        <f>SUM(C36:C36)</f>
        <v>0</v>
      </c>
      <c r="D37" s="30"/>
      <c r="E37" s="30"/>
      <c r="F37" s="40"/>
      <c r="G37" s="40"/>
    </row>
    <row r="38" spans="1:7">
      <c r="A38" s="59"/>
      <c r="B38" s="24"/>
      <c r="C38" s="52"/>
      <c r="D38" s="42"/>
      <c r="E38" s="42"/>
      <c r="F38" s="62"/>
      <c r="G38" s="62"/>
    </row>
    <row r="40" spans="1:7">
      <c r="A40" s="147" t="s">
        <v>24</v>
      </c>
      <c r="B40" s="147"/>
      <c r="C40" s="147"/>
    </row>
    <row r="41" spans="1:7">
      <c r="A41" s="60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2:G12"/>
    <mergeCell ref="A20:G20"/>
    <mergeCell ref="A27:G27"/>
    <mergeCell ref="A33:G33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A8" sqref="A8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7" t="s">
        <v>45</v>
      </c>
      <c r="B1" t="s">
        <v>28</v>
      </c>
    </row>
    <row r="2" spans="1:7">
      <c r="A2" s="77" t="s">
        <v>27</v>
      </c>
      <c r="B2" t="s">
        <v>28</v>
      </c>
    </row>
    <row r="4" spans="1:7">
      <c r="D4" s="77" t="s">
        <v>40</v>
      </c>
    </row>
    <row r="5" spans="1:7">
      <c r="A5" s="77" t="s">
        <v>7</v>
      </c>
      <c r="B5" s="77" t="s">
        <v>26</v>
      </c>
      <c r="C5" s="77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102</v>
      </c>
      <c r="D6" s="78">
        <v>3</v>
      </c>
      <c r="E6" s="25">
        <v>1804465</v>
      </c>
      <c r="F6" s="9">
        <v>3.7974683544303799E-2</v>
      </c>
      <c r="G6" s="9">
        <v>4.5197066664749708E-2</v>
      </c>
    </row>
    <row r="7" spans="1:7">
      <c r="B7" t="s">
        <v>103</v>
      </c>
      <c r="D7" s="78">
        <v>3</v>
      </c>
      <c r="E7" s="25">
        <v>1804465</v>
      </c>
      <c r="F7" s="9">
        <v>3.7974683544303799E-2</v>
      </c>
      <c r="G7" s="9">
        <v>4.5197066664749708E-2</v>
      </c>
    </row>
    <row r="8" spans="1:7">
      <c r="C8" t="s">
        <v>104</v>
      </c>
      <c r="D8" s="78">
        <v>3</v>
      </c>
      <c r="E8" s="25">
        <v>1804465</v>
      </c>
      <c r="F8" s="9">
        <v>3.7974683544303799E-2</v>
      </c>
      <c r="G8" s="9">
        <v>4.5197066664749708E-2</v>
      </c>
    </row>
    <row r="9" spans="1:7">
      <c r="A9" t="s">
        <v>87</v>
      </c>
      <c r="D9" s="78">
        <v>1</v>
      </c>
      <c r="E9" s="25">
        <v>505000</v>
      </c>
      <c r="F9" s="9">
        <v>1.2658227848101266E-2</v>
      </c>
      <c r="G9" s="9">
        <v>1.2648911819125671E-2</v>
      </c>
    </row>
    <row r="10" spans="1:7">
      <c r="B10" t="s">
        <v>88</v>
      </c>
      <c r="D10" s="78">
        <v>1</v>
      </c>
      <c r="E10" s="25">
        <v>505000</v>
      </c>
      <c r="F10" s="9">
        <v>1.2658227848101266E-2</v>
      </c>
      <c r="G10" s="9">
        <v>1.2648911819125671E-2</v>
      </c>
    </row>
    <row r="11" spans="1:7">
      <c r="C11" t="s">
        <v>89</v>
      </c>
      <c r="D11" s="78">
        <v>1</v>
      </c>
      <c r="E11" s="25">
        <v>505000</v>
      </c>
      <c r="F11" s="9">
        <v>1.2658227848101266E-2</v>
      </c>
      <c r="G11" s="9">
        <v>1.2648911819125671E-2</v>
      </c>
    </row>
    <row r="12" spans="1:7">
      <c r="A12" t="s">
        <v>67</v>
      </c>
      <c r="D12" s="78">
        <v>19</v>
      </c>
      <c r="E12" s="25">
        <v>11526700</v>
      </c>
      <c r="F12" s="9">
        <v>0.24050632911392406</v>
      </c>
      <c r="G12" s="9">
        <v>0.28871329082280373</v>
      </c>
    </row>
    <row r="13" spans="1:7">
      <c r="B13" t="s">
        <v>68</v>
      </c>
      <c r="D13" s="78">
        <v>6</v>
      </c>
      <c r="E13" s="25">
        <v>3280700</v>
      </c>
      <c r="F13" s="9">
        <v>7.5949367088607597E-2</v>
      </c>
      <c r="G13" s="9">
        <v>8.217284159407047E-2</v>
      </c>
    </row>
    <row r="14" spans="1:7">
      <c r="C14" t="s">
        <v>81</v>
      </c>
      <c r="D14" s="78">
        <v>2</v>
      </c>
      <c r="E14" s="25">
        <v>1000000</v>
      </c>
      <c r="F14" s="9">
        <v>2.5316455696202531E-2</v>
      </c>
      <c r="G14" s="9">
        <v>2.5047350136882515E-2</v>
      </c>
    </row>
    <row r="15" spans="1:7">
      <c r="C15" t="s">
        <v>95</v>
      </c>
      <c r="D15" s="78">
        <v>1</v>
      </c>
      <c r="E15" s="25">
        <v>840000</v>
      </c>
      <c r="F15" s="9">
        <v>1.2658227848101266E-2</v>
      </c>
      <c r="G15" s="9">
        <v>2.1039774114981313E-2</v>
      </c>
    </row>
    <row r="16" spans="1:7">
      <c r="C16" t="s">
        <v>69</v>
      </c>
      <c r="D16" s="78">
        <v>2</v>
      </c>
      <c r="E16" s="25">
        <v>1024000</v>
      </c>
      <c r="F16" s="9">
        <v>2.5316455696202531E-2</v>
      </c>
      <c r="G16" s="9">
        <v>2.5648486540167697E-2</v>
      </c>
    </row>
    <row r="17" spans="1:7">
      <c r="C17" t="s">
        <v>85</v>
      </c>
      <c r="D17" s="78">
        <v>1</v>
      </c>
      <c r="E17" s="25">
        <v>416700</v>
      </c>
      <c r="F17" s="9">
        <v>1.2658227848101266E-2</v>
      </c>
      <c r="G17" s="9">
        <v>1.0437230802038944E-2</v>
      </c>
    </row>
    <row r="18" spans="1:7">
      <c r="B18" t="s">
        <v>62</v>
      </c>
      <c r="D18" s="78">
        <v>11</v>
      </c>
      <c r="E18" s="25">
        <v>7209000</v>
      </c>
      <c r="F18" s="9">
        <v>0.13924050632911392</v>
      </c>
      <c r="G18" s="9">
        <v>0.18056634713678607</v>
      </c>
    </row>
    <row r="19" spans="1:7">
      <c r="C19" t="s">
        <v>77</v>
      </c>
      <c r="D19" s="78">
        <v>5</v>
      </c>
      <c r="E19" s="25">
        <v>3510000</v>
      </c>
      <c r="F19" s="9">
        <v>6.3291139240506333E-2</v>
      </c>
      <c r="G19" s="9">
        <v>8.7916198980457633E-2</v>
      </c>
    </row>
    <row r="20" spans="1:7">
      <c r="C20" t="s">
        <v>82</v>
      </c>
      <c r="D20" s="78">
        <v>6</v>
      </c>
      <c r="E20" s="25">
        <v>3699000</v>
      </c>
      <c r="F20" s="9">
        <v>7.5949367088607597E-2</v>
      </c>
      <c r="G20" s="9">
        <v>9.2650148156328424E-2</v>
      </c>
    </row>
    <row r="21" spans="1:7">
      <c r="B21" t="s">
        <v>93</v>
      </c>
      <c r="D21" s="78">
        <v>1</v>
      </c>
      <c r="E21" s="25">
        <v>660000</v>
      </c>
      <c r="F21" s="9">
        <v>1.2658227848101266E-2</v>
      </c>
      <c r="G21" s="9">
        <v>1.6531251090342459E-2</v>
      </c>
    </row>
    <row r="22" spans="1:7">
      <c r="C22" t="s">
        <v>94</v>
      </c>
      <c r="D22" s="78">
        <v>1</v>
      </c>
      <c r="E22" s="25">
        <v>660000</v>
      </c>
      <c r="F22" s="9">
        <v>1.2658227848101266E-2</v>
      </c>
      <c r="G22" s="9">
        <v>1.6531251090342459E-2</v>
      </c>
    </row>
    <row r="23" spans="1:7">
      <c r="B23" t="s">
        <v>91</v>
      </c>
      <c r="D23" s="78">
        <v>1</v>
      </c>
      <c r="E23" s="25">
        <v>377000</v>
      </c>
      <c r="F23" s="9">
        <v>1.2658227848101266E-2</v>
      </c>
      <c r="G23" s="9">
        <v>9.4428510016047081E-3</v>
      </c>
    </row>
    <row r="24" spans="1:7">
      <c r="C24" t="s">
        <v>92</v>
      </c>
      <c r="D24" s="78">
        <v>1</v>
      </c>
      <c r="E24" s="25">
        <v>377000</v>
      </c>
      <c r="F24" s="9">
        <v>1.2658227848101266E-2</v>
      </c>
      <c r="G24" s="9">
        <v>9.4428510016047081E-3</v>
      </c>
    </row>
    <row r="25" spans="1:7">
      <c r="A25" t="s">
        <v>97</v>
      </c>
      <c r="D25" s="78">
        <v>1</v>
      </c>
      <c r="E25" s="25">
        <v>230000</v>
      </c>
      <c r="F25" s="9">
        <v>1.2658227848101266E-2</v>
      </c>
      <c r="G25" s="9">
        <v>5.7608905314829786E-3</v>
      </c>
    </row>
    <row r="26" spans="1:7">
      <c r="B26" t="s">
        <v>98</v>
      </c>
      <c r="D26" s="78">
        <v>1</v>
      </c>
      <c r="E26" s="25">
        <v>230000</v>
      </c>
      <c r="F26" s="9">
        <v>1.2658227848101266E-2</v>
      </c>
      <c r="G26" s="9">
        <v>5.7608905314829786E-3</v>
      </c>
    </row>
    <row r="27" spans="1:7">
      <c r="C27" t="s">
        <v>99</v>
      </c>
      <c r="D27" s="78">
        <v>1</v>
      </c>
      <c r="E27" s="25">
        <v>230000</v>
      </c>
      <c r="F27" s="9">
        <v>1.2658227848101266E-2</v>
      </c>
      <c r="G27" s="9">
        <v>5.7608905314829786E-3</v>
      </c>
    </row>
    <row r="28" spans="1:7">
      <c r="A28" t="s">
        <v>72</v>
      </c>
      <c r="D28" s="78">
        <v>1</v>
      </c>
      <c r="E28" s="25">
        <v>474900</v>
      </c>
      <c r="F28" s="9">
        <v>1.2658227848101266E-2</v>
      </c>
      <c r="G28" s="9">
        <v>1.1894986580005507E-2</v>
      </c>
    </row>
    <row r="29" spans="1:7">
      <c r="B29" t="s">
        <v>73</v>
      </c>
      <c r="D29" s="78">
        <v>1</v>
      </c>
      <c r="E29" s="25">
        <v>474900</v>
      </c>
      <c r="F29" s="9">
        <v>1.2658227848101266E-2</v>
      </c>
      <c r="G29" s="9">
        <v>1.1894986580005507E-2</v>
      </c>
    </row>
    <row r="30" spans="1:7">
      <c r="C30" t="s">
        <v>74</v>
      </c>
      <c r="D30" s="78">
        <v>1</v>
      </c>
      <c r="E30" s="25">
        <v>474900</v>
      </c>
      <c r="F30" s="9">
        <v>1.2658227848101266E-2</v>
      </c>
      <c r="G30" s="9">
        <v>1.1894986580005507E-2</v>
      </c>
    </row>
    <row r="31" spans="1:7">
      <c r="A31" t="s">
        <v>53</v>
      </c>
      <c r="D31" s="78">
        <v>26</v>
      </c>
      <c r="E31" s="25">
        <v>12797989</v>
      </c>
      <c r="F31" s="9">
        <v>0.32911392405063289</v>
      </c>
      <c r="G31" s="9">
        <v>0.32055571153097095</v>
      </c>
    </row>
    <row r="32" spans="1:7">
      <c r="B32" t="s">
        <v>62</v>
      </c>
      <c r="D32" s="78">
        <v>16</v>
      </c>
      <c r="E32" s="25">
        <v>9005989</v>
      </c>
      <c r="F32" s="9">
        <v>0.20253164556962025</v>
      </c>
      <c r="G32" s="9">
        <v>0.22557615981191242</v>
      </c>
    </row>
    <row r="33" spans="1:7">
      <c r="C33" t="s">
        <v>70</v>
      </c>
      <c r="D33" s="78">
        <v>8</v>
      </c>
      <c r="E33" s="25">
        <v>4553651</v>
      </c>
      <c r="F33" s="9">
        <v>0.10126582278481013</v>
      </c>
      <c r="G33" s="9">
        <v>0.11405689099816521</v>
      </c>
    </row>
    <row r="34" spans="1:7">
      <c r="C34" t="s">
        <v>86</v>
      </c>
      <c r="D34" s="78">
        <v>8</v>
      </c>
      <c r="E34" s="25">
        <v>4452338</v>
      </c>
      <c r="F34" s="9">
        <v>0.10126582278481013</v>
      </c>
      <c r="G34" s="9">
        <v>0.11151926881374723</v>
      </c>
    </row>
    <row r="35" spans="1:7">
      <c r="B35" t="s">
        <v>55</v>
      </c>
      <c r="D35" s="78">
        <v>4</v>
      </c>
      <c r="E35" s="25">
        <v>857000</v>
      </c>
      <c r="F35" s="9">
        <v>5.0632911392405063E-2</v>
      </c>
      <c r="G35" s="9">
        <v>2.1465579067308317E-2</v>
      </c>
    </row>
    <row r="36" spans="1:7">
      <c r="C36" t="s">
        <v>56</v>
      </c>
      <c r="D36" s="78">
        <v>3</v>
      </c>
      <c r="E36" s="25">
        <v>392000</v>
      </c>
      <c r="F36" s="9">
        <v>3.7974683544303799E-2</v>
      </c>
      <c r="G36" s="9">
        <v>9.818561253657947E-3</v>
      </c>
    </row>
    <row r="37" spans="1:7">
      <c r="C37" t="s">
        <v>96</v>
      </c>
      <c r="D37" s="78">
        <v>1</v>
      </c>
      <c r="E37" s="25">
        <v>465000</v>
      </c>
      <c r="F37" s="9">
        <v>1.2658227848101266E-2</v>
      </c>
      <c r="G37" s="9">
        <v>1.164701781365037E-2</v>
      </c>
    </row>
    <row r="38" spans="1:7">
      <c r="B38" t="s">
        <v>64</v>
      </c>
      <c r="D38" s="78">
        <v>5</v>
      </c>
      <c r="E38" s="25">
        <v>1910000</v>
      </c>
      <c r="F38" s="9">
        <v>6.3291139240506333E-2</v>
      </c>
      <c r="G38" s="9">
        <v>4.7840438761445607E-2</v>
      </c>
    </row>
    <row r="39" spans="1:7">
      <c r="C39" t="s">
        <v>79</v>
      </c>
      <c r="D39" s="78">
        <v>3</v>
      </c>
      <c r="E39" s="25">
        <v>1220000</v>
      </c>
      <c r="F39" s="9">
        <v>3.7974683544303799E-2</v>
      </c>
      <c r="G39" s="9">
        <v>3.055776716699667E-2</v>
      </c>
    </row>
    <row r="40" spans="1:7">
      <c r="C40" t="s">
        <v>84</v>
      </c>
      <c r="D40" s="78">
        <v>2</v>
      </c>
      <c r="E40" s="25">
        <v>690000</v>
      </c>
      <c r="F40" s="9">
        <v>2.5316455696202531E-2</v>
      </c>
      <c r="G40" s="9">
        <v>1.7282671594448937E-2</v>
      </c>
    </row>
    <row r="41" spans="1:7">
      <c r="B41" t="s">
        <v>60</v>
      </c>
      <c r="D41" s="78">
        <v>1</v>
      </c>
      <c r="E41" s="25">
        <v>1025000</v>
      </c>
      <c r="F41" s="9">
        <v>1.2658227848101266E-2</v>
      </c>
      <c r="G41" s="9">
        <v>2.5673533890304578E-2</v>
      </c>
    </row>
    <row r="42" spans="1:7">
      <c r="C42" t="s">
        <v>83</v>
      </c>
      <c r="D42" s="78">
        <v>1</v>
      </c>
      <c r="E42" s="25">
        <v>1025000</v>
      </c>
      <c r="F42" s="9">
        <v>1.2658227848101266E-2</v>
      </c>
      <c r="G42" s="9">
        <v>2.5673533890304578E-2</v>
      </c>
    </row>
    <row r="43" spans="1:7">
      <c r="A43" t="s">
        <v>58</v>
      </c>
      <c r="D43" s="78">
        <v>26</v>
      </c>
      <c r="E43" s="25">
        <v>12050329</v>
      </c>
      <c r="F43" s="9">
        <v>0.32911392405063289</v>
      </c>
      <c r="G43" s="9">
        <v>0.30182880972762938</v>
      </c>
    </row>
    <row r="44" spans="1:7">
      <c r="B44" t="s">
        <v>62</v>
      </c>
      <c r="D44" s="78">
        <v>16</v>
      </c>
      <c r="E44" s="25">
        <v>7490300</v>
      </c>
      <c r="F44" s="9">
        <v>0.20253164556962025</v>
      </c>
      <c r="G44" s="9">
        <v>0.1876121667302911</v>
      </c>
    </row>
    <row r="45" spans="1:7">
      <c r="C45" t="s">
        <v>71</v>
      </c>
      <c r="D45" s="78">
        <v>5</v>
      </c>
      <c r="E45" s="25">
        <v>1934500</v>
      </c>
      <c r="F45" s="9">
        <v>6.3291139240506333E-2</v>
      </c>
      <c r="G45" s="9">
        <v>4.8454098839799224E-2</v>
      </c>
    </row>
    <row r="46" spans="1:7">
      <c r="C46" t="s">
        <v>63</v>
      </c>
      <c r="D46" s="78">
        <v>11</v>
      </c>
      <c r="E46" s="25">
        <v>5555800</v>
      </c>
      <c r="F46" s="9">
        <v>0.13924050632911392</v>
      </c>
      <c r="G46" s="9">
        <v>0.13915806789049187</v>
      </c>
    </row>
    <row r="47" spans="1:7">
      <c r="B47" t="s">
        <v>64</v>
      </c>
      <c r="D47" s="78">
        <v>6</v>
      </c>
      <c r="E47" s="25">
        <v>2825029</v>
      </c>
      <c r="F47" s="9">
        <v>7.5949367088607597E-2</v>
      </c>
      <c r="G47" s="9">
        <v>7.0759490509847076E-2</v>
      </c>
    </row>
    <row r="48" spans="1:7">
      <c r="C48" t="s">
        <v>65</v>
      </c>
      <c r="D48" s="78">
        <v>6</v>
      </c>
      <c r="E48" s="25">
        <v>2825029</v>
      </c>
      <c r="F48" s="9">
        <v>7.5949367088607597E-2</v>
      </c>
      <c r="G48" s="9">
        <v>7.0759490509847076E-2</v>
      </c>
    </row>
    <row r="49" spans="1:7">
      <c r="B49" t="s">
        <v>60</v>
      </c>
      <c r="D49" s="78">
        <v>2</v>
      </c>
      <c r="E49" s="25">
        <v>795000</v>
      </c>
      <c r="F49" s="9">
        <v>2.5316455696202531E-2</v>
      </c>
      <c r="G49" s="9">
        <v>1.9912643358821602E-2</v>
      </c>
    </row>
    <row r="50" spans="1:7">
      <c r="C50" t="s">
        <v>61</v>
      </c>
      <c r="D50" s="78">
        <v>2</v>
      </c>
      <c r="E50" s="25">
        <v>795000</v>
      </c>
      <c r="F50" s="9">
        <v>2.5316455696202531E-2</v>
      </c>
      <c r="G50" s="9">
        <v>1.9912643358821602E-2</v>
      </c>
    </row>
    <row r="51" spans="1:7">
      <c r="B51" t="s">
        <v>100</v>
      </c>
      <c r="D51" s="78">
        <v>1</v>
      </c>
      <c r="E51" s="25">
        <v>220000</v>
      </c>
      <c r="F51" s="9">
        <v>1.2658227848101266E-2</v>
      </c>
      <c r="G51" s="9">
        <v>5.5104170301141535E-3</v>
      </c>
    </row>
    <row r="52" spans="1:7">
      <c r="C52" t="s">
        <v>101</v>
      </c>
      <c r="D52" s="78">
        <v>1</v>
      </c>
      <c r="E52" s="25">
        <v>220000</v>
      </c>
      <c r="F52" s="9">
        <v>1.2658227848101266E-2</v>
      </c>
      <c r="G52" s="9">
        <v>5.5104170301141535E-3</v>
      </c>
    </row>
    <row r="53" spans="1:7">
      <c r="B53" t="s">
        <v>106</v>
      </c>
      <c r="D53" s="78">
        <v>1</v>
      </c>
      <c r="E53" s="25">
        <v>720000</v>
      </c>
      <c r="F53" s="9">
        <v>1.2658227848101266E-2</v>
      </c>
      <c r="G53" s="9">
        <v>1.8034092098555412E-2</v>
      </c>
    </row>
    <row r="54" spans="1:7">
      <c r="C54" t="s">
        <v>107</v>
      </c>
      <c r="D54" s="78">
        <v>1</v>
      </c>
      <c r="E54" s="25">
        <v>720000</v>
      </c>
      <c r="F54" s="9">
        <v>1.2658227848101266E-2</v>
      </c>
      <c r="G54" s="9">
        <v>1.8034092098555412E-2</v>
      </c>
    </row>
    <row r="55" spans="1:7">
      <c r="A55" t="s">
        <v>75</v>
      </c>
      <c r="D55" s="78">
        <v>2</v>
      </c>
      <c r="E55" s="25">
        <v>535000</v>
      </c>
      <c r="F55" s="9">
        <v>2.5316455696202531E-2</v>
      </c>
      <c r="G55" s="9">
        <v>1.3400332323232147E-2</v>
      </c>
    </row>
    <row r="56" spans="1:7">
      <c r="B56" t="s">
        <v>73</v>
      </c>
      <c r="D56" s="78">
        <v>2</v>
      </c>
      <c r="E56" s="25">
        <v>535000</v>
      </c>
      <c r="F56" s="9">
        <v>2.5316455696202531E-2</v>
      </c>
      <c r="G56" s="9">
        <v>1.3400332323232147E-2</v>
      </c>
    </row>
    <row r="57" spans="1:7">
      <c r="C57" t="s">
        <v>76</v>
      </c>
      <c r="D57" s="78">
        <v>2</v>
      </c>
      <c r="E57" s="25">
        <v>535000</v>
      </c>
      <c r="F57" s="9">
        <v>2.5316455696202531E-2</v>
      </c>
      <c r="G57" s="9">
        <v>1.3400332323232147E-2</v>
      </c>
    </row>
    <row r="58" spans="1:7">
      <c r="A58" t="s">
        <v>29</v>
      </c>
      <c r="D58" s="78">
        <v>79</v>
      </c>
      <c r="E58" s="25">
        <v>39924383</v>
      </c>
      <c r="F58" s="9">
        <v>1</v>
      </c>
      <c r="G5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9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28</v>
      </c>
    </row>
    <row r="3" spans="1:6">
      <c r="C3" s="77" t="s">
        <v>40</v>
      </c>
    </row>
    <row r="4" spans="1:6">
      <c r="A4" s="77" t="s">
        <v>39</v>
      </c>
      <c r="B4" s="77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120</v>
      </c>
      <c r="C5" s="78">
        <v>1</v>
      </c>
      <c r="D5" s="25">
        <v>70000</v>
      </c>
      <c r="E5" s="9">
        <v>7.6923076923076927E-2</v>
      </c>
      <c r="F5" s="9">
        <v>2.5367305905863958E-3</v>
      </c>
    </row>
    <row r="6" spans="1:6">
      <c r="B6" t="s">
        <v>58</v>
      </c>
      <c r="C6" s="78">
        <v>1</v>
      </c>
      <c r="D6" s="25">
        <v>70000</v>
      </c>
      <c r="E6" s="9">
        <v>7.6923076923076927E-2</v>
      </c>
      <c r="F6" s="9">
        <v>2.5367305905863958E-3</v>
      </c>
    </row>
    <row r="7" spans="1:6">
      <c r="C7" s="78"/>
      <c r="D7" s="25"/>
      <c r="E7" s="9"/>
      <c r="F7" s="9"/>
    </row>
    <row r="8" spans="1:6">
      <c r="A8" t="s">
        <v>131</v>
      </c>
      <c r="C8" s="78">
        <v>1</v>
      </c>
      <c r="D8" s="25">
        <v>130000</v>
      </c>
      <c r="E8" s="9">
        <v>7.6923076923076927E-2</v>
      </c>
      <c r="F8" s="9">
        <v>4.7110710968033065E-3</v>
      </c>
    </row>
    <row r="9" spans="1:6">
      <c r="B9" t="s">
        <v>58</v>
      </c>
      <c r="C9" s="78">
        <v>1</v>
      </c>
      <c r="D9" s="25">
        <v>130000</v>
      </c>
      <c r="E9" s="9">
        <v>7.6923076923076927E-2</v>
      </c>
      <c r="F9" s="9">
        <v>4.7110710968033065E-3</v>
      </c>
    </row>
    <row r="10" spans="1:6">
      <c r="C10" s="78"/>
      <c r="D10" s="25"/>
      <c r="E10" s="9"/>
      <c r="F10" s="9"/>
    </row>
    <row r="11" spans="1:6">
      <c r="A11" t="s">
        <v>126</v>
      </c>
      <c r="C11" s="78">
        <v>2</v>
      </c>
      <c r="D11" s="25">
        <v>1935000</v>
      </c>
      <c r="E11" s="9">
        <v>0.15384615384615385</v>
      </c>
      <c r="F11" s="9">
        <v>7.0122481325495367E-2</v>
      </c>
    </row>
    <row r="12" spans="1:6">
      <c r="B12" t="s">
        <v>67</v>
      </c>
      <c r="C12" s="78">
        <v>1</v>
      </c>
      <c r="D12" s="25">
        <v>150000</v>
      </c>
      <c r="E12" s="9">
        <v>7.6923076923076927E-2</v>
      </c>
      <c r="F12" s="9">
        <v>5.4358512655422768E-3</v>
      </c>
    </row>
    <row r="13" spans="1:6">
      <c r="B13" t="s">
        <v>58</v>
      </c>
      <c r="C13" s="78">
        <v>1</v>
      </c>
      <c r="D13" s="25">
        <v>1785000</v>
      </c>
      <c r="E13" s="9">
        <v>7.6923076923076927E-2</v>
      </c>
      <c r="F13" s="9">
        <v>6.4686630059953093E-2</v>
      </c>
    </row>
    <row r="14" spans="1:6">
      <c r="C14" s="78"/>
      <c r="D14" s="25"/>
      <c r="E14" s="9"/>
      <c r="F14" s="9"/>
    </row>
    <row r="15" spans="1:6">
      <c r="A15" t="s">
        <v>110</v>
      </c>
      <c r="C15" s="78">
        <v>1</v>
      </c>
      <c r="D15" s="25">
        <v>75000</v>
      </c>
      <c r="E15" s="9">
        <v>7.6923076923076927E-2</v>
      </c>
      <c r="F15" s="9">
        <v>2.7179256327711384E-3</v>
      </c>
    </row>
    <row r="16" spans="1:6">
      <c r="B16" t="s">
        <v>67</v>
      </c>
      <c r="C16" s="78">
        <v>1</v>
      </c>
      <c r="D16" s="25">
        <v>75000</v>
      </c>
      <c r="E16" s="9">
        <v>7.6923076923076927E-2</v>
      </c>
      <c r="F16" s="9">
        <v>2.7179256327711384E-3</v>
      </c>
    </row>
    <row r="17" spans="1:6">
      <c r="C17" s="78"/>
      <c r="D17" s="25"/>
      <c r="E17" s="9"/>
      <c r="F17" s="9"/>
    </row>
    <row r="18" spans="1:6">
      <c r="A18" t="s">
        <v>44</v>
      </c>
      <c r="C18" s="78"/>
      <c r="D18" s="25"/>
      <c r="E18" s="9">
        <v>0</v>
      </c>
      <c r="F18" s="9">
        <v>0</v>
      </c>
    </row>
    <row r="19" spans="1:6">
      <c r="B19" t="s">
        <v>44</v>
      </c>
      <c r="C19" s="78"/>
      <c r="D19" s="25"/>
      <c r="E19" s="9">
        <v>0</v>
      </c>
      <c r="F19" s="9">
        <v>0</v>
      </c>
    </row>
    <row r="20" spans="1:6">
      <c r="C20" s="78"/>
      <c r="D20" s="25"/>
      <c r="E20" s="9"/>
      <c r="F20" s="9"/>
    </row>
    <row r="21" spans="1:6">
      <c r="A21" t="s">
        <v>128</v>
      </c>
      <c r="C21" s="78">
        <v>3</v>
      </c>
      <c r="D21" s="25">
        <v>23850000</v>
      </c>
      <c r="E21" s="9">
        <v>0.23076923076923078</v>
      </c>
      <c r="F21" s="9">
        <v>0.86430035122122195</v>
      </c>
    </row>
    <row r="22" spans="1:6">
      <c r="B22" t="s">
        <v>87</v>
      </c>
      <c r="C22" s="78">
        <v>3</v>
      </c>
      <c r="D22" s="25">
        <v>23850000</v>
      </c>
      <c r="E22" s="9">
        <v>0.23076923076923078</v>
      </c>
      <c r="F22" s="9">
        <v>0.86430035122122195</v>
      </c>
    </row>
    <row r="23" spans="1:6">
      <c r="C23" s="78"/>
      <c r="D23" s="25"/>
      <c r="E23" s="9"/>
      <c r="F23" s="9"/>
    </row>
    <row r="24" spans="1:6">
      <c r="A24" t="s">
        <v>122</v>
      </c>
      <c r="C24" s="78">
        <v>1</v>
      </c>
      <c r="D24" s="25">
        <v>305000</v>
      </c>
      <c r="E24" s="9">
        <v>7.6923076923076927E-2</v>
      </c>
      <c r="F24" s="9">
        <v>1.1052897573269296E-2</v>
      </c>
    </row>
    <row r="25" spans="1:6">
      <c r="B25" t="s">
        <v>67</v>
      </c>
      <c r="C25" s="78">
        <v>1</v>
      </c>
      <c r="D25" s="25">
        <v>305000</v>
      </c>
      <c r="E25" s="9">
        <v>7.6923076923076927E-2</v>
      </c>
      <c r="F25" s="9">
        <v>1.1052897573269296E-2</v>
      </c>
    </row>
    <row r="26" spans="1:6">
      <c r="C26" s="78"/>
      <c r="D26" s="25"/>
      <c r="E26" s="9"/>
      <c r="F26" s="9"/>
    </row>
    <row r="27" spans="1:6">
      <c r="A27" t="s">
        <v>124</v>
      </c>
      <c r="C27" s="78">
        <v>1</v>
      </c>
      <c r="D27" s="25">
        <v>540000</v>
      </c>
      <c r="E27" s="9">
        <v>7.6923076923076927E-2</v>
      </c>
      <c r="F27" s="9">
        <v>1.9569064555952195E-2</v>
      </c>
    </row>
    <row r="28" spans="1:6">
      <c r="B28" t="s">
        <v>67</v>
      </c>
      <c r="C28" s="78">
        <v>1</v>
      </c>
      <c r="D28" s="25">
        <v>540000</v>
      </c>
      <c r="E28" s="9">
        <v>7.6923076923076927E-2</v>
      </c>
      <c r="F28" s="9">
        <v>1.9569064555952195E-2</v>
      </c>
    </row>
    <row r="29" spans="1:6">
      <c r="C29" s="78"/>
      <c r="D29" s="25"/>
      <c r="E29" s="9"/>
      <c r="F29" s="9"/>
    </row>
    <row r="30" spans="1:6">
      <c r="A30" t="s">
        <v>112</v>
      </c>
      <c r="C30" s="78">
        <v>1</v>
      </c>
      <c r="D30" s="25">
        <v>17012</v>
      </c>
      <c r="E30" s="9">
        <v>7.6923076923076927E-2</v>
      </c>
      <c r="F30" s="9">
        <v>6.1649801152936811E-4</v>
      </c>
    </row>
    <row r="31" spans="1:6">
      <c r="B31" t="s">
        <v>53</v>
      </c>
      <c r="C31" s="78">
        <v>1</v>
      </c>
      <c r="D31" s="25">
        <v>17012</v>
      </c>
      <c r="E31" s="9">
        <v>7.6923076923076927E-2</v>
      </c>
      <c r="F31" s="9">
        <v>6.1649801152936811E-4</v>
      </c>
    </row>
    <row r="32" spans="1:6">
      <c r="C32" s="78"/>
      <c r="D32" s="25"/>
      <c r="E32" s="9"/>
      <c r="F32" s="9"/>
    </row>
    <row r="33" spans="1:6">
      <c r="A33" t="s">
        <v>114</v>
      </c>
      <c r="C33" s="78">
        <v>1</v>
      </c>
      <c r="D33" s="25">
        <v>413100</v>
      </c>
      <c r="E33" s="9">
        <v>7.6923076923076927E-2</v>
      </c>
      <c r="F33" s="9">
        <v>1.497033438530343E-2</v>
      </c>
    </row>
    <row r="34" spans="1:6">
      <c r="B34" t="s">
        <v>53</v>
      </c>
      <c r="C34" s="78">
        <v>1</v>
      </c>
      <c r="D34" s="25">
        <v>413100</v>
      </c>
      <c r="E34" s="9">
        <v>7.6923076923076927E-2</v>
      </c>
      <c r="F34" s="9">
        <v>1.497033438530343E-2</v>
      </c>
    </row>
    <row r="35" spans="1:6">
      <c r="C35" s="78"/>
      <c r="D35" s="25"/>
      <c r="E35" s="9"/>
      <c r="F35" s="9"/>
    </row>
    <row r="36" spans="1:6">
      <c r="A36" t="s">
        <v>117</v>
      </c>
      <c r="C36" s="78">
        <v>1</v>
      </c>
      <c r="D36" s="25">
        <v>259462</v>
      </c>
      <c r="E36" s="9">
        <v>7.6923076923076927E-2</v>
      </c>
      <c r="F36" s="9">
        <v>9.4026456070675345E-3</v>
      </c>
    </row>
    <row r="37" spans="1:6">
      <c r="B37" t="s">
        <v>58</v>
      </c>
      <c r="C37" s="78">
        <v>1</v>
      </c>
      <c r="D37" s="25">
        <v>259462</v>
      </c>
      <c r="E37" s="9">
        <v>7.6923076923076927E-2</v>
      </c>
      <c r="F37" s="9">
        <v>9.4026456070675345E-3</v>
      </c>
    </row>
    <row r="38" spans="1:6">
      <c r="C38" s="78"/>
      <c r="D38" s="25"/>
      <c r="E38" s="9"/>
      <c r="F38" s="9"/>
    </row>
    <row r="39" spans="1:6">
      <c r="A39" t="s">
        <v>29</v>
      </c>
      <c r="C39" s="78">
        <v>13</v>
      </c>
      <c r="D39" s="25">
        <v>27594574</v>
      </c>
      <c r="E39" s="9">
        <v>1</v>
      </c>
      <c r="F3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0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35</v>
      </c>
      <c r="C1" s="87" t="s">
        <v>26</v>
      </c>
      <c r="D1" s="87" t="s">
        <v>31</v>
      </c>
      <c r="E1" s="87" t="s">
        <v>27</v>
      </c>
      <c r="F1" s="87" t="s">
        <v>32</v>
      </c>
      <c r="G1" s="87" t="s">
        <v>36</v>
      </c>
      <c r="H1" s="87" t="s">
        <v>37</v>
      </c>
      <c r="I1" s="87" t="s">
        <v>38</v>
      </c>
      <c r="J1" s="87" t="s">
        <v>33</v>
      </c>
      <c r="K1" s="92" t="s">
        <v>42</v>
      </c>
      <c r="L1">
        <v>80</v>
      </c>
    </row>
    <row r="2" spans="1:12" ht="15">
      <c r="A2" s="106" t="s">
        <v>102</v>
      </c>
      <c r="B2" s="106" t="s">
        <v>132</v>
      </c>
      <c r="C2" s="106" t="s">
        <v>103</v>
      </c>
      <c r="D2" s="106" t="s">
        <v>104</v>
      </c>
      <c r="E2" s="106" t="s">
        <v>59</v>
      </c>
      <c r="F2" s="107">
        <v>540747</v>
      </c>
      <c r="G2" s="108">
        <v>659565</v>
      </c>
      <c r="H2" s="106" t="s">
        <v>66</v>
      </c>
      <c r="I2" s="106" t="s">
        <v>66</v>
      </c>
      <c r="J2" s="109">
        <v>45107</v>
      </c>
    </row>
    <row r="3" spans="1:12" ht="15">
      <c r="A3" s="106" t="s">
        <v>102</v>
      </c>
      <c r="B3" s="106" t="s">
        <v>132</v>
      </c>
      <c r="C3" s="106" t="s">
        <v>103</v>
      </c>
      <c r="D3" s="106" t="s">
        <v>104</v>
      </c>
      <c r="E3" s="106" t="s">
        <v>59</v>
      </c>
      <c r="F3" s="107">
        <v>540690</v>
      </c>
      <c r="G3" s="108">
        <v>524950</v>
      </c>
      <c r="H3" s="106" t="s">
        <v>66</v>
      </c>
      <c r="I3" s="106" t="s">
        <v>66</v>
      </c>
      <c r="J3" s="109">
        <v>45106</v>
      </c>
    </row>
    <row r="4" spans="1:12" ht="15">
      <c r="A4" s="106" t="s">
        <v>102</v>
      </c>
      <c r="B4" s="106" t="s">
        <v>132</v>
      </c>
      <c r="C4" s="106" t="s">
        <v>103</v>
      </c>
      <c r="D4" s="106" t="s">
        <v>104</v>
      </c>
      <c r="E4" s="106" t="s">
        <v>59</v>
      </c>
      <c r="F4" s="107">
        <v>540665</v>
      </c>
      <c r="G4" s="108">
        <v>619950</v>
      </c>
      <c r="H4" s="106" t="s">
        <v>66</v>
      </c>
      <c r="I4" s="106" t="s">
        <v>66</v>
      </c>
      <c r="J4" s="109">
        <v>45105</v>
      </c>
    </row>
    <row r="5" spans="1:12" ht="15">
      <c r="A5" s="106" t="s">
        <v>87</v>
      </c>
      <c r="B5" s="106" t="s">
        <v>133</v>
      </c>
      <c r="C5" s="106" t="s">
        <v>88</v>
      </c>
      <c r="D5" s="106" t="s">
        <v>89</v>
      </c>
      <c r="E5" s="106" t="s">
        <v>59</v>
      </c>
      <c r="F5" s="107">
        <v>540261</v>
      </c>
      <c r="G5" s="108">
        <v>505000</v>
      </c>
      <c r="H5" s="106" t="s">
        <v>57</v>
      </c>
      <c r="I5" s="106" t="s">
        <v>66</v>
      </c>
      <c r="J5" s="109">
        <v>45085</v>
      </c>
    </row>
    <row r="6" spans="1:12" ht="15">
      <c r="A6" s="106" t="s">
        <v>67</v>
      </c>
      <c r="B6" s="106" t="s">
        <v>134</v>
      </c>
      <c r="C6" s="106" t="s">
        <v>68</v>
      </c>
      <c r="D6" s="106" t="s">
        <v>81</v>
      </c>
      <c r="E6" s="106" t="s">
        <v>59</v>
      </c>
      <c r="F6" s="107">
        <v>540718</v>
      </c>
      <c r="G6" s="108">
        <v>780000</v>
      </c>
      <c r="H6" s="106" t="s">
        <v>57</v>
      </c>
      <c r="I6" s="106" t="s">
        <v>66</v>
      </c>
      <c r="J6" s="109">
        <v>45107</v>
      </c>
    </row>
    <row r="7" spans="1:12" ht="15">
      <c r="A7" s="106" t="s">
        <v>67</v>
      </c>
      <c r="B7" s="106" t="s">
        <v>134</v>
      </c>
      <c r="C7" s="106" t="s">
        <v>62</v>
      </c>
      <c r="D7" s="106" t="s">
        <v>77</v>
      </c>
      <c r="E7" s="106" t="s">
        <v>59</v>
      </c>
      <c r="F7" s="107">
        <v>540170</v>
      </c>
      <c r="G7" s="108">
        <v>395000</v>
      </c>
      <c r="H7" s="106" t="s">
        <v>57</v>
      </c>
      <c r="I7" s="106" t="s">
        <v>66</v>
      </c>
      <c r="J7" s="109">
        <v>45082</v>
      </c>
    </row>
    <row r="8" spans="1:12" ht="15">
      <c r="A8" s="106" t="s">
        <v>67</v>
      </c>
      <c r="B8" s="106" t="s">
        <v>134</v>
      </c>
      <c r="C8" s="106" t="s">
        <v>62</v>
      </c>
      <c r="D8" s="106" t="s">
        <v>82</v>
      </c>
      <c r="E8" s="106" t="s">
        <v>59</v>
      </c>
      <c r="F8" s="107">
        <v>540237</v>
      </c>
      <c r="G8" s="108">
        <v>455000</v>
      </c>
      <c r="H8" s="106" t="s">
        <v>57</v>
      </c>
      <c r="I8" s="106" t="s">
        <v>66</v>
      </c>
      <c r="J8" s="109">
        <v>45085</v>
      </c>
    </row>
    <row r="9" spans="1:12" ht="15">
      <c r="A9" s="106" t="s">
        <v>67</v>
      </c>
      <c r="B9" s="106" t="s">
        <v>134</v>
      </c>
      <c r="C9" s="106" t="s">
        <v>68</v>
      </c>
      <c r="D9" s="106" t="s">
        <v>81</v>
      </c>
      <c r="E9" s="106" t="s">
        <v>80</v>
      </c>
      <c r="F9" s="107">
        <v>540179</v>
      </c>
      <c r="G9" s="108">
        <v>220000</v>
      </c>
      <c r="H9" s="106" t="s">
        <v>57</v>
      </c>
      <c r="I9" s="106" t="s">
        <v>66</v>
      </c>
      <c r="J9" s="109">
        <v>45082</v>
      </c>
    </row>
    <row r="10" spans="1:12" ht="15">
      <c r="A10" s="106" t="s">
        <v>67</v>
      </c>
      <c r="B10" s="106" t="s">
        <v>134</v>
      </c>
      <c r="C10" s="106" t="s">
        <v>62</v>
      </c>
      <c r="D10" s="106" t="s">
        <v>77</v>
      </c>
      <c r="E10" s="106" t="s">
        <v>59</v>
      </c>
      <c r="F10" s="107">
        <v>540740</v>
      </c>
      <c r="G10" s="108">
        <v>995000</v>
      </c>
      <c r="H10" s="106" t="s">
        <v>57</v>
      </c>
      <c r="I10" s="106" t="s">
        <v>66</v>
      </c>
      <c r="J10" s="109">
        <v>45107</v>
      </c>
    </row>
    <row r="11" spans="1:12" ht="15">
      <c r="A11" s="106" t="s">
        <v>67</v>
      </c>
      <c r="B11" s="106" t="s">
        <v>134</v>
      </c>
      <c r="C11" s="106" t="s">
        <v>62</v>
      </c>
      <c r="D11" s="106" t="s">
        <v>82</v>
      </c>
      <c r="E11" s="106" t="s">
        <v>59</v>
      </c>
      <c r="F11" s="107">
        <v>540208</v>
      </c>
      <c r="G11" s="108">
        <v>500000</v>
      </c>
      <c r="H11" s="106" t="s">
        <v>57</v>
      </c>
      <c r="I11" s="106" t="s">
        <v>66</v>
      </c>
      <c r="J11" s="109">
        <v>45084</v>
      </c>
    </row>
    <row r="12" spans="1:12" ht="15">
      <c r="A12" s="106" t="s">
        <v>67</v>
      </c>
      <c r="B12" s="106" t="s">
        <v>134</v>
      </c>
      <c r="C12" s="106" t="s">
        <v>62</v>
      </c>
      <c r="D12" s="106" t="s">
        <v>82</v>
      </c>
      <c r="E12" s="106" t="s">
        <v>59</v>
      </c>
      <c r="F12" s="107">
        <v>540314</v>
      </c>
      <c r="G12" s="108">
        <v>880000</v>
      </c>
      <c r="H12" s="106" t="s">
        <v>57</v>
      </c>
      <c r="I12" s="106" t="s">
        <v>66</v>
      </c>
      <c r="J12" s="109">
        <v>45089</v>
      </c>
    </row>
    <row r="13" spans="1:12" ht="15">
      <c r="A13" s="106" t="s">
        <v>67</v>
      </c>
      <c r="B13" s="106" t="s">
        <v>134</v>
      </c>
      <c r="C13" s="106" t="s">
        <v>68</v>
      </c>
      <c r="D13" s="106" t="s">
        <v>95</v>
      </c>
      <c r="E13" s="106" t="s">
        <v>59</v>
      </c>
      <c r="F13" s="107">
        <v>540455</v>
      </c>
      <c r="G13" s="108">
        <v>840000</v>
      </c>
      <c r="H13" s="106" t="s">
        <v>57</v>
      </c>
      <c r="I13" s="106" t="s">
        <v>66</v>
      </c>
      <c r="J13" s="109">
        <v>45093</v>
      </c>
    </row>
    <row r="14" spans="1:12" ht="15">
      <c r="A14" s="106" t="s">
        <v>67</v>
      </c>
      <c r="B14" s="106" t="s">
        <v>134</v>
      </c>
      <c r="C14" s="106" t="s">
        <v>62</v>
      </c>
      <c r="D14" s="106" t="s">
        <v>77</v>
      </c>
      <c r="E14" s="106" t="s">
        <v>59</v>
      </c>
      <c r="F14" s="107">
        <v>540475</v>
      </c>
      <c r="G14" s="108">
        <v>740000</v>
      </c>
      <c r="H14" s="106" t="s">
        <v>57</v>
      </c>
      <c r="I14" s="106" t="s">
        <v>66</v>
      </c>
      <c r="J14" s="109">
        <v>45097</v>
      </c>
    </row>
    <row r="15" spans="1:12" ht="15">
      <c r="A15" s="106" t="s">
        <v>67</v>
      </c>
      <c r="B15" s="106" t="s">
        <v>134</v>
      </c>
      <c r="C15" s="106" t="s">
        <v>62</v>
      </c>
      <c r="D15" s="106" t="s">
        <v>82</v>
      </c>
      <c r="E15" s="106" t="s">
        <v>59</v>
      </c>
      <c r="F15" s="107">
        <v>540369</v>
      </c>
      <c r="G15" s="108">
        <v>385000</v>
      </c>
      <c r="H15" s="106" t="s">
        <v>57</v>
      </c>
      <c r="I15" s="106" t="s">
        <v>66</v>
      </c>
      <c r="J15" s="109">
        <v>45090</v>
      </c>
    </row>
    <row r="16" spans="1:12" ht="15">
      <c r="A16" s="106" t="s">
        <v>67</v>
      </c>
      <c r="B16" s="106" t="s">
        <v>134</v>
      </c>
      <c r="C16" s="106" t="s">
        <v>93</v>
      </c>
      <c r="D16" s="106" t="s">
        <v>94</v>
      </c>
      <c r="E16" s="106" t="s">
        <v>59</v>
      </c>
      <c r="F16" s="107">
        <v>540419</v>
      </c>
      <c r="G16" s="108">
        <v>660000</v>
      </c>
      <c r="H16" s="106" t="s">
        <v>57</v>
      </c>
      <c r="I16" s="106" t="s">
        <v>66</v>
      </c>
      <c r="J16" s="109">
        <v>45092</v>
      </c>
    </row>
    <row r="17" spans="1:10" ht="15">
      <c r="A17" s="106" t="s">
        <v>67</v>
      </c>
      <c r="B17" s="106" t="s">
        <v>134</v>
      </c>
      <c r="C17" s="106" t="s">
        <v>68</v>
      </c>
      <c r="D17" s="106" t="s">
        <v>69</v>
      </c>
      <c r="E17" s="106" t="s">
        <v>59</v>
      </c>
      <c r="F17" s="107">
        <v>540129</v>
      </c>
      <c r="G17" s="108">
        <v>385000</v>
      </c>
      <c r="H17" s="106" t="s">
        <v>57</v>
      </c>
      <c r="I17" s="106" t="s">
        <v>66</v>
      </c>
      <c r="J17" s="109">
        <v>45079</v>
      </c>
    </row>
    <row r="18" spans="1:10" ht="15">
      <c r="A18" s="106" t="s">
        <v>67</v>
      </c>
      <c r="B18" s="106" t="s">
        <v>134</v>
      </c>
      <c r="C18" s="106" t="s">
        <v>62</v>
      </c>
      <c r="D18" s="106" t="s">
        <v>77</v>
      </c>
      <c r="E18" s="106" t="s">
        <v>59</v>
      </c>
      <c r="F18" s="107">
        <v>540364</v>
      </c>
      <c r="G18" s="108">
        <v>505000</v>
      </c>
      <c r="H18" s="106" t="s">
        <v>57</v>
      </c>
      <c r="I18" s="106" t="s">
        <v>66</v>
      </c>
      <c r="J18" s="109">
        <v>45090</v>
      </c>
    </row>
    <row r="19" spans="1:10" ht="15">
      <c r="A19" s="106" t="s">
        <v>67</v>
      </c>
      <c r="B19" s="106" t="s">
        <v>134</v>
      </c>
      <c r="C19" s="106" t="s">
        <v>62</v>
      </c>
      <c r="D19" s="106" t="s">
        <v>82</v>
      </c>
      <c r="E19" s="106" t="s">
        <v>59</v>
      </c>
      <c r="F19" s="107">
        <v>540634</v>
      </c>
      <c r="G19" s="108">
        <v>894000</v>
      </c>
      <c r="H19" s="106" t="s">
        <v>57</v>
      </c>
      <c r="I19" s="106" t="s">
        <v>66</v>
      </c>
      <c r="J19" s="109">
        <v>45105</v>
      </c>
    </row>
    <row r="20" spans="1:10" ht="15">
      <c r="A20" s="106" t="s">
        <v>67</v>
      </c>
      <c r="B20" s="106" t="s">
        <v>134</v>
      </c>
      <c r="C20" s="106" t="s">
        <v>62</v>
      </c>
      <c r="D20" s="106" t="s">
        <v>82</v>
      </c>
      <c r="E20" s="106" t="s">
        <v>59</v>
      </c>
      <c r="F20" s="107">
        <v>540608</v>
      </c>
      <c r="G20" s="108">
        <v>585000</v>
      </c>
      <c r="H20" s="106" t="s">
        <v>57</v>
      </c>
      <c r="I20" s="106" t="s">
        <v>66</v>
      </c>
      <c r="J20" s="109">
        <v>45103</v>
      </c>
    </row>
    <row r="21" spans="1:10" ht="15">
      <c r="A21" s="106" t="s">
        <v>67</v>
      </c>
      <c r="B21" s="106" t="s">
        <v>134</v>
      </c>
      <c r="C21" s="106" t="s">
        <v>68</v>
      </c>
      <c r="D21" s="106" t="s">
        <v>85</v>
      </c>
      <c r="E21" s="106" t="s">
        <v>59</v>
      </c>
      <c r="F21" s="107">
        <v>540248</v>
      </c>
      <c r="G21" s="108">
        <v>416700</v>
      </c>
      <c r="H21" s="106" t="s">
        <v>57</v>
      </c>
      <c r="I21" s="106" t="s">
        <v>66</v>
      </c>
      <c r="J21" s="109">
        <v>45085</v>
      </c>
    </row>
    <row r="22" spans="1:10" ht="15">
      <c r="A22" s="106" t="s">
        <v>67</v>
      </c>
      <c r="B22" s="106" t="s">
        <v>134</v>
      </c>
      <c r="C22" s="106" t="s">
        <v>62</v>
      </c>
      <c r="D22" s="106" t="s">
        <v>77</v>
      </c>
      <c r="E22" s="106" t="s">
        <v>59</v>
      </c>
      <c r="F22" s="107">
        <v>540335</v>
      </c>
      <c r="G22" s="108">
        <v>875000</v>
      </c>
      <c r="H22" s="106" t="s">
        <v>57</v>
      </c>
      <c r="I22" s="106" t="s">
        <v>66</v>
      </c>
      <c r="J22" s="109">
        <v>45089</v>
      </c>
    </row>
    <row r="23" spans="1:10" ht="15">
      <c r="A23" s="106" t="s">
        <v>67</v>
      </c>
      <c r="B23" s="106" t="s">
        <v>134</v>
      </c>
      <c r="C23" s="106" t="s">
        <v>68</v>
      </c>
      <c r="D23" s="106" t="s">
        <v>69</v>
      </c>
      <c r="E23" s="106" t="s">
        <v>59</v>
      </c>
      <c r="F23" s="107">
        <v>540625</v>
      </c>
      <c r="G23" s="108">
        <v>639000</v>
      </c>
      <c r="H23" s="106" t="s">
        <v>66</v>
      </c>
      <c r="I23" s="106" t="s">
        <v>66</v>
      </c>
      <c r="J23" s="109">
        <v>45104</v>
      </c>
    </row>
    <row r="24" spans="1:10" ht="15">
      <c r="A24" s="106" t="s">
        <v>67</v>
      </c>
      <c r="B24" s="106" t="s">
        <v>134</v>
      </c>
      <c r="C24" s="106" t="s">
        <v>91</v>
      </c>
      <c r="D24" s="106" t="s">
        <v>92</v>
      </c>
      <c r="E24" s="106" t="s">
        <v>59</v>
      </c>
      <c r="F24" s="107">
        <v>540349</v>
      </c>
      <c r="G24" s="108">
        <v>377000</v>
      </c>
      <c r="H24" s="106" t="s">
        <v>57</v>
      </c>
      <c r="I24" s="106" t="s">
        <v>66</v>
      </c>
      <c r="J24" s="109">
        <v>45089</v>
      </c>
    </row>
    <row r="25" spans="1:10" ht="15">
      <c r="A25" s="106" t="s">
        <v>97</v>
      </c>
      <c r="B25" s="106" t="s">
        <v>135</v>
      </c>
      <c r="C25" s="106" t="s">
        <v>98</v>
      </c>
      <c r="D25" s="106" t="s">
        <v>99</v>
      </c>
      <c r="E25" s="106" t="s">
        <v>90</v>
      </c>
      <c r="F25" s="107">
        <v>540506</v>
      </c>
      <c r="G25" s="108">
        <v>230000</v>
      </c>
      <c r="H25" s="106" t="s">
        <v>57</v>
      </c>
      <c r="I25" s="106" t="s">
        <v>66</v>
      </c>
      <c r="J25" s="109">
        <v>45098</v>
      </c>
    </row>
    <row r="26" spans="1:10" ht="15">
      <c r="A26" s="106" t="s">
        <v>72</v>
      </c>
      <c r="B26" s="106" t="s">
        <v>136</v>
      </c>
      <c r="C26" s="106" t="s">
        <v>73</v>
      </c>
      <c r="D26" s="106" t="s">
        <v>74</v>
      </c>
      <c r="E26" s="106" t="s">
        <v>59</v>
      </c>
      <c r="F26" s="107">
        <v>540145</v>
      </c>
      <c r="G26" s="108">
        <v>474900</v>
      </c>
      <c r="H26" s="106" t="s">
        <v>57</v>
      </c>
      <c r="I26" s="106" t="s">
        <v>66</v>
      </c>
      <c r="J26" s="109">
        <v>45082</v>
      </c>
    </row>
    <row r="27" spans="1:10" ht="15">
      <c r="A27" s="106" t="s">
        <v>53</v>
      </c>
      <c r="B27" s="106" t="s">
        <v>137</v>
      </c>
      <c r="C27" s="106" t="s">
        <v>62</v>
      </c>
      <c r="D27" s="106" t="s">
        <v>70</v>
      </c>
      <c r="E27" s="106" t="s">
        <v>59</v>
      </c>
      <c r="F27" s="107">
        <v>540316</v>
      </c>
      <c r="G27" s="108">
        <v>541500</v>
      </c>
      <c r="H27" s="106" t="s">
        <v>57</v>
      </c>
      <c r="I27" s="106" t="s">
        <v>66</v>
      </c>
      <c r="J27" s="109">
        <v>45089</v>
      </c>
    </row>
    <row r="28" spans="1:10" ht="15">
      <c r="A28" s="106" t="s">
        <v>53</v>
      </c>
      <c r="B28" s="106" t="s">
        <v>137</v>
      </c>
      <c r="C28" s="106" t="s">
        <v>55</v>
      </c>
      <c r="D28" s="106" t="s">
        <v>56</v>
      </c>
      <c r="E28" s="106" t="s">
        <v>54</v>
      </c>
      <c r="F28" s="107">
        <v>540087</v>
      </c>
      <c r="G28" s="108">
        <v>82500</v>
      </c>
      <c r="H28" s="106" t="s">
        <v>57</v>
      </c>
      <c r="I28" s="106" t="s">
        <v>66</v>
      </c>
      <c r="J28" s="109">
        <v>45078</v>
      </c>
    </row>
    <row r="29" spans="1:10" ht="15">
      <c r="A29" s="106" t="s">
        <v>53</v>
      </c>
      <c r="B29" s="106" t="s">
        <v>137</v>
      </c>
      <c r="C29" s="106" t="s">
        <v>62</v>
      </c>
      <c r="D29" s="106" t="s">
        <v>86</v>
      </c>
      <c r="E29" s="106" t="s">
        <v>90</v>
      </c>
      <c r="F29" s="107">
        <v>540264</v>
      </c>
      <c r="G29" s="108">
        <v>357000</v>
      </c>
      <c r="H29" s="106" t="s">
        <v>57</v>
      </c>
      <c r="I29" s="106" t="s">
        <v>66</v>
      </c>
      <c r="J29" s="109">
        <v>45085</v>
      </c>
    </row>
    <row r="30" spans="1:10" ht="15">
      <c r="A30" s="106" t="s">
        <v>53</v>
      </c>
      <c r="B30" s="106" t="s">
        <v>137</v>
      </c>
      <c r="C30" s="106" t="s">
        <v>62</v>
      </c>
      <c r="D30" s="106" t="s">
        <v>70</v>
      </c>
      <c r="E30" s="106" t="s">
        <v>59</v>
      </c>
      <c r="F30" s="107">
        <v>540205</v>
      </c>
      <c r="G30" s="108">
        <v>734151</v>
      </c>
      <c r="H30" s="106" t="s">
        <v>66</v>
      </c>
      <c r="I30" s="106" t="s">
        <v>66</v>
      </c>
      <c r="J30" s="109">
        <v>45083</v>
      </c>
    </row>
    <row r="31" spans="1:10" ht="15">
      <c r="A31" s="106" t="s">
        <v>53</v>
      </c>
      <c r="B31" s="106" t="s">
        <v>137</v>
      </c>
      <c r="C31" s="106" t="s">
        <v>62</v>
      </c>
      <c r="D31" s="106" t="s">
        <v>70</v>
      </c>
      <c r="E31" s="106" t="s">
        <v>59</v>
      </c>
      <c r="F31" s="107">
        <v>540414</v>
      </c>
      <c r="G31" s="108">
        <v>440000</v>
      </c>
      <c r="H31" s="106" t="s">
        <v>57</v>
      </c>
      <c r="I31" s="106" t="s">
        <v>66</v>
      </c>
      <c r="J31" s="109">
        <v>45092</v>
      </c>
    </row>
    <row r="32" spans="1:10" ht="15">
      <c r="A32" s="106" t="s">
        <v>53</v>
      </c>
      <c r="B32" s="106" t="s">
        <v>137</v>
      </c>
      <c r="C32" s="106" t="s">
        <v>62</v>
      </c>
      <c r="D32" s="106" t="s">
        <v>70</v>
      </c>
      <c r="E32" s="106" t="s">
        <v>59</v>
      </c>
      <c r="F32" s="107">
        <v>540184</v>
      </c>
      <c r="G32" s="108">
        <v>940000</v>
      </c>
      <c r="H32" s="106" t="s">
        <v>57</v>
      </c>
      <c r="I32" s="106" t="s">
        <v>66</v>
      </c>
      <c r="J32" s="109">
        <v>45083</v>
      </c>
    </row>
    <row r="33" spans="1:10" ht="15">
      <c r="A33" s="106" t="s">
        <v>53</v>
      </c>
      <c r="B33" s="106" t="s">
        <v>137</v>
      </c>
      <c r="C33" s="106" t="s">
        <v>62</v>
      </c>
      <c r="D33" s="106" t="s">
        <v>86</v>
      </c>
      <c r="E33" s="106" t="s">
        <v>80</v>
      </c>
      <c r="F33" s="107">
        <v>540256</v>
      </c>
      <c r="G33" s="108">
        <v>327000</v>
      </c>
      <c r="H33" s="106" t="s">
        <v>57</v>
      </c>
      <c r="I33" s="106" t="s">
        <v>66</v>
      </c>
      <c r="J33" s="109">
        <v>45085</v>
      </c>
    </row>
    <row r="34" spans="1:10" ht="15">
      <c r="A34" s="106" t="s">
        <v>53</v>
      </c>
      <c r="B34" s="106" t="s">
        <v>137</v>
      </c>
      <c r="C34" s="106" t="s">
        <v>62</v>
      </c>
      <c r="D34" s="106" t="s">
        <v>70</v>
      </c>
      <c r="E34" s="106" t="s">
        <v>59</v>
      </c>
      <c r="F34" s="107">
        <v>540295</v>
      </c>
      <c r="G34" s="108">
        <v>950000</v>
      </c>
      <c r="H34" s="106" t="s">
        <v>66</v>
      </c>
      <c r="I34" s="106" t="s">
        <v>66</v>
      </c>
      <c r="J34" s="109">
        <v>45086</v>
      </c>
    </row>
    <row r="35" spans="1:10" ht="15">
      <c r="A35" s="106" t="s">
        <v>53</v>
      </c>
      <c r="B35" s="106" t="s">
        <v>137</v>
      </c>
      <c r="C35" s="106" t="s">
        <v>64</v>
      </c>
      <c r="D35" s="106" t="s">
        <v>79</v>
      </c>
      <c r="E35" s="106" t="s">
        <v>59</v>
      </c>
      <c r="F35" s="107">
        <v>540176</v>
      </c>
      <c r="G35" s="108">
        <v>435000</v>
      </c>
      <c r="H35" s="106" t="s">
        <v>57</v>
      </c>
      <c r="I35" s="106" t="s">
        <v>66</v>
      </c>
      <c r="J35" s="109">
        <v>45082</v>
      </c>
    </row>
    <row r="36" spans="1:10" ht="15">
      <c r="A36" s="106" t="s">
        <v>53</v>
      </c>
      <c r="B36" s="106" t="s">
        <v>137</v>
      </c>
      <c r="C36" s="106" t="s">
        <v>64</v>
      </c>
      <c r="D36" s="106" t="s">
        <v>84</v>
      </c>
      <c r="E36" s="106" t="s">
        <v>54</v>
      </c>
      <c r="F36" s="107">
        <v>540242</v>
      </c>
      <c r="G36" s="108">
        <v>355000</v>
      </c>
      <c r="H36" s="106" t="s">
        <v>57</v>
      </c>
      <c r="I36" s="106" t="s">
        <v>66</v>
      </c>
      <c r="J36" s="109">
        <v>45085</v>
      </c>
    </row>
    <row r="37" spans="1:10" ht="15">
      <c r="A37" s="106" t="s">
        <v>53</v>
      </c>
      <c r="B37" s="106" t="s">
        <v>137</v>
      </c>
      <c r="C37" s="106" t="s">
        <v>62</v>
      </c>
      <c r="D37" s="106" t="s">
        <v>70</v>
      </c>
      <c r="E37" s="106" t="s">
        <v>59</v>
      </c>
      <c r="F37" s="107">
        <v>540142</v>
      </c>
      <c r="G37" s="108">
        <v>400000</v>
      </c>
      <c r="H37" s="106" t="s">
        <v>57</v>
      </c>
      <c r="I37" s="106" t="s">
        <v>66</v>
      </c>
      <c r="J37" s="109">
        <v>45082</v>
      </c>
    </row>
    <row r="38" spans="1:10" ht="15">
      <c r="A38" s="106" t="s">
        <v>53</v>
      </c>
      <c r="B38" s="106" t="s">
        <v>137</v>
      </c>
      <c r="C38" s="106" t="s">
        <v>62</v>
      </c>
      <c r="D38" s="106" t="s">
        <v>86</v>
      </c>
      <c r="E38" s="106" t="s">
        <v>59</v>
      </c>
      <c r="F38" s="107">
        <v>540404</v>
      </c>
      <c r="G38" s="108">
        <v>720000</v>
      </c>
      <c r="H38" s="106" t="s">
        <v>57</v>
      </c>
      <c r="I38" s="106" t="s">
        <v>66</v>
      </c>
      <c r="J38" s="109">
        <v>45092</v>
      </c>
    </row>
    <row r="39" spans="1:10" ht="15">
      <c r="A39" s="106" t="s">
        <v>53</v>
      </c>
      <c r="B39" s="106" t="s">
        <v>137</v>
      </c>
      <c r="C39" s="106" t="s">
        <v>64</v>
      </c>
      <c r="D39" s="106" t="s">
        <v>84</v>
      </c>
      <c r="E39" s="106" t="s">
        <v>59</v>
      </c>
      <c r="F39" s="107">
        <v>540548</v>
      </c>
      <c r="G39" s="108">
        <v>335000</v>
      </c>
      <c r="H39" s="106" t="s">
        <v>57</v>
      </c>
      <c r="I39" s="106" t="s">
        <v>66</v>
      </c>
      <c r="J39" s="109">
        <v>45099</v>
      </c>
    </row>
    <row r="40" spans="1:10" ht="15">
      <c r="A40" s="106" t="s">
        <v>53</v>
      </c>
      <c r="B40" s="106" t="s">
        <v>137</v>
      </c>
      <c r="C40" s="106" t="s">
        <v>62</v>
      </c>
      <c r="D40" s="106" t="s">
        <v>86</v>
      </c>
      <c r="E40" s="106" t="s">
        <v>59</v>
      </c>
      <c r="F40" s="107">
        <v>540383</v>
      </c>
      <c r="G40" s="108">
        <v>585000</v>
      </c>
      <c r="H40" s="106" t="s">
        <v>57</v>
      </c>
      <c r="I40" s="106" t="s">
        <v>66</v>
      </c>
      <c r="J40" s="109">
        <v>45091</v>
      </c>
    </row>
    <row r="41" spans="1:10" ht="15">
      <c r="A41" s="106" t="s">
        <v>53</v>
      </c>
      <c r="B41" s="106" t="s">
        <v>137</v>
      </c>
      <c r="C41" s="106" t="s">
        <v>55</v>
      </c>
      <c r="D41" s="106" t="s">
        <v>56</v>
      </c>
      <c r="E41" s="106" t="s">
        <v>80</v>
      </c>
      <c r="F41" s="107">
        <v>540551</v>
      </c>
      <c r="G41" s="108">
        <v>240000</v>
      </c>
      <c r="H41" s="106" t="s">
        <v>57</v>
      </c>
      <c r="I41" s="106" t="s">
        <v>66</v>
      </c>
      <c r="J41" s="109">
        <v>45099</v>
      </c>
    </row>
    <row r="42" spans="1:10" ht="15">
      <c r="A42" s="106" t="s">
        <v>53</v>
      </c>
      <c r="B42" s="106" t="s">
        <v>137</v>
      </c>
      <c r="C42" s="106" t="s">
        <v>62</v>
      </c>
      <c r="D42" s="106" t="s">
        <v>86</v>
      </c>
      <c r="E42" s="106" t="s">
        <v>59</v>
      </c>
      <c r="F42" s="107">
        <v>540697</v>
      </c>
      <c r="G42" s="108">
        <v>775000</v>
      </c>
      <c r="H42" s="106" t="s">
        <v>57</v>
      </c>
      <c r="I42" s="106" t="s">
        <v>66</v>
      </c>
      <c r="J42" s="109">
        <v>45107</v>
      </c>
    </row>
    <row r="43" spans="1:10" ht="15">
      <c r="A43" s="106" t="s">
        <v>53</v>
      </c>
      <c r="B43" s="106" t="s">
        <v>137</v>
      </c>
      <c r="C43" s="106" t="s">
        <v>60</v>
      </c>
      <c r="D43" s="106" t="s">
        <v>83</v>
      </c>
      <c r="E43" s="106" t="s">
        <v>59</v>
      </c>
      <c r="F43" s="107">
        <v>540236</v>
      </c>
      <c r="G43" s="108">
        <v>1025000</v>
      </c>
      <c r="H43" s="106" t="s">
        <v>57</v>
      </c>
      <c r="I43" s="106" t="s">
        <v>66</v>
      </c>
      <c r="J43" s="109">
        <v>45085</v>
      </c>
    </row>
    <row r="44" spans="1:10" ht="15">
      <c r="A44" s="106" t="s">
        <v>53</v>
      </c>
      <c r="B44" s="106" t="s">
        <v>137</v>
      </c>
      <c r="C44" s="106" t="s">
        <v>62</v>
      </c>
      <c r="D44" s="106" t="s">
        <v>70</v>
      </c>
      <c r="E44" s="106" t="s">
        <v>59</v>
      </c>
      <c r="F44" s="107">
        <v>540484</v>
      </c>
      <c r="G44" s="108">
        <v>350000</v>
      </c>
      <c r="H44" s="106" t="s">
        <v>57</v>
      </c>
      <c r="I44" s="106" t="s">
        <v>66</v>
      </c>
      <c r="J44" s="109">
        <v>45097</v>
      </c>
    </row>
    <row r="45" spans="1:10" ht="15">
      <c r="A45" s="106" t="s">
        <v>53</v>
      </c>
      <c r="B45" s="106" t="s">
        <v>137</v>
      </c>
      <c r="C45" s="106" t="s">
        <v>64</v>
      </c>
      <c r="D45" s="106" t="s">
        <v>79</v>
      </c>
      <c r="E45" s="106" t="s">
        <v>59</v>
      </c>
      <c r="F45" s="107">
        <v>540666</v>
      </c>
      <c r="G45" s="108">
        <v>375000</v>
      </c>
      <c r="H45" s="106" t="s">
        <v>57</v>
      </c>
      <c r="I45" s="106" t="s">
        <v>66</v>
      </c>
      <c r="J45" s="109">
        <v>45105</v>
      </c>
    </row>
    <row r="46" spans="1:10" ht="15">
      <c r="A46" s="106" t="s">
        <v>53</v>
      </c>
      <c r="B46" s="106" t="s">
        <v>137</v>
      </c>
      <c r="C46" s="106" t="s">
        <v>62</v>
      </c>
      <c r="D46" s="106" t="s">
        <v>86</v>
      </c>
      <c r="E46" s="106" t="s">
        <v>59</v>
      </c>
      <c r="F46" s="107">
        <v>540438</v>
      </c>
      <c r="G46" s="108">
        <v>599000</v>
      </c>
      <c r="H46" s="106" t="s">
        <v>57</v>
      </c>
      <c r="I46" s="106" t="s">
        <v>66</v>
      </c>
      <c r="J46" s="109">
        <v>45093</v>
      </c>
    </row>
    <row r="47" spans="1:10" ht="15">
      <c r="A47" s="106" t="s">
        <v>53</v>
      </c>
      <c r="B47" s="106" t="s">
        <v>137</v>
      </c>
      <c r="C47" s="106" t="s">
        <v>62</v>
      </c>
      <c r="D47" s="106" t="s">
        <v>86</v>
      </c>
      <c r="E47" s="106" t="s">
        <v>54</v>
      </c>
      <c r="F47" s="107">
        <v>540671</v>
      </c>
      <c r="G47" s="108">
        <v>364500</v>
      </c>
      <c r="H47" s="106" t="s">
        <v>57</v>
      </c>
      <c r="I47" s="106" t="s">
        <v>66</v>
      </c>
      <c r="J47" s="109">
        <v>45106</v>
      </c>
    </row>
    <row r="48" spans="1:10" ht="15">
      <c r="A48" s="106" t="s">
        <v>53</v>
      </c>
      <c r="B48" s="106" t="s">
        <v>137</v>
      </c>
      <c r="C48" s="106" t="s">
        <v>55</v>
      </c>
      <c r="D48" s="106" t="s">
        <v>56</v>
      </c>
      <c r="E48" s="106" t="s">
        <v>54</v>
      </c>
      <c r="F48" s="107">
        <v>540571</v>
      </c>
      <c r="G48" s="108">
        <v>69500</v>
      </c>
      <c r="H48" s="106" t="s">
        <v>57</v>
      </c>
      <c r="I48" s="106" t="s">
        <v>66</v>
      </c>
      <c r="J48" s="109">
        <v>45100</v>
      </c>
    </row>
    <row r="49" spans="1:10" ht="15">
      <c r="A49" s="106" t="s">
        <v>53</v>
      </c>
      <c r="B49" s="106" t="s">
        <v>137</v>
      </c>
      <c r="C49" s="106" t="s">
        <v>64</v>
      </c>
      <c r="D49" s="106" t="s">
        <v>79</v>
      </c>
      <c r="E49" s="106" t="s">
        <v>59</v>
      </c>
      <c r="F49" s="107">
        <v>540581</v>
      </c>
      <c r="G49" s="108">
        <v>410000</v>
      </c>
      <c r="H49" s="106" t="s">
        <v>57</v>
      </c>
      <c r="I49" s="106" t="s">
        <v>66</v>
      </c>
      <c r="J49" s="109">
        <v>45100</v>
      </c>
    </row>
    <row r="50" spans="1:10" ht="15">
      <c r="A50" s="106" t="s">
        <v>53</v>
      </c>
      <c r="B50" s="106" t="s">
        <v>137</v>
      </c>
      <c r="C50" s="106" t="s">
        <v>62</v>
      </c>
      <c r="D50" s="106" t="s">
        <v>70</v>
      </c>
      <c r="E50" s="106" t="s">
        <v>90</v>
      </c>
      <c r="F50" s="107">
        <v>540750</v>
      </c>
      <c r="G50" s="108">
        <v>198000</v>
      </c>
      <c r="H50" s="106" t="s">
        <v>57</v>
      </c>
      <c r="I50" s="106" t="s">
        <v>66</v>
      </c>
      <c r="J50" s="109">
        <v>45107</v>
      </c>
    </row>
    <row r="51" spans="1:10" ht="15">
      <c r="A51" s="106" t="s">
        <v>53</v>
      </c>
      <c r="B51" s="106" t="s">
        <v>137</v>
      </c>
      <c r="C51" s="106" t="s">
        <v>62</v>
      </c>
      <c r="D51" s="106" t="s">
        <v>86</v>
      </c>
      <c r="E51" s="106" t="s">
        <v>59</v>
      </c>
      <c r="F51" s="107">
        <v>540699</v>
      </c>
      <c r="G51" s="108">
        <v>724838</v>
      </c>
      <c r="H51" s="106" t="s">
        <v>66</v>
      </c>
      <c r="I51" s="106" t="s">
        <v>66</v>
      </c>
      <c r="J51" s="109">
        <v>45107</v>
      </c>
    </row>
    <row r="52" spans="1:10" ht="15">
      <c r="A52" s="106" t="s">
        <v>53</v>
      </c>
      <c r="B52" s="106" t="s">
        <v>137</v>
      </c>
      <c r="C52" s="106" t="s">
        <v>55</v>
      </c>
      <c r="D52" s="106" t="s">
        <v>96</v>
      </c>
      <c r="E52" s="106" t="s">
        <v>59</v>
      </c>
      <c r="F52" s="107">
        <v>540500</v>
      </c>
      <c r="G52" s="108">
        <v>465000</v>
      </c>
      <c r="H52" s="106" t="s">
        <v>57</v>
      </c>
      <c r="I52" s="106" t="s">
        <v>66</v>
      </c>
      <c r="J52" s="109">
        <v>45098</v>
      </c>
    </row>
    <row r="53" spans="1:10" ht="15">
      <c r="A53" s="106" t="s">
        <v>58</v>
      </c>
      <c r="B53" s="106" t="s">
        <v>138</v>
      </c>
      <c r="C53" s="106" t="s">
        <v>62</v>
      </c>
      <c r="D53" s="106" t="s">
        <v>71</v>
      </c>
      <c r="E53" s="106" t="s">
        <v>59</v>
      </c>
      <c r="F53" s="107">
        <v>540228</v>
      </c>
      <c r="G53" s="108">
        <v>285000</v>
      </c>
      <c r="H53" s="106" t="s">
        <v>57</v>
      </c>
      <c r="I53" s="106" t="s">
        <v>66</v>
      </c>
      <c r="J53" s="109">
        <v>45084</v>
      </c>
    </row>
    <row r="54" spans="1:10" ht="15">
      <c r="A54" s="106" t="s">
        <v>58</v>
      </c>
      <c r="B54" s="106" t="s">
        <v>138</v>
      </c>
      <c r="C54" s="106" t="s">
        <v>62</v>
      </c>
      <c r="D54" s="106" t="s">
        <v>63</v>
      </c>
      <c r="E54" s="106" t="s">
        <v>54</v>
      </c>
      <c r="F54" s="107">
        <v>540338</v>
      </c>
      <c r="G54" s="108">
        <v>190000</v>
      </c>
      <c r="H54" s="106" t="s">
        <v>57</v>
      </c>
      <c r="I54" s="106" t="s">
        <v>66</v>
      </c>
      <c r="J54" s="109">
        <v>45089</v>
      </c>
    </row>
    <row r="55" spans="1:10" ht="15">
      <c r="A55" s="106" t="s">
        <v>58</v>
      </c>
      <c r="B55" s="106" t="s">
        <v>138</v>
      </c>
      <c r="C55" s="106" t="s">
        <v>62</v>
      </c>
      <c r="D55" s="106" t="s">
        <v>63</v>
      </c>
      <c r="E55" s="106" t="s">
        <v>59</v>
      </c>
      <c r="F55" s="107">
        <v>540655</v>
      </c>
      <c r="G55" s="108">
        <v>600000</v>
      </c>
      <c r="H55" s="106" t="s">
        <v>57</v>
      </c>
      <c r="I55" s="106" t="s">
        <v>66</v>
      </c>
      <c r="J55" s="109">
        <v>45105</v>
      </c>
    </row>
    <row r="56" spans="1:10" ht="15">
      <c r="A56" s="106" t="s">
        <v>58</v>
      </c>
      <c r="B56" s="106" t="s">
        <v>138</v>
      </c>
      <c r="C56" s="106" t="s">
        <v>62</v>
      </c>
      <c r="D56" s="106" t="s">
        <v>71</v>
      </c>
      <c r="E56" s="106" t="s">
        <v>80</v>
      </c>
      <c r="F56" s="107">
        <v>540511</v>
      </c>
      <c r="G56" s="108">
        <v>282500</v>
      </c>
      <c r="H56" s="106" t="s">
        <v>57</v>
      </c>
      <c r="I56" s="106" t="s">
        <v>66</v>
      </c>
      <c r="J56" s="109">
        <v>45098</v>
      </c>
    </row>
    <row r="57" spans="1:10" ht="15">
      <c r="A57" s="106" t="s">
        <v>58</v>
      </c>
      <c r="B57" s="106" t="s">
        <v>138</v>
      </c>
      <c r="C57" s="106" t="s">
        <v>62</v>
      </c>
      <c r="D57" s="106" t="s">
        <v>63</v>
      </c>
      <c r="E57" s="106" t="s">
        <v>59</v>
      </c>
      <c r="F57" s="107">
        <v>540333</v>
      </c>
      <c r="G57" s="108">
        <v>700800</v>
      </c>
      <c r="H57" s="106" t="s">
        <v>57</v>
      </c>
      <c r="I57" s="106" t="s">
        <v>66</v>
      </c>
      <c r="J57" s="109">
        <v>45089</v>
      </c>
    </row>
    <row r="58" spans="1:10" ht="15">
      <c r="A58" s="106" t="s">
        <v>58</v>
      </c>
      <c r="B58" s="106" t="s">
        <v>138</v>
      </c>
      <c r="C58" s="106" t="s">
        <v>62</v>
      </c>
      <c r="D58" s="106" t="s">
        <v>71</v>
      </c>
      <c r="E58" s="106" t="s">
        <v>59</v>
      </c>
      <c r="F58" s="107">
        <v>540267</v>
      </c>
      <c r="G58" s="108">
        <v>649000</v>
      </c>
      <c r="H58" s="106" t="s">
        <v>57</v>
      </c>
      <c r="I58" s="106" t="s">
        <v>66</v>
      </c>
      <c r="J58" s="109">
        <v>45085</v>
      </c>
    </row>
    <row r="59" spans="1:10" ht="15">
      <c r="A59" s="106" t="s">
        <v>58</v>
      </c>
      <c r="B59" s="106" t="s">
        <v>138</v>
      </c>
      <c r="C59" s="106" t="s">
        <v>62</v>
      </c>
      <c r="D59" s="106" t="s">
        <v>63</v>
      </c>
      <c r="E59" s="106" t="s">
        <v>59</v>
      </c>
      <c r="F59" s="107">
        <v>540601</v>
      </c>
      <c r="G59" s="108">
        <v>447000</v>
      </c>
      <c r="H59" s="106" t="s">
        <v>57</v>
      </c>
      <c r="I59" s="106" t="s">
        <v>66</v>
      </c>
      <c r="J59" s="109">
        <v>45103</v>
      </c>
    </row>
    <row r="60" spans="1:10" ht="15">
      <c r="A60" s="106" t="s">
        <v>58</v>
      </c>
      <c r="B60" s="106" t="s">
        <v>138</v>
      </c>
      <c r="C60" s="106" t="s">
        <v>62</v>
      </c>
      <c r="D60" s="106" t="s">
        <v>63</v>
      </c>
      <c r="E60" s="106" t="s">
        <v>59</v>
      </c>
      <c r="F60" s="107">
        <v>540603</v>
      </c>
      <c r="G60" s="108">
        <v>685000</v>
      </c>
      <c r="H60" s="106" t="s">
        <v>57</v>
      </c>
      <c r="I60" s="106" t="s">
        <v>66</v>
      </c>
      <c r="J60" s="109">
        <v>45103</v>
      </c>
    </row>
    <row r="61" spans="1:10" ht="15">
      <c r="A61" s="106" t="s">
        <v>58</v>
      </c>
      <c r="B61" s="106" t="s">
        <v>138</v>
      </c>
      <c r="C61" s="106" t="s">
        <v>60</v>
      </c>
      <c r="D61" s="106" t="s">
        <v>61</v>
      </c>
      <c r="E61" s="106" t="s">
        <v>59</v>
      </c>
      <c r="F61" s="107">
        <v>540379</v>
      </c>
      <c r="G61" s="108">
        <v>360000</v>
      </c>
      <c r="H61" s="106" t="s">
        <v>57</v>
      </c>
      <c r="I61" s="106" t="s">
        <v>66</v>
      </c>
      <c r="J61" s="109">
        <v>45090</v>
      </c>
    </row>
    <row r="62" spans="1:10" ht="15">
      <c r="A62" s="106" t="s">
        <v>58</v>
      </c>
      <c r="B62" s="106" t="s">
        <v>138</v>
      </c>
      <c r="C62" s="106" t="s">
        <v>62</v>
      </c>
      <c r="D62" s="106" t="s">
        <v>63</v>
      </c>
      <c r="E62" s="106" t="s">
        <v>59</v>
      </c>
      <c r="F62" s="107">
        <v>540425</v>
      </c>
      <c r="G62" s="108">
        <v>399000</v>
      </c>
      <c r="H62" s="106" t="s">
        <v>57</v>
      </c>
      <c r="I62" s="106" t="s">
        <v>66</v>
      </c>
      <c r="J62" s="109">
        <v>45092</v>
      </c>
    </row>
    <row r="63" spans="1:10" ht="15">
      <c r="A63" s="106" t="s">
        <v>58</v>
      </c>
      <c r="B63" s="106" t="s">
        <v>138</v>
      </c>
      <c r="C63" s="106" t="s">
        <v>62</v>
      </c>
      <c r="D63" s="106" t="s">
        <v>63</v>
      </c>
      <c r="E63" s="106" t="s">
        <v>59</v>
      </c>
      <c r="F63" s="107">
        <v>540701</v>
      </c>
      <c r="G63" s="108">
        <v>444000</v>
      </c>
      <c r="H63" s="106" t="s">
        <v>57</v>
      </c>
      <c r="I63" s="106" t="s">
        <v>66</v>
      </c>
      <c r="J63" s="109">
        <v>45107</v>
      </c>
    </row>
    <row r="64" spans="1:10" ht="15">
      <c r="A64" s="106" t="s">
        <v>58</v>
      </c>
      <c r="B64" s="106" t="s">
        <v>138</v>
      </c>
      <c r="C64" s="106" t="s">
        <v>62</v>
      </c>
      <c r="D64" s="106" t="s">
        <v>71</v>
      </c>
      <c r="E64" s="106" t="s">
        <v>59</v>
      </c>
      <c r="F64" s="107">
        <v>540533</v>
      </c>
      <c r="G64" s="108">
        <v>300000</v>
      </c>
      <c r="H64" s="106" t="s">
        <v>57</v>
      </c>
      <c r="I64" s="106" t="s">
        <v>66</v>
      </c>
      <c r="J64" s="109">
        <v>45099</v>
      </c>
    </row>
    <row r="65" spans="1:10" ht="15">
      <c r="A65" s="106" t="s">
        <v>58</v>
      </c>
      <c r="B65" s="106" t="s">
        <v>138</v>
      </c>
      <c r="C65" s="106" t="s">
        <v>100</v>
      </c>
      <c r="D65" s="106" t="s">
        <v>101</v>
      </c>
      <c r="E65" s="106" t="s">
        <v>54</v>
      </c>
      <c r="F65" s="107">
        <v>540627</v>
      </c>
      <c r="G65" s="108">
        <v>220000</v>
      </c>
      <c r="H65" s="106" t="s">
        <v>57</v>
      </c>
      <c r="I65" s="106" t="s">
        <v>66</v>
      </c>
      <c r="J65" s="109">
        <v>45104</v>
      </c>
    </row>
    <row r="66" spans="1:10" ht="15">
      <c r="A66" s="106" t="s">
        <v>58</v>
      </c>
      <c r="B66" s="106" t="s">
        <v>138</v>
      </c>
      <c r="C66" s="106" t="s">
        <v>64</v>
      </c>
      <c r="D66" s="106" t="s">
        <v>65</v>
      </c>
      <c r="E66" s="106" t="s">
        <v>59</v>
      </c>
      <c r="F66" s="107">
        <v>540478</v>
      </c>
      <c r="G66" s="108">
        <v>330000</v>
      </c>
      <c r="H66" s="106" t="s">
        <v>57</v>
      </c>
      <c r="I66" s="106" t="s">
        <v>66</v>
      </c>
      <c r="J66" s="109">
        <v>45097</v>
      </c>
    </row>
    <row r="67" spans="1:10" ht="15">
      <c r="A67" s="106" t="s">
        <v>58</v>
      </c>
      <c r="B67" s="106" t="s">
        <v>138</v>
      </c>
      <c r="C67" s="106" t="s">
        <v>64</v>
      </c>
      <c r="D67" s="106" t="s">
        <v>65</v>
      </c>
      <c r="E67" s="106" t="s">
        <v>59</v>
      </c>
      <c r="F67" s="107">
        <v>540546</v>
      </c>
      <c r="G67" s="108">
        <v>482942</v>
      </c>
      <c r="H67" s="106" t="s">
        <v>66</v>
      </c>
      <c r="I67" s="106" t="s">
        <v>66</v>
      </c>
      <c r="J67" s="109">
        <v>45099</v>
      </c>
    </row>
    <row r="68" spans="1:10" ht="15">
      <c r="A68" s="106" t="s">
        <v>58</v>
      </c>
      <c r="B68" s="106" t="s">
        <v>138</v>
      </c>
      <c r="C68" s="106" t="s">
        <v>62</v>
      </c>
      <c r="D68" s="106" t="s">
        <v>71</v>
      </c>
      <c r="E68" s="106" t="s">
        <v>59</v>
      </c>
      <c r="F68" s="107">
        <v>540143</v>
      </c>
      <c r="G68" s="108">
        <v>418000</v>
      </c>
      <c r="H68" s="106" t="s">
        <v>57</v>
      </c>
      <c r="I68" s="106" t="s">
        <v>66</v>
      </c>
      <c r="J68" s="109">
        <v>45082</v>
      </c>
    </row>
    <row r="69" spans="1:10" ht="15">
      <c r="A69" s="106" t="s">
        <v>58</v>
      </c>
      <c r="B69" s="106" t="s">
        <v>138</v>
      </c>
      <c r="C69" s="106" t="s">
        <v>62</v>
      </c>
      <c r="D69" s="106" t="s">
        <v>63</v>
      </c>
      <c r="E69" s="106" t="s">
        <v>59</v>
      </c>
      <c r="F69" s="107">
        <v>540683</v>
      </c>
      <c r="G69" s="108">
        <v>895000</v>
      </c>
      <c r="H69" s="106" t="s">
        <v>57</v>
      </c>
      <c r="I69" s="106" t="s">
        <v>66</v>
      </c>
      <c r="J69" s="109">
        <v>45106</v>
      </c>
    </row>
    <row r="70" spans="1:10" ht="15">
      <c r="A70" s="106" t="s">
        <v>58</v>
      </c>
      <c r="B70" s="106" t="s">
        <v>138</v>
      </c>
      <c r="C70" s="106" t="s">
        <v>62</v>
      </c>
      <c r="D70" s="106" t="s">
        <v>63</v>
      </c>
      <c r="E70" s="106" t="s">
        <v>59</v>
      </c>
      <c r="F70" s="107">
        <v>540096</v>
      </c>
      <c r="G70" s="108">
        <v>350000</v>
      </c>
      <c r="H70" s="106" t="s">
        <v>57</v>
      </c>
      <c r="I70" s="106" t="s">
        <v>66</v>
      </c>
      <c r="J70" s="109">
        <v>45078</v>
      </c>
    </row>
    <row r="71" spans="1:10" ht="15">
      <c r="A71" s="106" t="s">
        <v>58</v>
      </c>
      <c r="B71" s="106" t="s">
        <v>138</v>
      </c>
      <c r="C71" s="106" t="s">
        <v>64</v>
      </c>
      <c r="D71" s="106" t="s">
        <v>65</v>
      </c>
      <c r="E71" s="106" t="s">
        <v>59</v>
      </c>
      <c r="F71" s="107">
        <v>540724</v>
      </c>
      <c r="G71" s="108">
        <v>466920</v>
      </c>
      <c r="H71" s="106" t="s">
        <v>66</v>
      </c>
      <c r="I71" s="106" t="s">
        <v>66</v>
      </c>
      <c r="J71" s="109">
        <v>45107</v>
      </c>
    </row>
    <row r="72" spans="1:10" ht="15">
      <c r="A72" s="106" t="s">
        <v>58</v>
      </c>
      <c r="B72" s="106" t="s">
        <v>138</v>
      </c>
      <c r="C72" s="106" t="s">
        <v>62</v>
      </c>
      <c r="D72" s="106" t="s">
        <v>63</v>
      </c>
      <c r="E72" s="106" t="s">
        <v>59</v>
      </c>
      <c r="F72" s="107">
        <v>540102</v>
      </c>
      <c r="G72" s="108">
        <v>470000</v>
      </c>
      <c r="H72" s="106" t="s">
        <v>57</v>
      </c>
      <c r="I72" s="106" t="s">
        <v>66</v>
      </c>
      <c r="J72" s="109">
        <v>45078</v>
      </c>
    </row>
    <row r="73" spans="1:10" ht="15">
      <c r="A73" s="106" t="s">
        <v>58</v>
      </c>
      <c r="B73" s="106" t="s">
        <v>138</v>
      </c>
      <c r="C73" s="106" t="s">
        <v>64</v>
      </c>
      <c r="D73" s="106" t="s">
        <v>65</v>
      </c>
      <c r="E73" s="106" t="s">
        <v>59</v>
      </c>
      <c r="F73" s="107">
        <v>540735</v>
      </c>
      <c r="G73" s="108">
        <v>420000</v>
      </c>
      <c r="H73" s="106" t="s">
        <v>57</v>
      </c>
      <c r="I73" s="106" t="s">
        <v>66</v>
      </c>
      <c r="J73" s="109">
        <v>45107</v>
      </c>
    </row>
    <row r="74" spans="1:10" ht="15">
      <c r="A74" s="106" t="s">
        <v>58</v>
      </c>
      <c r="B74" s="106" t="s">
        <v>138</v>
      </c>
      <c r="C74" s="106" t="s">
        <v>62</v>
      </c>
      <c r="D74" s="106" t="s">
        <v>63</v>
      </c>
      <c r="E74" s="106" t="s">
        <v>59</v>
      </c>
      <c r="F74" s="107">
        <v>540105</v>
      </c>
      <c r="G74" s="108">
        <v>375000</v>
      </c>
      <c r="H74" s="106" t="s">
        <v>57</v>
      </c>
      <c r="I74" s="106" t="s">
        <v>66</v>
      </c>
      <c r="J74" s="109">
        <v>45078</v>
      </c>
    </row>
    <row r="75" spans="1:10" ht="15">
      <c r="A75" s="106" t="s">
        <v>58</v>
      </c>
      <c r="B75" s="106" t="s">
        <v>138</v>
      </c>
      <c r="C75" s="106" t="s">
        <v>64</v>
      </c>
      <c r="D75" s="106" t="s">
        <v>65</v>
      </c>
      <c r="E75" s="106" t="s">
        <v>59</v>
      </c>
      <c r="F75" s="107">
        <v>540127</v>
      </c>
      <c r="G75" s="108">
        <v>464501</v>
      </c>
      <c r="H75" s="106" t="s">
        <v>66</v>
      </c>
      <c r="I75" s="106" t="s">
        <v>66</v>
      </c>
      <c r="J75" s="109">
        <v>45079</v>
      </c>
    </row>
    <row r="76" spans="1:10" ht="15">
      <c r="A76" s="106" t="s">
        <v>58</v>
      </c>
      <c r="B76" s="106" t="s">
        <v>138</v>
      </c>
      <c r="C76" s="106" t="s">
        <v>106</v>
      </c>
      <c r="D76" s="106" t="s">
        <v>107</v>
      </c>
      <c r="E76" s="106" t="s">
        <v>105</v>
      </c>
      <c r="F76" s="107">
        <v>540737</v>
      </c>
      <c r="G76" s="108">
        <v>720000</v>
      </c>
      <c r="H76" s="106" t="s">
        <v>57</v>
      </c>
      <c r="I76" s="106" t="s">
        <v>66</v>
      </c>
      <c r="J76" s="109">
        <v>45107</v>
      </c>
    </row>
    <row r="77" spans="1:10" ht="15">
      <c r="A77" s="106" t="s">
        <v>58</v>
      </c>
      <c r="B77" s="106" t="s">
        <v>138</v>
      </c>
      <c r="C77" s="106" t="s">
        <v>64</v>
      </c>
      <c r="D77" s="106" t="s">
        <v>65</v>
      </c>
      <c r="E77" s="106" t="s">
        <v>59</v>
      </c>
      <c r="F77" s="107">
        <v>540744</v>
      </c>
      <c r="G77" s="108">
        <v>660666</v>
      </c>
      <c r="H77" s="106" t="s">
        <v>66</v>
      </c>
      <c r="I77" s="106" t="s">
        <v>66</v>
      </c>
      <c r="J77" s="109">
        <v>45107</v>
      </c>
    </row>
    <row r="78" spans="1:10" ht="15">
      <c r="A78" s="106" t="s">
        <v>58</v>
      </c>
      <c r="B78" s="106" t="s">
        <v>138</v>
      </c>
      <c r="C78" s="106" t="s">
        <v>60</v>
      </c>
      <c r="D78" s="106" t="s">
        <v>61</v>
      </c>
      <c r="E78" s="106" t="s">
        <v>59</v>
      </c>
      <c r="F78" s="107">
        <v>540093</v>
      </c>
      <c r="G78" s="108">
        <v>435000</v>
      </c>
      <c r="H78" s="106" t="s">
        <v>57</v>
      </c>
      <c r="I78" s="106" t="s">
        <v>66</v>
      </c>
      <c r="J78" s="109">
        <v>45078</v>
      </c>
    </row>
    <row r="79" spans="1:10" ht="15">
      <c r="A79" s="106" t="s">
        <v>75</v>
      </c>
      <c r="B79" s="106" t="s">
        <v>139</v>
      </c>
      <c r="C79" s="106" t="s">
        <v>73</v>
      </c>
      <c r="D79" s="106" t="s">
        <v>76</v>
      </c>
      <c r="E79" s="106" t="s">
        <v>59</v>
      </c>
      <c r="F79" s="107">
        <v>540148</v>
      </c>
      <c r="G79" s="108">
        <v>335000</v>
      </c>
      <c r="H79" s="106" t="s">
        <v>57</v>
      </c>
      <c r="I79" s="106" t="s">
        <v>66</v>
      </c>
      <c r="J79" s="109">
        <v>45082</v>
      </c>
    </row>
    <row r="80" spans="1:10" ht="15">
      <c r="A80" s="106" t="s">
        <v>75</v>
      </c>
      <c r="B80" s="106" t="s">
        <v>139</v>
      </c>
      <c r="C80" s="106" t="s">
        <v>73</v>
      </c>
      <c r="D80" s="106" t="s">
        <v>76</v>
      </c>
      <c r="E80" s="106" t="s">
        <v>80</v>
      </c>
      <c r="F80" s="107">
        <v>540445</v>
      </c>
      <c r="G80" s="108">
        <v>200000</v>
      </c>
      <c r="H80" s="106" t="s">
        <v>57</v>
      </c>
      <c r="I80" s="106" t="s">
        <v>66</v>
      </c>
      <c r="J80" s="109">
        <v>45093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35</v>
      </c>
      <c r="C1" s="88" t="s">
        <v>1</v>
      </c>
      <c r="D1" s="88" t="s">
        <v>34</v>
      </c>
      <c r="E1" s="88" t="s">
        <v>32</v>
      </c>
      <c r="F1" s="88" t="s">
        <v>36</v>
      </c>
      <c r="G1" s="88" t="s">
        <v>33</v>
      </c>
      <c r="H1" s="88" t="s">
        <v>39</v>
      </c>
      <c r="L1">
        <v>20</v>
      </c>
    </row>
    <row r="2" spans="1:12" ht="15">
      <c r="A2" s="110" t="s">
        <v>87</v>
      </c>
      <c r="B2" s="110" t="s">
        <v>133</v>
      </c>
      <c r="C2" s="110" t="s">
        <v>105</v>
      </c>
      <c r="D2" s="110" t="s">
        <v>127</v>
      </c>
      <c r="E2" s="111">
        <v>540640</v>
      </c>
      <c r="F2" s="112">
        <v>15500000</v>
      </c>
      <c r="G2" s="113">
        <v>45105</v>
      </c>
      <c r="H2" s="110" t="s">
        <v>128</v>
      </c>
    </row>
    <row r="3" spans="1:12" ht="15">
      <c r="A3" s="110" t="s">
        <v>87</v>
      </c>
      <c r="B3" s="110" t="s">
        <v>133</v>
      </c>
      <c r="C3" s="110" t="s">
        <v>105</v>
      </c>
      <c r="D3" s="110" t="s">
        <v>127</v>
      </c>
      <c r="E3" s="111">
        <v>540644</v>
      </c>
      <c r="F3" s="112">
        <v>8300000</v>
      </c>
      <c r="G3" s="113">
        <v>45105</v>
      </c>
      <c r="H3" s="110" t="s">
        <v>128</v>
      </c>
    </row>
    <row r="4" spans="1:12" ht="15">
      <c r="A4" s="110" t="s">
        <v>87</v>
      </c>
      <c r="B4" s="110" t="s">
        <v>133</v>
      </c>
      <c r="C4" s="110" t="s">
        <v>105</v>
      </c>
      <c r="D4" s="110" t="s">
        <v>127</v>
      </c>
      <c r="E4" s="111">
        <v>540646</v>
      </c>
      <c r="F4" s="112">
        <v>50000</v>
      </c>
      <c r="G4" s="113">
        <v>45105</v>
      </c>
      <c r="H4" s="110" t="s">
        <v>128</v>
      </c>
    </row>
    <row r="5" spans="1:12" ht="15">
      <c r="A5" s="110" t="s">
        <v>67</v>
      </c>
      <c r="B5" s="110" t="s">
        <v>134</v>
      </c>
      <c r="C5" s="110" t="s">
        <v>109</v>
      </c>
      <c r="D5" s="110" t="s">
        <v>108</v>
      </c>
      <c r="E5" s="111">
        <v>540090</v>
      </c>
      <c r="F5" s="112">
        <v>75000</v>
      </c>
      <c r="G5" s="113">
        <v>45078</v>
      </c>
      <c r="H5" s="110" t="s">
        <v>110</v>
      </c>
    </row>
    <row r="6" spans="1:12" ht="15">
      <c r="A6" s="110" t="s">
        <v>67</v>
      </c>
      <c r="B6" s="110" t="s">
        <v>134</v>
      </c>
      <c r="C6" s="110" t="s">
        <v>105</v>
      </c>
      <c r="D6" s="110" t="s">
        <v>121</v>
      </c>
      <c r="E6" s="111">
        <v>540515</v>
      </c>
      <c r="F6" s="112">
        <v>305000</v>
      </c>
      <c r="G6" s="113">
        <v>45098</v>
      </c>
      <c r="H6" s="110" t="s">
        <v>122</v>
      </c>
    </row>
    <row r="7" spans="1:12" ht="15">
      <c r="A7" s="110" t="s">
        <v>67</v>
      </c>
      <c r="B7" s="110" t="s">
        <v>134</v>
      </c>
      <c r="C7" s="110" t="s">
        <v>109</v>
      </c>
      <c r="D7" s="110" t="s">
        <v>123</v>
      </c>
      <c r="E7" s="111">
        <v>540576</v>
      </c>
      <c r="F7" s="112">
        <v>540000</v>
      </c>
      <c r="G7" s="113">
        <v>45100</v>
      </c>
      <c r="H7" s="110" t="s">
        <v>124</v>
      </c>
    </row>
    <row r="8" spans="1:12" ht="15">
      <c r="A8" s="110" t="s">
        <v>67</v>
      </c>
      <c r="B8" s="110" t="s">
        <v>134</v>
      </c>
      <c r="C8" s="110" t="s">
        <v>105</v>
      </c>
      <c r="D8" s="110" t="s">
        <v>129</v>
      </c>
      <c r="E8" s="111">
        <v>540727</v>
      </c>
      <c r="F8" s="112">
        <v>150000</v>
      </c>
      <c r="G8" s="113">
        <v>45107</v>
      </c>
      <c r="H8" s="110" t="s">
        <v>126</v>
      </c>
    </row>
    <row r="9" spans="1:12" ht="15">
      <c r="A9" s="110" t="s">
        <v>53</v>
      </c>
      <c r="B9" s="110" t="s">
        <v>137</v>
      </c>
      <c r="C9" s="110" t="s">
        <v>111</v>
      </c>
      <c r="D9" s="110" t="s">
        <v>78</v>
      </c>
      <c r="E9" s="111">
        <v>540182</v>
      </c>
      <c r="F9" s="112">
        <v>17012</v>
      </c>
      <c r="G9" s="113">
        <v>45083</v>
      </c>
      <c r="H9" s="110" t="s">
        <v>112</v>
      </c>
    </row>
    <row r="10" spans="1:12" ht="15">
      <c r="A10" s="110" t="s">
        <v>53</v>
      </c>
      <c r="B10" s="110" t="s">
        <v>137</v>
      </c>
      <c r="C10" s="110" t="s">
        <v>109</v>
      </c>
      <c r="D10" s="110" t="s">
        <v>113</v>
      </c>
      <c r="E10" s="111">
        <v>540413</v>
      </c>
      <c r="F10" s="112">
        <v>413100</v>
      </c>
      <c r="G10" s="113">
        <v>45092</v>
      </c>
      <c r="H10" s="110" t="s">
        <v>114</v>
      </c>
    </row>
    <row r="11" spans="1:12" ht="15">
      <c r="A11" s="110" t="s">
        <v>58</v>
      </c>
      <c r="B11" s="110" t="s">
        <v>138</v>
      </c>
      <c r="C11" s="110" t="s">
        <v>116</v>
      </c>
      <c r="D11" s="110" t="s">
        <v>115</v>
      </c>
      <c r="E11" s="111">
        <v>540472</v>
      </c>
      <c r="F11" s="112">
        <v>259462</v>
      </c>
      <c r="G11" s="113">
        <v>45097</v>
      </c>
      <c r="H11" s="110" t="s">
        <v>117</v>
      </c>
    </row>
    <row r="12" spans="1:12" ht="15">
      <c r="A12" s="110" t="s">
        <v>58</v>
      </c>
      <c r="B12" s="110" t="s">
        <v>138</v>
      </c>
      <c r="C12" s="110" t="s">
        <v>119</v>
      </c>
      <c r="D12" s="110" t="s">
        <v>118</v>
      </c>
      <c r="E12" s="111">
        <v>540482</v>
      </c>
      <c r="F12" s="112">
        <v>70000</v>
      </c>
      <c r="G12" s="113">
        <v>45097</v>
      </c>
      <c r="H12" s="110" t="s">
        <v>120</v>
      </c>
    </row>
    <row r="13" spans="1:12" ht="15">
      <c r="A13" s="110" t="s">
        <v>58</v>
      </c>
      <c r="B13" s="110" t="s">
        <v>138</v>
      </c>
      <c r="C13" s="110" t="s">
        <v>105</v>
      </c>
      <c r="D13" s="110" t="s">
        <v>125</v>
      </c>
      <c r="E13" s="111">
        <v>540629</v>
      </c>
      <c r="F13" s="112">
        <v>1785000</v>
      </c>
      <c r="G13" s="113">
        <v>45104</v>
      </c>
      <c r="H13" s="110" t="s">
        <v>126</v>
      </c>
    </row>
    <row r="14" spans="1:12" ht="15">
      <c r="A14" s="110" t="s">
        <v>58</v>
      </c>
      <c r="B14" s="110" t="s">
        <v>138</v>
      </c>
      <c r="C14" s="110" t="s">
        <v>109</v>
      </c>
      <c r="D14" s="110" t="s">
        <v>130</v>
      </c>
      <c r="E14" s="111">
        <v>540734</v>
      </c>
      <c r="F14" s="112">
        <v>130000</v>
      </c>
      <c r="G14" s="113">
        <v>45107</v>
      </c>
      <c r="H14" s="110" t="s">
        <v>131</v>
      </c>
    </row>
    <row r="15" spans="1:12" ht="15">
      <c r="A15" s="110"/>
      <c r="B15" s="110"/>
      <c r="C15" s="110"/>
      <c r="D15" s="110"/>
      <c r="E15" s="111"/>
      <c r="F15" s="112"/>
      <c r="G15" s="113"/>
      <c r="H15" s="110"/>
    </row>
    <row r="16" spans="1:12" ht="15">
      <c r="A16" s="110"/>
      <c r="B16" s="110"/>
      <c r="C16" s="110"/>
      <c r="D16" s="110"/>
      <c r="E16" s="111"/>
      <c r="F16" s="112"/>
      <c r="G16" s="113"/>
      <c r="H16" s="110"/>
    </row>
    <row r="17" spans="1:8" ht="15">
      <c r="A17" s="110"/>
      <c r="B17" s="110"/>
      <c r="C17" s="110"/>
      <c r="D17" s="110"/>
      <c r="E17" s="111"/>
      <c r="F17" s="112"/>
      <c r="G17" s="113"/>
      <c r="H17" s="110"/>
    </row>
    <row r="18" spans="1:8" ht="15">
      <c r="A18" s="110"/>
      <c r="B18" s="110"/>
      <c r="C18" s="110"/>
      <c r="D18" s="110"/>
      <c r="E18" s="111"/>
      <c r="F18" s="112"/>
      <c r="G18" s="113"/>
      <c r="H18" s="110"/>
    </row>
    <row r="19" spans="1:8" ht="15">
      <c r="A19" s="110"/>
      <c r="B19" s="110"/>
      <c r="C19" s="110"/>
      <c r="D19" s="110"/>
      <c r="E19" s="111"/>
      <c r="F19" s="112"/>
      <c r="G19" s="113"/>
      <c r="H19" s="110"/>
    </row>
    <row r="20" spans="1:8" ht="15">
      <c r="A20" s="110"/>
      <c r="B20" s="110"/>
      <c r="C20" s="110"/>
      <c r="D20" s="110"/>
      <c r="E20" s="111"/>
      <c r="F20" s="112"/>
      <c r="G20" s="113"/>
      <c r="H20" s="110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95"/>
  <sheetViews>
    <sheetView workbookViewId="0">
      <pane ySplit="1" topLeftCell="A2" activePane="bottomLeft" state="frozen"/>
      <selection pane="bottomLeft" activeCell="H18" sqref="H18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35</v>
      </c>
      <c r="C1" s="90" t="s">
        <v>36</v>
      </c>
      <c r="D1" s="90" t="s">
        <v>33</v>
      </c>
      <c r="E1" s="91" t="s">
        <v>41</v>
      </c>
      <c r="L1">
        <v>95</v>
      </c>
    </row>
    <row r="2" spans="1:12" ht="12.75" customHeight="1">
      <c r="A2" s="114" t="s">
        <v>102</v>
      </c>
      <c r="B2" s="114" t="s">
        <v>132</v>
      </c>
      <c r="C2" s="115">
        <v>659565</v>
      </c>
      <c r="D2" s="116">
        <v>45107</v>
      </c>
      <c r="E2" s="114" t="s">
        <v>140</v>
      </c>
    </row>
    <row r="3" spans="1:12" ht="12.75" customHeight="1">
      <c r="A3" s="114" t="s">
        <v>102</v>
      </c>
      <c r="B3" s="114" t="s">
        <v>132</v>
      </c>
      <c r="C3" s="115">
        <v>619950</v>
      </c>
      <c r="D3" s="116">
        <v>45105</v>
      </c>
      <c r="E3" s="114" t="s">
        <v>140</v>
      </c>
    </row>
    <row r="4" spans="1:12" ht="12.75" customHeight="1">
      <c r="A4" s="114" t="s">
        <v>102</v>
      </c>
      <c r="B4" s="114" t="s">
        <v>132</v>
      </c>
      <c r="C4" s="115">
        <v>524950</v>
      </c>
      <c r="D4" s="116">
        <v>45106</v>
      </c>
      <c r="E4" s="114" t="s">
        <v>140</v>
      </c>
    </row>
    <row r="5" spans="1:12" ht="12.75" customHeight="1">
      <c r="A5" s="114" t="s">
        <v>87</v>
      </c>
      <c r="B5" s="114" t="s">
        <v>133</v>
      </c>
      <c r="C5" s="115">
        <v>50000</v>
      </c>
      <c r="D5" s="116">
        <v>45105</v>
      </c>
      <c r="E5" s="114" t="s">
        <v>141</v>
      </c>
    </row>
    <row r="6" spans="1:12" ht="12.75" customHeight="1">
      <c r="A6" s="114" t="s">
        <v>87</v>
      </c>
      <c r="B6" s="114" t="s">
        <v>133</v>
      </c>
      <c r="C6" s="115">
        <v>8300000</v>
      </c>
      <c r="D6" s="116">
        <v>45105</v>
      </c>
      <c r="E6" s="114" t="s">
        <v>141</v>
      </c>
    </row>
    <row r="7" spans="1:12" ht="12.75" customHeight="1">
      <c r="A7" s="114" t="s">
        <v>87</v>
      </c>
      <c r="B7" s="114" t="s">
        <v>133</v>
      </c>
      <c r="C7" s="115">
        <v>505000</v>
      </c>
      <c r="D7" s="116">
        <v>45085</v>
      </c>
      <c r="E7" s="114" t="s">
        <v>142</v>
      </c>
    </row>
    <row r="8" spans="1:12" ht="12.75" customHeight="1">
      <c r="A8" s="114" t="s">
        <v>87</v>
      </c>
      <c r="B8" s="114" t="s">
        <v>133</v>
      </c>
      <c r="C8" s="115">
        <v>15500000</v>
      </c>
      <c r="D8" s="116">
        <v>45105</v>
      </c>
      <c r="E8" s="114" t="s">
        <v>141</v>
      </c>
    </row>
    <row r="9" spans="1:12" ht="12.75" customHeight="1">
      <c r="A9" s="114" t="s">
        <v>67</v>
      </c>
      <c r="B9" s="114" t="s">
        <v>134</v>
      </c>
      <c r="C9" s="115">
        <v>500000</v>
      </c>
      <c r="D9" s="116">
        <v>45084</v>
      </c>
      <c r="E9" s="114" t="s">
        <v>142</v>
      </c>
    </row>
    <row r="10" spans="1:12" ht="12.75" customHeight="1">
      <c r="A10" s="114" t="s">
        <v>67</v>
      </c>
      <c r="B10" s="114" t="s">
        <v>134</v>
      </c>
      <c r="C10" s="115">
        <v>585000</v>
      </c>
      <c r="D10" s="116">
        <v>45103</v>
      </c>
      <c r="E10" s="114" t="s">
        <v>142</v>
      </c>
    </row>
    <row r="11" spans="1:12" ht="12.75" customHeight="1">
      <c r="A11" s="114" t="s">
        <v>67</v>
      </c>
      <c r="B11" s="114" t="s">
        <v>134</v>
      </c>
      <c r="C11" s="115">
        <v>505000</v>
      </c>
      <c r="D11" s="116">
        <v>45090</v>
      </c>
      <c r="E11" s="114" t="s">
        <v>142</v>
      </c>
    </row>
    <row r="12" spans="1:12" ht="12.75" customHeight="1">
      <c r="A12" s="114" t="s">
        <v>67</v>
      </c>
      <c r="B12" s="114" t="s">
        <v>134</v>
      </c>
      <c r="C12" s="115">
        <v>880000</v>
      </c>
      <c r="D12" s="116">
        <v>45089</v>
      </c>
      <c r="E12" s="114" t="s">
        <v>142</v>
      </c>
    </row>
    <row r="13" spans="1:12" ht="15">
      <c r="A13" s="114" t="s">
        <v>67</v>
      </c>
      <c r="B13" s="114" t="s">
        <v>134</v>
      </c>
      <c r="C13" s="115">
        <v>780000</v>
      </c>
      <c r="D13" s="116">
        <v>45107</v>
      </c>
      <c r="E13" s="114" t="s">
        <v>142</v>
      </c>
    </row>
    <row r="14" spans="1:12" ht="15">
      <c r="A14" s="114" t="s">
        <v>67</v>
      </c>
      <c r="B14" s="114" t="s">
        <v>134</v>
      </c>
      <c r="C14" s="115">
        <v>875000</v>
      </c>
      <c r="D14" s="116">
        <v>45089</v>
      </c>
      <c r="E14" s="114" t="s">
        <v>142</v>
      </c>
    </row>
    <row r="15" spans="1:12" ht="15">
      <c r="A15" s="114" t="s">
        <v>67</v>
      </c>
      <c r="B15" s="114" t="s">
        <v>134</v>
      </c>
      <c r="C15" s="115">
        <v>416700</v>
      </c>
      <c r="D15" s="116">
        <v>45085</v>
      </c>
      <c r="E15" s="114" t="s">
        <v>142</v>
      </c>
    </row>
    <row r="16" spans="1:12" ht="15">
      <c r="A16" s="114" t="s">
        <v>67</v>
      </c>
      <c r="B16" s="114" t="s">
        <v>134</v>
      </c>
      <c r="C16" s="115">
        <v>840000</v>
      </c>
      <c r="D16" s="116">
        <v>45093</v>
      </c>
      <c r="E16" s="114" t="s">
        <v>142</v>
      </c>
    </row>
    <row r="17" spans="1:5" ht="15">
      <c r="A17" s="114" t="s">
        <v>67</v>
      </c>
      <c r="B17" s="114" t="s">
        <v>134</v>
      </c>
      <c r="C17" s="115">
        <v>75000</v>
      </c>
      <c r="D17" s="116">
        <v>45078</v>
      </c>
      <c r="E17" s="114" t="s">
        <v>141</v>
      </c>
    </row>
    <row r="18" spans="1:5" ht="15">
      <c r="A18" s="114" t="s">
        <v>67</v>
      </c>
      <c r="B18" s="114" t="s">
        <v>134</v>
      </c>
      <c r="C18" s="115">
        <v>995000</v>
      </c>
      <c r="D18" s="116">
        <v>45107</v>
      </c>
      <c r="E18" s="114" t="s">
        <v>142</v>
      </c>
    </row>
    <row r="19" spans="1:5" ht="15">
      <c r="A19" s="114" t="s">
        <v>67</v>
      </c>
      <c r="B19" s="114" t="s">
        <v>134</v>
      </c>
      <c r="C19" s="115">
        <v>377000</v>
      </c>
      <c r="D19" s="116">
        <v>45089</v>
      </c>
      <c r="E19" s="114" t="s">
        <v>142</v>
      </c>
    </row>
    <row r="20" spans="1:5" ht="15">
      <c r="A20" s="114" t="s">
        <v>67</v>
      </c>
      <c r="B20" s="114" t="s">
        <v>134</v>
      </c>
      <c r="C20" s="115">
        <v>385000</v>
      </c>
      <c r="D20" s="116">
        <v>45079</v>
      </c>
      <c r="E20" s="114" t="s">
        <v>142</v>
      </c>
    </row>
    <row r="21" spans="1:5" ht="15">
      <c r="A21" s="114" t="s">
        <v>67</v>
      </c>
      <c r="B21" s="114" t="s">
        <v>134</v>
      </c>
      <c r="C21" s="115">
        <v>740000</v>
      </c>
      <c r="D21" s="116">
        <v>45097</v>
      </c>
      <c r="E21" s="114" t="s">
        <v>142</v>
      </c>
    </row>
    <row r="22" spans="1:5" ht="15">
      <c r="A22" s="114" t="s">
        <v>67</v>
      </c>
      <c r="B22" s="114" t="s">
        <v>134</v>
      </c>
      <c r="C22" s="115">
        <v>150000</v>
      </c>
      <c r="D22" s="116">
        <v>45107</v>
      </c>
      <c r="E22" s="114" t="s">
        <v>141</v>
      </c>
    </row>
    <row r="23" spans="1:5" ht="15">
      <c r="A23" s="114" t="s">
        <v>67</v>
      </c>
      <c r="B23" s="114" t="s">
        <v>134</v>
      </c>
      <c r="C23" s="115">
        <v>305000</v>
      </c>
      <c r="D23" s="116">
        <v>45098</v>
      </c>
      <c r="E23" s="114" t="s">
        <v>141</v>
      </c>
    </row>
    <row r="24" spans="1:5" ht="15">
      <c r="A24" s="114" t="s">
        <v>67</v>
      </c>
      <c r="B24" s="114" t="s">
        <v>134</v>
      </c>
      <c r="C24" s="115">
        <v>385000</v>
      </c>
      <c r="D24" s="116">
        <v>45090</v>
      </c>
      <c r="E24" s="114" t="s">
        <v>142</v>
      </c>
    </row>
    <row r="25" spans="1:5" ht="15">
      <c r="A25" s="114" t="s">
        <v>67</v>
      </c>
      <c r="B25" s="114" t="s">
        <v>134</v>
      </c>
      <c r="C25" s="115">
        <v>894000</v>
      </c>
      <c r="D25" s="116">
        <v>45105</v>
      </c>
      <c r="E25" s="114" t="s">
        <v>142</v>
      </c>
    </row>
    <row r="26" spans="1:5" ht="15">
      <c r="A26" s="114" t="s">
        <v>67</v>
      </c>
      <c r="B26" s="114" t="s">
        <v>134</v>
      </c>
      <c r="C26" s="115">
        <v>639000</v>
      </c>
      <c r="D26" s="116">
        <v>45104</v>
      </c>
      <c r="E26" s="114" t="s">
        <v>140</v>
      </c>
    </row>
    <row r="27" spans="1:5" ht="15">
      <c r="A27" s="114" t="s">
        <v>67</v>
      </c>
      <c r="B27" s="114" t="s">
        <v>134</v>
      </c>
      <c r="C27" s="115">
        <v>395000</v>
      </c>
      <c r="D27" s="116">
        <v>45082</v>
      </c>
      <c r="E27" s="114" t="s">
        <v>142</v>
      </c>
    </row>
    <row r="28" spans="1:5" ht="15">
      <c r="A28" s="114" t="s">
        <v>67</v>
      </c>
      <c r="B28" s="114" t="s">
        <v>134</v>
      </c>
      <c r="C28" s="115">
        <v>455000</v>
      </c>
      <c r="D28" s="116">
        <v>45085</v>
      </c>
      <c r="E28" s="114" t="s">
        <v>142</v>
      </c>
    </row>
    <row r="29" spans="1:5" ht="15">
      <c r="A29" s="114" t="s">
        <v>67</v>
      </c>
      <c r="B29" s="114" t="s">
        <v>134</v>
      </c>
      <c r="C29" s="115">
        <v>540000</v>
      </c>
      <c r="D29" s="116">
        <v>45100</v>
      </c>
      <c r="E29" s="114" t="s">
        <v>141</v>
      </c>
    </row>
    <row r="30" spans="1:5" ht="15">
      <c r="A30" s="114" t="s">
        <v>67</v>
      </c>
      <c r="B30" s="114" t="s">
        <v>134</v>
      </c>
      <c r="C30" s="115">
        <v>660000</v>
      </c>
      <c r="D30" s="116">
        <v>45092</v>
      </c>
      <c r="E30" s="114" t="s">
        <v>142</v>
      </c>
    </row>
    <row r="31" spans="1:5" ht="15">
      <c r="A31" s="114" t="s">
        <v>67</v>
      </c>
      <c r="B31" s="114" t="s">
        <v>134</v>
      </c>
      <c r="C31" s="115">
        <v>220000</v>
      </c>
      <c r="D31" s="116">
        <v>45082</v>
      </c>
      <c r="E31" s="114" t="s">
        <v>142</v>
      </c>
    </row>
    <row r="32" spans="1:5" ht="15">
      <c r="A32" s="114" t="s">
        <v>97</v>
      </c>
      <c r="B32" s="114" t="s">
        <v>135</v>
      </c>
      <c r="C32" s="115">
        <v>230000</v>
      </c>
      <c r="D32" s="116">
        <v>45098</v>
      </c>
      <c r="E32" s="114" t="s">
        <v>142</v>
      </c>
    </row>
    <row r="33" spans="1:5" ht="15">
      <c r="A33" s="114" t="s">
        <v>72</v>
      </c>
      <c r="B33" s="114" t="s">
        <v>136</v>
      </c>
      <c r="C33" s="115">
        <v>474900</v>
      </c>
      <c r="D33" s="116">
        <v>45082</v>
      </c>
      <c r="E33" s="114" t="s">
        <v>142</v>
      </c>
    </row>
    <row r="34" spans="1:5" ht="15">
      <c r="A34" s="114" t="s">
        <v>53</v>
      </c>
      <c r="B34" s="114" t="s">
        <v>137</v>
      </c>
      <c r="C34" s="115">
        <v>413572</v>
      </c>
      <c r="D34" s="116">
        <v>45090</v>
      </c>
      <c r="E34" s="114" t="s">
        <v>142</v>
      </c>
    </row>
    <row r="35" spans="1:5" ht="15">
      <c r="A35" s="114" t="s">
        <v>53</v>
      </c>
      <c r="B35" s="114" t="s">
        <v>137</v>
      </c>
      <c r="C35" s="115">
        <v>724838</v>
      </c>
      <c r="D35" s="116">
        <v>45107</v>
      </c>
      <c r="E35" s="114" t="s">
        <v>140</v>
      </c>
    </row>
    <row r="36" spans="1:5" ht="15">
      <c r="A36" s="114" t="s">
        <v>53</v>
      </c>
      <c r="B36" s="114" t="s">
        <v>137</v>
      </c>
      <c r="C36" s="115">
        <v>413100</v>
      </c>
      <c r="D36" s="116">
        <v>45092</v>
      </c>
      <c r="E36" s="114" t="s">
        <v>141</v>
      </c>
    </row>
    <row r="37" spans="1:5" ht="15">
      <c r="A37" s="114" t="s">
        <v>53</v>
      </c>
      <c r="B37" s="114" t="s">
        <v>137</v>
      </c>
      <c r="C37" s="115">
        <v>355000</v>
      </c>
      <c r="D37" s="116">
        <v>45085</v>
      </c>
      <c r="E37" s="114" t="s">
        <v>142</v>
      </c>
    </row>
    <row r="38" spans="1:5" ht="15">
      <c r="A38" s="114" t="s">
        <v>53</v>
      </c>
      <c r="B38" s="114" t="s">
        <v>137</v>
      </c>
      <c r="C38" s="115">
        <v>327000</v>
      </c>
      <c r="D38" s="116">
        <v>45085</v>
      </c>
      <c r="E38" s="114" t="s">
        <v>142</v>
      </c>
    </row>
    <row r="39" spans="1:5" ht="15">
      <c r="A39" s="114" t="s">
        <v>53</v>
      </c>
      <c r="B39" s="114" t="s">
        <v>137</v>
      </c>
      <c r="C39" s="115">
        <v>541500</v>
      </c>
      <c r="D39" s="116">
        <v>45089</v>
      </c>
      <c r="E39" s="114" t="s">
        <v>142</v>
      </c>
    </row>
    <row r="40" spans="1:5" ht="15">
      <c r="A40" s="114" t="s">
        <v>53</v>
      </c>
      <c r="B40" s="114" t="s">
        <v>137</v>
      </c>
      <c r="C40" s="115">
        <v>720000</v>
      </c>
      <c r="D40" s="116">
        <v>45092</v>
      </c>
      <c r="E40" s="114" t="s">
        <v>142</v>
      </c>
    </row>
    <row r="41" spans="1:5" ht="15">
      <c r="A41" s="114" t="s">
        <v>53</v>
      </c>
      <c r="B41" s="114" t="s">
        <v>137</v>
      </c>
      <c r="C41" s="115">
        <v>440000</v>
      </c>
      <c r="D41" s="116">
        <v>45092</v>
      </c>
      <c r="E41" s="114" t="s">
        <v>142</v>
      </c>
    </row>
    <row r="42" spans="1:5" ht="15">
      <c r="A42" s="114" t="s">
        <v>53</v>
      </c>
      <c r="B42" s="114" t="s">
        <v>137</v>
      </c>
      <c r="C42" s="115">
        <v>950000</v>
      </c>
      <c r="D42" s="116">
        <v>45086</v>
      </c>
      <c r="E42" s="114" t="s">
        <v>140</v>
      </c>
    </row>
    <row r="43" spans="1:5" ht="15">
      <c r="A43" s="114" t="s">
        <v>53</v>
      </c>
      <c r="B43" s="114" t="s">
        <v>137</v>
      </c>
      <c r="C43" s="115">
        <v>198000</v>
      </c>
      <c r="D43" s="116">
        <v>45107</v>
      </c>
      <c r="E43" s="114" t="s">
        <v>142</v>
      </c>
    </row>
    <row r="44" spans="1:5" ht="15">
      <c r="A44" s="114" t="s">
        <v>53</v>
      </c>
      <c r="B44" s="114" t="s">
        <v>137</v>
      </c>
      <c r="C44" s="115">
        <v>82500</v>
      </c>
      <c r="D44" s="116">
        <v>45078</v>
      </c>
      <c r="E44" s="114" t="s">
        <v>142</v>
      </c>
    </row>
    <row r="45" spans="1:5" ht="15">
      <c r="A45" s="114" t="s">
        <v>53</v>
      </c>
      <c r="B45" s="114" t="s">
        <v>137</v>
      </c>
      <c r="C45" s="115">
        <v>585000</v>
      </c>
      <c r="D45" s="116">
        <v>45091</v>
      </c>
      <c r="E45" s="114" t="s">
        <v>142</v>
      </c>
    </row>
    <row r="46" spans="1:5" ht="15">
      <c r="A46" s="114" t="s">
        <v>53</v>
      </c>
      <c r="B46" s="114" t="s">
        <v>137</v>
      </c>
      <c r="C46" s="115">
        <v>775000</v>
      </c>
      <c r="D46" s="116">
        <v>45107</v>
      </c>
      <c r="E46" s="114" t="s">
        <v>142</v>
      </c>
    </row>
    <row r="47" spans="1:5" ht="15">
      <c r="A47" s="114" t="s">
        <v>53</v>
      </c>
      <c r="B47" s="114" t="s">
        <v>137</v>
      </c>
      <c r="C47" s="115">
        <v>1025000</v>
      </c>
      <c r="D47" s="116">
        <v>45085</v>
      </c>
      <c r="E47" s="114" t="s">
        <v>142</v>
      </c>
    </row>
    <row r="48" spans="1:5" ht="15">
      <c r="A48" s="114" t="s">
        <v>53</v>
      </c>
      <c r="B48" s="114" t="s">
        <v>137</v>
      </c>
      <c r="C48" s="115">
        <v>335000</v>
      </c>
      <c r="D48" s="116">
        <v>45099</v>
      </c>
      <c r="E48" s="114" t="s">
        <v>142</v>
      </c>
    </row>
    <row r="49" spans="1:5" ht="15">
      <c r="A49" s="114" t="s">
        <v>53</v>
      </c>
      <c r="B49" s="114" t="s">
        <v>137</v>
      </c>
      <c r="C49" s="115">
        <v>364500</v>
      </c>
      <c r="D49" s="116">
        <v>45106</v>
      </c>
      <c r="E49" s="114" t="s">
        <v>142</v>
      </c>
    </row>
    <row r="50" spans="1:5" ht="15">
      <c r="A50" s="114" t="s">
        <v>53</v>
      </c>
      <c r="B50" s="114" t="s">
        <v>137</v>
      </c>
      <c r="C50" s="115">
        <v>435000</v>
      </c>
      <c r="D50" s="116">
        <v>45082</v>
      </c>
      <c r="E50" s="114" t="s">
        <v>142</v>
      </c>
    </row>
    <row r="51" spans="1:5" ht="15">
      <c r="A51" s="114" t="s">
        <v>53</v>
      </c>
      <c r="B51" s="114" t="s">
        <v>137</v>
      </c>
      <c r="C51" s="115">
        <v>350000</v>
      </c>
      <c r="D51" s="116">
        <v>45097</v>
      </c>
      <c r="E51" s="114" t="s">
        <v>142</v>
      </c>
    </row>
    <row r="52" spans="1:5" ht="15">
      <c r="A52" s="114" t="s">
        <v>53</v>
      </c>
      <c r="B52" s="114" t="s">
        <v>137</v>
      </c>
      <c r="C52" s="115">
        <v>465000</v>
      </c>
      <c r="D52" s="116">
        <v>45098</v>
      </c>
      <c r="E52" s="114" t="s">
        <v>142</v>
      </c>
    </row>
    <row r="53" spans="1:5" ht="15">
      <c r="A53" s="114" t="s">
        <v>53</v>
      </c>
      <c r="B53" s="114" t="s">
        <v>137</v>
      </c>
      <c r="C53" s="115">
        <v>357000</v>
      </c>
      <c r="D53" s="116">
        <v>45085</v>
      </c>
      <c r="E53" s="114" t="s">
        <v>142</v>
      </c>
    </row>
    <row r="54" spans="1:5" ht="15">
      <c r="A54" s="114" t="s">
        <v>53</v>
      </c>
      <c r="B54" s="114" t="s">
        <v>137</v>
      </c>
      <c r="C54" s="115">
        <v>734151</v>
      </c>
      <c r="D54" s="116">
        <v>45083</v>
      </c>
      <c r="E54" s="114" t="s">
        <v>140</v>
      </c>
    </row>
    <row r="55" spans="1:5" ht="15">
      <c r="A55" s="114" t="s">
        <v>53</v>
      </c>
      <c r="B55" s="114" t="s">
        <v>137</v>
      </c>
      <c r="C55" s="115">
        <v>599000</v>
      </c>
      <c r="D55" s="116">
        <v>45093</v>
      </c>
      <c r="E55" s="114" t="s">
        <v>142</v>
      </c>
    </row>
    <row r="56" spans="1:5" ht="15">
      <c r="A56" s="114" t="s">
        <v>53</v>
      </c>
      <c r="B56" s="114" t="s">
        <v>137</v>
      </c>
      <c r="C56" s="115">
        <v>240000</v>
      </c>
      <c r="D56" s="116">
        <v>45099</v>
      </c>
      <c r="E56" s="114" t="s">
        <v>142</v>
      </c>
    </row>
    <row r="57" spans="1:5" ht="15">
      <c r="A57" s="114" t="s">
        <v>53</v>
      </c>
      <c r="B57" s="114" t="s">
        <v>137</v>
      </c>
      <c r="C57" s="115">
        <v>69500</v>
      </c>
      <c r="D57" s="116">
        <v>45100</v>
      </c>
      <c r="E57" s="114" t="s">
        <v>142</v>
      </c>
    </row>
    <row r="58" spans="1:5" ht="15">
      <c r="A58" s="114" t="s">
        <v>53</v>
      </c>
      <c r="B58" s="114" t="s">
        <v>137</v>
      </c>
      <c r="C58" s="115">
        <v>410000</v>
      </c>
      <c r="D58" s="116">
        <v>45100</v>
      </c>
      <c r="E58" s="114" t="s">
        <v>142</v>
      </c>
    </row>
    <row r="59" spans="1:5" ht="15">
      <c r="A59" s="114" t="s">
        <v>53</v>
      </c>
      <c r="B59" s="114" t="s">
        <v>137</v>
      </c>
      <c r="C59" s="115">
        <v>400000</v>
      </c>
      <c r="D59" s="116">
        <v>45082</v>
      </c>
      <c r="E59" s="114" t="s">
        <v>142</v>
      </c>
    </row>
    <row r="60" spans="1:5" ht="15">
      <c r="A60" s="114" t="s">
        <v>53</v>
      </c>
      <c r="B60" s="114" t="s">
        <v>137</v>
      </c>
      <c r="C60" s="115">
        <v>17012</v>
      </c>
      <c r="D60" s="116">
        <v>45083</v>
      </c>
      <c r="E60" s="114" t="s">
        <v>141</v>
      </c>
    </row>
    <row r="61" spans="1:5" ht="15">
      <c r="A61" s="114" t="s">
        <v>53</v>
      </c>
      <c r="B61" s="114" t="s">
        <v>137</v>
      </c>
      <c r="C61" s="115">
        <v>375000</v>
      </c>
      <c r="D61" s="116">
        <v>45105</v>
      </c>
      <c r="E61" s="114" t="s">
        <v>142</v>
      </c>
    </row>
    <row r="62" spans="1:5" ht="15">
      <c r="A62" s="114" t="s">
        <v>53</v>
      </c>
      <c r="B62" s="114" t="s">
        <v>137</v>
      </c>
      <c r="C62" s="115">
        <v>940000</v>
      </c>
      <c r="D62" s="116">
        <v>45083</v>
      </c>
      <c r="E62" s="114" t="s">
        <v>142</v>
      </c>
    </row>
    <row r="63" spans="1:5" ht="15">
      <c r="A63" s="114" t="s">
        <v>58</v>
      </c>
      <c r="B63" s="114" t="s">
        <v>138</v>
      </c>
      <c r="C63" s="115">
        <v>282500</v>
      </c>
      <c r="D63" s="116">
        <v>45098</v>
      </c>
      <c r="E63" s="114" t="s">
        <v>142</v>
      </c>
    </row>
    <row r="64" spans="1:5" ht="15">
      <c r="A64" s="114" t="s">
        <v>58</v>
      </c>
      <c r="B64" s="114" t="s">
        <v>138</v>
      </c>
      <c r="C64" s="115">
        <v>685000</v>
      </c>
      <c r="D64" s="116">
        <v>45103</v>
      </c>
      <c r="E64" s="114" t="s">
        <v>142</v>
      </c>
    </row>
    <row r="65" spans="1:5" ht="15">
      <c r="A65" s="114" t="s">
        <v>58</v>
      </c>
      <c r="B65" s="114" t="s">
        <v>138</v>
      </c>
      <c r="C65" s="115">
        <v>649000</v>
      </c>
      <c r="D65" s="116">
        <v>45085</v>
      </c>
      <c r="E65" s="114" t="s">
        <v>142</v>
      </c>
    </row>
    <row r="66" spans="1:5" ht="15">
      <c r="A66" s="114" t="s">
        <v>58</v>
      </c>
      <c r="B66" s="114" t="s">
        <v>138</v>
      </c>
      <c r="C66" s="115">
        <v>482942</v>
      </c>
      <c r="D66" s="116">
        <v>45099</v>
      </c>
      <c r="E66" s="114" t="s">
        <v>140</v>
      </c>
    </row>
    <row r="67" spans="1:5" ht="15">
      <c r="A67" s="114" t="s">
        <v>58</v>
      </c>
      <c r="B67" s="114" t="s">
        <v>138</v>
      </c>
      <c r="C67" s="115">
        <v>220000</v>
      </c>
      <c r="D67" s="116">
        <v>45104</v>
      </c>
      <c r="E67" s="114" t="s">
        <v>142</v>
      </c>
    </row>
    <row r="68" spans="1:5" ht="15">
      <c r="A68" s="114" t="s">
        <v>58</v>
      </c>
      <c r="B68" s="114" t="s">
        <v>138</v>
      </c>
      <c r="C68" s="115">
        <v>300000</v>
      </c>
      <c r="D68" s="116">
        <v>45099</v>
      </c>
      <c r="E68" s="114" t="s">
        <v>142</v>
      </c>
    </row>
    <row r="69" spans="1:5" ht="15">
      <c r="A69" s="114" t="s">
        <v>58</v>
      </c>
      <c r="B69" s="114" t="s">
        <v>138</v>
      </c>
      <c r="C69" s="115">
        <v>70000</v>
      </c>
      <c r="D69" s="116">
        <v>45097</v>
      </c>
      <c r="E69" s="114" t="s">
        <v>141</v>
      </c>
    </row>
    <row r="70" spans="1:5" ht="15">
      <c r="A70" s="114" t="s">
        <v>58</v>
      </c>
      <c r="B70" s="114" t="s">
        <v>138</v>
      </c>
      <c r="C70" s="115">
        <v>330000</v>
      </c>
      <c r="D70" s="116">
        <v>45097</v>
      </c>
      <c r="E70" s="114" t="s">
        <v>142</v>
      </c>
    </row>
    <row r="71" spans="1:5" ht="15">
      <c r="A71" s="114" t="s">
        <v>58</v>
      </c>
      <c r="B71" s="114" t="s">
        <v>138</v>
      </c>
      <c r="C71" s="115">
        <v>259462</v>
      </c>
      <c r="D71" s="116">
        <v>45097</v>
      </c>
      <c r="E71" s="114" t="s">
        <v>141</v>
      </c>
    </row>
    <row r="72" spans="1:5" ht="15">
      <c r="A72" s="114" t="s">
        <v>58</v>
      </c>
      <c r="B72" s="114" t="s">
        <v>138</v>
      </c>
      <c r="C72" s="115">
        <v>399000</v>
      </c>
      <c r="D72" s="116">
        <v>45092</v>
      </c>
      <c r="E72" s="114" t="s">
        <v>142</v>
      </c>
    </row>
    <row r="73" spans="1:5" ht="15">
      <c r="A73" s="114" t="s">
        <v>58</v>
      </c>
      <c r="B73" s="114" t="s">
        <v>138</v>
      </c>
      <c r="C73" s="115">
        <v>360000</v>
      </c>
      <c r="D73" s="116">
        <v>45090</v>
      </c>
      <c r="E73" s="114" t="s">
        <v>142</v>
      </c>
    </row>
    <row r="74" spans="1:5" ht="15">
      <c r="A74" s="114" t="s">
        <v>58</v>
      </c>
      <c r="B74" s="114" t="s">
        <v>138</v>
      </c>
      <c r="C74" s="115">
        <v>1785000</v>
      </c>
      <c r="D74" s="116">
        <v>45104</v>
      </c>
      <c r="E74" s="114" t="s">
        <v>141</v>
      </c>
    </row>
    <row r="75" spans="1:5" ht="15">
      <c r="A75" s="114" t="s">
        <v>58</v>
      </c>
      <c r="B75" s="114" t="s">
        <v>138</v>
      </c>
      <c r="C75" s="115">
        <v>190000</v>
      </c>
      <c r="D75" s="116">
        <v>45089</v>
      </c>
      <c r="E75" s="114" t="s">
        <v>142</v>
      </c>
    </row>
    <row r="76" spans="1:5" ht="15">
      <c r="A76" s="114" t="s">
        <v>58</v>
      </c>
      <c r="B76" s="114" t="s">
        <v>138</v>
      </c>
      <c r="C76" s="115">
        <v>660666</v>
      </c>
      <c r="D76" s="116">
        <v>45107</v>
      </c>
      <c r="E76" s="114" t="s">
        <v>140</v>
      </c>
    </row>
    <row r="77" spans="1:5" ht="15">
      <c r="A77" s="114" t="s">
        <v>58</v>
      </c>
      <c r="B77" s="114" t="s">
        <v>138</v>
      </c>
      <c r="C77" s="115">
        <v>700800</v>
      </c>
      <c r="D77" s="116">
        <v>45089</v>
      </c>
      <c r="E77" s="114" t="s">
        <v>142</v>
      </c>
    </row>
    <row r="78" spans="1:5" ht="15">
      <c r="A78" s="114" t="s">
        <v>58</v>
      </c>
      <c r="B78" s="114" t="s">
        <v>138</v>
      </c>
      <c r="C78" s="115">
        <v>285000</v>
      </c>
      <c r="D78" s="116">
        <v>45089</v>
      </c>
      <c r="E78" s="114" t="s">
        <v>142</v>
      </c>
    </row>
    <row r="79" spans="1:5" ht="15">
      <c r="A79" s="114" t="s">
        <v>58</v>
      </c>
      <c r="B79" s="114" t="s">
        <v>138</v>
      </c>
      <c r="C79" s="115">
        <v>418000</v>
      </c>
      <c r="D79" s="116">
        <v>45082</v>
      </c>
      <c r="E79" s="114" t="s">
        <v>142</v>
      </c>
    </row>
    <row r="80" spans="1:5" ht="15">
      <c r="A80" s="114" t="s">
        <v>58</v>
      </c>
      <c r="B80" s="114" t="s">
        <v>138</v>
      </c>
      <c r="C80" s="115">
        <v>285000</v>
      </c>
      <c r="D80" s="116">
        <v>45084</v>
      </c>
      <c r="E80" s="114" t="s">
        <v>142</v>
      </c>
    </row>
    <row r="81" spans="1:5" ht="15">
      <c r="A81" s="114" t="s">
        <v>58</v>
      </c>
      <c r="B81" s="114" t="s">
        <v>138</v>
      </c>
      <c r="C81" s="115">
        <v>464501</v>
      </c>
      <c r="D81" s="116">
        <v>45079</v>
      </c>
      <c r="E81" s="114" t="s">
        <v>140</v>
      </c>
    </row>
    <row r="82" spans="1:5" ht="15">
      <c r="A82" s="114" t="s">
        <v>58</v>
      </c>
      <c r="B82" s="114" t="s">
        <v>138</v>
      </c>
      <c r="C82" s="115">
        <v>375000</v>
      </c>
      <c r="D82" s="116">
        <v>45078</v>
      </c>
      <c r="E82" s="114" t="s">
        <v>142</v>
      </c>
    </row>
    <row r="83" spans="1:5" ht="15">
      <c r="A83" s="114" t="s">
        <v>58</v>
      </c>
      <c r="B83" s="114" t="s">
        <v>138</v>
      </c>
      <c r="C83" s="115">
        <v>470000</v>
      </c>
      <c r="D83" s="116">
        <v>45078</v>
      </c>
      <c r="E83" s="114" t="s">
        <v>142</v>
      </c>
    </row>
    <row r="84" spans="1:5" ht="15">
      <c r="A84" s="114" t="s">
        <v>58</v>
      </c>
      <c r="B84" s="114" t="s">
        <v>138</v>
      </c>
      <c r="C84" s="115">
        <v>420000</v>
      </c>
      <c r="D84" s="116">
        <v>45107</v>
      </c>
      <c r="E84" s="114" t="s">
        <v>142</v>
      </c>
    </row>
    <row r="85" spans="1:5" ht="15">
      <c r="A85" s="114" t="s">
        <v>58</v>
      </c>
      <c r="B85" s="114" t="s">
        <v>138</v>
      </c>
      <c r="C85" s="115">
        <v>435000</v>
      </c>
      <c r="D85" s="116">
        <v>45078</v>
      </c>
      <c r="E85" s="114" t="s">
        <v>142</v>
      </c>
    </row>
    <row r="86" spans="1:5" ht="15">
      <c r="A86" s="114" t="s">
        <v>58</v>
      </c>
      <c r="B86" s="114" t="s">
        <v>138</v>
      </c>
      <c r="C86" s="115">
        <v>600000</v>
      </c>
      <c r="D86" s="116">
        <v>45105</v>
      </c>
      <c r="E86" s="114" t="s">
        <v>142</v>
      </c>
    </row>
    <row r="87" spans="1:5" ht="15">
      <c r="A87" s="114" t="s">
        <v>58</v>
      </c>
      <c r="B87" s="114" t="s">
        <v>138</v>
      </c>
      <c r="C87" s="115">
        <v>447000</v>
      </c>
      <c r="D87" s="116">
        <v>45103</v>
      </c>
      <c r="E87" s="114" t="s">
        <v>142</v>
      </c>
    </row>
    <row r="88" spans="1:5" ht="15">
      <c r="A88" s="114" t="s">
        <v>58</v>
      </c>
      <c r="B88" s="114" t="s">
        <v>138</v>
      </c>
      <c r="C88" s="115">
        <v>720000</v>
      </c>
      <c r="D88" s="116">
        <v>45107</v>
      </c>
      <c r="E88" s="114" t="s">
        <v>142</v>
      </c>
    </row>
    <row r="89" spans="1:5" ht="15">
      <c r="A89" s="114" t="s">
        <v>58</v>
      </c>
      <c r="B89" s="114" t="s">
        <v>138</v>
      </c>
      <c r="C89" s="115">
        <v>130000</v>
      </c>
      <c r="D89" s="116">
        <v>45107</v>
      </c>
      <c r="E89" s="114" t="s">
        <v>141</v>
      </c>
    </row>
    <row r="90" spans="1:5" ht="15">
      <c r="A90" s="114" t="s">
        <v>58</v>
      </c>
      <c r="B90" s="114" t="s">
        <v>138</v>
      </c>
      <c r="C90" s="115">
        <v>466920</v>
      </c>
      <c r="D90" s="116">
        <v>45107</v>
      </c>
      <c r="E90" s="114" t="s">
        <v>140</v>
      </c>
    </row>
    <row r="91" spans="1:5" ht="15">
      <c r="A91" s="114" t="s">
        <v>58</v>
      </c>
      <c r="B91" s="114" t="s">
        <v>138</v>
      </c>
      <c r="C91" s="115">
        <v>444000</v>
      </c>
      <c r="D91" s="116">
        <v>45107</v>
      </c>
      <c r="E91" s="114" t="s">
        <v>142</v>
      </c>
    </row>
    <row r="92" spans="1:5" ht="15">
      <c r="A92" s="114" t="s">
        <v>58</v>
      </c>
      <c r="B92" s="114" t="s">
        <v>138</v>
      </c>
      <c r="C92" s="115">
        <v>895000</v>
      </c>
      <c r="D92" s="116">
        <v>45106</v>
      </c>
      <c r="E92" s="114" t="s">
        <v>142</v>
      </c>
    </row>
    <row r="93" spans="1:5" ht="15">
      <c r="A93" s="114" t="s">
        <v>58</v>
      </c>
      <c r="B93" s="114" t="s">
        <v>138</v>
      </c>
      <c r="C93" s="115">
        <v>350000</v>
      </c>
      <c r="D93" s="116">
        <v>45078</v>
      </c>
      <c r="E93" s="114" t="s">
        <v>142</v>
      </c>
    </row>
    <row r="94" spans="1:5" ht="15">
      <c r="A94" s="114" t="s">
        <v>75</v>
      </c>
      <c r="B94" s="114" t="s">
        <v>139</v>
      </c>
      <c r="C94" s="115">
        <v>200000</v>
      </c>
      <c r="D94" s="116">
        <v>45093</v>
      </c>
      <c r="E94" s="114" t="s">
        <v>142</v>
      </c>
    </row>
    <row r="95" spans="1:5" ht="15">
      <c r="A95" s="114" t="s">
        <v>75</v>
      </c>
      <c r="B95" s="114" t="s">
        <v>139</v>
      </c>
      <c r="C95" s="115">
        <v>335000</v>
      </c>
      <c r="D95" s="116">
        <v>45082</v>
      </c>
      <c r="E95" s="114" t="s">
        <v>142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2023-07-05T04:01:19Z</dcterms:modified>
</cp:coreProperties>
</file>