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STATS'!$A$42:$C$43</definedName>
    <definedName name="ConstructionLoansMarket">'LOAN ONLY STATS'!$A$29:$C$30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STATS'!$A$22:$C$23</definedName>
    <definedName name="HardMoneyLoansMarket">'LOAN ONLY STATS'!$A$36:$C$37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STATS'!$A$31:$C$39</definedName>
    <definedName name="_xlnm.Print_Titles" localSheetId="1">'SALES STATS'!$1:$6</definedName>
    <definedName name="ResaleMarket">'SALES STATS'!$A$7:$C$14</definedName>
    <definedName name="ResidentialResaleMarket">'SALES STATS'!$A$29:$C$36</definedName>
    <definedName name="ResidentialSalesExcludingInclineMarket">'SALES STATS'!#REF!</definedName>
    <definedName name="SubdivisionMarket">'SALES STATS'!$A$20:$C$23</definedName>
    <definedName name="VacantLandSalesMarket">'SALES STATS'!$A$49:$C$54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7" i="3"/>
  <c r="G36"/>
  <c r="G30"/>
  <c r="G29"/>
  <c r="G23"/>
  <c r="G22"/>
  <c r="G10"/>
  <c r="G9"/>
  <c r="G8"/>
  <c r="G7"/>
  <c r="G54" i="2"/>
  <c r="G53"/>
  <c r="G52"/>
  <c r="G51"/>
  <c r="G50"/>
  <c r="G49"/>
  <c r="G43"/>
  <c r="G42"/>
  <c r="G36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39" i="1"/>
  <c r="G38"/>
  <c r="G37"/>
  <c r="G36"/>
  <c r="G35"/>
  <c r="G34"/>
  <c r="G33"/>
  <c r="G32"/>
  <c r="G31"/>
  <c r="G25"/>
  <c r="G24"/>
  <c r="G23"/>
  <c r="G22"/>
  <c r="G21"/>
  <c r="G15"/>
  <c r="G14"/>
  <c r="G13"/>
  <c r="G12"/>
  <c r="G11"/>
  <c r="G10"/>
  <c r="G9"/>
  <c r="G8"/>
  <c r="G7"/>
  <c r="C31" i="3"/>
  <c r="B31"/>
  <c r="C17"/>
  <c r="B17"/>
  <c r="C44" i="2"/>
  <c r="B44"/>
  <c r="B16" i="1"/>
  <c r="C16"/>
  <c r="E15" s="1"/>
  <c r="B38" i="3"/>
  <c r="C38"/>
  <c r="B24"/>
  <c r="C24"/>
  <c r="B11"/>
  <c r="D7" s="1"/>
  <c r="C11"/>
  <c r="E7" s="1"/>
  <c r="B55" i="2"/>
  <c r="C55"/>
  <c r="B37"/>
  <c r="D30" s="1"/>
  <c r="C37"/>
  <c r="E30" s="1"/>
  <c r="A2"/>
  <c r="B24"/>
  <c r="D21" s="1"/>
  <c r="C24"/>
  <c r="D37" i="3" l="1"/>
  <c r="E30"/>
  <c r="E9"/>
  <c r="D9"/>
  <c r="E9" i="1"/>
  <c r="D9"/>
  <c r="E51" i="2"/>
  <c r="D51"/>
  <c r="E31"/>
  <c r="D31"/>
  <c r="E23"/>
  <c r="D23"/>
  <c r="E50"/>
  <c r="E53"/>
  <c r="E43"/>
  <c r="D42"/>
  <c r="D35"/>
  <c r="D36"/>
  <c r="D8" i="3"/>
  <c r="E10"/>
  <c r="D10"/>
  <c r="E8"/>
  <c r="E23"/>
  <c r="D23"/>
  <c r="E29"/>
  <c r="D29"/>
  <c r="D30"/>
  <c r="E37"/>
  <c r="D50" i="2"/>
  <c r="D53"/>
  <c r="E52"/>
  <c r="E54"/>
  <c r="D52"/>
  <c r="D54"/>
  <c r="D43"/>
  <c r="E42"/>
  <c r="E36"/>
  <c r="E35"/>
  <c r="E22"/>
  <c r="D22"/>
  <c r="D15" i="1"/>
  <c r="E49" i="2"/>
  <c r="E29"/>
  <c r="E32"/>
  <c r="E34"/>
  <c r="E21"/>
  <c r="E20"/>
  <c r="D20"/>
  <c r="D33"/>
  <c r="E33"/>
  <c r="D34"/>
  <c r="D32"/>
  <c r="D29"/>
  <c r="D49"/>
  <c r="A2" i="3"/>
  <c r="E36"/>
  <c r="B15" i="2"/>
  <c r="C15"/>
  <c r="B26" i="1"/>
  <c r="C26"/>
  <c r="B40"/>
  <c r="C40"/>
  <c r="E34" l="1"/>
  <c r="D34"/>
  <c r="E25"/>
  <c r="D25"/>
  <c r="E9" i="2"/>
  <c r="D9"/>
  <c r="E44"/>
  <c r="D44"/>
  <c r="E39" i="1"/>
  <c r="D35"/>
  <c r="D39"/>
  <c r="E24"/>
  <c r="D24"/>
  <c r="E37"/>
  <c r="E35"/>
  <c r="E33"/>
  <c r="E36"/>
  <c r="D36" i="3"/>
  <c r="E31"/>
  <c r="D31"/>
  <c r="E22"/>
  <c r="D22"/>
  <c r="D55" i="2"/>
  <c r="E55"/>
  <c r="E37"/>
  <c r="D37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40" l="1"/>
  <c r="D40"/>
  <c r="E38" i="3"/>
  <c r="E24"/>
  <c r="D24"/>
  <c r="D38"/>
  <c r="E11"/>
  <c r="D11"/>
  <c r="E24" i="2"/>
  <c r="D24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<sst xmlns="http://schemas.openxmlformats.org/spreadsheetml/2006/main" count="1883" uniqueCount="160">
  <si>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</si>
  <si>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</si>
  <si>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</si>
  <si>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</si>
  <si>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</si>
  <si>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</si>
  <si>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</si>
  <si>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</si>
  <si>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</si>
  <si>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</si>
  <si>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</si>
  <si>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</si>
  <si>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</si>
  <si>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</si>
  <si>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</si>
  <si>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</si>
  <si>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</si>
  <si>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</si>
  <si>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</si>
  <si>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</si>
  <si>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</si>
  <si>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</si>
  <si>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</si>
  <si>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</si>
  <si>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</si>
  <si>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</si>
  <si>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</si>
  <si>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</si>
  <si>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</si>
  <si>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</si>
  <si>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</si>
  <si>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</si>
  <si>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</si>
  <si>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</si>
  <si>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</si>
  <si>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</si>
  <si>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</si>
  <si>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</si>
  <si>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</si>
  <si>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</si>
  <si>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</si>
  <si>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</si>
  <si>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</si>
  <si>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</si>
  <si>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</si>
  <si>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</si>
  <si>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</si>
  <si>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</si>
  <si>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</si>
  <si>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</si>
  <si>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JUNE, 2023</t>
  </si>
  <si>
    <t>First American Title</t>
  </si>
  <si>
    <t>SINGLE FAM RES.</t>
  </si>
  <si>
    <t>MINDEN</t>
  </si>
  <si>
    <t>ET</t>
  </si>
  <si>
    <t>NO</t>
  </si>
  <si>
    <t>Stewart Title</t>
  </si>
  <si>
    <t>GARDNERVILLE</t>
  </si>
  <si>
    <t>SLA</t>
  </si>
  <si>
    <t>MOBILE HOME</t>
  </si>
  <si>
    <t>First Centennial Title</t>
  </si>
  <si>
    <t>RIDGEVIEW</t>
  </si>
  <si>
    <t>20</t>
  </si>
  <si>
    <t>YES</t>
  </si>
  <si>
    <t>Signature Title</t>
  </si>
  <si>
    <t>NF</t>
  </si>
  <si>
    <t>ZEPHYR</t>
  </si>
  <si>
    <t>JML</t>
  </si>
  <si>
    <t>Ticor Title</t>
  </si>
  <si>
    <t>CARSON CITY</t>
  </si>
  <si>
    <t>DKD</t>
  </si>
  <si>
    <t>17</t>
  </si>
  <si>
    <t>RLT</t>
  </si>
  <si>
    <t>VACANT LAND</t>
  </si>
  <si>
    <t>MMB</t>
  </si>
  <si>
    <t>KDJ</t>
  </si>
  <si>
    <t>5</t>
  </si>
  <si>
    <t>18</t>
  </si>
  <si>
    <t>2-4 PLEX</t>
  </si>
  <si>
    <t>9</t>
  </si>
  <si>
    <t>CONDO/TWNHSE</t>
  </si>
  <si>
    <t>SPARKS</t>
  </si>
  <si>
    <t>JP</t>
  </si>
  <si>
    <t>Landmark Title</t>
  </si>
  <si>
    <t>PLUMB</t>
  </si>
  <si>
    <t>RS</t>
  </si>
  <si>
    <t>KB</t>
  </si>
  <si>
    <t>LAKESIDE</t>
  </si>
  <si>
    <t>SL</t>
  </si>
  <si>
    <t>23</t>
  </si>
  <si>
    <t>COMMERCIAL</t>
  </si>
  <si>
    <t>1220-16-119-006</t>
  </si>
  <si>
    <t>Toiyabe Title</t>
  </si>
  <si>
    <t>RENO CORPORATE</t>
  </si>
  <si>
    <t>UNK</t>
  </si>
  <si>
    <t>KIETZKE</t>
  </si>
  <si>
    <t>MIF</t>
  </si>
  <si>
    <t>LAS VEGAS</t>
  </si>
  <si>
    <t>CD</t>
  </si>
  <si>
    <t>Acme Title and Escrow</t>
  </si>
  <si>
    <t>LANDER</t>
  </si>
  <si>
    <t>RA</t>
  </si>
  <si>
    <t>Calatlantic Title West</t>
  </si>
  <si>
    <t>MCCARRAN</t>
  </si>
  <si>
    <t>LH</t>
  </si>
  <si>
    <t>MDD</t>
  </si>
  <si>
    <t>INCLINE</t>
  </si>
  <si>
    <t>25</t>
  </si>
  <si>
    <t>LTE</t>
  </si>
  <si>
    <t>TW</t>
  </si>
  <si>
    <t>SLP</t>
  </si>
  <si>
    <t>1220-16-610-028</t>
  </si>
  <si>
    <t>FHA</t>
  </si>
  <si>
    <t>CARDINAL FINANCIAL COMPANY</t>
  </si>
  <si>
    <t>1320-32-813-012</t>
  </si>
  <si>
    <t>CREDIT LINE</t>
  </si>
  <si>
    <t>HERITAGE BANK OF NEVADA</t>
  </si>
  <si>
    <t>1320-32-111-009</t>
  </si>
  <si>
    <t>NEVADA STATE BANK</t>
  </si>
  <si>
    <t>1320-02-002-077</t>
  </si>
  <si>
    <t>CONVENTIONAL</t>
  </si>
  <si>
    <t>GREATER NEVADA MORTGAGE</t>
  </si>
  <si>
    <t>1318-03-211-009</t>
  </si>
  <si>
    <t>ACADEMY MORTGAGE CORPORATION</t>
  </si>
  <si>
    <t>1419-09-001-092</t>
  </si>
  <si>
    <t>CONSTRUCTION</t>
  </si>
  <si>
    <t>US BANK NA</t>
  </si>
  <si>
    <t>1220-11-001-065</t>
  </si>
  <si>
    <t>ALL WESTERN MORTGAGE INC</t>
  </si>
  <si>
    <t>1320-08-002-008</t>
  </si>
  <si>
    <t>HARD MONEY</t>
  </si>
  <si>
    <t>TRISILVER LLC</t>
  </si>
  <si>
    <t>1320-30-110-013</t>
  </si>
  <si>
    <t>ALLIANT CREDIT UNION</t>
  </si>
  <si>
    <t>1420-07-215-009</t>
  </si>
  <si>
    <t>UNITED WHOLESALE MORTGAGE LLC</t>
  </si>
  <si>
    <t>1419-34-310-003</t>
  </si>
  <si>
    <t>1321-29-002-012</t>
  </si>
  <si>
    <t>1219-14-001-010</t>
  </si>
  <si>
    <t>1220-21-710-120</t>
  </si>
  <si>
    <t>ALL PRO FUNDING V LLC</t>
  </si>
  <si>
    <t>1320-33-816-070</t>
  </si>
  <si>
    <t>ROCKET MORTGAGE LLC</t>
  </si>
  <si>
    <t>1320-27-002-040</t>
  </si>
  <si>
    <t>BERNARD, MATTHEW P; BERNARD, CAROL A</t>
  </si>
  <si>
    <t>1320-29-000-015</t>
  </si>
  <si>
    <t>COKER DEVELOPMENTNEV INC</t>
  </si>
  <si>
    <t>ACT</t>
  </si>
  <si>
    <t>CAL</t>
  </si>
  <si>
    <t>FA</t>
  </si>
  <si>
    <t>FC</t>
  </si>
  <si>
    <t>LT</t>
  </si>
  <si>
    <t>SIG</t>
  </si>
  <si>
    <t>ST</t>
  </si>
  <si>
    <t>TI</t>
  </si>
  <si>
    <t>TT</t>
  </si>
  <si>
    <t>Deed</t>
  </si>
  <si>
    <t>Deed of Trust</t>
  </si>
  <si>
    <t>Deed Subdivider</t>
  </si>
  <si>
    <t>NO COMMERCIAL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</si>
</sst>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36</c:v>
                </c:pt>
                <c:pt idx="1">
                  <c:v>30</c:v>
                </c:pt>
                <c:pt idx="2">
                  <c:v>27</c:v>
                </c:pt>
                <c:pt idx="3">
                  <c:v>18</c:v>
                </c:pt>
                <c:pt idx="4">
                  <c:v>16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hape val="box"/>
        <c:axId val="107779200"/>
        <c:axId val="107780736"/>
        <c:axId val="0"/>
      </c:bar3DChart>
      <c:catAx>
        <c:axId val="107779200"/>
        <c:scaling>
          <c:orientation val="minMax"/>
        </c:scaling>
        <c:axPos val="b"/>
        <c:numFmt formatCode="General" sourceLinked="1"/>
        <c:majorTickMark val="none"/>
        <c:tickLblPos val="nextTo"/>
        <c:crossAx val="107780736"/>
        <c:crosses val="autoZero"/>
        <c:auto val="1"/>
        <c:lblAlgn val="ctr"/>
        <c:lblOffset val="100"/>
      </c:catAx>
      <c:valAx>
        <c:axId val="107780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7779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STATS'!$A$21:$A$25</c:f>
              <c:strCache>
                <c:ptCount val="5"/>
                <c:pt idx="0">
                  <c:v>Stewart Title</c:v>
                </c:pt>
                <c:pt idx="1">
                  <c:v>Signature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Acme Title and Escrow</c:v>
                </c:pt>
              </c:strCache>
            </c:strRef>
          </c:cat>
          <c:val>
            <c:numRef>
              <c:f>'OVERALL STATS'!$B$21:$B$25</c:f>
              <c:numCache>
                <c:formatCode>0</c:formatCode>
                <c:ptCount val="5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hape val="box"/>
        <c:axId val="109196032"/>
        <c:axId val="109197568"/>
        <c:axId val="0"/>
      </c:bar3DChart>
      <c:catAx>
        <c:axId val="109196032"/>
        <c:scaling>
          <c:orientation val="minMax"/>
        </c:scaling>
        <c:axPos val="b"/>
        <c:numFmt formatCode="General" sourceLinked="1"/>
        <c:majorTickMark val="none"/>
        <c:tickLblPos val="nextTo"/>
        <c:crossAx val="109197568"/>
        <c:crosses val="autoZero"/>
        <c:auto val="1"/>
        <c:lblAlgn val="ctr"/>
        <c:lblOffset val="100"/>
      </c:catAx>
      <c:valAx>
        <c:axId val="109197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9196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Landmark Title</c:v>
                </c:pt>
                <c:pt idx="8">
                  <c:v>Calatlantic Title West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44</c:v>
                </c:pt>
                <c:pt idx="1">
                  <c:v>33</c:v>
                </c:pt>
                <c:pt idx="2">
                  <c:v>30</c:v>
                </c:pt>
                <c:pt idx="3">
                  <c:v>19</c:v>
                </c:pt>
                <c:pt idx="4">
                  <c:v>18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hape val="box"/>
        <c:axId val="109228032"/>
        <c:axId val="109229568"/>
        <c:axId val="0"/>
      </c:bar3DChart>
      <c:catAx>
        <c:axId val="109228032"/>
        <c:scaling>
          <c:orientation val="minMax"/>
        </c:scaling>
        <c:axPos val="b"/>
        <c:numFmt formatCode="General" sourceLinked="1"/>
        <c:majorTickMark val="none"/>
        <c:tickLblPos val="nextTo"/>
        <c:crossAx val="109229568"/>
        <c:crosses val="autoZero"/>
        <c:auto val="1"/>
        <c:lblAlgn val="ctr"/>
        <c:lblOffset val="100"/>
      </c:catAx>
      <c:valAx>
        <c:axId val="109229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9228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25138511</c:v>
                </c:pt>
                <c:pt idx="1">
                  <c:v>22682255.84</c:v>
                </c:pt>
                <c:pt idx="2">
                  <c:v>19284900</c:v>
                </c:pt>
                <c:pt idx="3">
                  <c:v>18093800</c:v>
                </c:pt>
                <c:pt idx="4">
                  <c:v>19726403</c:v>
                </c:pt>
                <c:pt idx="5">
                  <c:v>1726000</c:v>
                </c:pt>
                <c:pt idx="6">
                  <c:v>1394000</c:v>
                </c:pt>
                <c:pt idx="7">
                  <c:v>1074900</c:v>
                </c:pt>
                <c:pt idx="8">
                  <c:v>675000</c:v>
                </c:pt>
              </c:numCache>
            </c:numRef>
          </c:val>
        </c:ser>
        <c:shape val="box"/>
        <c:axId val="109247488"/>
        <c:axId val="109396736"/>
        <c:axId val="0"/>
      </c:bar3DChart>
      <c:catAx>
        <c:axId val="109247488"/>
        <c:scaling>
          <c:orientation val="minMax"/>
        </c:scaling>
        <c:axPos val="b"/>
        <c:numFmt formatCode="General" sourceLinked="1"/>
        <c:majorTickMark val="none"/>
        <c:tickLblPos val="nextTo"/>
        <c:crossAx val="109396736"/>
        <c:crosses val="autoZero"/>
        <c:auto val="1"/>
        <c:lblAlgn val="ctr"/>
        <c:lblOffset val="100"/>
      </c:catAx>
      <c:valAx>
        <c:axId val="109396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9247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Stewart Title</c:v>
                </c:pt>
                <c:pt idx="1">
                  <c:v>Signature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Acme Title and Escrow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6117000</c:v>
                </c:pt>
                <c:pt idx="1">
                  <c:v>6009450</c:v>
                </c:pt>
                <c:pt idx="2">
                  <c:v>3972500</c:v>
                </c:pt>
                <c:pt idx="3">
                  <c:v>690000</c:v>
                </c:pt>
                <c:pt idx="4">
                  <c:v>390720</c:v>
                </c:pt>
              </c:numCache>
            </c:numRef>
          </c:val>
        </c:ser>
        <c:shape val="box"/>
        <c:axId val="109443328"/>
        <c:axId val="109314048"/>
        <c:axId val="0"/>
      </c:bar3DChart>
      <c:catAx>
        <c:axId val="109443328"/>
        <c:scaling>
          <c:orientation val="minMax"/>
        </c:scaling>
        <c:axPos val="b"/>
        <c:numFmt formatCode="General" sourceLinked="1"/>
        <c:majorTickMark val="none"/>
        <c:tickLblPos val="nextTo"/>
        <c:crossAx val="109314048"/>
        <c:crosses val="autoZero"/>
        <c:auto val="1"/>
        <c:lblAlgn val="ctr"/>
        <c:lblOffset val="100"/>
      </c:catAx>
      <c:valAx>
        <c:axId val="1093140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94433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Acme Title and Escrow</c:v>
                </c:pt>
                <c:pt idx="7">
                  <c:v>Landmark Title</c:v>
                </c:pt>
                <c:pt idx="8">
                  <c:v>Calatlantic Title West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31255511</c:v>
                </c:pt>
                <c:pt idx="1">
                  <c:v>23372255.84</c:v>
                </c:pt>
                <c:pt idx="2">
                  <c:v>23257400</c:v>
                </c:pt>
                <c:pt idx="3">
                  <c:v>25735853</c:v>
                </c:pt>
                <c:pt idx="4">
                  <c:v>18093800</c:v>
                </c:pt>
                <c:pt idx="5">
                  <c:v>1726000</c:v>
                </c:pt>
                <c:pt idx="6">
                  <c:v>1065720</c:v>
                </c:pt>
                <c:pt idx="7">
                  <c:v>1394000</c:v>
                </c:pt>
                <c:pt idx="8">
                  <c:v>1074900</c:v>
                </c:pt>
              </c:numCache>
            </c:numRef>
          </c:val>
        </c:ser>
        <c:shape val="box"/>
        <c:axId val="109323776"/>
        <c:axId val="109325312"/>
        <c:axId val="0"/>
      </c:bar3DChart>
      <c:catAx>
        <c:axId val="109323776"/>
        <c:scaling>
          <c:orientation val="minMax"/>
        </c:scaling>
        <c:axPos val="b"/>
        <c:numFmt formatCode="General" sourceLinked="1"/>
        <c:majorTickMark val="none"/>
        <c:tickLblPos val="nextTo"/>
        <c:crossAx val="109325312"/>
        <c:crosses val="autoZero"/>
        <c:auto val="1"/>
        <c:lblAlgn val="ctr"/>
        <c:lblOffset val="100"/>
      </c:catAx>
      <c:valAx>
        <c:axId val="109325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9323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111.912806828703" createdVersion="3" refreshedVersion="3" minRefreshableVersion="3" recordCount="136">
  <cacheSource type="worksheet">
    <worksheetSource name="Table5"/>
  </cacheSource>
  <cacheFields count="10">
    <cacheField name="FULLNAME" numFmtId="0">
      <sharedItems containsBlank="1" count="10">
        <s v="Acme Title and Escrow"/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5">
        <s v="LANDER"/>
        <s v="MCCARRAN"/>
        <s v="MINDEN"/>
        <s v="CARSON CITY"/>
        <s v="SPARKS"/>
        <s v="LAS VEGAS"/>
        <s v="RIDGEVIEW"/>
        <s v="ZEPHYR"/>
        <s v="INCLINE"/>
        <s v="PLUMB"/>
        <s v="GARDNERVILLE"/>
        <s v="KIETZKE"/>
        <s v="LAKESIDE"/>
        <s v="RENO CORPORATE"/>
        <m u="1"/>
      </sharedItems>
    </cacheField>
    <cacheField name="EO" numFmtId="0">
      <sharedItems containsBlank="1" count="29">
        <s v="LTE"/>
        <s v="RA"/>
        <s v="LH"/>
        <s v="ET"/>
        <s v="JP"/>
        <s v="TW"/>
        <s v="UNK"/>
        <s v="20"/>
        <s v="17"/>
        <s v="23"/>
        <s v="9"/>
        <s v="18"/>
        <s v="5"/>
        <s v="25"/>
        <s v="RS"/>
        <s v="JML"/>
        <s v="NF"/>
        <s v="MMB"/>
        <s v="KDJ"/>
        <s v="SLA"/>
        <s v="KB"/>
        <s v="MDD"/>
        <s v="MIF"/>
        <s v="RLT"/>
        <s v="DKD"/>
        <s v="SL"/>
        <s v="CD"/>
        <s v="SLP"/>
        <m u="1"/>
      </sharedItems>
    </cacheField>
    <cacheField name="PROPTYPE" numFmtId="0">
      <sharedItems containsBlank="1" count="7">
        <s v="SINGLE FAM RES."/>
        <s v="MOBILE HOME"/>
        <s v="VACANT LAND"/>
        <s v="CONDO/TWNHSE"/>
        <s v="2-4 PLEX"/>
        <s v="COMMERCIAL"/>
        <m u="1"/>
      </sharedItems>
    </cacheField>
    <cacheField name="DOCNUM" numFmtId="0">
      <sharedItems containsSemiMixedTypes="0" containsString="0" containsNumber="1" containsInteger="1" minValue="996949" maxValue="998188"/>
    </cacheField>
    <cacheField name="AMOUNT" numFmtId="165">
      <sharedItems containsSemiMixedTypes="0" containsString="0" containsNumber="1" minValue="100000" maxValue="8000000"/>
    </cacheField>
    <cacheField name="SUB" numFmtId="0">
      <sharedItems containsBlank="1" count="3">
        <s v="NO"/>
        <s v="YES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6-01T00:00:00" maxDate="2023-07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111.912898148148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Acme Title and Escrow"/>
        <s v="First Centennial Title"/>
        <s v="Signature Title"/>
        <s v="Stewart Title"/>
        <s v="Ticor Title"/>
        <m/>
        <s v="Western Title" u="1"/>
        <s v="Driggs Title Agency" u="1"/>
        <s v="Driggs Title Agency Inc - Nevada" u="1"/>
        <s v="Capital Title" u="1"/>
        <s v="First American Title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FHA"/>
        <s v="CREDIT LINE"/>
        <s v="CONVENTIONAL"/>
        <s v="CONSTRUCTION"/>
        <s v="HARD MONEY"/>
        <m/>
        <s v="SBA" u="1"/>
        <s v="V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996959" maxValue="998134"/>
    </cacheField>
    <cacheField name="AMOUNT" numFmtId="165">
      <sharedItems containsString="0" containsBlank="1" containsNumber="1" containsInteger="1" minValue="50000" maxValue="4431450"/>
    </cacheField>
    <cacheField name="RECDATE" numFmtId="14">
      <sharedItems containsNonDate="0" containsDate="1" containsString="0" containsBlank="1" minDate="2023-06-01T00:00:00" maxDate="2023-07-01T00:00:00"/>
    </cacheField>
    <cacheField name="LENDER" numFmtId="0">
      <sharedItems containsBlank="1" count="108">
        <s v="CARDINAL FINANCIAL COMPANY"/>
        <s v="HERITAGE BANK OF NEVADA"/>
        <s v="NEVADA STATE BANK"/>
        <s v="GREATER NEVADA MORTGAGE"/>
        <s v="ACADEMY MORTGAGE CORPORATION"/>
        <s v="US BANK NA"/>
        <s v="ALL WESTERN MORTGAGE INC"/>
        <s v="UNITED WHOLESALE MORTGAGE LLC"/>
        <s v="ALLIANT CREDIT UNION"/>
        <s v="ALL PRO FUNDING V LLC"/>
        <s v="TRISILVER LLC"/>
        <s v="COKER DEVELOPMENTNEV INC"/>
        <s v="ROCKET MORTGAGE LLC"/>
        <s v="BERNARD, MATTHEW P; BERNARD, CAROL A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">
  <r>
    <x v="0"/>
    <s v="ACT"/>
    <x v="0"/>
    <x v="0"/>
    <x v="0"/>
    <n v="998101"/>
    <n v="210000"/>
    <x v="0"/>
    <s v="YES"/>
    <d v="2023-06-30T00:00:00"/>
  </r>
  <r>
    <x v="0"/>
    <s v="ACT"/>
    <x v="0"/>
    <x v="1"/>
    <x v="0"/>
    <n v="997819"/>
    <n v="465000"/>
    <x v="0"/>
    <s v="YES"/>
    <d v="2023-06-22T00:00:00"/>
  </r>
  <r>
    <x v="1"/>
    <s v="CAL"/>
    <x v="1"/>
    <x v="2"/>
    <x v="0"/>
    <n v="998001"/>
    <n v="524950"/>
    <x v="1"/>
    <s v="YES"/>
    <d v="2023-06-27T00:00:00"/>
  </r>
  <r>
    <x v="1"/>
    <s v="CAL"/>
    <x v="1"/>
    <x v="2"/>
    <x v="0"/>
    <n v="998045"/>
    <n v="549950"/>
    <x v="1"/>
    <s v="YES"/>
    <d v="2023-06-28T00:00:00"/>
  </r>
  <r>
    <x v="2"/>
    <s v="FA"/>
    <x v="2"/>
    <x v="3"/>
    <x v="0"/>
    <n v="997996"/>
    <n v="492000"/>
    <x v="0"/>
    <s v="YES"/>
    <d v="2023-06-27T00:00:00"/>
  </r>
  <r>
    <x v="2"/>
    <s v="FA"/>
    <x v="3"/>
    <x v="3"/>
    <x v="0"/>
    <n v="997918"/>
    <n v="410000"/>
    <x v="0"/>
    <s v="YES"/>
    <d v="2023-06-26T00:00:00"/>
  </r>
  <r>
    <x v="2"/>
    <s v="FA"/>
    <x v="2"/>
    <x v="3"/>
    <x v="0"/>
    <n v="997752"/>
    <n v="479000"/>
    <x v="0"/>
    <s v="YES"/>
    <d v="2023-06-20T00:00:00"/>
  </r>
  <r>
    <x v="2"/>
    <s v="FA"/>
    <x v="2"/>
    <x v="3"/>
    <x v="1"/>
    <n v="997211"/>
    <n v="250000"/>
    <x v="0"/>
    <s v="YES"/>
    <d v="2023-06-07T00:00:00"/>
  </r>
  <r>
    <x v="2"/>
    <s v="FA"/>
    <x v="2"/>
    <x v="3"/>
    <x v="0"/>
    <n v="997848"/>
    <n v="980000"/>
    <x v="0"/>
    <s v="YES"/>
    <d v="2023-06-23T00:00:00"/>
  </r>
  <r>
    <x v="2"/>
    <s v="FA"/>
    <x v="2"/>
    <x v="3"/>
    <x v="0"/>
    <n v="997199"/>
    <n v="575000"/>
    <x v="0"/>
    <s v="YES"/>
    <d v="2023-06-07T00:00:00"/>
  </r>
  <r>
    <x v="2"/>
    <s v="FA"/>
    <x v="2"/>
    <x v="3"/>
    <x v="0"/>
    <n v="997514"/>
    <n v="600000"/>
    <x v="0"/>
    <s v="YES"/>
    <d v="2023-06-14T00:00:00"/>
  </r>
  <r>
    <x v="2"/>
    <s v="FA"/>
    <x v="2"/>
    <x v="3"/>
    <x v="0"/>
    <n v="997057"/>
    <n v="470000"/>
    <x v="0"/>
    <s v="YES"/>
    <d v="2023-06-02T00:00:00"/>
  </r>
  <r>
    <x v="2"/>
    <s v="FA"/>
    <x v="4"/>
    <x v="4"/>
    <x v="2"/>
    <n v="997190"/>
    <n v="8000000"/>
    <x v="0"/>
    <s v="YES"/>
    <d v="2023-06-07T00:00:00"/>
  </r>
  <r>
    <x v="2"/>
    <s v="FA"/>
    <x v="4"/>
    <x v="5"/>
    <x v="0"/>
    <n v="998110"/>
    <n v="100000"/>
    <x v="0"/>
    <s v="YES"/>
    <d v="2023-06-30T00:00:00"/>
  </r>
  <r>
    <x v="2"/>
    <s v="FA"/>
    <x v="2"/>
    <x v="3"/>
    <x v="3"/>
    <n v="997623"/>
    <n v="530000"/>
    <x v="0"/>
    <s v="YES"/>
    <d v="2023-06-16T00:00:00"/>
  </r>
  <r>
    <x v="2"/>
    <s v="FA"/>
    <x v="2"/>
    <x v="3"/>
    <x v="0"/>
    <n v="997769"/>
    <n v="800000"/>
    <x v="0"/>
    <s v="YES"/>
    <d v="2023-06-21T00:00:00"/>
  </r>
  <r>
    <x v="2"/>
    <s v="FA"/>
    <x v="5"/>
    <x v="6"/>
    <x v="0"/>
    <n v="997767"/>
    <n v="645000"/>
    <x v="0"/>
    <s v="YES"/>
    <d v="2023-06-21T00:00:00"/>
  </r>
  <r>
    <x v="2"/>
    <s v="FA"/>
    <x v="2"/>
    <x v="3"/>
    <x v="0"/>
    <n v="996968"/>
    <n v="740000"/>
    <x v="0"/>
    <s v="YES"/>
    <d v="2023-06-01T00:00:00"/>
  </r>
  <r>
    <x v="2"/>
    <s v="FA"/>
    <x v="2"/>
    <x v="3"/>
    <x v="0"/>
    <n v="998154"/>
    <n v="565000"/>
    <x v="0"/>
    <s v="YES"/>
    <d v="2023-06-30T00:00:00"/>
  </r>
  <r>
    <x v="2"/>
    <s v="FA"/>
    <x v="2"/>
    <x v="3"/>
    <x v="0"/>
    <n v="997495"/>
    <n v="778000"/>
    <x v="0"/>
    <s v="YES"/>
    <d v="2023-06-14T00:00:00"/>
  </r>
  <r>
    <x v="2"/>
    <s v="FA"/>
    <x v="2"/>
    <x v="3"/>
    <x v="0"/>
    <n v="998176"/>
    <n v="1199900"/>
    <x v="0"/>
    <s v="YES"/>
    <d v="2023-06-30T00:00:00"/>
  </r>
  <r>
    <x v="2"/>
    <s v="FA"/>
    <x v="2"/>
    <x v="3"/>
    <x v="0"/>
    <n v="997650"/>
    <n v="479900"/>
    <x v="0"/>
    <s v="YES"/>
    <d v="2023-06-16T00:00:00"/>
  </r>
  <r>
    <x v="3"/>
    <s v="FC"/>
    <x v="6"/>
    <x v="7"/>
    <x v="3"/>
    <n v="997274"/>
    <n v="497725"/>
    <x v="1"/>
    <s v="YES"/>
    <d v="2023-06-08T00:00:00"/>
  </r>
  <r>
    <x v="3"/>
    <s v="FC"/>
    <x v="7"/>
    <x v="8"/>
    <x v="0"/>
    <n v="997556"/>
    <n v="2195000"/>
    <x v="0"/>
    <s v="YES"/>
    <d v="2023-06-15T00:00:00"/>
  </r>
  <r>
    <x v="3"/>
    <s v="FC"/>
    <x v="6"/>
    <x v="7"/>
    <x v="3"/>
    <n v="997936"/>
    <n v="466669"/>
    <x v="1"/>
    <s v="YES"/>
    <d v="2023-06-26T00:00:00"/>
  </r>
  <r>
    <x v="3"/>
    <s v="FC"/>
    <x v="6"/>
    <x v="7"/>
    <x v="3"/>
    <n v="997916"/>
    <n v="519197"/>
    <x v="1"/>
    <s v="YES"/>
    <d v="2023-06-26T00:00:00"/>
  </r>
  <r>
    <x v="3"/>
    <s v="FC"/>
    <x v="3"/>
    <x v="9"/>
    <x v="0"/>
    <n v="997884"/>
    <n v="758500"/>
    <x v="0"/>
    <s v="YES"/>
    <d v="2023-06-23T00:00:00"/>
  </r>
  <r>
    <x v="3"/>
    <s v="FC"/>
    <x v="7"/>
    <x v="8"/>
    <x v="3"/>
    <n v="997473"/>
    <n v="1000000"/>
    <x v="0"/>
    <s v="YES"/>
    <d v="2023-06-13T00:00:00"/>
  </r>
  <r>
    <x v="3"/>
    <s v="FC"/>
    <x v="7"/>
    <x v="8"/>
    <x v="0"/>
    <n v="997034"/>
    <n v="650000"/>
    <x v="0"/>
    <s v="YES"/>
    <d v="2023-06-02T00:00:00"/>
  </r>
  <r>
    <x v="3"/>
    <s v="FC"/>
    <x v="6"/>
    <x v="10"/>
    <x v="4"/>
    <n v="997150"/>
    <n v="449000"/>
    <x v="0"/>
    <s v="YES"/>
    <d v="2023-06-06T00:00:00"/>
  </r>
  <r>
    <x v="3"/>
    <s v="FC"/>
    <x v="7"/>
    <x v="8"/>
    <x v="0"/>
    <n v="997106"/>
    <n v="499000"/>
    <x v="0"/>
    <s v="YES"/>
    <d v="2023-06-05T00:00:00"/>
  </r>
  <r>
    <x v="3"/>
    <s v="FC"/>
    <x v="3"/>
    <x v="9"/>
    <x v="0"/>
    <n v="997427"/>
    <n v="790000"/>
    <x v="0"/>
    <s v="YES"/>
    <d v="2023-06-12T00:00:00"/>
  </r>
  <r>
    <x v="3"/>
    <s v="FC"/>
    <x v="3"/>
    <x v="11"/>
    <x v="0"/>
    <n v="997139"/>
    <n v="590000"/>
    <x v="0"/>
    <s v="YES"/>
    <d v="2023-06-06T00:00:00"/>
  </r>
  <r>
    <x v="3"/>
    <s v="FC"/>
    <x v="6"/>
    <x v="12"/>
    <x v="2"/>
    <n v="997134"/>
    <n v="226624.84"/>
    <x v="0"/>
    <s v="YES"/>
    <d v="2023-06-05T00:00:00"/>
  </r>
  <r>
    <x v="3"/>
    <s v="FC"/>
    <x v="3"/>
    <x v="9"/>
    <x v="0"/>
    <n v="997384"/>
    <n v="500000"/>
    <x v="0"/>
    <s v="YES"/>
    <d v="2023-06-12T00:00:00"/>
  </r>
  <r>
    <x v="3"/>
    <s v="FC"/>
    <x v="7"/>
    <x v="8"/>
    <x v="0"/>
    <n v="997420"/>
    <n v="1950000"/>
    <x v="0"/>
    <s v="YES"/>
    <d v="2023-06-12T00:00:00"/>
  </r>
  <r>
    <x v="3"/>
    <s v="FC"/>
    <x v="6"/>
    <x v="7"/>
    <x v="3"/>
    <n v="997646"/>
    <n v="451918"/>
    <x v="1"/>
    <s v="YES"/>
    <d v="2023-06-16T00:00:00"/>
  </r>
  <r>
    <x v="3"/>
    <s v="FC"/>
    <x v="6"/>
    <x v="7"/>
    <x v="3"/>
    <n v="997247"/>
    <n v="453936"/>
    <x v="1"/>
    <s v="YES"/>
    <d v="2023-06-08T00:00:00"/>
  </r>
  <r>
    <x v="3"/>
    <s v="FC"/>
    <x v="6"/>
    <x v="7"/>
    <x v="3"/>
    <n v="997344"/>
    <n v="387372"/>
    <x v="1"/>
    <s v="YES"/>
    <d v="2023-06-09T00:00:00"/>
  </r>
  <r>
    <x v="3"/>
    <s v="FC"/>
    <x v="7"/>
    <x v="8"/>
    <x v="0"/>
    <n v="997727"/>
    <n v="725000"/>
    <x v="0"/>
    <s v="YES"/>
    <d v="2023-06-20T00:00:00"/>
  </r>
  <r>
    <x v="3"/>
    <s v="FC"/>
    <x v="7"/>
    <x v="8"/>
    <x v="0"/>
    <n v="996971"/>
    <n v="2245000"/>
    <x v="0"/>
    <s v="YES"/>
    <d v="2023-06-01T00:00:00"/>
  </r>
  <r>
    <x v="3"/>
    <s v="FC"/>
    <x v="3"/>
    <x v="9"/>
    <x v="0"/>
    <n v="997975"/>
    <n v="1025000"/>
    <x v="0"/>
    <s v="YES"/>
    <d v="2023-06-26T00:00:00"/>
  </r>
  <r>
    <x v="3"/>
    <s v="FC"/>
    <x v="8"/>
    <x v="13"/>
    <x v="0"/>
    <n v="998077"/>
    <n v="1300000"/>
    <x v="0"/>
    <s v="YES"/>
    <d v="2023-06-29T00:00:00"/>
  </r>
  <r>
    <x v="3"/>
    <s v="FC"/>
    <x v="6"/>
    <x v="7"/>
    <x v="0"/>
    <n v="997178"/>
    <n v="500414"/>
    <x v="1"/>
    <s v="YES"/>
    <d v="2023-06-07T00:00:00"/>
  </r>
  <r>
    <x v="3"/>
    <s v="FC"/>
    <x v="6"/>
    <x v="7"/>
    <x v="0"/>
    <n v="997203"/>
    <n v="595668"/>
    <x v="1"/>
    <s v="YES"/>
    <d v="2023-06-07T00:00:00"/>
  </r>
  <r>
    <x v="3"/>
    <s v="FC"/>
    <x v="6"/>
    <x v="7"/>
    <x v="3"/>
    <n v="997230"/>
    <n v="687490"/>
    <x v="1"/>
    <s v="YES"/>
    <d v="2023-06-08T00:00:00"/>
  </r>
  <r>
    <x v="3"/>
    <s v="FC"/>
    <x v="7"/>
    <x v="8"/>
    <x v="0"/>
    <n v="996962"/>
    <n v="595000"/>
    <x v="0"/>
    <s v="YES"/>
    <d v="2023-06-01T00:00:00"/>
  </r>
  <r>
    <x v="3"/>
    <s v="FC"/>
    <x v="6"/>
    <x v="7"/>
    <x v="3"/>
    <n v="997268"/>
    <n v="395528"/>
    <x v="1"/>
    <s v="YES"/>
    <d v="2023-06-08T00:00:00"/>
  </r>
  <r>
    <x v="3"/>
    <s v="FC"/>
    <x v="6"/>
    <x v="7"/>
    <x v="0"/>
    <n v="998012"/>
    <n v="594776"/>
    <x v="1"/>
    <s v="YES"/>
    <d v="2023-06-28T00:00:00"/>
  </r>
  <r>
    <x v="3"/>
    <s v="FC"/>
    <x v="6"/>
    <x v="7"/>
    <x v="0"/>
    <n v="998008"/>
    <n v="612224"/>
    <x v="1"/>
    <s v="YES"/>
    <d v="2023-06-28T00:00:00"/>
  </r>
  <r>
    <x v="3"/>
    <s v="FC"/>
    <x v="6"/>
    <x v="7"/>
    <x v="0"/>
    <n v="997706"/>
    <n v="636214"/>
    <x v="1"/>
    <s v="YES"/>
    <d v="2023-06-20T00:00:00"/>
  </r>
  <r>
    <x v="3"/>
    <s v="FC"/>
    <x v="6"/>
    <x v="7"/>
    <x v="3"/>
    <n v="996949"/>
    <n v="385000"/>
    <x v="1"/>
    <s v="YES"/>
    <d v="2023-06-01T00:00:00"/>
  </r>
  <r>
    <x v="4"/>
    <s v="LT"/>
    <x v="9"/>
    <x v="14"/>
    <x v="0"/>
    <n v="997195"/>
    <n v="739000"/>
    <x v="0"/>
    <s v="YES"/>
    <d v="2023-06-07T00:00:00"/>
  </r>
  <r>
    <x v="4"/>
    <s v="LT"/>
    <x v="9"/>
    <x v="14"/>
    <x v="3"/>
    <n v="998076"/>
    <n v="655000"/>
    <x v="0"/>
    <s v="YES"/>
    <d v="2023-06-29T00:00:00"/>
  </r>
  <r>
    <x v="5"/>
    <s v="SIG"/>
    <x v="7"/>
    <x v="15"/>
    <x v="0"/>
    <n v="997080"/>
    <n v="940000"/>
    <x v="0"/>
    <s v="YES"/>
    <d v="2023-06-02T00:00:00"/>
  </r>
  <r>
    <x v="5"/>
    <s v="SIG"/>
    <x v="7"/>
    <x v="15"/>
    <x v="0"/>
    <n v="998163"/>
    <n v="850000"/>
    <x v="0"/>
    <s v="YES"/>
    <d v="2023-06-30T00:00:00"/>
  </r>
  <r>
    <x v="5"/>
    <s v="SIG"/>
    <x v="2"/>
    <x v="16"/>
    <x v="0"/>
    <n v="997112"/>
    <n v="390000"/>
    <x v="0"/>
    <s v="YES"/>
    <d v="2023-06-05T00:00:00"/>
  </r>
  <r>
    <x v="5"/>
    <s v="SIG"/>
    <x v="7"/>
    <x v="15"/>
    <x v="0"/>
    <n v="998105"/>
    <n v="1100000"/>
    <x v="0"/>
    <s v="YES"/>
    <d v="2023-06-30T00:00:00"/>
  </r>
  <r>
    <x v="5"/>
    <s v="SIG"/>
    <x v="2"/>
    <x v="16"/>
    <x v="0"/>
    <n v="997122"/>
    <n v="447999"/>
    <x v="0"/>
    <s v="YES"/>
    <d v="2023-06-05T00:00:00"/>
  </r>
  <r>
    <x v="5"/>
    <s v="SIG"/>
    <x v="7"/>
    <x v="15"/>
    <x v="3"/>
    <n v="998177"/>
    <n v="742000"/>
    <x v="0"/>
    <s v="YES"/>
    <d v="2023-06-30T00:00:00"/>
  </r>
  <r>
    <x v="5"/>
    <s v="SIG"/>
    <x v="2"/>
    <x v="16"/>
    <x v="5"/>
    <n v="997517"/>
    <n v="395000"/>
    <x v="0"/>
    <s v="YES"/>
    <d v="2023-06-14T00:00:00"/>
  </r>
  <r>
    <x v="5"/>
    <s v="SIG"/>
    <x v="7"/>
    <x v="15"/>
    <x v="0"/>
    <n v="996950"/>
    <n v="1195000"/>
    <x v="0"/>
    <s v="YES"/>
    <d v="2023-06-01T00:00:00"/>
  </r>
  <r>
    <x v="5"/>
    <s v="SIG"/>
    <x v="2"/>
    <x v="16"/>
    <x v="2"/>
    <n v="997078"/>
    <n v="425000"/>
    <x v="0"/>
    <s v="YES"/>
    <d v="2023-06-02T00:00:00"/>
  </r>
  <r>
    <x v="5"/>
    <s v="SIG"/>
    <x v="7"/>
    <x v="15"/>
    <x v="0"/>
    <n v="998102"/>
    <n v="2279990"/>
    <x v="0"/>
    <s v="YES"/>
    <d v="2023-06-30T00:00:00"/>
  </r>
  <r>
    <x v="5"/>
    <s v="SIG"/>
    <x v="7"/>
    <x v="15"/>
    <x v="0"/>
    <n v="998071"/>
    <n v="2700000"/>
    <x v="0"/>
    <s v="YES"/>
    <d v="2023-06-29T00:00:00"/>
  </r>
  <r>
    <x v="5"/>
    <s v="SIG"/>
    <x v="7"/>
    <x v="15"/>
    <x v="0"/>
    <n v="997353"/>
    <n v="3400000"/>
    <x v="0"/>
    <s v="YES"/>
    <d v="2023-06-09T00:00:00"/>
  </r>
  <r>
    <x v="5"/>
    <s v="SIG"/>
    <x v="7"/>
    <x v="15"/>
    <x v="0"/>
    <n v="997871"/>
    <n v="590000"/>
    <x v="0"/>
    <s v="YES"/>
    <d v="2023-06-23T00:00:00"/>
  </r>
  <r>
    <x v="5"/>
    <s v="SIG"/>
    <x v="7"/>
    <x v="15"/>
    <x v="0"/>
    <n v="997722"/>
    <n v="2146414"/>
    <x v="0"/>
    <s v="YES"/>
    <d v="2023-06-20T00:00:00"/>
  </r>
  <r>
    <x v="5"/>
    <s v="SIG"/>
    <x v="7"/>
    <x v="15"/>
    <x v="0"/>
    <n v="997833"/>
    <n v="1600000"/>
    <x v="0"/>
    <s v="YES"/>
    <d v="2023-06-22T00:00:00"/>
  </r>
  <r>
    <x v="5"/>
    <s v="SIG"/>
    <x v="2"/>
    <x v="16"/>
    <x v="0"/>
    <n v="997710"/>
    <n v="525000"/>
    <x v="0"/>
    <s v="YES"/>
    <d v="2023-06-20T00:00:00"/>
  </r>
  <r>
    <x v="6"/>
    <s v="ST"/>
    <x v="10"/>
    <x v="17"/>
    <x v="0"/>
    <n v="996954"/>
    <n v="2100000"/>
    <x v="0"/>
    <s v="YES"/>
    <d v="2023-06-01T00:00:00"/>
  </r>
  <r>
    <x v="6"/>
    <s v="ST"/>
    <x v="3"/>
    <x v="18"/>
    <x v="0"/>
    <n v="997130"/>
    <n v="616000"/>
    <x v="0"/>
    <s v="YES"/>
    <d v="2023-06-05T00:00:00"/>
  </r>
  <r>
    <x v="6"/>
    <s v="ST"/>
    <x v="10"/>
    <x v="19"/>
    <x v="2"/>
    <n v="997142"/>
    <n v="260000"/>
    <x v="0"/>
    <s v="YES"/>
    <d v="2023-06-06T00:00:00"/>
  </r>
  <r>
    <x v="6"/>
    <s v="ST"/>
    <x v="10"/>
    <x v="19"/>
    <x v="0"/>
    <n v="997326"/>
    <n v="867541"/>
    <x v="1"/>
    <s v="YES"/>
    <d v="2023-06-09T00:00:00"/>
  </r>
  <r>
    <x v="6"/>
    <s v="ST"/>
    <x v="9"/>
    <x v="20"/>
    <x v="2"/>
    <n v="997239"/>
    <n v="280000"/>
    <x v="0"/>
    <s v="YES"/>
    <d v="2023-06-08T00:00:00"/>
  </r>
  <r>
    <x v="6"/>
    <s v="ST"/>
    <x v="10"/>
    <x v="17"/>
    <x v="0"/>
    <n v="997168"/>
    <n v="425000"/>
    <x v="0"/>
    <s v="YES"/>
    <d v="2023-06-07T00:00:00"/>
  </r>
  <r>
    <x v="6"/>
    <s v="ST"/>
    <x v="10"/>
    <x v="19"/>
    <x v="2"/>
    <n v="997128"/>
    <n v="308000"/>
    <x v="0"/>
    <s v="YES"/>
    <d v="2023-06-05T00:00:00"/>
  </r>
  <r>
    <x v="6"/>
    <s v="ST"/>
    <x v="10"/>
    <x v="19"/>
    <x v="0"/>
    <n v="998014"/>
    <n v="555192"/>
    <x v="1"/>
    <s v="YES"/>
    <d v="2023-06-28T00:00:00"/>
  </r>
  <r>
    <x v="6"/>
    <s v="ST"/>
    <x v="10"/>
    <x v="19"/>
    <x v="0"/>
    <n v="998182"/>
    <n v="736000"/>
    <x v="1"/>
    <s v="YES"/>
    <d v="2023-06-30T00:00:00"/>
  </r>
  <r>
    <x v="6"/>
    <s v="ST"/>
    <x v="10"/>
    <x v="19"/>
    <x v="0"/>
    <n v="998174"/>
    <n v="596905"/>
    <x v="1"/>
    <s v="YES"/>
    <d v="2023-06-30T00:00:00"/>
  </r>
  <r>
    <x v="6"/>
    <s v="ST"/>
    <x v="10"/>
    <x v="19"/>
    <x v="0"/>
    <n v="997659"/>
    <n v="1000000"/>
    <x v="0"/>
    <s v="YES"/>
    <d v="2023-06-16T00:00:00"/>
  </r>
  <r>
    <x v="6"/>
    <s v="ST"/>
    <x v="10"/>
    <x v="19"/>
    <x v="0"/>
    <n v="998166"/>
    <n v="893003"/>
    <x v="1"/>
    <s v="YES"/>
    <d v="2023-06-30T00:00:00"/>
  </r>
  <r>
    <x v="6"/>
    <s v="ST"/>
    <x v="3"/>
    <x v="18"/>
    <x v="0"/>
    <n v="998158"/>
    <n v="840000"/>
    <x v="0"/>
    <s v="YES"/>
    <d v="2023-06-30T00:00:00"/>
  </r>
  <r>
    <x v="6"/>
    <s v="ST"/>
    <x v="10"/>
    <x v="19"/>
    <x v="1"/>
    <n v="997662"/>
    <n v="432000"/>
    <x v="0"/>
    <s v="YES"/>
    <d v="2023-06-16T00:00:00"/>
  </r>
  <r>
    <x v="6"/>
    <s v="ST"/>
    <x v="10"/>
    <x v="17"/>
    <x v="0"/>
    <n v="998144"/>
    <n v="437500"/>
    <x v="0"/>
    <s v="YES"/>
    <d v="2023-06-30T00:00:00"/>
  </r>
  <r>
    <x v="6"/>
    <s v="ST"/>
    <x v="3"/>
    <x v="18"/>
    <x v="0"/>
    <n v="998138"/>
    <n v="1525000"/>
    <x v="0"/>
    <s v="YES"/>
    <d v="2023-06-30T00:00:00"/>
  </r>
  <r>
    <x v="6"/>
    <s v="ST"/>
    <x v="10"/>
    <x v="19"/>
    <x v="1"/>
    <n v="998108"/>
    <n v="325000"/>
    <x v="0"/>
    <s v="YES"/>
    <d v="2023-06-30T00:00:00"/>
  </r>
  <r>
    <x v="6"/>
    <s v="ST"/>
    <x v="3"/>
    <x v="18"/>
    <x v="0"/>
    <n v="998082"/>
    <n v="750000"/>
    <x v="0"/>
    <s v="YES"/>
    <d v="2023-06-29T00:00:00"/>
  </r>
  <r>
    <x v="6"/>
    <s v="ST"/>
    <x v="10"/>
    <x v="17"/>
    <x v="0"/>
    <n v="998075"/>
    <n v="410000"/>
    <x v="0"/>
    <s v="YES"/>
    <d v="2023-06-29T00:00:00"/>
  </r>
  <r>
    <x v="6"/>
    <s v="ST"/>
    <x v="11"/>
    <x v="21"/>
    <x v="2"/>
    <n v="998049"/>
    <n v="1200000"/>
    <x v="0"/>
    <s v="YES"/>
    <d v="2023-06-28T00:00:00"/>
  </r>
  <r>
    <x v="6"/>
    <s v="ST"/>
    <x v="10"/>
    <x v="19"/>
    <x v="0"/>
    <n v="997825"/>
    <n v="515000"/>
    <x v="0"/>
    <s v="YES"/>
    <d v="2023-06-22T00:00:00"/>
  </r>
  <r>
    <x v="6"/>
    <s v="ST"/>
    <x v="10"/>
    <x v="17"/>
    <x v="2"/>
    <n v="998018"/>
    <n v="320000"/>
    <x v="0"/>
    <s v="YES"/>
    <d v="2023-06-28T00:00:00"/>
  </r>
  <r>
    <x v="6"/>
    <s v="ST"/>
    <x v="10"/>
    <x v="19"/>
    <x v="0"/>
    <n v="997850"/>
    <n v="399000"/>
    <x v="0"/>
    <s v="YES"/>
    <d v="2023-06-23T00:00:00"/>
  </r>
  <r>
    <x v="6"/>
    <s v="ST"/>
    <x v="10"/>
    <x v="19"/>
    <x v="0"/>
    <n v="997557"/>
    <n v="1300000"/>
    <x v="0"/>
    <s v="YES"/>
    <d v="2023-06-15T00:00:00"/>
  </r>
  <r>
    <x v="6"/>
    <s v="ST"/>
    <x v="10"/>
    <x v="17"/>
    <x v="0"/>
    <n v="997117"/>
    <n v="430000"/>
    <x v="0"/>
    <s v="YES"/>
    <d v="2023-06-05T00:00:00"/>
  </r>
  <r>
    <x v="6"/>
    <s v="ST"/>
    <x v="10"/>
    <x v="19"/>
    <x v="0"/>
    <n v="997621"/>
    <n v="349000"/>
    <x v="1"/>
    <s v="YES"/>
    <d v="2023-06-16T00:00:00"/>
  </r>
  <r>
    <x v="6"/>
    <s v="ST"/>
    <x v="11"/>
    <x v="22"/>
    <x v="0"/>
    <n v="997625"/>
    <n v="1375000"/>
    <x v="0"/>
    <s v="YES"/>
    <d v="2023-06-16T00:00:00"/>
  </r>
  <r>
    <x v="6"/>
    <s v="ST"/>
    <x v="10"/>
    <x v="19"/>
    <x v="3"/>
    <n v="997796"/>
    <n v="510000"/>
    <x v="0"/>
    <s v="YES"/>
    <d v="2023-06-22T00:00:00"/>
  </r>
  <r>
    <x v="6"/>
    <s v="ST"/>
    <x v="10"/>
    <x v="19"/>
    <x v="0"/>
    <n v="997048"/>
    <n v="950000"/>
    <x v="0"/>
    <s v="YES"/>
    <d v="2023-06-02T00:00:00"/>
  </r>
  <r>
    <x v="6"/>
    <s v="ST"/>
    <x v="10"/>
    <x v="19"/>
    <x v="0"/>
    <n v="997043"/>
    <n v="530000"/>
    <x v="0"/>
    <s v="YES"/>
    <d v="2023-06-02T00:00:00"/>
  </r>
  <r>
    <x v="6"/>
    <s v="ST"/>
    <x v="10"/>
    <x v="19"/>
    <x v="2"/>
    <n v="997554"/>
    <n v="680000"/>
    <x v="0"/>
    <s v="YES"/>
    <d v="2023-06-15T00:00:00"/>
  </r>
  <r>
    <x v="6"/>
    <s v="ST"/>
    <x v="10"/>
    <x v="19"/>
    <x v="0"/>
    <n v="997851"/>
    <n v="425000"/>
    <x v="0"/>
    <s v="YES"/>
    <d v="2023-06-23T00:00:00"/>
  </r>
  <r>
    <x v="6"/>
    <s v="ST"/>
    <x v="10"/>
    <x v="19"/>
    <x v="0"/>
    <n v="997876"/>
    <n v="569000"/>
    <x v="0"/>
    <s v="YES"/>
    <d v="2023-06-23T00:00:00"/>
  </r>
  <r>
    <x v="6"/>
    <s v="ST"/>
    <x v="10"/>
    <x v="19"/>
    <x v="0"/>
    <n v="997887"/>
    <n v="649370"/>
    <x v="0"/>
    <s v="YES"/>
    <d v="2023-06-23T00:00:00"/>
  </r>
  <r>
    <x v="6"/>
    <s v="ST"/>
    <x v="10"/>
    <x v="19"/>
    <x v="0"/>
    <n v="997014"/>
    <n v="870000"/>
    <x v="1"/>
    <s v="YES"/>
    <d v="2023-06-01T00:00:00"/>
  </r>
  <r>
    <x v="6"/>
    <s v="ST"/>
    <x v="10"/>
    <x v="17"/>
    <x v="0"/>
    <n v="997608"/>
    <n v="710000"/>
    <x v="0"/>
    <s v="YES"/>
    <d v="2023-06-16T00:00:00"/>
  </r>
  <r>
    <x v="7"/>
    <s v="TI"/>
    <x v="10"/>
    <x v="23"/>
    <x v="0"/>
    <n v="996996"/>
    <n v="435000"/>
    <x v="0"/>
    <s v="YES"/>
    <d v="2023-06-01T00:00:00"/>
  </r>
  <r>
    <x v="7"/>
    <s v="TI"/>
    <x v="3"/>
    <x v="24"/>
    <x v="0"/>
    <n v="997725"/>
    <n v="570000"/>
    <x v="0"/>
    <s v="YES"/>
    <d v="2023-06-20T00:00:00"/>
  </r>
  <r>
    <x v="7"/>
    <s v="TI"/>
    <x v="10"/>
    <x v="23"/>
    <x v="0"/>
    <n v="997003"/>
    <n v="1100000"/>
    <x v="0"/>
    <s v="YES"/>
    <d v="2023-06-01T00:00:00"/>
  </r>
  <r>
    <x v="7"/>
    <s v="TI"/>
    <x v="10"/>
    <x v="23"/>
    <x v="0"/>
    <n v="997830"/>
    <n v="775000"/>
    <x v="0"/>
    <s v="YES"/>
    <d v="2023-06-22T00:00:00"/>
  </r>
  <r>
    <x v="7"/>
    <s v="TI"/>
    <x v="10"/>
    <x v="23"/>
    <x v="0"/>
    <n v="998171"/>
    <n v="510000"/>
    <x v="1"/>
    <s v="YES"/>
    <d v="2023-06-30T00:00:00"/>
  </r>
  <r>
    <x v="7"/>
    <s v="TI"/>
    <x v="10"/>
    <x v="23"/>
    <x v="0"/>
    <n v="998150"/>
    <n v="499900"/>
    <x v="1"/>
    <s v="YES"/>
    <d v="2023-06-30T00:00:00"/>
  </r>
  <r>
    <x v="7"/>
    <s v="TI"/>
    <x v="10"/>
    <x v="23"/>
    <x v="2"/>
    <n v="998125"/>
    <n v="325000"/>
    <x v="0"/>
    <s v="YES"/>
    <d v="2023-06-30T00:00:00"/>
  </r>
  <r>
    <x v="7"/>
    <s v="TI"/>
    <x v="3"/>
    <x v="24"/>
    <x v="0"/>
    <n v="998115"/>
    <n v="1250000"/>
    <x v="0"/>
    <s v="YES"/>
    <d v="2023-06-30T00:00:00"/>
  </r>
  <r>
    <x v="7"/>
    <s v="TI"/>
    <x v="10"/>
    <x v="23"/>
    <x v="1"/>
    <n v="998041"/>
    <n v="275000"/>
    <x v="0"/>
    <s v="YES"/>
    <d v="2023-06-28T00:00:00"/>
  </r>
  <r>
    <x v="7"/>
    <s v="TI"/>
    <x v="3"/>
    <x v="24"/>
    <x v="0"/>
    <n v="998038"/>
    <n v="600000"/>
    <x v="0"/>
    <s v="YES"/>
    <d v="2023-06-28T00:00:00"/>
  </r>
  <r>
    <x v="7"/>
    <s v="TI"/>
    <x v="10"/>
    <x v="23"/>
    <x v="0"/>
    <n v="998036"/>
    <n v="550000"/>
    <x v="0"/>
    <s v="YES"/>
    <d v="2023-06-28T00:00:00"/>
  </r>
  <r>
    <x v="7"/>
    <s v="TI"/>
    <x v="12"/>
    <x v="25"/>
    <x v="0"/>
    <n v="997993"/>
    <n v="440000"/>
    <x v="0"/>
    <s v="YES"/>
    <d v="2023-06-27T00:00:00"/>
  </r>
  <r>
    <x v="7"/>
    <s v="TI"/>
    <x v="10"/>
    <x v="23"/>
    <x v="5"/>
    <n v="997974"/>
    <n v="289000"/>
    <x v="0"/>
    <s v="YES"/>
    <d v="2023-06-26T00:00:00"/>
  </r>
  <r>
    <x v="7"/>
    <s v="TI"/>
    <x v="10"/>
    <x v="23"/>
    <x v="2"/>
    <n v="997940"/>
    <n v="575000"/>
    <x v="0"/>
    <s v="YES"/>
    <d v="2023-06-26T00:00:00"/>
  </r>
  <r>
    <x v="7"/>
    <s v="TI"/>
    <x v="10"/>
    <x v="23"/>
    <x v="0"/>
    <n v="997837"/>
    <n v="675000"/>
    <x v="0"/>
    <s v="YES"/>
    <d v="2023-06-22T00:00:00"/>
  </r>
  <r>
    <x v="7"/>
    <s v="TI"/>
    <x v="3"/>
    <x v="24"/>
    <x v="0"/>
    <n v="997350"/>
    <n v="750000"/>
    <x v="0"/>
    <s v="YES"/>
    <d v="2023-06-09T00:00:00"/>
  </r>
  <r>
    <x v="7"/>
    <s v="TI"/>
    <x v="10"/>
    <x v="23"/>
    <x v="2"/>
    <n v="997822"/>
    <n v="256000"/>
    <x v="0"/>
    <s v="YES"/>
    <d v="2023-06-22T00:00:00"/>
  </r>
  <r>
    <x v="7"/>
    <s v="TI"/>
    <x v="11"/>
    <x v="26"/>
    <x v="5"/>
    <n v="997817"/>
    <n v="3000000"/>
    <x v="0"/>
    <s v="YES"/>
    <d v="2023-06-22T00:00:00"/>
  </r>
  <r>
    <x v="7"/>
    <s v="TI"/>
    <x v="10"/>
    <x v="23"/>
    <x v="0"/>
    <n v="997636"/>
    <n v="825000"/>
    <x v="0"/>
    <s v="YES"/>
    <d v="2023-06-16T00:00:00"/>
  </r>
  <r>
    <x v="7"/>
    <s v="TI"/>
    <x v="8"/>
    <x v="27"/>
    <x v="0"/>
    <n v="998188"/>
    <n v="1500000"/>
    <x v="0"/>
    <s v="YES"/>
    <d v="2023-06-30T00:00:00"/>
  </r>
  <r>
    <x v="7"/>
    <s v="TI"/>
    <x v="10"/>
    <x v="23"/>
    <x v="0"/>
    <n v="997588"/>
    <n v="370000"/>
    <x v="0"/>
    <s v="YES"/>
    <d v="2023-06-15T00:00:00"/>
  </r>
  <r>
    <x v="7"/>
    <s v="TI"/>
    <x v="10"/>
    <x v="23"/>
    <x v="0"/>
    <n v="997586"/>
    <n v="515000"/>
    <x v="0"/>
    <s v="YES"/>
    <d v="2023-06-15T00:00:00"/>
  </r>
  <r>
    <x v="7"/>
    <s v="TI"/>
    <x v="10"/>
    <x v="23"/>
    <x v="0"/>
    <n v="997584"/>
    <n v="545000"/>
    <x v="0"/>
    <s v="YES"/>
    <d v="2023-06-15T00:00:00"/>
  </r>
  <r>
    <x v="7"/>
    <s v="TI"/>
    <x v="10"/>
    <x v="23"/>
    <x v="0"/>
    <n v="997506"/>
    <n v="1600000"/>
    <x v="0"/>
    <s v="YES"/>
    <d v="2023-06-14T00:00:00"/>
  </r>
  <r>
    <x v="7"/>
    <s v="TI"/>
    <x v="3"/>
    <x v="24"/>
    <x v="0"/>
    <n v="997453"/>
    <n v="365000"/>
    <x v="0"/>
    <s v="YES"/>
    <d v="2023-06-13T00:00:00"/>
  </r>
  <r>
    <x v="7"/>
    <s v="TI"/>
    <x v="10"/>
    <x v="23"/>
    <x v="2"/>
    <n v="997430"/>
    <n v="315000"/>
    <x v="0"/>
    <s v="YES"/>
    <d v="2023-06-12T00:00:00"/>
  </r>
  <r>
    <x v="7"/>
    <s v="TI"/>
    <x v="12"/>
    <x v="25"/>
    <x v="2"/>
    <n v="997357"/>
    <n v="375000"/>
    <x v="0"/>
    <s v="YES"/>
    <d v="2023-06-09T00:00:00"/>
  </r>
  <r>
    <x v="8"/>
    <s v="TT"/>
    <x v="13"/>
    <x v="6"/>
    <x v="0"/>
    <n v="997590"/>
    <n v="765000"/>
    <x v="0"/>
    <s v="YES"/>
    <d v="2023-06-15T00:00:00"/>
  </r>
  <r>
    <x v="8"/>
    <s v="TT"/>
    <x v="13"/>
    <x v="6"/>
    <x v="0"/>
    <n v="998020"/>
    <n v="536000"/>
    <x v="0"/>
    <s v="YES"/>
    <d v="2023-06-28T00:00:00"/>
  </r>
  <r>
    <x v="8"/>
    <s v="TT"/>
    <x v="13"/>
    <x v="6"/>
    <x v="2"/>
    <n v="997881"/>
    <n v="425000"/>
    <x v="0"/>
    <s v="YES"/>
    <d v="2023-06-2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ACT"/>
    <x v="0"/>
    <s v="1220-16-610-028"/>
    <n v="997711"/>
    <n v="390720"/>
    <d v="2023-06-20T00:00:00"/>
    <x v="0"/>
  </r>
  <r>
    <x v="1"/>
    <s v="FC"/>
    <x v="1"/>
    <s v="1320-32-813-012"/>
    <n v="997944"/>
    <n v="270000"/>
    <d v="2023-06-26T00:00:00"/>
    <x v="1"/>
  </r>
  <r>
    <x v="1"/>
    <s v="FC"/>
    <x v="1"/>
    <s v="1320-32-111-009"/>
    <n v="997860"/>
    <n v="100000"/>
    <d v="2023-06-23T00:00:00"/>
    <x v="2"/>
  </r>
  <r>
    <x v="1"/>
    <s v="FC"/>
    <x v="2"/>
    <s v="1320-02-002-077"/>
    <n v="998134"/>
    <n v="320000"/>
    <d v="2023-06-30T00:00:00"/>
    <x v="3"/>
  </r>
  <r>
    <x v="2"/>
    <s v="SIG"/>
    <x v="2"/>
    <s v="1318-03-211-009"/>
    <n v="997368"/>
    <n v="250000"/>
    <d v="2023-06-12T00:00:00"/>
    <x v="4"/>
  </r>
  <r>
    <x v="2"/>
    <s v="SIG"/>
    <x v="3"/>
    <s v="1419-09-001-092"/>
    <n v="997814"/>
    <n v="4431450"/>
    <d v="2023-06-22T00:00:00"/>
    <x v="5"/>
  </r>
  <r>
    <x v="2"/>
    <s v="SIG"/>
    <x v="2"/>
    <s v="1220-11-001-065"/>
    <n v="997635"/>
    <n v="1328000"/>
    <d v="2023-06-16T00:00:00"/>
    <x v="6"/>
  </r>
  <r>
    <x v="3"/>
    <s v="ST"/>
    <x v="1"/>
    <s v="1420-07-215-009"/>
    <n v="997017"/>
    <n v="100000"/>
    <d v="2023-06-01T00:00:00"/>
    <x v="7"/>
  </r>
  <r>
    <x v="3"/>
    <s v="ST"/>
    <x v="1"/>
    <s v="1320-30-110-013"/>
    <n v="997762"/>
    <n v="50000"/>
    <d v="2023-06-21T00:00:00"/>
    <x v="8"/>
  </r>
  <r>
    <x v="3"/>
    <s v="ST"/>
    <x v="3"/>
    <s v="1419-34-310-003"/>
    <n v="997425"/>
    <n v="1354000"/>
    <d v="2023-06-12T00:00:00"/>
    <x v="5"/>
  </r>
  <r>
    <x v="3"/>
    <s v="ST"/>
    <x v="3"/>
    <s v="1321-29-002-012"/>
    <n v="997513"/>
    <n v="1192000"/>
    <d v="2023-06-14T00:00:00"/>
    <x v="5"/>
  </r>
  <r>
    <x v="3"/>
    <s v="ST"/>
    <x v="3"/>
    <s v="1219-14-001-010"/>
    <n v="997580"/>
    <n v="1281000"/>
    <d v="2023-06-15T00:00:00"/>
    <x v="2"/>
  </r>
  <r>
    <x v="3"/>
    <s v="ST"/>
    <x v="1"/>
    <s v="1220-21-710-120"/>
    <n v="997897"/>
    <n v="50000"/>
    <d v="2023-06-26T00:00:00"/>
    <x v="8"/>
  </r>
  <r>
    <x v="3"/>
    <s v="ST"/>
    <x v="3"/>
    <s v="1220-16-119-006"/>
    <n v="997555"/>
    <n v="2025000"/>
    <d v="2023-06-15T00:00:00"/>
    <x v="9"/>
  </r>
  <r>
    <x v="3"/>
    <s v="ST"/>
    <x v="4"/>
    <s v="1320-08-002-008"/>
    <n v="997593"/>
    <n v="65000"/>
    <d v="2023-06-15T00:00:00"/>
    <x v="10"/>
  </r>
  <r>
    <x v="4"/>
    <s v="TI"/>
    <x v="4"/>
    <s v="1320-29-000-015"/>
    <n v="998086"/>
    <n v="3000000"/>
    <d v="2023-06-29T00:00:00"/>
    <x v="11"/>
  </r>
  <r>
    <x v="4"/>
    <s v="TI"/>
    <x v="2"/>
    <s v="1320-33-816-070"/>
    <n v="997893"/>
    <n v="472500"/>
    <d v="2023-06-23T00:00:00"/>
    <x v="12"/>
  </r>
  <r>
    <x v="4"/>
    <s v="TI"/>
    <x v="4"/>
    <s v="1320-27-002-040"/>
    <n v="996959"/>
    <n v="500000"/>
    <d v="2023-06-01T00:00:00"/>
    <x v="13"/>
  </r>
  <r>
    <x v="5"/>
    <m/>
    <x v="5"/>
    <m/>
    <m/>
    <m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8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6"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30">
        <item m="1" x="2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63">
    <i>
      <x v="1"/>
    </i>
    <i r="1">
      <x v="1"/>
    </i>
    <i r="2">
      <x v="1"/>
    </i>
    <i r="2">
      <x v="2"/>
    </i>
    <i>
      <x v="2"/>
    </i>
    <i r="1">
      <x v="2"/>
    </i>
    <i r="2">
      <x v="3"/>
    </i>
    <i>
      <x v="3"/>
    </i>
    <i r="1">
      <x v="3"/>
    </i>
    <i r="2">
      <x v="4"/>
    </i>
    <i r="1">
      <x v="4"/>
    </i>
    <i r="2">
      <x v="4"/>
    </i>
    <i r="1">
      <x v="5"/>
    </i>
    <i r="2">
      <x v="5"/>
    </i>
    <i r="2">
      <x v="6"/>
    </i>
    <i r="1">
      <x v="6"/>
    </i>
    <i r="2">
      <x v="7"/>
    </i>
    <i>
      <x v="4"/>
    </i>
    <i r="1">
      <x v="4"/>
    </i>
    <i r="2">
      <x v="10"/>
    </i>
    <i r="2">
      <x v="12"/>
    </i>
    <i r="1">
      <x v="7"/>
    </i>
    <i r="2">
      <x v="8"/>
    </i>
    <i r="2">
      <x v="11"/>
    </i>
    <i r="2">
      <x v="13"/>
    </i>
    <i r="1">
      <x v="8"/>
    </i>
    <i r="2">
      <x v="9"/>
    </i>
    <i r="1">
      <x v="9"/>
    </i>
    <i r="2">
      <x v="14"/>
    </i>
    <i>
      <x v="5"/>
    </i>
    <i r="1">
      <x v="10"/>
    </i>
    <i r="2">
      <x v="15"/>
    </i>
    <i>
      <x v="6"/>
    </i>
    <i r="1">
      <x v="3"/>
    </i>
    <i r="2">
      <x v="17"/>
    </i>
    <i r="1">
      <x v="8"/>
    </i>
    <i r="2">
      <x v="16"/>
    </i>
    <i>
      <x v="7"/>
    </i>
    <i r="1">
      <x v="4"/>
    </i>
    <i r="2">
      <x v="19"/>
    </i>
    <i r="1">
      <x v="10"/>
    </i>
    <i r="2">
      <x v="21"/>
    </i>
    <i r="1">
      <x v="11"/>
    </i>
    <i r="2">
      <x v="18"/>
    </i>
    <i r="2">
      <x v="20"/>
    </i>
    <i r="1">
      <x v="12"/>
    </i>
    <i r="2">
      <x v="22"/>
    </i>
    <i r="2">
      <x v="23"/>
    </i>
    <i>
      <x v="8"/>
    </i>
    <i r="1">
      <x v="4"/>
    </i>
    <i r="2">
      <x v="25"/>
    </i>
    <i r="1">
      <x v="9"/>
    </i>
    <i r="2">
      <x v="28"/>
    </i>
    <i r="1">
      <x v="11"/>
    </i>
    <i r="2">
      <x v="24"/>
    </i>
    <i r="1">
      <x v="12"/>
    </i>
    <i r="2">
      <x v="27"/>
    </i>
    <i r="1">
      <x v="13"/>
    </i>
    <i r="2">
      <x v="26"/>
    </i>
    <i>
      <x v="9"/>
    </i>
    <i r="1">
      <x v="14"/>
    </i>
    <i r="2"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2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9"/>
        <item m="1" x="8"/>
        <item m="1" x="10"/>
        <item x="1"/>
        <item m="1" x="13"/>
        <item m="1" x="11"/>
        <item x="4"/>
        <item m="1" x="12"/>
        <item m="1" x="6"/>
        <item m="1" x="7"/>
        <item x="3"/>
        <item x="5"/>
        <item x="2"/>
        <item t="default"/>
      </items>
    </pivotField>
    <pivotField compact="0" showAll="0" insertBlankRow="1"/>
    <pivotField axis="axisPage" compact="0" showAll="0" insertBlankRow="1">
      <items count="11">
        <item m="1" x="9"/>
        <item x="3"/>
        <item x="2"/>
        <item x="1"/>
        <item x="0"/>
        <item x="4"/>
        <item m="1" x="8"/>
        <item m="1" x="6"/>
        <item m="1" x="7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9">
        <item x="4"/>
        <item x="6"/>
        <item m="1" x="106"/>
        <item m="1" x="23"/>
        <item m="1" x="64"/>
        <item m="1" x="38"/>
        <item m="1" x="68"/>
        <item m="1" x="37"/>
        <item m="1" x="33"/>
        <item m="1" x="57"/>
        <item m="1" x="46"/>
        <item m="1" x="30"/>
        <item m="1" x="44"/>
        <item m="1" x="21"/>
        <item m="1" x="17"/>
        <item m="1" x="102"/>
        <item m="1" x="29"/>
        <item m="1" x="62"/>
        <item m="1" x="55"/>
        <item m="1" x="90"/>
        <item m="1" x="79"/>
        <item m="1" x="31"/>
        <item m="1" x="36"/>
        <item m="1" x="86"/>
        <item m="1" x="40"/>
        <item m="1" x="66"/>
        <item m="1" x="15"/>
        <item m="1" x="42"/>
        <item m="1" x="41"/>
        <item m="1" x="104"/>
        <item m="1" x="92"/>
        <item m="1" x="107"/>
        <item m="1" x="56"/>
        <item x="3"/>
        <item m="1" x="16"/>
        <item m="1" x="27"/>
        <item x="1"/>
        <item m="1" x="97"/>
        <item m="1" x="75"/>
        <item m="1" x="84"/>
        <item m="1" x="25"/>
        <item m="1" x="48"/>
        <item m="1" x="89"/>
        <item m="1" x="18"/>
        <item m="1" x="76"/>
        <item m="1" x="99"/>
        <item m="1" x="53"/>
        <item m="1" x="101"/>
        <item m="1" x="61"/>
        <item m="1" x="105"/>
        <item m="1" x="78"/>
        <item m="1" x="67"/>
        <item m="1" x="43"/>
        <item x="2"/>
        <item m="1" x="47"/>
        <item m="1" x="35"/>
        <item m="1" x="70"/>
        <item m="1" x="82"/>
        <item m="1" x="28"/>
        <item m="1" x="95"/>
        <item m="1" x="74"/>
        <item m="1" x="93"/>
        <item m="1" x="24"/>
        <item m="1" x="91"/>
        <item m="1" x="103"/>
        <item m="1" x="73"/>
        <item m="1" x="80"/>
        <item m="1" x="51"/>
        <item m="1" x="100"/>
        <item m="1" x="32"/>
        <item m="1" x="88"/>
        <item m="1" x="96"/>
        <item m="1" x="50"/>
        <item m="1" x="34"/>
        <item m="1" x="54"/>
        <item m="1" x="26"/>
        <item m="1" x="20"/>
        <item m="1" x="72"/>
        <item m="1" x="94"/>
        <item m="1" x="22"/>
        <item m="1" x="85"/>
        <item m="1" x="65"/>
        <item m="1" x="83"/>
        <item m="1" x="71"/>
        <item x="5"/>
        <item m="1" x="77"/>
        <item m="1" x="39"/>
        <item m="1" x="63"/>
        <item m="1" x="19"/>
        <item m="1" x="98"/>
        <item m="1" x="81"/>
        <item m="1" x="87"/>
        <item m="1" x="49"/>
        <item m="1" x="45"/>
        <item m="1" x="69"/>
        <item m="1" x="60"/>
        <item m="1" x="58"/>
        <item m="1" x="52"/>
        <item m="1" x="59"/>
        <item x="14"/>
        <item x="0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0"/>
  </rowFields>
  <rowItems count="48">
    <i>
      <x/>
    </i>
    <i r="1">
      <x v="13"/>
    </i>
    <i t="blank">
      <x/>
    </i>
    <i>
      <x v="1"/>
    </i>
    <i r="1">
      <x v="13"/>
    </i>
    <i t="blank">
      <x v="1"/>
    </i>
    <i>
      <x v="33"/>
    </i>
    <i r="1">
      <x v="4"/>
    </i>
    <i t="blank">
      <x v="33"/>
    </i>
    <i>
      <x v="36"/>
    </i>
    <i r="1">
      <x v="4"/>
    </i>
    <i t="blank">
      <x v="36"/>
    </i>
    <i>
      <x v="53"/>
    </i>
    <i r="1">
      <x v="4"/>
    </i>
    <i r="1">
      <x v="11"/>
    </i>
    <i t="blank">
      <x v="53"/>
    </i>
    <i>
      <x v="84"/>
    </i>
    <i r="1">
      <x v="11"/>
    </i>
    <i r="1">
      <x v="13"/>
    </i>
    <i t="blank">
      <x v="84"/>
    </i>
    <i>
      <x v="99"/>
    </i>
    <i r="1">
      <x v="12"/>
    </i>
    <i t="blank">
      <x v="99"/>
    </i>
    <i>
      <x v="100"/>
    </i>
    <i r="1">
      <x/>
    </i>
    <i t="blank">
      <x v="100"/>
    </i>
    <i>
      <x v="101"/>
    </i>
    <i r="1">
      <x v="11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37" totalsRowShown="0" headerRowDxfId="5">
  <autoFilter ref="A1:J13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55" totalsRowShown="0" headerRowDxfId="3" headerRowBorderDxfId="2" tableBorderDxfId="1" totalsRowBorderDxfId="0">
  <autoFilter ref="A1:E15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50</v>
      </c>
    </row>
    <row r="3" spans="1:7">
      <c r="A3" s="2"/>
    </row>
    <row r="4" spans="1:7" ht="13.5" thickBot="1">
      <c r="A4" s="2"/>
    </row>
    <row r="5" spans="1:7" ht="16.5" thickBot="1">
      <c r="A5" s="120" t="s">
        <v>4</v>
      </c>
      <c r="B5" s="121"/>
      <c r="C5" s="121"/>
      <c r="D5" s="121"/>
      <c r="E5" s="121"/>
      <c r="F5" s="121"/>
      <c r="G5" s="122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7" t="s">
        <v>56</v>
      </c>
      <c r="B7" s="128">
        <v>36</v>
      </c>
      <c r="C7" s="129">
        <v>25138511</v>
      </c>
      <c r="D7" s="130">
        <f t="shared" ref="D7:D15" si="0">B7/$B$16</f>
        <v>0.26470588235294118</v>
      </c>
      <c r="E7" s="130">
        <f t="shared" ref="E7:E15" si="1">C7/$C$16</f>
        <v>0.22895700842239297</v>
      </c>
      <c r="F7" s="131">
        <v>1</v>
      </c>
      <c r="G7" s="131">
        <f>RANK(C7,$C$7:$C$15)</f>
        <v>1</v>
      </c>
    </row>
    <row r="8" spans="1:7">
      <c r="A8" s="67" t="s">
        <v>60</v>
      </c>
      <c r="B8" s="68">
        <v>30</v>
      </c>
      <c r="C8" s="69">
        <v>22682255.84</v>
      </c>
      <c r="D8" s="23">
        <f t="shared" si="0"/>
        <v>0.22058823529411764</v>
      </c>
      <c r="E8" s="23">
        <f t="shared" si="1"/>
        <v>0.20658588097750705</v>
      </c>
      <c r="F8" s="74">
        <v>2</v>
      </c>
      <c r="G8" s="106">
        <f>RANK(C8,$C$7:$C$15)</f>
        <v>2</v>
      </c>
    </row>
    <row r="9" spans="1:7">
      <c r="A9" s="67" t="s">
        <v>68</v>
      </c>
      <c r="B9" s="68">
        <v>27</v>
      </c>
      <c r="C9" s="69">
        <v>19284900</v>
      </c>
      <c r="D9" s="23">
        <f t="shared" ref="D9" si="2">B9/$B$16</f>
        <v>0.19852941176470587</v>
      </c>
      <c r="E9" s="23">
        <f t="shared" ref="E9" si="3">C9/$C$16</f>
        <v>0.17564337886699041</v>
      </c>
      <c r="F9" s="74">
        <v>3</v>
      </c>
      <c r="G9" s="106">
        <f>RANK(C9,$C$7:$C$15)</f>
        <v>4</v>
      </c>
    </row>
    <row r="10" spans="1:7">
      <c r="A10" s="85" t="s">
        <v>51</v>
      </c>
      <c r="B10" s="81">
        <v>18</v>
      </c>
      <c r="C10" s="119">
        <v>18093800</v>
      </c>
      <c r="D10" s="23">
        <f t="shared" si="0"/>
        <v>0.13235294117647059</v>
      </c>
      <c r="E10" s="23">
        <f t="shared" si="1"/>
        <v>0.16479505564164457</v>
      </c>
      <c r="F10" s="74">
        <v>4</v>
      </c>
      <c r="G10" s="106">
        <f>RANK(C10,$C$7:$C$15)</f>
        <v>5</v>
      </c>
    </row>
    <row r="11" spans="1:7">
      <c r="A11" s="85" t="s">
        <v>64</v>
      </c>
      <c r="B11" s="81">
        <v>16</v>
      </c>
      <c r="C11" s="119">
        <v>19726403</v>
      </c>
      <c r="D11" s="23">
        <f t="shared" si="0"/>
        <v>0.11764705882352941</v>
      </c>
      <c r="E11" s="23">
        <f t="shared" si="1"/>
        <v>0.17966450828430203</v>
      </c>
      <c r="F11" s="74">
        <v>5</v>
      </c>
      <c r="G11" s="106">
        <f>RANK(C11,$C$7:$C$15)</f>
        <v>3</v>
      </c>
    </row>
    <row r="12" spans="1:7">
      <c r="A12" s="67" t="s">
        <v>92</v>
      </c>
      <c r="B12" s="68">
        <v>3</v>
      </c>
      <c r="C12" s="69">
        <v>1726000</v>
      </c>
      <c r="D12" s="23">
        <f t="shared" si="0"/>
        <v>2.2058823529411766E-2</v>
      </c>
      <c r="E12" s="23">
        <f t="shared" si="1"/>
        <v>1.5720095614933208E-2</v>
      </c>
      <c r="F12" s="74">
        <v>6</v>
      </c>
      <c r="G12" s="106">
        <f>RANK(C12,$C$7:$C$15)</f>
        <v>6</v>
      </c>
    </row>
    <row r="13" spans="1:7">
      <c r="A13" s="85" t="s">
        <v>83</v>
      </c>
      <c r="B13" s="81">
        <v>2</v>
      </c>
      <c r="C13" s="119">
        <v>1394000</v>
      </c>
      <c r="D13" s="23">
        <f t="shared" si="0"/>
        <v>1.4705882352941176E-2</v>
      </c>
      <c r="E13" s="23">
        <f t="shared" si="1"/>
        <v>1.2696299702906659E-2</v>
      </c>
      <c r="F13" s="74">
        <v>7</v>
      </c>
      <c r="G13" s="106">
        <f>RANK(C13,$C$7:$C$15)</f>
        <v>7</v>
      </c>
    </row>
    <row r="14" spans="1:7">
      <c r="A14" s="67" t="s">
        <v>102</v>
      </c>
      <c r="B14" s="68">
        <v>2</v>
      </c>
      <c r="C14" s="69">
        <v>1074900</v>
      </c>
      <c r="D14" s="23">
        <f t="shared" si="0"/>
        <v>1.4705882352941176E-2</v>
      </c>
      <c r="E14" s="23">
        <f t="shared" si="1"/>
        <v>9.7899946561365633E-3</v>
      </c>
      <c r="F14" s="74">
        <v>7</v>
      </c>
      <c r="G14" s="106">
        <f>RANK(C14,$C$7:$C$15)</f>
        <v>8</v>
      </c>
    </row>
    <row r="15" spans="1:7">
      <c r="A15" s="67" t="s">
        <v>99</v>
      </c>
      <c r="B15" s="68">
        <v>2</v>
      </c>
      <c r="C15" s="69">
        <v>675000</v>
      </c>
      <c r="D15" s="23">
        <f t="shared" si="0"/>
        <v>1.4705882352941176E-2</v>
      </c>
      <c r="E15" s="23">
        <f t="shared" si="1"/>
        <v>6.1477778331865103E-3</v>
      </c>
      <c r="F15" s="74">
        <v>7</v>
      </c>
      <c r="G15" s="106">
        <f>RANK(C15,$C$7:$C$15)</f>
        <v>9</v>
      </c>
    </row>
    <row r="16" spans="1:7">
      <c r="A16" s="82" t="s">
        <v>23</v>
      </c>
      <c r="B16" s="83">
        <f>SUM(B7:B15)</f>
        <v>136</v>
      </c>
      <c r="C16" s="84">
        <f>SUM(C7:C15)</f>
        <v>109795769.84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5" thickBot="1">
      <c r="A17" s="78"/>
      <c r="B17" s="79"/>
      <c r="C17" s="80"/>
    </row>
    <row r="18" spans="1:7" ht="16.5" thickBot="1">
      <c r="A18" s="123" t="s">
        <v>10</v>
      </c>
      <c r="B18" s="124"/>
      <c r="C18" s="124"/>
      <c r="D18" s="124"/>
      <c r="E18" s="124"/>
      <c r="F18" s="124"/>
      <c r="G18" s="125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27" t="s">
        <v>56</v>
      </c>
      <c r="B21" s="128">
        <v>8</v>
      </c>
      <c r="C21" s="129">
        <v>6117000</v>
      </c>
      <c r="D21" s="132">
        <f>B21/$B$26</f>
        <v>0.44444444444444442</v>
      </c>
      <c r="E21" s="132">
        <f>C21/$C$26</f>
        <v>0.35606038998420808</v>
      </c>
      <c r="F21" s="133">
        <v>1</v>
      </c>
      <c r="G21" s="133">
        <f>RANK(C21,$C$21:$C$25)</f>
        <v>1</v>
      </c>
    </row>
    <row r="22" spans="1:7">
      <c r="A22" s="67" t="s">
        <v>64</v>
      </c>
      <c r="B22" s="68">
        <v>3</v>
      </c>
      <c r="C22" s="69">
        <v>6009450</v>
      </c>
      <c r="D22" s="23">
        <f>B22/$B$26</f>
        <v>0.16666666666666666</v>
      </c>
      <c r="E22" s="23">
        <f>C22/$C$26</f>
        <v>0.34980008347075353</v>
      </c>
      <c r="F22" s="74">
        <v>2</v>
      </c>
      <c r="G22" s="74">
        <f>RANK(C22,$C$21:$C$25)</f>
        <v>2</v>
      </c>
    </row>
    <row r="23" spans="1:7">
      <c r="A23" s="67" t="s">
        <v>68</v>
      </c>
      <c r="B23" s="68">
        <v>3</v>
      </c>
      <c r="C23" s="69">
        <v>3972500</v>
      </c>
      <c r="D23" s="23">
        <f>B23/$B$26</f>
        <v>0.16666666666666666</v>
      </c>
      <c r="E23" s="23">
        <f>C23/$C$26</f>
        <v>0.23123261389770583</v>
      </c>
      <c r="F23" s="74">
        <v>2</v>
      </c>
      <c r="G23" s="74">
        <f>RANK(C23,$C$21:$C$25)</f>
        <v>3</v>
      </c>
    </row>
    <row r="24" spans="1:7">
      <c r="A24" s="67" t="s">
        <v>60</v>
      </c>
      <c r="B24" s="68">
        <v>3</v>
      </c>
      <c r="C24" s="69">
        <v>690000</v>
      </c>
      <c r="D24" s="23">
        <f>B24/$B$26</f>
        <v>0.16666666666666666</v>
      </c>
      <c r="E24" s="23">
        <f>C24/$C$26</f>
        <v>4.0163751690224549E-2</v>
      </c>
      <c r="F24" s="74">
        <v>2</v>
      </c>
      <c r="G24" s="74">
        <f>RANK(C24,$C$21:$C$25)</f>
        <v>4</v>
      </c>
    </row>
    <row r="25" spans="1:7">
      <c r="A25" s="67" t="s">
        <v>99</v>
      </c>
      <c r="B25" s="68">
        <v>1</v>
      </c>
      <c r="C25" s="69">
        <v>390720</v>
      </c>
      <c r="D25" s="23">
        <f>B25/$B$26</f>
        <v>5.5555555555555552E-2</v>
      </c>
      <c r="E25" s="23">
        <f>C25/$C$26</f>
        <v>2.2743160957108023E-2</v>
      </c>
      <c r="F25" s="74">
        <v>3</v>
      </c>
      <c r="G25" s="74">
        <f>RANK(C25,$C$21:$C$25)</f>
        <v>5</v>
      </c>
    </row>
    <row r="26" spans="1:7">
      <c r="A26" s="32" t="s">
        <v>23</v>
      </c>
      <c r="B26" s="46">
        <f>SUM(B21:B25)</f>
        <v>18</v>
      </c>
      <c r="C26" s="33">
        <f>SUM(C21:C25)</f>
        <v>17179670</v>
      </c>
      <c r="D26" s="30">
        <f>SUM(D21:D25)</f>
        <v>0.99999999999999989</v>
      </c>
      <c r="E26" s="30">
        <f>SUM(E21:E25)</f>
        <v>1</v>
      </c>
      <c r="F26" s="31"/>
      <c r="G26" s="31"/>
    </row>
    <row r="27" spans="1:7" ht="13.5" thickBot="1"/>
    <row r="28" spans="1:7" ht="16.5" thickBot="1">
      <c r="A28" s="120" t="s">
        <v>12</v>
      </c>
      <c r="B28" s="121"/>
      <c r="C28" s="121"/>
      <c r="D28" s="121"/>
      <c r="E28" s="121"/>
      <c r="F28" s="121"/>
      <c r="G28" s="122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7" t="s">
        <v>56</v>
      </c>
      <c r="B31" s="128">
        <v>44</v>
      </c>
      <c r="C31" s="129">
        <v>31255511</v>
      </c>
      <c r="D31" s="132">
        <f t="shared" ref="D31:D38" si="4">B31/$B$40</f>
        <v>0.2857142857142857</v>
      </c>
      <c r="E31" s="132">
        <f t="shared" ref="E31:E38" si="5">C31/$C$40</f>
        <v>0.24615398882952985</v>
      </c>
      <c r="F31" s="133">
        <v>1</v>
      </c>
      <c r="G31" s="133">
        <f>RANK(C31,$C$31:$C$39)</f>
        <v>1</v>
      </c>
    </row>
    <row r="32" spans="1:7">
      <c r="A32" s="67" t="s">
        <v>60</v>
      </c>
      <c r="B32" s="68">
        <v>33</v>
      </c>
      <c r="C32" s="69">
        <v>23372255.84</v>
      </c>
      <c r="D32" s="23">
        <f t="shared" si="4"/>
        <v>0.21428571428571427</v>
      </c>
      <c r="E32" s="23">
        <f t="shared" si="5"/>
        <v>0.1840691071395465</v>
      </c>
      <c r="F32" s="74">
        <v>2</v>
      </c>
      <c r="G32" s="74">
        <f>RANK(C32,$C$31:$C$39)</f>
        <v>3</v>
      </c>
    </row>
    <row r="33" spans="1:7">
      <c r="A33" s="67" t="s">
        <v>68</v>
      </c>
      <c r="B33" s="68">
        <v>30</v>
      </c>
      <c r="C33" s="69">
        <v>23257400</v>
      </c>
      <c r="D33" s="23">
        <f t="shared" si="4"/>
        <v>0.19480519480519481</v>
      </c>
      <c r="E33" s="23">
        <f t="shared" si="5"/>
        <v>0.18316455551803032</v>
      </c>
      <c r="F33" s="74">
        <v>3</v>
      </c>
      <c r="G33" s="74">
        <f>RANK(C33,$C$31:$C$39)</f>
        <v>4</v>
      </c>
    </row>
    <row r="34" spans="1:7">
      <c r="A34" s="67" t="s">
        <v>64</v>
      </c>
      <c r="B34" s="68">
        <v>19</v>
      </c>
      <c r="C34" s="69">
        <v>25735853</v>
      </c>
      <c r="D34" s="23">
        <f t="shared" ref="D34" si="6">B34/$B$40</f>
        <v>0.12337662337662338</v>
      </c>
      <c r="E34" s="23">
        <f t="shared" ref="E34" si="7">C34/$C$40</f>
        <v>0.202683708222861</v>
      </c>
      <c r="F34" s="74">
        <v>4</v>
      </c>
      <c r="G34" s="74">
        <f>RANK(C34,$C$31:$C$39)</f>
        <v>2</v>
      </c>
    </row>
    <row r="35" spans="1:7">
      <c r="A35" s="67" t="s">
        <v>51</v>
      </c>
      <c r="B35" s="68">
        <v>18</v>
      </c>
      <c r="C35" s="69">
        <v>18093800</v>
      </c>
      <c r="D35" s="23">
        <f t="shared" si="4"/>
        <v>0.11688311688311688</v>
      </c>
      <c r="E35" s="23">
        <f t="shared" si="5"/>
        <v>0.14249842349669942</v>
      </c>
      <c r="F35" s="74">
        <v>5</v>
      </c>
      <c r="G35" s="74">
        <f>RANK(C35,$C$31:$C$39)</f>
        <v>5</v>
      </c>
    </row>
    <row r="36" spans="1:7">
      <c r="A36" s="67" t="s">
        <v>92</v>
      </c>
      <c r="B36" s="68">
        <v>3</v>
      </c>
      <c r="C36" s="69">
        <v>1726000</v>
      </c>
      <c r="D36" s="23">
        <f t="shared" si="4"/>
        <v>1.948051948051948E-2</v>
      </c>
      <c r="E36" s="23">
        <f t="shared" si="5"/>
        <v>1.3593179926566184E-2</v>
      </c>
      <c r="F36" s="74">
        <v>6</v>
      </c>
      <c r="G36" s="74">
        <f>RANK(C36,$C$31:$C$39)</f>
        <v>6</v>
      </c>
    </row>
    <row r="37" spans="1:7">
      <c r="A37" s="67" t="s">
        <v>99</v>
      </c>
      <c r="B37" s="68">
        <v>3</v>
      </c>
      <c r="C37" s="69">
        <v>1065720</v>
      </c>
      <c r="D37" s="23">
        <f t="shared" si="4"/>
        <v>1.948051948051948E-2</v>
      </c>
      <c r="E37" s="23">
        <f t="shared" si="5"/>
        <v>8.3931191838586983E-3</v>
      </c>
      <c r="F37" s="74">
        <v>6</v>
      </c>
      <c r="G37" s="74">
        <f>RANK(C37,$C$31:$C$39)</f>
        <v>9</v>
      </c>
    </row>
    <row r="38" spans="1:7">
      <c r="A38" s="67" t="s">
        <v>83</v>
      </c>
      <c r="B38" s="68">
        <v>2</v>
      </c>
      <c r="C38" s="69">
        <v>1394000</v>
      </c>
      <c r="D38" s="23">
        <f t="shared" si="4"/>
        <v>1.2987012987012988E-2</v>
      </c>
      <c r="E38" s="23">
        <f t="shared" si="5"/>
        <v>1.0978501053089952E-2</v>
      </c>
      <c r="F38" s="74">
        <v>7</v>
      </c>
      <c r="G38" s="74">
        <f>RANK(C38,$C$31:$C$39)</f>
        <v>7</v>
      </c>
    </row>
    <row r="39" spans="1:7">
      <c r="A39" s="67" t="s">
        <v>102</v>
      </c>
      <c r="B39" s="68">
        <v>2</v>
      </c>
      <c r="C39" s="69">
        <v>1074900</v>
      </c>
      <c r="D39" s="23">
        <f>B39/$B$40</f>
        <v>1.2987012987012988E-2</v>
      </c>
      <c r="E39" s="23">
        <f>C39/$C$40</f>
        <v>8.4654166298180709E-3</v>
      </c>
      <c r="F39" s="74">
        <v>7</v>
      </c>
      <c r="G39" s="74">
        <f>RANK(C39,$C$31:$C$39)</f>
        <v>8</v>
      </c>
    </row>
    <row r="40" spans="1:7">
      <c r="A40" s="32" t="s">
        <v>23</v>
      </c>
      <c r="B40" s="47">
        <f>SUM(B31:B39)</f>
        <v>154</v>
      </c>
      <c r="C40" s="37">
        <f>SUM(C31:C39)</f>
        <v>126975439.84</v>
      </c>
      <c r="D40" s="30">
        <f>SUM(D31:D39)</f>
        <v>0.99999999999999989</v>
      </c>
      <c r="E40" s="30">
        <f>SUM(E31:E39)</f>
        <v>0.99999999999999989</v>
      </c>
      <c r="F40" s="31"/>
      <c r="G40" s="31"/>
    </row>
    <row r="42" spans="1:7">
      <c r="A42" s="126" t="s">
        <v>24</v>
      </c>
      <c r="B42" s="126"/>
      <c r="C42" s="126"/>
      <c r="D42" s="105" t="s">
        <v>43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9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49</v>
      </c>
    </row>
    <row r="2" spans="1:7">
      <c r="A2" s="2" t="str">
        <f>'OVERALL STATS'!A2</f>
        <v>Reporting Period: JUNE, 2023</v>
      </c>
    </row>
    <row r="3" spans="1:7" ht="13.5" thickBot="1"/>
    <row r="4" spans="1:7" ht="16.5" thickBot="1">
      <c r="A4" s="120" t="s">
        <v>13</v>
      </c>
      <c r="B4" s="121"/>
      <c r="C4" s="121"/>
      <c r="D4" s="121"/>
      <c r="E4" s="121"/>
      <c r="F4" s="121"/>
      <c r="G4" s="122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56</v>
      </c>
      <c r="B7" s="135">
        <v>29</v>
      </c>
      <c r="C7" s="136">
        <v>20270870</v>
      </c>
      <c r="D7" s="137">
        <f>B7/$B$15</f>
        <v>0.26126126126126126</v>
      </c>
      <c r="E7" s="132">
        <f>C7/$C$15</f>
        <v>0.21190717105850235</v>
      </c>
      <c r="F7" s="133">
        <v>1</v>
      </c>
      <c r="G7" s="133">
        <f>RANK(C7,$C$7:$C$14)</f>
        <v>1</v>
      </c>
    </row>
    <row r="8" spans="1:7">
      <c r="A8" s="35" t="s">
        <v>68</v>
      </c>
      <c r="B8" s="36">
        <v>25</v>
      </c>
      <c r="C8" s="97">
        <v>18275000</v>
      </c>
      <c r="D8" s="27">
        <f>B8/$B$15</f>
        <v>0.22522522522522523</v>
      </c>
      <c r="E8" s="23">
        <f>C8/$C$15</f>
        <v>0.19104278953464407</v>
      </c>
      <c r="F8" s="74">
        <v>2</v>
      </c>
      <c r="G8" s="74">
        <f>RANK(C8,$C$7:$C$14)</f>
        <v>3</v>
      </c>
    </row>
    <row r="9" spans="1:7">
      <c r="A9" s="35" t="s">
        <v>51</v>
      </c>
      <c r="B9" s="36">
        <v>18</v>
      </c>
      <c r="C9" s="97">
        <v>18093800</v>
      </c>
      <c r="D9" s="27">
        <f t="shared" ref="D9" si="0">B9/$B$15</f>
        <v>0.16216216216216217</v>
      </c>
      <c r="E9" s="23">
        <f t="shared" ref="E9" si="1">C9/$C$15</f>
        <v>0.18914856499490795</v>
      </c>
      <c r="F9" s="74">
        <v>3</v>
      </c>
      <c r="G9" s="74">
        <f>RANK(C9,$C$7:$C$14)</f>
        <v>4</v>
      </c>
    </row>
    <row r="10" spans="1:7">
      <c r="A10" s="35" t="s">
        <v>64</v>
      </c>
      <c r="B10" s="36">
        <v>16</v>
      </c>
      <c r="C10" s="97">
        <v>19726403</v>
      </c>
      <c r="D10" s="27">
        <f>B10/$B$15</f>
        <v>0.14414414414414414</v>
      </c>
      <c r="E10" s="23">
        <f>C10/$C$15</f>
        <v>0.20621543401393005</v>
      </c>
      <c r="F10" s="74">
        <v>4</v>
      </c>
      <c r="G10" s="74">
        <f>RANK(C10,$C$7:$C$14)</f>
        <v>2</v>
      </c>
    </row>
    <row r="11" spans="1:7">
      <c r="A11" s="35" t="s">
        <v>60</v>
      </c>
      <c r="B11" s="36">
        <v>16</v>
      </c>
      <c r="C11" s="97">
        <v>15498124.84</v>
      </c>
      <c r="D11" s="27">
        <f>B11/$B$15</f>
        <v>0.14414414414414414</v>
      </c>
      <c r="E11" s="23">
        <f>C11/$C$15</f>
        <v>0.16201395359725085</v>
      </c>
      <c r="F11" s="74">
        <v>4</v>
      </c>
      <c r="G11" s="74">
        <f>RANK(C11,$C$7:$C$14)</f>
        <v>5</v>
      </c>
    </row>
    <row r="12" spans="1:7">
      <c r="A12" s="35" t="s">
        <v>92</v>
      </c>
      <c r="B12" s="36">
        <v>3</v>
      </c>
      <c r="C12" s="97">
        <v>1726000</v>
      </c>
      <c r="D12" s="27">
        <f>B12/$B$15</f>
        <v>2.7027027027027029E-2</v>
      </c>
      <c r="E12" s="23">
        <f>C12/$C$15</f>
        <v>1.8043220505433416E-2</v>
      </c>
      <c r="F12" s="74">
        <v>5</v>
      </c>
      <c r="G12" s="74">
        <f>RANK(C12,$C$7:$C$14)</f>
        <v>6</v>
      </c>
    </row>
    <row r="13" spans="1:7">
      <c r="A13" s="35" t="s">
        <v>83</v>
      </c>
      <c r="B13" s="36">
        <v>2</v>
      </c>
      <c r="C13" s="97">
        <v>1394000</v>
      </c>
      <c r="D13" s="27">
        <f>B13/$B$15</f>
        <v>1.8018018018018018E-2</v>
      </c>
      <c r="E13" s="23">
        <f>C13/$C$15</f>
        <v>1.4572566271479827E-2</v>
      </c>
      <c r="F13" s="74">
        <v>6</v>
      </c>
      <c r="G13" s="74">
        <f>RANK(C13,$C$7:$C$14)</f>
        <v>7</v>
      </c>
    </row>
    <row r="14" spans="1:7">
      <c r="A14" s="35" t="s">
        <v>99</v>
      </c>
      <c r="B14" s="36">
        <v>2</v>
      </c>
      <c r="C14" s="97">
        <v>675000</v>
      </c>
      <c r="D14" s="27">
        <f>B14/$B$15</f>
        <v>1.8018018018018018E-2</v>
      </c>
      <c r="E14" s="23">
        <f>C14/$C$15</f>
        <v>7.0563000238514232E-3</v>
      </c>
      <c r="F14" s="74">
        <v>6</v>
      </c>
      <c r="G14" s="74">
        <f>RANK(C14,$C$7:$C$14)</f>
        <v>8</v>
      </c>
    </row>
    <row r="15" spans="1:7">
      <c r="A15" s="28" t="s">
        <v>23</v>
      </c>
      <c r="B15" s="29">
        <f>SUM(B7:B14)</f>
        <v>111</v>
      </c>
      <c r="C15" s="98">
        <f>SUM(C7:C14)</f>
        <v>95659197.840000004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5" thickBot="1"/>
    <row r="17" spans="1:7" ht="16.5" thickBot="1">
      <c r="A17" s="120" t="s">
        <v>14</v>
      </c>
      <c r="B17" s="121"/>
      <c r="C17" s="121"/>
      <c r="D17" s="121"/>
      <c r="E17" s="121"/>
      <c r="F17" s="121"/>
      <c r="G17" s="122"/>
    </row>
    <row r="18" spans="1:7">
      <c r="A18" s="3"/>
      <c r="B18" s="103"/>
      <c r="C18" s="95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6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8" t="s">
        <v>60</v>
      </c>
      <c r="B20" s="135">
        <v>14</v>
      </c>
      <c r="C20" s="136">
        <v>7184131</v>
      </c>
      <c r="D20" s="137">
        <f>B20/$B$24</f>
        <v>0.56000000000000005</v>
      </c>
      <c r="E20" s="132">
        <f>C20/$C$24</f>
        <v>0.5081947023649015</v>
      </c>
      <c r="F20" s="133">
        <v>1</v>
      </c>
      <c r="G20" s="133">
        <f>RANK(C20,$C$20:$C$23)</f>
        <v>1</v>
      </c>
    </row>
    <row r="21" spans="1:7">
      <c r="A21" s="48" t="s">
        <v>56</v>
      </c>
      <c r="B21" s="49">
        <v>7</v>
      </c>
      <c r="C21" s="99">
        <v>4867641</v>
      </c>
      <c r="D21" s="27">
        <f>B21/$B$24</f>
        <v>0.28000000000000003</v>
      </c>
      <c r="E21" s="23">
        <f>C21/$C$24</f>
        <v>0.34432965785481801</v>
      </c>
      <c r="F21" s="74">
        <v>2</v>
      </c>
      <c r="G21" s="74">
        <f>RANK(C21,$C$20:$C$23)</f>
        <v>2</v>
      </c>
    </row>
    <row r="22" spans="1:7">
      <c r="A22" s="48" t="s">
        <v>102</v>
      </c>
      <c r="B22" s="49">
        <v>2</v>
      </c>
      <c r="C22" s="99">
        <v>1074900</v>
      </c>
      <c r="D22" s="27">
        <f>B22/$B$24</f>
        <v>0.08</v>
      </c>
      <c r="E22" s="23">
        <f>C22/$C$24</f>
        <v>7.603682137366824E-2</v>
      </c>
      <c r="F22" s="74">
        <v>3</v>
      </c>
      <c r="G22" s="74">
        <f>RANK(C22,$C$20:$C$23)</f>
        <v>3</v>
      </c>
    </row>
    <row r="23" spans="1:7">
      <c r="A23" s="48" t="s">
        <v>68</v>
      </c>
      <c r="B23" s="49">
        <v>2</v>
      </c>
      <c r="C23" s="99">
        <v>1009900</v>
      </c>
      <c r="D23" s="27">
        <f t="shared" ref="D23" si="2">B23/$B$24</f>
        <v>0.08</v>
      </c>
      <c r="E23" s="23">
        <f t="shared" ref="E23" si="3">C23/$C$24</f>
        <v>7.1438818406612301E-2</v>
      </c>
      <c r="F23" s="74">
        <v>3</v>
      </c>
      <c r="G23" s="74">
        <f>RANK(C23,$C$20:$C$23)</f>
        <v>4</v>
      </c>
    </row>
    <row r="24" spans="1:7">
      <c r="A24" s="28" t="s">
        <v>23</v>
      </c>
      <c r="B24" s="29">
        <f>SUM(B20:B23)</f>
        <v>25</v>
      </c>
      <c r="C24" s="98">
        <f>SUM(C20:C23)</f>
        <v>14136572</v>
      </c>
      <c r="D24" s="30">
        <f>SUM(D20:D23)</f>
        <v>1</v>
      </c>
      <c r="E24" s="30">
        <f>SUM(E20:E23)</f>
        <v>0.99999999999999989</v>
      </c>
      <c r="F24" s="31"/>
      <c r="G24" s="31"/>
    </row>
    <row r="25" spans="1:7" ht="13.5" thickBot="1"/>
    <row r="26" spans="1:7" ht="16.5" thickBot="1">
      <c r="A26" s="120" t="s">
        <v>15</v>
      </c>
      <c r="B26" s="121"/>
      <c r="C26" s="121"/>
      <c r="D26" s="121"/>
      <c r="E26" s="121"/>
      <c r="F26" s="121"/>
      <c r="G26" s="122"/>
    </row>
    <row r="27" spans="1:7">
      <c r="A27" s="3"/>
      <c r="B27" s="103"/>
      <c r="C27" s="95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6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34" t="s">
        <v>56</v>
      </c>
      <c r="B29" s="135">
        <v>23</v>
      </c>
      <c r="C29" s="97">
        <v>17222870</v>
      </c>
      <c r="D29" s="137">
        <f t="shared" ref="D29:D34" si="4">B29/$B$37</f>
        <v>0.24731182795698925</v>
      </c>
      <c r="E29" s="23">
        <f t="shared" ref="E29:E34" si="5">C29/$C$37</f>
        <v>0.22079308093898548</v>
      </c>
      <c r="F29" s="133">
        <v>1</v>
      </c>
      <c r="G29" s="74">
        <f>RANK(C29,$C$29:$C$36)</f>
        <v>2</v>
      </c>
    </row>
    <row r="30" spans="1:7">
      <c r="A30" s="35" t="s">
        <v>68</v>
      </c>
      <c r="B30" s="36">
        <v>18</v>
      </c>
      <c r="C30" s="97">
        <v>13140000</v>
      </c>
      <c r="D30" s="27">
        <f t="shared" si="4"/>
        <v>0.19354838709677419</v>
      </c>
      <c r="E30" s="23">
        <f t="shared" si="5"/>
        <v>0.16845166244291856</v>
      </c>
      <c r="F30" s="107">
        <v>2</v>
      </c>
      <c r="G30" s="74">
        <f>RANK(C30,$C$29:$C$36)</f>
        <v>4</v>
      </c>
    </row>
    <row r="31" spans="1:7">
      <c r="A31" s="35" t="s">
        <v>51</v>
      </c>
      <c r="B31" s="36">
        <v>17</v>
      </c>
      <c r="C31" s="97">
        <v>10093800</v>
      </c>
      <c r="D31" s="27">
        <f t="shared" si="4"/>
        <v>0.18279569892473119</v>
      </c>
      <c r="E31" s="23">
        <f t="shared" si="5"/>
        <v>0.12940010581174516</v>
      </c>
      <c r="F31" s="107">
        <v>3</v>
      </c>
      <c r="G31" s="74">
        <f>RANK(C31,$C$29:$C$36)</f>
        <v>5</v>
      </c>
    </row>
    <row r="32" spans="1:7">
      <c r="A32" s="35" t="s">
        <v>60</v>
      </c>
      <c r="B32" s="36">
        <v>15</v>
      </c>
      <c r="C32" s="97">
        <v>15271500</v>
      </c>
      <c r="D32" s="27">
        <f t="shared" si="4"/>
        <v>0.16129032258064516</v>
      </c>
      <c r="E32" s="23">
        <f t="shared" si="5"/>
        <v>0.19577698348531439</v>
      </c>
      <c r="F32" s="74">
        <v>4</v>
      </c>
      <c r="G32" s="74">
        <f>RANK(C32,$C$29:$C$36)</f>
        <v>3</v>
      </c>
    </row>
    <row r="33" spans="1:7">
      <c r="A33" s="134" t="s">
        <v>64</v>
      </c>
      <c r="B33" s="36">
        <v>14</v>
      </c>
      <c r="C33" s="136">
        <v>18906403</v>
      </c>
      <c r="D33" s="27">
        <f t="shared" si="4"/>
        <v>0.15053763440860216</v>
      </c>
      <c r="E33" s="132">
        <f t="shared" si="5"/>
        <v>0.2423755720065284</v>
      </c>
      <c r="F33" s="107">
        <v>5</v>
      </c>
      <c r="G33" s="133">
        <f>RANK(C33,$C$29:$C$36)</f>
        <v>1</v>
      </c>
    </row>
    <row r="34" spans="1:7">
      <c r="A34" s="35" t="s">
        <v>83</v>
      </c>
      <c r="B34" s="36">
        <v>2</v>
      </c>
      <c r="C34" s="97">
        <v>1394000</v>
      </c>
      <c r="D34" s="27">
        <f t="shared" si="4"/>
        <v>2.1505376344086023E-2</v>
      </c>
      <c r="E34" s="23">
        <f t="shared" si="5"/>
        <v>1.787074714196564E-2</v>
      </c>
      <c r="F34" s="74">
        <v>6</v>
      </c>
      <c r="G34" s="74">
        <f>RANK(C34,$C$29:$C$36)</f>
        <v>6</v>
      </c>
    </row>
    <row r="35" spans="1:7">
      <c r="A35" s="35" t="s">
        <v>92</v>
      </c>
      <c r="B35" s="36">
        <v>2</v>
      </c>
      <c r="C35" s="97">
        <v>1301000</v>
      </c>
      <c r="D35" s="27">
        <f>B35/$B$37</f>
        <v>2.1505376344086023E-2</v>
      </c>
      <c r="E35" s="23">
        <f>C35/$C$37</f>
        <v>1.6678509348419867E-2</v>
      </c>
      <c r="F35" s="74">
        <v>6</v>
      </c>
      <c r="G35" s="74">
        <f>RANK(C35,$C$29:$C$36)</f>
        <v>7</v>
      </c>
    </row>
    <row r="36" spans="1:7">
      <c r="A36" s="35" t="s">
        <v>99</v>
      </c>
      <c r="B36" s="36">
        <v>2</v>
      </c>
      <c r="C36" s="97">
        <v>675000</v>
      </c>
      <c r="D36" s="27">
        <f>B36/$B$37</f>
        <v>2.1505376344086023E-2</v>
      </c>
      <c r="E36" s="23">
        <f>C36/$C$37</f>
        <v>8.6533388241225289E-3</v>
      </c>
      <c r="F36" s="74">
        <v>6</v>
      </c>
      <c r="G36" s="74">
        <f>RANK(C36,$C$29:$C$36)</f>
        <v>8</v>
      </c>
    </row>
    <row r="37" spans="1:7">
      <c r="A37" s="28" t="s">
        <v>23</v>
      </c>
      <c r="B37" s="40">
        <f>SUM(B29:B36)</f>
        <v>93</v>
      </c>
      <c r="C37" s="100">
        <f>SUM(C29:C36)</f>
        <v>78004573</v>
      </c>
      <c r="D37" s="30">
        <f>SUM(D29:D36)</f>
        <v>0.99999999999999989</v>
      </c>
      <c r="E37" s="30">
        <f>SUM(E29:E36)</f>
        <v>1</v>
      </c>
      <c r="F37" s="31"/>
      <c r="G37" s="31"/>
    </row>
    <row r="38" spans="1:7" ht="13.5" thickBot="1"/>
    <row r="39" spans="1:7" ht="16.5" thickBot="1">
      <c r="A39" s="120" t="s">
        <v>16</v>
      </c>
      <c r="B39" s="121"/>
      <c r="C39" s="121"/>
      <c r="D39" s="121"/>
      <c r="E39" s="121"/>
      <c r="F39" s="121"/>
      <c r="G39" s="122"/>
    </row>
    <row r="40" spans="1:7">
      <c r="A40" s="18"/>
      <c r="B40" s="104"/>
      <c r="C40" s="101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6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39" t="s">
        <v>68</v>
      </c>
      <c r="B42" s="140">
        <v>2</v>
      </c>
      <c r="C42" s="141">
        <v>3289000</v>
      </c>
      <c r="D42" s="132">
        <f>B42/$B$44</f>
        <v>0.66666666666666663</v>
      </c>
      <c r="E42" s="132">
        <f>C42/$C$44</f>
        <v>0.89277958740499452</v>
      </c>
      <c r="F42" s="133">
        <v>1</v>
      </c>
      <c r="G42" s="133">
        <f>RANK(C42,$C$42:$C$43)</f>
        <v>1</v>
      </c>
    </row>
    <row r="43" spans="1:7">
      <c r="A43" s="92" t="s">
        <v>64</v>
      </c>
      <c r="B43" s="93">
        <v>1</v>
      </c>
      <c r="C43" s="102">
        <v>395000</v>
      </c>
      <c r="D43" s="23">
        <f>B43/$B$44</f>
        <v>0.33333333333333331</v>
      </c>
      <c r="E43" s="23">
        <f>C43/$C$44</f>
        <v>0.10722041259500543</v>
      </c>
      <c r="F43" s="74">
        <v>2</v>
      </c>
      <c r="G43" s="74">
        <f>RANK(C43,$C$42:$C$43)</f>
        <v>2</v>
      </c>
    </row>
    <row r="44" spans="1:7">
      <c r="A44" s="28" t="s">
        <v>23</v>
      </c>
      <c r="B44" s="40">
        <f>SUM(B42:B43)</f>
        <v>3</v>
      </c>
      <c r="C44" s="100">
        <f>SUM(C42:C43)</f>
        <v>3684000</v>
      </c>
      <c r="D44" s="30">
        <f>SUM(D42:D43)</f>
        <v>1</v>
      </c>
      <c r="E44" s="30">
        <f>SUM(E42:E43)</f>
        <v>1</v>
      </c>
      <c r="F44" s="31"/>
      <c r="G44" s="31"/>
    </row>
    <row r="45" spans="1:7" ht="13.5" thickBot="1"/>
    <row r="46" spans="1:7" ht="16.5" thickBot="1">
      <c r="A46" s="120" t="s">
        <v>17</v>
      </c>
      <c r="B46" s="121"/>
      <c r="C46" s="121"/>
      <c r="D46" s="121"/>
      <c r="E46" s="121"/>
      <c r="F46" s="121"/>
      <c r="G46" s="122"/>
    </row>
    <row r="47" spans="1:7">
      <c r="A47" s="18"/>
      <c r="B47" s="104"/>
      <c r="C47" s="101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6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34" t="s">
        <v>56</v>
      </c>
      <c r="B49" s="135">
        <v>6</v>
      </c>
      <c r="C49" s="97">
        <v>3048000</v>
      </c>
      <c r="D49" s="137">
        <f>B49/$B$55</f>
        <v>0.4</v>
      </c>
      <c r="E49" s="23">
        <f>C49/$C$55</f>
        <v>0.21817205994059174</v>
      </c>
      <c r="F49" s="133">
        <v>1</v>
      </c>
      <c r="G49" s="74">
        <f>RANK(C49,$C$49:$C$54)</f>
        <v>2</v>
      </c>
    </row>
    <row r="50" spans="1:7">
      <c r="A50" s="35" t="s">
        <v>68</v>
      </c>
      <c r="B50" s="36">
        <v>5</v>
      </c>
      <c r="C50" s="97">
        <v>1846000</v>
      </c>
      <c r="D50" s="27">
        <f>B50/$B$55</f>
        <v>0.33333333333333331</v>
      </c>
      <c r="E50" s="23">
        <f>C50/$C$55</f>
        <v>0.13213439063331114</v>
      </c>
      <c r="F50" s="74">
        <v>2</v>
      </c>
      <c r="G50" s="74">
        <f>RANK(C50,$C$49:$C$54)</f>
        <v>3</v>
      </c>
    </row>
    <row r="51" spans="1:7">
      <c r="A51" s="134" t="s">
        <v>51</v>
      </c>
      <c r="B51" s="36">
        <v>1</v>
      </c>
      <c r="C51" s="136">
        <v>8000000</v>
      </c>
      <c r="D51" s="27">
        <f t="shared" ref="D51" si="6">B51/$B$55</f>
        <v>6.6666666666666666E-2</v>
      </c>
      <c r="E51" s="132">
        <f t="shared" ref="E51" si="7">C51/$C$55</f>
        <v>0.57263007858423032</v>
      </c>
      <c r="F51" s="74">
        <v>3</v>
      </c>
      <c r="G51" s="133">
        <f>RANK(C51,$C$49:$C$54)</f>
        <v>1</v>
      </c>
    </row>
    <row r="52" spans="1:7">
      <c r="A52" s="35" t="s">
        <v>64</v>
      </c>
      <c r="B52" s="36">
        <v>1</v>
      </c>
      <c r="C52" s="97">
        <v>425000</v>
      </c>
      <c r="D52" s="27">
        <f>B52/$B$55</f>
        <v>6.6666666666666666E-2</v>
      </c>
      <c r="E52" s="23">
        <f>C52/$C$55</f>
        <v>3.0420972924787234E-2</v>
      </c>
      <c r="F52" s="74">
        <v>3</v>
      </c>
      <c r="G52" s="74">
        <f>RANK(C52,$C$49:$C$54)</f>
        <v>4</v>
      </c>
    </row>
    <row r="53" spans="1:7">
      <c r="A53" s="35" t="s">
        <v>92</v>
      </c>
      <c r="B53" s="36">
        <v>1</v>
      </c>
      <c r="C53" s="97">
        <v>425000</v>
      </c>
      <c r="D53" s="27">
        <f>B53/$B$55</f>
        <v>6.6666666666666666E-2</v>
      </c>
      <c r="E53" s="23">
        <f>C53/$C$55</f>
        <v>3.0420972924787234E-2</v>
      </c>
      <c r="F53" s="74">
        <v>3</v>
      </c>
      <c r="G53" s="74">
        <f>RANK(C53,$C$49:$C$54)</f>
        <v>4</v>
      </c>
    </row>
    <row r="54" spans="1:7">
      <c r="A54" s="35" t="s">
        <v>60</v>
      </c>
      <c r="B54" s="36">
        <v>1</v>
      </c>
      <c r="C54" s="97">
        <v>226624.84</v>
      </c>
      <c r="D54" s="27">
        <f>B54/$B$55</f>
        <v>6.6666666666666666E-2</v>
      </c>
      <c r="E54" s="23">
        <f>C54/$C$55</f>
        <v>1.6221524992292329E-2</v>
      </c>
      <c r="F54" s="74">
        <v>3</v>
      </c>
      <c r="G54" s="74">
        <f>RANK(C54,$C$49:$C$54)</f>
        <v>6</v>
      </c>
    </row>
    <row r="55" spans="1:7">
      <c r="A55" s="28" t="s">
        <v>23</v>
      </c>
      <c r="B55" s="29">
        <f>SUM(B49:B54)</f>
        <v>15</v>
      </c>
      <c r="C55" s="98">
        <f>SUM(C49:C54)</f>
        <v>13970624.84</v>
      </c>
      <c r="D55" s="30">
        <f>SUM(D49:D54)</f>
        <v>1</v>
      </c>
      <c r="E55" s="30">
        <f>SUM(E49:E54)</f>
        <v>0.99999999999999989</v>
      </c>
      <c r="F55" s="31"/>
      <c r="G55" s="31"/>
    </row>
    <row r="58" spans="1:7">
      <c r="A58" s="126" t="s">
        <v>24</v>
      </c>
      <c r="B58" s="126"/>
      <c r="C58" s="126"/>
    </row>
    <row r="59" spans="1:7">
      <c r="A59" s="20" t="s">
        <v>25</v>
      </c>
    </row>
  </sheetData>
  <sortState ref="A107:C126">
    <sortCondition descending="1" ref="B107"/>
    <sortCondition descending="1" ref="C107"/>
  </sortState>
  <mergeCells count="6">
    <mergeCell ref="A58:C58"/>
    <mergeCell ref="A4:G4"/>
    <mergeCell ref="A17:G17"/>
    <mergeCell ref="A26:G26"/>
    <mergeCell ref="A39:G39"/>
    <mergeCell ref="A46:G46"/>
  </mergeCells>
  <phoneticPr fontId="2" type="noConversion"/>
  <hyperlinks>
    <hyperlink ref="A59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48</v>
      </c>
    </row>
    <row r="2" spans="1:7">
      <c r="A2" s="56" t="str">
        <f>'OVERALL STATS'!A2</f>
        <v>Reporting Period: JUNE, 2023</v>
      </c>
    </row>
    <row r="3" spans="1:7" ht="13.5" thickBot="1"/>
    <row r="4" spans="1:7" ht="16.5" thickBot="1">
      <c r="A4" s="120" t="s">
        <v>18</v>
      </c>
      <c r="B4" s="121"/>
      <c r="C4" s="121"/>
      <c r="D4" s="121"/>
      <c r="E4" s="121"/>
      <c r="F4" s="121"/>
      <c r="G4" s="122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64</v>
      </c>
      <c r="B7" s="143">
        <v>2</v>
      </c>
      <c r="C7" s="144">
        <v>1578000</v>
      </c>
      <c r="D7" s="137">
        <f>B7/$B$11</f>
        <v>0.4</v>
      </c>
      <c r="E7" s="145">
        <f>C7/$C$11</f>
        <v>0.57148651682951734</v>
      </c>
      <c r="F7" s="133">
        <v>1</v>
      </c>
      <c r="G7" s="133">
        <f>RANK(C7,$C$7:$C$10)</f>
        <v>1</v>
      </c>
    </row>
    <row r="8" spans="1:7">
      <c r="A8" s="60" t="s">
        <v>68</v>
      </c>
      <c r="B8" s="53">
        <v>1</v>
      </c>
      <c r="C8" s="54">
        <v>472500</v>
      </c>
      <c r="D8" s="27">
        <f>B8/$B$11</f>
        <v>0.2</v>
      </c>
      <c r="E8" s="66">
        <f>C8/$C$11</f>
        <v>0.1711200121685342</v>
      </c>
      <c r="F8" s="74">
        <v>2</v>
      </c>
      <c r="G8" s="74">
        <f>RANK(C8,$C$7:$C$10)</f>
        <v>2</v>
      </c>
    </row>
    <row r="9" spans="1:7">
      <c r="A9" s="60" t="s">
        <v>99</v>
      </c>
      <c r="B9" s="53">
        <v>1</v>
      </c>
      <c r="C9" s="54">
        <v>390720</v>
      </c>
      <c r="D9" s="27">
        <f t="shared" ref="D9" si="0">B9/$B$11</f>
        <v>0.2</v>
      </c>
      <c r="E9" s="66">
        <f t="shared" ref="E9" si="1">C9/$C$11</f>
        <v>0.14150266911003107</v>
      </c>
      <c r="F9" s="74">
        <v>2</v>
      </c>
      <c r="G9" s="74">
        <f>RANK(C9,$C$7:$C$10)</f>
        <v>3</v>
      </c>
    </row>
    <row r="10" spans="1:7">
      <c r="A10" s="60" t="s">
        <v>60</v>
      </c>
      <c r="B10" s="53">
        <v>1</v>
      </c>
      <c r="C10" s="54">
        <v>320000</v>
      </c>
      <c r="D10" s="27">
        <f>B10/$B$11</f>
        <v>0.2</v>
      </c>
      <c r="E10" s="66">
        <f>C10/$C$11</f>
        <v>0.11589080189191735</v>
      </c>
      <c r="F10" s="74">
        <v>2</v>
      </c>
      <c r="G10" s="74">
        <f>RANK(C10,$C$7:$C$10)</f>
        <v>4</v>
      </c>
    </row>
    <row r="11" spans="1:7">
      <c r="A11" s="59" t="s">
        <v>23</v>
      </c>
      <c r="B11" s="34">
        <f>SUM(B7:B10)</f>
        <v>5</v>
      </c>
      <c r="C11" s="51">
        <f>SUM(C7:C10)</f>
        <v>2761220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20" t="s">
        <v>19</v>
      </c>
      <c r="B13" s="121"/>
      <c r="C13" s="121"/>
      <c r="D13" s="121"/>
      <c r="E13" s="121"/>
      <c r="F13" s="121"/>
      <c r="G13" s="122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71" t="s">
        <v>159</v>
      </c>
      <c r="B16" s="74"/>
      <c r="C16" s="75"/>
      <c r="D16" s="27"/>
      <c r="E16" s="66"/>
      <c r="F16" s="74"/>
      <c r="G16" s="74"/>
    </row>
    <row r="17" spans="1:7">
      <c r="A17" s="59" t="s">
        <v>23</v>
      </c>
      <c r="B17" s="40">
        <f>SUM(B16:B16)</f>
        <v>0</v>
      </c>
      <c r="C17" s="37">
        <f>SUM(C16:C16)</f>
        <v>0</v>
      </c>
      <c r="D17" s="30"/>
      <c r="E17" s="30"/>
      <c r="F17" s="40"/>
      <c r="G17" s="40"/>
    </row>
    <row r="18" spans="1:7" ht="13.5" thickBot="1"/>
    <row r="19" spans="1:7" ht="16.5" thickBot="1">
      <c r="A19" s="120" t="s">
        <v>20</v>
      </c>
      <c r="B19" s="121"/>
      <c r="C19" s="121"/>
      <c r="D19" s="121"/>
      <c r="E19" s="121"/>
      <c r="F19" s="121"/>
      <c r="G19" s="122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2" t="s">
        <v>56</v>
      </c>
      <c r="B22" s="143">
        <v>3</v>
      </c>
      <c r="C22" s="73">
        <v>200000</v>
      </c>
      <c r="D22" s="137">
        <f t="shared" ref="D22" si="2">B22/$B$24</f>
        <v>0.6</v>
      </c>
      <c r="E22" s="66">
        <f t="shared" ref="E22" si="3">C22/$C$24</f>
        <v>0.35087719298245612</v>
      </c>
      <c r="F22" s="133">
        <v>1</v>
      </c>
      <c r="G22" s="74">
        <f>RANK(C22,$C$22:$C$23)</f>
        <v>2</v>
      </c>
    </row>
    <row r="23" spans="1:7">
      <c r="A23" s="142" t="s">
        <v>60</v>
      </c>
      <c r="B23" s="72">
        <v>2</v>
      </c>
      <c r="C23" s="144">
        <v>370000</v>
      </c>
      <c r="D23" s="27">
        <f>B23/$B$24</f>
        <v>0.4</v>
      </c>
      <c r="E23" s="145">
        <f>C23/$C$24</f>
        <v>0.64912280701754388</v>
      </c>
      <c r="F23" s="74">
        <v>2</v>
      </c>
      <c r="G23" s="133">
        <f>RANK(C23,$C$22:$C$23)</f>
        <v>1</v>
      </c>
    </row>
    <row r="24" spans="1:7">
      <c r="A24" s="59" t="s">
        <v>23</v>
      </c>
      <c r="B24" s="40">
        <f>SUM(B22:B23)</f>
        <v>5</v>
      </c>
      <c r="C24" s="37">
        <f>SUM(C22:C23)</f>
        <v>570000</v>
      </c>
      <c r="D24" s="30">
        <f>SUM(D22:D23)</f>
        <v>1</v>
      </c>
      <c r="E24" s="30">
        <f>SUM(E22:E23)</f>
        <v>1</v>
      </c>
      <c r="F24" s="40"/>
      <c r="G24" s="40"/>
    </row>
    <row r="25" spans="1:7" ht="13.5" thickBot="1"/>
    <row r="26" spans="1:7" ht="16.5" thickBot="1">
      <c r="A26" s="120" t="s">
        <v>21</v>
      </c>
      <c r="B26" s="121"/>
      <c r="C26" s="121"/>
      <c r="D26" s="121"/>
      <c r="E26" s="121"/>
      <c r="F26" s="121"/>
      <c r="G26" s="122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42" t="s">
        <v>56</v>
      </c>
      <c r="B29" s="143">
        <v>4</v>
      </c>
      <c r="C29" s="144">
        <v>5852000</v>
      </c>
      <c r="D29" s="132">
        <f>B29/$B$31</f>
        <v>0.8</v>
      </c>
      <c r="E29" s="145">
        <f>C29/$C$31</f>
        <v>0.56906971882004576</v>
      </c>
      <c r="F29" s="133">
        <v>1</v>
      </c>
      <c r="G29" s="133">
        <f>RANK(C29,$C$29:$C$30)</f>
        <v>1</v>
      </c>
    </row>
    <row r="30" spans="1:7">
      <c r="A30" s="71" t="s">
        <v>64</v>
      </c>
      <c r="B30" s="74">
        <v>1</v>
      </c>
      <c r="C30" s="75">
        <v>4431450</v>
      </c>
      <c r="D30" s="23">
        <f>B30/$B$31</f>
        <v>0.2</v>
      </c>
      <c r="E30" s="66">
        <f>C30/$C$31</f>
        <v>0.43093028117995419</v>
      </c>
      <c r="F30" s="74">
        <v>2</v>
      </c>
      <c r="G30" s="74">
        <f>RANK(C30,$C$29:$C$30)</f>
        <v>2</v>
      </c>
    </row>
    <row r="31" spans="1:7">
      <c r="A31" s="59" t="s">
        <v>23</v>
      </c>
      <c r="B31" s="34">
        <f>SUM(B29:B30)</f>
        <v>5</v>
      </c>
      <c r="C31" s="51">
        <f>SUM(C29:C30)</f>
        <v>10283450</v>
      </c>
      <c r="D31" s="30">
        <f>SUM(D29:D30)</f>
        <v>1</v>
      </c>
      <c r="E31" s="30">
        <f>SUM(E29:E30)</f>
        <v>1</v>
      </c>
      <c r="F31" s="40"/>
      <c r="G31" s="40"/>
    </row>
    <row r="32" spans="1:7" ht="13.5" thickBot="1"/>
    <row r="33" spans="1:7" ht="16.5" thickBot="1">
      <c r="A33" s="120" t="s">
        <v>22</v>
      </c>
      <c r="B33" s="121"/>
      <c r="C33" s="121"/>
      <c r="D33" s="121"/>
      <c r="E33" s="121"/>
      <c r="F33" s="121"/>
      <c r="G33" s="122"/>
    </row>
    <row r="34" spans="1:7">
      <c r="A34" s="57"/>
      <c r="B34" s="65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8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2" t="s">
        <v>68</v>
      </c>
      <c r="B36" s="143">
        <v>2</v>
      </c>
      <c r="C36" s="144">
        <v>3500000</v>
      </c>
      <c r="D36" s="132">
        <f t="shared" ref="D36" si="4">B36/$B$38</f>
        <v>0.66666666666666663</v>
      </c>
      <c r="E36" s="132">
        <f t="shared" ref="E36" si="5">C36/$C$38</f>
        <v>0.98176718092566617</v>
      </c>
      <c r="F36" s="133">
        <v>1</v>
      </c>
      <c r="G36" s="133">
        <f>RANK(C36,$C$36:$C$37)</f>
        <v>1</v>
      </c>
    </row>
    <row r="37" spans="1:7">
      <c r="A37" s="70" t="s">
        <v>56</v>
      </c>
      <c r="B37" s="72">
        <v>1</v>
      </c>
      <c r="C37" s="73">
        <v>65000</v>
      </c>
      <c r="D37" s="23">
        <f>B37/$B$38</f>
        <v>0.33333333333333331</v>
      </c>
      <c r="E37" s="23">
        <f>C37/$C$38</f>
        <v>1.82328190743338E-2</v>
      </c>
      <c r="F37" s="74">
        <v>2</v>
      </c>
      <c r="G37" s="74">
        <f>RANK(C37,$C$36:$C$37)</f>
        <v>2</v>
      </c>
    </row>
    <row r="38" spans="1:7">
      <c r="A38" s="59" t="s">
        <v>23</v>
      </c>
      <c r="B38" s="34">
        <f>SUM(B36:B37)</f>
        <v>3</v>
      </c>
      <c r="C38" s="51">
        <f>SUM(C36:C37)</f>
        <v>3565000</v>
      </c>
      <c r="D38" s="30">
        <f>SUM(D36:D37)</f>
        <v>1</v>
      </c>
      <c r="E38" s="30">
        <f>SUM(E36:E37)</f>
        <v>1</v>
      </c>
      <c r="F38" s="40"/>
      <c r="G38" s="40"/>
    </row>
    <row r="39" spans="1:7">
      <c r="A39" s="61"/>
      <c r="B39" s="24"/>
      <c r="C39" s="52"/>
      <c r="D39" s="42"/>
      <c r="E39" s="42"/>
      <c r="F39" s="64"/>
      <c r="G39" s="64"/>
    </row>
    <row r="41" spans="1:7">
      <c r="A41" s="126" t="s">
        <v>24</v>
      </c>
      <c r="B41" s="126"/>
      <c r="C41" s="126"/>
    </row>
    <row r="42" spans="1:7">
      <c r="A42" s="62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3:G13"/>
    <mergeCell ref="A19:G19"/>
    <mergeCell ref="A26:G26"/>
    <mergeCell ref="A33:G33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8"/>
  <sheetViews>
    <sheetView workbookViewId="0">
      <selection activeCell="B7" sqref="B7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6" t="s">
        <v>45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99</v>
      </c>
      <c r="D6" s="77">
        <v>2</v>
      </c>
      <c r="E6" s="25">
        <v>675000</v>
      </c>
      <c r="F6" s="9">
        <v>1.4705882352941176E-2</v>
      </c>
      <c r="G6" s="9">
        <v>6.1477778331865103E-3</v>
      </c>
    </row>
    <row r="7" spans="1:7">
      <c r="B7" t="s">
        <v>100</v>
      </c>
      <c r="D7" s="77">
        <v>2</v>
      </c>
      <c r="E7" s="25">
        <v>675000</v>
      </c>
      <c r="F7" s="9">
        <v>1.4705882352941176E-2</v>
      </c>
      <c r="G7" s="9">
        <v>6.1477778331865103E-3</v>
      </c>
    </row>
    <row r="8" spans="1:7">
      <c r="C8" t="s">
        <v>108</v>
      </c>
      <c r="D8" s="77">
        <v>1</v>
      </c>
      <c r="E8" s="25">
        <v>210000</v>
      </c>
      <c r="F8" s="9">
        <v>7.3529411764705881E-3</v>
      </c>
      <c r="G8" s="9">
        <v>1.9126419925469143E-3</v>
      </c>
    </row>
    <row r="9" spans="1:7">
      <c r="C9" t="s">
        <v>101</v>
      </c>
      <c r="D9" s="77">
        <v>1</v>
      </c>
      <c r="E9" s="25">
        <v>465000</v>
      </c>
      <c r="F9" s="9">
        <v>7.3529411764705881E-3</v>
      </c>
      <c r="G9" s="9">
        <v>4.2351358406395962E-3</v>
      </c>
    </row>
    <row r="10" spans="1:7">
      <c r="A10" t="s">
        <v>102</v>
      </c>
      <c r="D10" s="77">
        <v>2</v>
      </c>
      <c r="E10" s="25">
        <v>1074900</v>
      </c>
      <c r="F10" s="9">
        <v>1.4705882352941176E-2</v>
      </c>
      <c r="G10" s="9">
        <v>9.7899946561365633E-3</v>
      </c>
    </row>
    <row r="11" spans="1:7">
      <c r="B11" t="s">
        <v>103</v>
      </c>
      <c r="D11" s="77">
        <v>2</v>
      </c>
      <c r="E11" s="25">
        <v>1074900</v>
      </c>
      <c r="F11" s="9">
        <v>1.4705882352941176E-2</v>
      </c>
      <c r="G11" s="9">
        <v>9.7899946561365633E-3</v>
      </c>
    </row>
    <row r="12" spans="1:7">
      <c r="C12" t="s">
        <v>104</v>
      </c>
      <c r="D12" s="77">
        <v>2</v>
      </c>
      <c r="E12" s="25">
        <v>1074900</v>
      </c>
      <c r="F12" s="9">
        <v>1.4705882352941176E-2</v>
      </c>
      <c r="G12" s="9">
        <v>9.7899946561365633E-3</v>
      </c>
    </row>
    <row r="13" spans="1:7">
      <c r="A13" t="s">
        <v>51</v>
      </c>
      <c r="D13" s="77">
        <v>18</v>
      </c>
      <c r="E13" s="25">
        <v>18093800</v>
      </c>
      <c r="F13" s="9">
        <v>0.13235294117647059</v>
      </c>
      <c r="G13" s="9">
        <v>0.16479505564164457</v>
      </c>
    </row>
    <row r="14" spans="1:7">
      <c r="B14" t="s">
        <v>53</v>
      </c>
      <c r="D14" s="77">
        <v>14</v>
      </c>
      <c r="E14" s="25">
        <v>8938800</v>
      </c>
      <c r="F14" s="9">
        <v>0.10294117647058823</v>
      </c>
      <c r="G14" s="9">
        <v>8.1412972585611226E-2</v>
      </c>
    </row>
    <row r="15" spans="1:7">
      <c r="C15" t="s">
        <v>54</v>
      </c>
      <c r="D15" s="77">
        <v>14</v>
      </c>
      <c r="E15" s="25">
        <v>8938800</v>
      </c>
      <c r="F15" s="9">
        <v>0.10294117647058823</v>
      </c>
      <c r="G15" s="9">
        <v>8.1412972585611226E-2</v>
      </c>
    </row>
    <row r="16" spans="1:7">
      <c r="B16" t="s">
        <v>69</v>
      </c>
      <c r="D16" s="77">
        <v>1</v>
      </c>
      <c r="E16" s="25">
        <v>410000</v>
      </c>
      <c r="F16" s="9">
        <v>7.3529411764705881E-3</v>
      </c>
      <c r="G16" s="9">
        <v>3.734205794972547E-3</v>
      </c>
    </row>
    <row r="17" spans="1:7">
      <c r="C17" t="s">
        <v>54</v>
      </c>
      <c r="D17" s="77">
        <v>1</v>
      </c>
      <c r="E17" s="25">
        <v>410000</v>
      </c>
      <c r="F17" s="9">
        <v>7.3529411764705881E-3</v>
      </c>
      <c r="G17" s="9">
        <v>3.734205794972547E-3</v>
      </c>
    </row>
    <row r="18" spans="1:7">
      <c r="B18" t="s">
        <v>81</v>
      </c>
      <c r="D18" s="77">
        <v>2</v>
      </c>
      <c r="E18" s="25">
        <v>8100000</v>
      </c>
      <c r="F18" s="9">
        <v>1.4705882352941176E-2</v>
      </c>
      <c r="G18" s="9">
        <v>7.3773333998238128E-2</v>
      </c>
    </row>
    <row r="19" spans="1:7">
      <c r="C19" t="s">
        <v>82</v>
      </c>
      <c r="D19" s="77">
        <v>1</v>
      </c>
      <c r="E19" s="25">
        <v>8000000</v>
      </c>
      <c r="F19" s="9">
        <v>7.3529411764705881E-3</v>
      </c>
      <c r="G19" s="9">
        <v>7.2862552097025302E-2</v>
      </c>
    </row>
    <row r="20" spans="1:7">
      <c r="C20" t="s">
        <v>109</v>
      </c>
      <c r="D20" s="77">
        <v>1</v>
      </c>
      <c r="E20" s="25">
        <v>100000</v>
      </c>
      <c r="F20" s="9">
        <v>7.3529411764705881E-3</v>
      </c>
      <c r="G20" s="9">
        <v>9.1078190121281633E-4</v>
      </c>
    </row>
    <row r="21" spans="1:7">
      <c r="B21" t="s">
        <v>97</v>
      </c>
      <c r="D21" s="77">
        <v>1</v>
      </c>
      <c r="E21" s="25">
        <v>645000</v>
      </c>
      <c r="F21" s="9">
        <v>7.3529411764705881E-3</v>
      </c>
      <c r="G21" s="9">
        <v>5.874543262822665E-3</v>
      </c>
    </row>
    <row r="22" spans="1:7">
      <c r="C22" t="s">
        <v>94</v>
      </c>
      <c r="D22" s="77">
        <v>1</v>
      </c>
      <c r="E22" s="25">
        <v>645000</v>
      </c>
      <c r="F22" s="9">
        <v>7.3529411764705881E-3</v>
      </c>
      <c r="G22" s="9">
        <v>5.874543262822665E-3</v>
      </c>
    </row>
    <row r="23" spans="1:7">
      <c r="A23" t="s">
        <v>60</v>
      </c>
      <c r="D23" s="77">
        <v>30</v>
      </c>
      <c r="E23" s="25">
        <v>22682255.84</v>
      </c>
      <c r="F23" s="9">
        <v>0.22058823529411764</v>
      </c>
      <c r="G23" s="9">
        <v>0.20658588097750705</v>
      </c>
    </row>
    <row r="24" spans="1:7">
      <c r="B24" t="s">
        <v>69</v>
      </c>
      <c r="D24" s="77">
        <v>5</v>
      </c>
      <c r="E24" s="25">
        <v>3663500</v>
      </c>
      <c r="F24" s="9">
        <v>3.6764705882352942E-2</v>
      </c>
      <c r="G24" s="9">
        <v>3.3366494950931525E-2</v>
      </c>
    </row>
    <row r="25" spans="1:7">
      <c r="C25" t="s">
        <v>89</v>
      </c>
      <c r="D25" s="77">
        <v>4</v>
      </c>
      <c r="E25" s="25">
        <v>3073500</v>
      </c>
      <c r="F25" s="9">
        <v>2.9411764705882353E-2</v>
      </c>
      <c r="G25" s="9">
        <v>2.7992881733775909E-2</v>
      </c>
    </row>
    <row r="26" spans="1:7">
      <c r="C26" t="s">
        <v>77</v>
      </c>
      <c r="D26" s="77">
        <v>1</v>
      </c>
      <c r="E26" s="25">
        <v>590000</v>
      </c>
      <c r="F26" s="9">
        <v>7.3529411764705881E-3</v>
      </c>
      <c r="G26" s="9">
        <v>5.3736132171556166E-3</v>
      </c>
    </row>
    <row r="27" spans="1:7">
      <c r="B27" t="s">
        <v>61</v>
      </c>
      <c r="D27" s="77">
        <v>16</v>
      </c>
      <c r="E27" s="25">
        <v>7859755.8399999999</v>
      </c>
      <c r="F27" s="9">
        <v>0.11764705882352941</v>
      </c>
      <c r="G27" s="9">
        <v>7.1585233670237364E-2</v>
      </c>
    </row>
    <row r="28" spans="1:7">
      <c r="C28" t="s">
        <v>62</v>
      </c>
      <c r="D28" s="77">
        <v>14</v>
      </c>
      <c r="E28" s="25">
        <v>7184131</v>
      </c>
      <c r="F28" s="9">
        <v>0.10294117647058823</v>
      </c>
      <c r="G28" s="9">
        <v>6.543176490741931E-2</v>
      </c>
    </row>
    <row r="29" spans="1:7">
      <c r="C29" t="s">
        <v>79</v>
      </c>
      <c r="D29" s="77">
        <v>1</v>
      </c>
      <c r="E29" s="25">
        <v>449000</v>
      </c>
      <c r="F29" s="9">
        <v>7.3529411764705881E-3</v>
      </c>
      <c r="G29" s="9">
        <v>4.0894107364455451E-3</v>
      </c>
    </row>
    <row r="30" spans="1:7">
      <c r="C30" t="s">
        <v>76</v>
      </c>
      <c r="D30" s="77">
        <v>1</v>
      </c>
      <c r="E30" s="25">
        <v>226624.84</v>
      </c>
      <c r="F30" s="9">
        <v>7.3529411764705881E-3</v>
      </c>
      <c r="G30" s="9">
        <v>2.0640580263725028E-3</v>
      </c>
    </row>
    <row r="31" spans="1:7">
      <c r="B31" t="s">
        <v>66</v>
      </c>
      <c r="D31" s="77">
        <v>8</v>
      </c>
      <c r="E31" s="25">
        <v>9859000</v>
      </c>
      <c r="F31" s="9">
        <v>5.8823529411764705E-2</v>
      </c>
      <c r="G31" s="9">
        <v>8.979398764057156E-2</v>
      </c>
    </row>
    <row r="32" spans="1:7">
      <c r="C32" t="s">
        <v>71</v>
      </c>
      <c r="D32" s="77">
        <v>8</v>
      </c>
      <c r="E32" s="25">
        <v>9859000</v>
      </c>
      <c r="F32" s="9">
        <v>5.8823529411764705E-2</v>
      </c>
      <c r="G32" s="9">
        <v>8.979398764057156E-2</v>
      </c>
    </row>
    <row r="33" spans="1:7">
      <c r="B33" t="s">
        <v>106</v>
      </c>
      <c r="D33" s="77">
        <v>1</v>
      </c>
      <c r="E33" s="25">
        <v>1300000</v>
      </c>
      <c r="F33" s="9">
        <v>7.3529411764705881E-3</v>
      </c>
      <c r="G33" s="9">
        <v>1.1840164715766613E-2</v>
      </c>
    </row>
    <row r="34" spans="1:7">
      <c r="C34" t="s">
        <v>107</v>
      </c>
      <c r="D34" s="77">
        <v>1</v>
      </c>
      <c r="E34" s="25">
        <v>1300000</v>
      </c>
      <c r="F34" s="9">
        <v>7.3529411764705881E-3</v>
      </c>
      <c r="G34" s="9">
        <v>1.1840164715766613E-2</v>
      </c>
    </row>
    <row r="35" spans="1:7">
      <c r="A35" t="s">
        <v>83</v>
      </c>
      <c r="D35" s="77">
        <v>2</v>
      </c>
      <c r="E35" s="25">
        <v>1394000</v>
      </c>
      <c r="F35" s="9">
        <v>1.4705882352941176E-2</v>
      </c>
      <c r="G35" s="9">
        <v>1.2696299702906659E-2</v>
      </c>
    </row>
    <row r="36" spans="1:7">
      <c r="B36" t="s">
        <v>84</v>
      </c>
      <c r="D36" s="77">
        <v>2</v>
      </c>
      <c r="E36" s="25">
        <v>1394000</v>
      </c>
      <c r="F36" s="9">
        <v>1.4705882352941176E-2</v>
      </c>
      <c r="G36" s="9">
        <v>1.2696299702906659E-2</v>
      </c>
    </row>
    <row r="37" spans="1:7">
      <c r="C37" t="s">
        <v>85</v>
      </c>
      <c r="D37" s="77">
        <v>2</v>
      </c>
      <c r="E37" s="25">
        <v>1394000</v>
      </c>
      <c r="F37" s="9">
        <v>1.4705882352941176E-2</v>
      </c>
      <c r="G37" s="9">
        <v>1.2696299702906659E-2</v>
      </c>
    </row>
    <row r="38" spans="1:7">
      <c r="A38" t="s">
        <v>64</v>
      </c>
      <c r="D38" s="77">
        <v>16</v>
      </c>
      <c r="E38" s="25">
        <v>19726403</v>
      </c>
      <c r="F38" s="9">
        <v>0.11764705882352941</v>
      </c>
      <c r="G38" s="9">
        <v>0.17966450828430203</v>
      </c>
    </row>
    <row r="39" spans="1:7">
      <c r="B39" t="s">
        <v>53</v>
      </c>
      <c r="D39" s="77">
        <v>5</v>
      </c>
      <c r="E39" s="25">
        <v>2182999</v>
      </c>
      <c r="F39" s="9">
        <v>3.6764705882352942E-2</v>
      </c>
      <c r="G39" s="9">
        <v>1.9882359795656768E-2</v>
      </c>
    </row>
    <row r="40" spans="1:7">
      <c r="C40" t="s">
        <v>65</v>
      </c>
      <c r="D40" s="77">
        <v>5</v>
      </c>
      <c r="E40" s="25">
        <v>2182999</v>
      </c>
      <c r="F40" s="9">
        <v>3.6764705882352942E-2</v>
      </c>
      <c r="G40" s="9">
        <v>1.9882359795656768E-2</v>
      </c>
    </row>
    <row r="41" spans="1:7">
      <c r="B41" t="s">
        <v>66</v>
      </c>
      <c r="D41" s="77">
        <v>11</v>
      </c>
      <c r="E41" s="25">
        <v>17543404</v>
      </c>
      <c r="F41" s="9">
        <v>8.0882352941176475E-2</v>
      </c>
      <c r="G41" s="9">
        <v>0.15978214848864528</v>
      </c>
    </row>
    <row r="42" spans="1:7">
      <c r="C42" t="s">
        <v>67</v>
      </c>
      <c r="D42" s="77">
        <v>11</v>
      </c>
      <c r="E42" s="25">
        <v>17543404</v>
      </c>
      <c r="F42" s="9">
        <v>8.0882352941176475E-2</v>
      </c>
      <c r="G42" s="9">
        <v>0.15978214848864528</v>
      </c>
    </row>
    <row r="43" spans="1:7">
      <c r="A43" t="s">
        <v>56</v>
      </c>
      <c r="D43" s="77">
        <v>36</v>
      </c>
      <c r="E43" s="25">
        <v>25138511</v>
      </c>
      <c r="F43" s="9">
        <v>0.26470588235294118</v>
      </c>
      <c r="G43" s="9">
        <v>0.22895700842239297</v>
      </c>
    </row>
    <row r="44" spans="1:7">
      <c r="B44" t="s">
        <v>69</v>
      </c>
      <c r="D44" s="77">
        <v>4</v>
      </c>
      <c r="E44" s="25">
        <v>3731000</v>
      </c>
      <c r="F44" s="9">
        <v>2.9411764705882353E-2</v>
      </c>
      <c r="G44" s="9">
        <v>3.3981272734250174E-2</v>
      </c>
    </row>
    <row r="45" spans="1:7">
      <c r="C45" t="s">
        <v>75</v>
      </c>
      <c r="D45" s="77">
        <v>4</v>
      </c>
      <c r="E45" s="25">
        <v>3731000</v>
      </c>
      <c r="F45" s="9">
        <v>2.9411764705882353E-2</v>
      </c>
      <c r="G45" s="9">
        <v>3.3981272734250174E-2</v>
      </c>
    </row>
    <row r="46" spans="1:7">
      <c r="B46" t="s">
        <v>84</v>
      </c>
      <c r="D46" s="77">
        <v>1</v>
      </c>
      <c r="E46" s="25">
        <v>280000</v>
      </c>
      <c r="F46" s="9">
        <v>7.3529411764705881E-3</v>
      </c>
      <c r="G46" s="9">
        <v>2.5501893233958856E-3</v>
      </c>
    </row>
    <row r="47" spans="1:7">
      <c r="C47" t="s">
        <v>86</v>
      </c>
      <c r="D47" s="77">
        <v>1</v>
      </c>
      <c r="E47" s="25">
        <v>280000</v>
      </c>
      <c r="F47" s="9">
        <v>7.3529411764705881E-3</v>
      </c>
      <c r="G47" s="9">
        <v>2.5501893233958856E-3</v>
      </c>
    </row>
    <row r="48" spans="1:7">
      <c r="B48" t="s">
        <v>57</v>
      </c>
      <c r="D48" s="77">
        <v>29</v>
      </c>
      <c r="E48" s="25">
        <v>18552511</v>
      </c>
      <c r="F48" s="9">
        <v>0.21323529411764705</v>
      </c>
      <c r="G48" s="9">
        <v>0.16897291240851689</v>
      </c>
    </row>
    <row r="49" spans="1:7">
      <c r="C49" t="s">
        <v>74</v>
      </c>
      <c r="D49" s="77">
        <v>7</v>
      </c>
      <c r="E49" s="25">
        <v>4832500</v>
      </c>
      <c r="F49" s="9">
        <v>5.1470588235294115E-2</v>
      </c>
      <c r="G49" s="9">
        <v>4.4013535376109351E-2</v>
      </c>
    </row>
    <row r="50" spans="1:7">
      <c r="C50" t="s">
        <v>58</v>
      </c>
      <c r="D50" s="77">
        <v>22</v>
      </c>
      <c r="E50" s="25">
        <v>13720011</v>
      </c>
      <c r="F50" s="9">
        <v>0.16176470588235295</v>
      </c>
      <c r="G50" s="9">
        <v>0.12495937703240753</v>
      </c>
    </row>
    <row r="51" spans="1:7">
      <c r="B51" t="s">
        <v>95</v>
      </c>
      <c r="D51" s="77">
        <v>2</v>
      </c>
      <c r="E51" s="25">
        <v>2575000</v>
      </c>
      <c r="F51" s="9">
        <v>1.4705882352941176E-2</v>
      </c>
      <c r="G51" s="9">
        <v>2.3452633956230019E-2</v>
      </c>
    </row>
    <row r="52" spans="1:7">
      <c r="C52" t="s">
        <v>105</v>
      </c>
      <c r="D52" s="77">
        <v>1</v>
      </c>
      <c r="E52" s="25">
        <v>1200000</v>
      </c>
      <c r="F52" s="9">
        <v>7.3529411764705881E-3</v>
      </c>
      <c r="G52" s="9">
        <v>1.0929382814553796E-2</v>
      </c>
    </row>
    <row r="53" spans="1:7">
      <c r="C53" t="s">
        <v>96</v>
      </c>
      <c r="D53" s="77">
        <v>1</v>
      </c>
      <c r="E53" s="25">
        <v>1375000</v>
      </c>
      <c r="F53" s="9">
        <v>7.3529411764705881E-3</v>
      </c>
      <c r="G53" s="9">
        <v>1.2523251141676224E-2</v>
      </c>
    </row>
    <row r="54" spans="1:7">
      <c r="A54" t="s">
        <v>68</v>
      </c>
      <c r="D54" s="77">
        <v>27</v>
      </c>
      <c r="E54" s="25">
        <v>19284900</v>
      </c>
      <c r="F54" s="9">
        <v>0.19852941176470587</v>
      </c>
      <c r="G54" s="9">
        <v>0.17564337886699041</v>
      </c>
    </row>
    <row r="55" spans="1:7">
      <c r="B55" t="s">
        <v>69</v>
      </c>
      <c r="D55" s="77">
        <v>5</v>
      </c>
      <c r="E55" s="25">
        <v>3535000</v>
      </c>
      <c r="F55" s="9">
        <v>3.6764705882352942E-2</v>
      </c>
      <c r="G55" s="9">
        <v>3.2196140207873057E-2</v>
      </c>
    </row>
    <row r="56" spans="1:7">
      <c r="C56" t="s">
        <v>70</v>
      </c>
      <c r="D56" s="77">
        <v>5</v>
      </c>
      <c r="E56" s="25">
        <v>3535000</v>
      </c>
      <c r="F56" s="9">
        <v>3.6764705882352942E-2</v>
      </c>
      <c r="G56" s="9">
        <v>3.2196140207873057E-2</v>
      </c>
    </row>
    <row r="57" spans="1:7">
      <c r="B57" t="s">
        <v>106</v>
      </c>
      <c r="D57" s="77">
        <v>1</v>
      </c>
      <c r="E57" s="25">
        <v>1500000</v>
      </c>
      <c r="F57" s="9">
        <v>7.3529411764705881E-3</v>
      </c>
      <c r="G57" s="9">
        <v>1.3661728518192244E-2</v>
      </c>
    </row>
    <row r="58" spans="1:7">
      <c r="C58" t="s">
        <v>110</v>
      </c>
      <c r="D58" s="77">
        <v>1</v>
      </c>
      <c r="E58" s="25">
        <v>1500000</v>
      </c>
      <c r="F58" s="9">
        <v>7.3529411764705881E-3</v>
      </c>
      <c r="G58" s="9">
        <v>1.3661728518192244E-2</v>
      </c>
    </row>
    <row r="59" spans="1:7">
      <c r="B59" t="s">
        <v>57</v>
      </c>
      <c r="D59" s="77">
        <v>18</v>
      </c>
      <c r="E59" s="25">
        <v>10434900</v>
      </c>
      <c r="F59" s="9">
        <v>0.13235294117647059</v>
      </c>
      <c r="G59" s="9">
        <v>9.5039180609656174E-2</v>
      </c>
    </row>
    <row r="60" spans="1:7">
      <c r="C60" t="s">
        <v>72</v>
      </c>
      <c r="D60" s="77">
        <v>18</v>
      </c>
      <c r="E60" s="25">
        <v>10434900</v>
      </c>
      <c r="F60" s="9">
        <v>0.13235294117647059</v>
      </c>
      <c r="G60" s="9">
        <v>9.5039180609656174E-2</v>
      </c>
    </row>
    <row r="61" spans="1:7">
      <c r="B61" t="s">
        <v>95</v>
      </c>
      <c r="D61" s="77">
        <v>1</v>
      </c>
      <c r="E61" s="25">
        <v>3000000</v>
      </c>
      <c r="F61" s="9">
        <v>7.3529411764705881E-3</v>
      </c>
      <c r="G61" s="9">
        <v>2.7323457036384488E-2</v>
      </c>
    </row>
    <row r="62" spans="1:7">
      <c r="C62" t="s">
        <v>98</v>
      </c>
      <c r="D62" s="77">
        <v>1</v>
      </c>
      <c r="E62" s="25">
        <v>3000000</v>
      </c>
      <c r="F62" s="9">
        <v>7.3529411764705881E-3</v>
      </c>
      <c r="G62" s="9">
        <v>2.7323457036384488E-2</v>
      </c>
    </row>
    <row r="63" spans="1:7">
      <c r="B63" t="s">
        <v>87</v>
      </c>
      <c r="D63" s="77">
        <v>2</v>
      </c>
      <c r="E63" s="25">
        <v>815000</v>
      </c>
      <c r="F63" s="9">
        <v>1.4705882352941176E-2</v>
      </c>
      <c r="G63" s="9">
        <v>7.4228724948844534E-3</v>
      </c>
    </row>
    <row r="64" spans="1:7">
      <c r="C64" t="s">
        <v>88</v>
      </c>
      <c r="D64" s="77">
        <v>2</v>
      </c>
      <c r="E64" s="25">
        <v>815000</v>
      </c>
      <c r="F64" s="9">
        <v>1.4705882352941176E-2</v>
      </c>
      <c r="G64" s="9">
        <v>7.4228724948844534E-3</v>
      </c>
    </row>
    <row r="65" spans="1:7">
      <c r="A65" t="s">
        <v>92</v>
      </c>
      <c r="D65" s="77">
        <v>3</v>
      </c>
      <c r="E65" s="25">
        <v>1726000</v>
      </c>
      <c r="F65" s="9">
        <v>2.2058823529411766E-2</v>
      </c>
      <c r="G65" s="9">
        <v>1.5720095614933208E-2</v>
      </c>
    </row>
    <row r="66" spans="1:7">
      <c r="B66" t="s">
        <v>93</v>
      </c>
      <c r="D66" s="77">
        <v>3</v>
      </c>
      <c r="E66" s="25">
        <v>1726000</v>
      </c>
      <c r="F66" s="9">
        <v>2.2058823529411766E-2</v>
      </c>
      <c r="G66" s="9">
        <v>1.5720095614933208E-2</v>
      </c>
    </row>
    <row r="67" spans="1:7">
      <c r="C67" t="s">
        <v>94</v>
      </c>
      <c r="D67" s="77">
        <v>3</v>
      </c>
      <c r="E67" s="25">
        <v>1726000</v>
      </c>
      <c r="F67" s="9">
        <v>2.2058823529411766E-2</v>
      </c>
      <c r="G67" s="9">
        <v>1.5720095614933208E-2</v>
      </c>
    </row>
    <row r="68" spans="1:7">
      <c r="A68" t="s">
        <v>29</v>
      </c>
      <c r="D68" s="77">
        <v>136</v>
      </c>
      <c r="E68" s="25">
        <v>109795769.84</v>
      </c>
      <c r="F68" s="9">
        <v>1</v>
      </c>
      <c r="G6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123</v>
      </c>
      <c r="C5" s="77">
        <v>1</v>
      </c>
      <c r="D5" s="25">
        <v>250000</v>
      </c>
      <c r="E5" s="9">
        <v>5.5555555555555552E-2</v>
      </c>
      <c r="F5" s="9">
        <v>1.4552083945733534E-2</v>
      </c>
    </row>
    <row r="6" spans="1:6">
      <c r="B6" t="s">
        <v>64</v>
      </c>
      <c r="C6" s="77">
        <v>1</v>
      </c>
      <c r="D6" s="25">
        <v>250000</v>
      </c>
      <c r="E6" s="9">
        <v>5.5555555555555552E-2</v>
      </c>
      <c r="F6" s="9">
        <v>1.4552083945733534E-2</v>
      </c>
    </row>
    <row r="7" spans="1:6">
      <c r="C7" s="77"/>
      <c r="D7" s="25"/>
      <c r="E7" s="9"/>
      <c r="F7" s="9"/>
    </row>
    <row r="8" spans="1:6">
      <c r="A8" t="s">
        <v>128</v>
      </c>
      <c r="C8" s="77">
        <v>1</v>
      </c>
      <c r="D8" s="25">
        <v>1328000</v>
      </c>
      <c r="E8" s="9">
        <v>5.5555555555555552E-2</v>
      </c>
      <c r="F8" s="9">
        <v>7.7300669919736525E-2</v>
      </c>
    </row>
    <row r="9" spans="1:6">
      <c r="B9" t="s">
        <v>64</v>
      </c>
      <c r="C9" s="77">
        <v>1</v>
      </c>
      <c r="D9" s="25">
        <v>1328000</v>
      </c>
      <c r="E9" s="9">
        <v>5.5555555555555552E-2</v>
      </c>
      <c r="F9" s="9">
        <v>7.7300669919736525E-2</v>
      </c>
    </row>
    <row r="10" spans="1:6">
      <c r="C10" s="77"/>
      <c r="D10" s="25"/>
      <c r="E10" s="9"/>
      <c r="F10" s="9"/>
    </row>
    <row r="11" spans="1:6">
      <c r="A11" t="s">
        <v>121</v>
      </c>
      <c r="C11" s="77">
        <v>1</v>
      </c>
      <c r="D11" s="25">
        <v>320000</v>
      </c>
      <c r="E11" s="9">
        <v>5.5555555555555552E-2</v>
      </c>
      <c r="F11" s="9">
        <v>1.8626667450538922E-2</v>
      </c>
    </row>
    <row r="12" spans="1:6">
      <c r="B12" t="s">
        <v>60</v>
      </c>
      <c r="C12" s="77">
        <v>1</v>
      </c>
      <c r="D12" s="25">
        <v>320000</v>
      </c>
      <c r="E12" s="9">
        <v>5.5555555555555552E-2</v>
      </c>
      <c r="F12" s="9">
        <v>1.8626667450538922E-2</v>
      </c>
    </row>
    <row r="13" spans="1:6">
      <c r="C13" s="77"/>
      <c r="D13" s="25"/>
      <c r="E13" s="9"/>
      <c r="F13" s="9"/>
    </row>
    <row r="14" spans="1:6">
      <c r="A14" t="s">
        <v>116</v>
      </c>
      <c r="C14" s="77">
        <v>1</v>
      </c>
      <c r="D14" s="25">
        <v>270000</v>
      </c>
      <c r="E14" s="9">
        <v>5.5555555555555552E-2</v>
      </c>
      <c r="F14" s="9">
        <v>1.5716250661392216E-2</v>
      </c>
    </row>
    <row r="15" spans="1:6">
      <c r="B15" t="s">
        <v>60</v>
      </c>
      <c r="C15" s="77">
        <v>1</v>
      </c>
      <c r="D15" s="25">
        <v>270000</v>
      </c>
      <c r="E15" s="9">
        <v>5.5555555555555552E-2</v>
      </c>
      <c r="F15" s="9">
        <v>1.5716250661392216E-2</v>
      </c>
    </row>
    <row r="16" spans="1:6">
      <c r="C16" s="77"/>
      <c r="D16" s="25"/>
      <c r="E16" s="9"/>
      <c r="F16" s="9"/>
    </row>
    <row r="17" spans="1:6">
      <c r="A17" t="s">
        <v>118</v>
      </c>
      <c r="C17" s="77">
        <v>2</v>
      </c>
      <c r="D17" s="25">
        <v>1381000</v>
      </c>
      <c r="E17" s="9">
        <v>0.1111111111111111</v>
      </c>
      <c r="F17" s="9">
        <v>8.0385711716232031E-2</v>
      </c>
    </row>
    <row r="18" spans="1:6">
      <c r="B18" t="s">
        <v>60</v>
      </c>
      <c r="C18" s="77">
        <v>1</v>
      </c>
      <c r="D18" s="25">
        <v>100000</v>
      </c>
      <c r="E18" s="9">
        <v>5.5555555555555552E-2</v>
      </c>
      <c r="F18" s="9">
        <v>5.8208335782934132E-3</v>
      </c>
    </row>
    <row r="19" spans="1:6">
      <c r="B19" t="s">
        <v>56</v>
      </c>
      <c r="C19" s="77">
        <v>1</v>
      </c>
      <c r="D19" s="25">
        <v>1281000</v>
      </c>
      <c r="E19" s="9">
        <v>5.5555555555555552E-2</v>
      </c>
      <c r="F19" s="9">
        <v>7.456487813793862E-2</v>
      </c>
    </row>
    <row r="20" spans="1:6">
      <c r="C20" s="77"/>
      <c r="D20" s="25"/>
      <c r="E20" s="9"/>
      <c r="F20" s="9"/>
    </row>
    <row r="21" spans="1:6">
      <c r="A21" t="s">
        <v>126</v>
      </c>
      <c r="C21" s="77">
        <v>3</v>
      </c>
      <c r="D21" s="25">
        <v>6977450</v>
      </c>
      <c r="E21" s="9">
        <v>0.16666666666666666</v>
      </c>
      <c r="F21" s="9">
        <v>0.40614575250863377</v>
      </c>
    </row>
    <row r="22" spans="1:6">
      <c r="B22" t="s">
        <v>56</v>
      </c>
      <c r="C22" s="77">
        <v>2</v>
      </c>
      <c r="D22" s="25">
        <v>2546000</v>
      </c>
      <c r="E22" s="9">
        <v>0.1111111111111111</v>
      </c>
      <c r="F22" s="9">
        <v>0.14819842290335031</v>
      </c>
    </row>
    <row r="23" spans="1:6">
      <c r="B23" t="s">
        <v>64</v>
      </c>
      <c r="C23" s="77">
        <v>1</v>
      </c>
      <c r="D23" s="25">
        <v>4431450</v>
      </c>
      <c r="E23" s="9">
        <v>5.5555555555555552E-2</v>
      </c>
      <c r="F23" s="9">
        <v>0.25794732960528344</v>
      </c>
    </row>
    <row r="24" spans="1:6">
      <c r="C24" s="77"/>
      <c r="D24" s="25"/>
      <c r="E24" s="9"/>
      <c r="F24" s="9"/>
    </row>
    <row r="25" spans="1:6">
      <c r="A25" t="s">
        <v>44</v>
      </c>
      <c r="C25" s="77"/>
      <c r="D25" s="25"/>
      <c r="E25" s="9">
        <v>0</v>
      </c>
      <c r="F25" s="9">
        <v>0</v>
      </c>
    </row>
    <row r="26" spans="1:6">
      <c r="B26" t="s">
        <v>44</v>
      </c>
      <c r="C26" s="77"/>
      <c r="D26" s="25"/>
      <c r="E26" s="9">
        <v>0</v>
      </c>
      <c r="F26" s="9">
        <v>0</v>
      </c>
    </row>
    <row r="27" spans="1:6">
      <c r="C27" s="77"/>
      <c r="D27" s="25"/>
      <c r="E27" s="9"/>
      <c r="F27" s="9"/>
    </row>
    <row r="28" spans="1:6">
      <c r="A28" t="s">
        <v>113</v>
      </c>
      <c r="C28" s="77">
        <v>1</v>
      </c>
      <c r="D28" s="25">
        <v>390720</v>
      </c>
      <c r="E28" s="9">
        <v>5.5555555555555552E-2</v>
      </c>
      <c r="F28" s="9">
        <v>2.2743160957108023E-2</v>
      </c>
    </row>
    <row r="29" spans="1:6">
      <c r="B29" t="s">
        <v>99</v>
      </c>
      <c r="C29" s="77">
        <v>1</v>
      </c>
      <c r="D29" s="25">
        <v>390720</v>
      </c>
      <c r="E29" s="9">
        <v>5.5555555555555552E-2</v>
      </c>
      <c r="F29" s="9">
        <v>2.2743160957108023E-2</v>
      </c>
    </row>
    <row r="30" spans="1:6">
      <c r="C30" s="77"/>
      <c r="D30" s="25"/>
      <c r="E30" s="9"/>
      <c r="F30" s="9"/>
    </row>
    <row r="31" spans="1:6">
      <c r="A31" t="s">
        <v>135</v>
      </c>
      <c r="C31" s="77">
        <v>1</v>
      </c>
      <c r="D31" s="25">
        <v>100000</v>
      </c>
      <c r="E31" s="9">
        <v>5.5555555555555552E-2</v>
      </c>
      <c r="F31" s="9">
        <v>5.8208335782934132E-3</v>
      </c>
    </row>
    <row r="32" spans="1:6">
      <c r="B32" t="s">
        <v>56</v>
      </c>
      <c r="C32" s="77">
        <v>1</v>
      </c>
      <c r="D32" s="25">
        <v>100000</v>
      </c>
      <c r="E32" s="9">
        <v>5.5555555555555552E-2</v>
      </c>
      <c r="F32" s="9">
        <v>5.8208335782934132E-3</v>
      </c>
    </row>
    <row r="33" spans="1:6">
      <c r="C33" s="77"/>
      <c r="D33" s="25"/>
      <c r="E33" s="9"/>
      <c r="F33" s="9"/>
    </row>
    <row r="34" spans="1:6">
      <c r="A34" t="s">
        <v>133</v>
      </c>
      <c r="C34" s="77">
        <v>2</v>
      </c>
      <c r="D34" s="25">
        <v>100000</v>
      </c>
      <c r="E34" s="9">
        <v>0.1111111111111111</v>
      </c>
      <c r="F34" s="9">
        <v>5.8208335782934132E-3</v>
      </c>
    </row>
    <row r="35" spans="1:6">
      <c r="B35" t="s">
        <v>56</v>
      </c>
      <c r="C35" s="77">
        <v>2</v>
      </c>
      <c r="D35" s="25">
        <v>100000</v>
      </c>
      <c r="E35" s="9">
        <v>0.1111111111111111</v>
      </c>
      <c r="F35" s="9">
        <v>5.8208335782934132E-3</v>
      </c>
    </row>
    <row r="36" spans="1:6">
      <c r="C36" s="77"/>
      <c r="D36" s="25"/>
      <c r="E36" s="9"/>
      <c r="F36" s="9"/>
    </row>
    <row r="37" spans="1:6">
      <c r="A37" t="s">
        <v>140</v>
      </c>
      <c r="C37" s="77">
        <v>1</v>
      </c>
      <c r="D37" s="25">
        <v>2025000</v>
      </c>
      <c r="E37" s="9">
        <v>5.5555555555555552E-2</v>
      </c>
      <c r="F37" s="9">
        <v>0.11787187996044161</v>
      </c>
    </row>
    <row r="38" spans="1:6">
      <c r="B38" t="s">
        <v>56</v>
      </c>
      <c r="C38" s="77">
        <v>1</v>
      </c>
      <c r="D38" s="25">
        <v>2025000</v>
      </c>
      <c r="E38" s="9">
        <v>5.5555555555555552E-2</v>
      </c>
      <c r="F38" s="9">
        <v>0.11787187996044161</v>
      </c>
    </row>
    <row r="39" spans="1:6">
      <c r="C39" s="77"/>
      <c r="D39" s="25"/>
      <c r="E39" s="9"/>
      <c r="F39" s="9"/>
    </row>
    <row r="40" spans="1:6">
      <c r="A40" t="s">
        <v>131</v>
      </c>
      <c r="C40" s="77">
        <v>1</v>
      </c>
      <c r="D40" s="25">
        <v>65000</v>
      </c>
      <c r="E40" s="9">
        <v>5.5555555555555552E-2</v>
      </c>
      <c r="F40" s="9">
        <v>3.7835418258907183E-3</v>
      </c>
    </row>
    <row r="41" spans="1:6">
      <c r="B41" t="s">
        <v>56</v>
      </c>
      <c r="C41" s="77">
        <v>1</v>
      </c>
      <c r="D41" s="25">
        <v>65000</v>
      </c>
      <c r="E41" s="9">
        <v>5.5555555555555552E-2</v>
      </c>
      <c r="F41" s="9">
        <v>3.7835418258907183E-3</v>
      </c>
    </row>
    <row r="42" spans="1:6">
      <c r="C42" s="77"/>
      <c r="D42" s="25"/>
      <c r="E42" s="9"/>
      <c r="F42" s="9"/>
    </row>
    <row r="43" spans="1:6">
      <c r="A43" t="s">
        <v>146</v>
      </c>
      <c r="C43" s="77">
        <v>1</v>
      </c>
      <c r="D43" s="25">
        <v>3000000</v>
      </c>
      <c r="E43" s="9">
        <v>5.5555555555555552E-2</v>
      </c>
      <c r="F43" s="9">
        <v>0.1746250073488024</v>
      </c>
    </row>
    <row r="44" spans="1:6">
      <c r="B44" t="s">
        <v>68</v>
      </c>
      <c r="C44" s="77">
        <v>1</v>
      </c>
      <c r="D44" s="25">
        <v>3000000</v>
      </c>
      <c r="E44" s="9">
        <v>5.5555555555555552E-2</v>
      </c>
      <c r="F44" s="9">
        <v>0.1746250073488024</v>
      </c>
    </row>
    <row r="45" spans="1:6">
      <c r="C45" s="77"/>
      <c r="D45" s="25"/>
      <c r="E45" s="9"/>
      <c r="F45" s="9"/>
    </row>
    <row r="46" spans="1:6">
      <c r="A46" t="s">
        <v>142</v>
      </c>
      <c r="C46" s="77">
        <v>1</v>
      </c>
      <c r="D46" s="25">
        <v>472500</v>
      </c>
      <c r="E46" s="9">
        <v>5.5555555555555552E-2</v>
      </c>
      <c r="F46" s="9">
        <v>2.7503438657436378E-2</v>
      </c>
    </row>
    <row r="47" spans="1:6">
      <c r="B47" t="s">
        <v>68</v>
      </c>
      <c r="C47" s="77">
        <v>1</v>
      </c>
      <c r="D47" s="25">
        <v>472500</v>
      </c>
      <c r="E47" s="9">
        <v>5.5555555555555552E-2</v>
      </c>
      <c r="F47" s="9">
        <v>2.7503438657436378E-2</v>
      </c>
    </row>
    <row r="48" spans="1:6">
      <c r="C48" s="77"/>
      <c r="D48" s="25"/>
      <c r="E48" s="9"/>
      <c r="F48" s="9"/>
    </row>
    <row r="49" spans="1:6">
      <c r="A49" t="s">
        <v>144</v>
      </c>
      <c r="C49" s="77">
        <v>1</v>
      </c>
      <c r="D49" s="25">
        <v>500000</v>
      </c>
      <c r="E49" s="9">
        <v>5.5555555555555552E-2</v>
      </c>
      <c r="F49" s="9">
        <v>2.9104167891467067E-2</v>
      </c>
    </row>
    <row r="50" spans="1:6">
      <c r="B50" t="s">
        <v>68</v>
      </c>
      <c r="C50" s="77">
        <v>1</v>
      </c>
      <c r="D50" s="25">
        <v>500000</v>
      </c>
      <c r="E50" s="9">
        <v>5.5555555555555552E-2</v>
      </c>
      <c r="F50" s="9">
        <v>2.9104167891467067E-2</v>
      </c>
    </row>
    <row r="51" spans="1:6">
      <c r="C51" s="77"/>
      <c r="D51" s="25"/>
      <c r="E51" s="9"/>
      <c r="F51" s="9"/>
    </row>
    <row r="52" spans="1:6">
      <c r="A52" t="s">
        <v>29</v>
      </c>
      <c r="C52" s="77">
        <v>18</v>
      </c>
      <c r="D52" s="25">
        <v>17179670</v>
      </c>
      <c r="E52" s="9">
        <v>1</v>
      </c>
      <c r="F5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37"/>
  <sheetViews>
    <sheetView workbookViewId="0">
      <selection activeCell="K23" sqref="K23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137</v>
      </c>
    </row>
    <row r="2" spans="1:12" ht="15">
      <c r="A2" s="108" t="s">
        <v>99</v>
      </c>
      <c r="B2" s="108" t="s">
        <v>147</v>
      </c>
      <c r="C2" s="108" t="s">
        <v>100</v>
      </c>
      <c r="D2" s="108" t="s">
        <v>108</v>
      </c>
      <c r="E2" s="108" t="s">
        <v>52</v>
      </c>
      <c r="F2" s="109">
        <v>998101</v>
      </c>
      <c r="G2" s="110">
        <v>210000</v>
      </c>
      <c r="H2" s="108" t="s">
        <v>55</v>
      </c>
      <c r="I2" s="108" t="s">
        <v>63</v>
      </c>
      <c r="J2" s="111">
        <v>45107</v>
      </c>
    </row>
    <row r="3" spans="1:12" ht="15">
      <c r="A3" s="108" t="s">
        <v>99</v>
      </c>
      <c r="B3" s="108" t="s">
        <v>147</v>
      </c>
      <c r="C3" s="108" t="s">
        <v>100</v>
      </c>
      <c r="D3" s="108" t="s">
        <v>101</v>
      </c>
      <c r="E3" s="108" t="s">
        <v>52</v>
      </c>
      <c r="F3" s="109">
        <v>997819</v>
      </c>
      <c r="G3" s="110">
        <v>465000</v>
      </c>
      <c r="H3" s="108" t="s">
        <v>55</v>
      </c>
      <c r="I3" s="108" t="s">
        <v>63</v>
      </c>
      <c r="J3" s="111">
        <v>45099</v>
      </c>
    </row>
    <row r="4" spans="1:12" ht="15">
      <c r="A4" s="108" t="s">
        <v>102</v>
      </c>
      <c r="B4" s="108" t="s">
        <v>148</v>
      </c>
      <c r="C4" s="108" t="s">
        <v>103</v>
      </c>
      <c r="D4" s="108" t="s">
        <v>104</v>
      </c>
      <c r="E4" s="108" t="s">
        <v>52</v>
      </c>
      <c r="F4" s="109">
        <v>998001</v>
      </c>
      <c r="G4" s="110">
        <v>524950</v>
      </c>
      <c r="H4" s="108" t="s">
        <v>63</v>
      </c>
      <c r="I4" s="108" t="s">
        <v>63</v>
      </c>
      <c r="J4" s="111">
        <v>45104</v>
      </c>
    </row>
    <row r="5" spans="1:12" ht="15">
      <c r="A5" s="108" t="s">
        <v>102</v>
      </c>
      <c r="B5" s="108" t="s">
        <v>148</v>
      </c>
      <c r="C5" s="108" t="s">
        <v>103</v>
      </c>
      <c r="D5" s="108" t="s">
        <v>104</v>
      </c>
      <c r="E5" s="108" t="s">
        <v>52</v>
      </c>
      <c r="F5" s="109">
        <v>998045</v>
      </c>
      <c r="G5" s="110">
        <v>549950</v>
      </c>
      <c r="H5" s="108" t="s">
        <v>63</v>
      </c>
      <c r="I5" s="108" t="s">
        <v>63</v>
      </c>
      <c r="J5" s="111">
        <v>45105</v>
      </c>
    </row>
    <row r="6" spans="1:12" ht="15">
      <c r="A6" s="108" t="s">
        <v>51</v>
      </c>
      <c r="B6" s="108" t="s">
        <v>149</v>
      </c>
      <c r="C6" s="108" t="s">
        <v>53</v>
      </c>
      <c r="D6" s="108" t="s">
        <v>54</v>
      </c>
      <c r="E6" s="108" t="s">
        <v>52</v>
      </c>
      <c r="F6" s="109">
        <v>997996</v>
      </c>
      <c r="G6" s="110">
        <v>492000</v>
      </c>
      <c r="H6" s="108" t="s">
        <v>55</v>
      </c>
      <c r="I6" s="108" t="s">
        <v>63</v>
      </c>
      <c r="J6" s="111">
        <v>45104</v>
      </c>
    </row>
    <row r="7" spans="1:12" ht="15">
      <c r="A7" s="108" t="s">
        <v>51</v>
      </c>
      <c r="B7" s="108" t="s">
        <v>149</v>
      </c>
      <c r="C7" s="108" t="s">
        <v>69</v>
      </c>
      <c r="D7" s="108" t="s">
        <v>54</v>
      </c>
      <c r="E7" s="108" t="s">
        <v>52</v>
      </c>
      <c r="F7" s="109">
        <v>997918</v>
      </c>
      <c r="G7" s="110">
        <v>410000</v>
      </c>
      <c r="H7" s="108" t="s">
        <v>55</v>
      </c>
      <c r="I7" s="108" t="s">
        <v>63</v>
      </c>
      <c r="J7" s="111">
        <v>45103</v>
      </c>
    </row>
    <row r="8" spans="1:12" ht="15">
      <c r="A8" s="108" t="s">
        <v>51</v>
      </c>
      <c r="B8" s="108" t="s">
        <v>149</v>
      </c>
      <c r="C8" s="108" t="s">
        <v>53</v>
      </c>
      <c r="D8" s="108" t="s">
        <v>54</v>
      </c>
      <c r="E8" s="108" t="s">
        <v>52</v>
      </c>
      <c r="F8" s="109">
        <v>997752</v>
      </c>
      <c r="G8" s="110">
        <v>479000</v>
      </c>
      <c r="H8" s="108" t="s">
        <v>55</v>
      </c>
      <c r="I8" s="108" t="s">
        <v>63</v>
      </c>
      <c r="J8" s="111">
        <v>45097</v>
      </c>
    </row>
    <row r="9" spans="1:12" ht="15">
      <c r="A9" s="108" t="s">
        <v>51</v>
      </c>
      <c r="B9" s="108" t="s">
        <v>149</v>
      </c>
      <c r="C9" s="108" t="s">
        <v>53</v>
      </c>
      <c r="D9" s="108" t="s">
        <v>54</v>
      </c>
      <c r="E9" s="108" t="s">
        <v>59</v>
      </c>
      <c r="F9" s="109">
        <v>997211</v>
      </c>
      <c r="G9" s="110">
        <v>250000</v>
      </c>
      <c r="H9" s="108" t="s">
        <v>55</v>
      </c>
      <c r="I9" s="108" t="s">
        <v>63</v>
      </c>
      <c r="J9" s="111">
        <v>45084</v>
      </c>
    </row>
    <row r="10" spans="1:12" ht="15">
      <c r="A10" s="108" t="s">
        <v>51</v>
      </c>
      <c r="B10" s="108" t="s">
        <v>149</v>
      </c>
      <c r="C10" s="108" t="s">
        <v>53</v>
      </c>
      <c r="D10" s="108" t="s">
        <v>54</v>
      </c>
      <c r="E10" s="108" t="s">
        <v>52</v>
      </c>
      <c r="F10" s="109">
        <v>997848</v>
      </c>
      <c r="G10" s="110">
        <v>980000</v>
      </c>
      <c r="H10" s="108" t="s">
        <v>55</v>
      </c>
      <c r="I10" s="108" t="s">
        <v>63</v>
      </c>
      <c r="J10" s="111">
        <v>45100</v>
      </c>
    </row>
    <row r="11" spans="1:12" ht="15">
      <c r="A11" s="108" t="s">
        <v>51</v>
      </c>
      <c r="B11" s="108" t="s">
        <v>149</v>
      </c>
      <c r="C11" s="108" t="s">
        <v>53</v>
      </c>
      <c r="D11" s="108" t="s">
        <v>54</v>
      </c>
      <c r="E11" s="108" t="s">
        <v>52</v>
      </c>
      <c r="F11" s="109">
        <v>997199</v>
      </c>
      <c r="G11" s="110">
        <v>575000</v>
      </c>
      <c r="H11" s="108" t="s">
        <v>55</v>
      </c>
      <c r="I11" s="108" t="s">
        <v>63</v>
      </c>
      <c r="J11" s="111">
        <v>45084</v>
      </c>
    </row>
    <row r="12" spans="1:12" ht="15">
      <c r="A12" s="108" t="s">
        <v>51</v>
      </c>
      <c r="B12" s="108" t="s">
        <v>149</v>
      </c>
      <c r="C12" s="108" t="s">
        <v>53</v>
      </c>
      <c r="D12" s="108" t="s">
        <v>54</v>
      </c>
      <c r="E12" s="108" t="s">
        <v>52</v>
      </c>
      <c r="F12" s="109">
        <v>997514</v>
      </c>
      <c r="G12" s="110">
        <v>600000</v>
      </c>
      <c r="H12" s="108" t="s">
        <v>55</v>
      </c>
      <c r="I12" s="108" t="s">
        <v>63</v>
      </c>
      <c r="J12" s="111">
        <v>45091</v>
      </c>
    </row>
    <row r="13" spans="1:12" ht="15">
      <c r="A13" s="108" t="s">
        <v>51</v>
      </c>
      <c r="B13" s="108" t="s">
        <v>149</v>
      </c>
      <c r="C13" s="108" t="s">
        <v>53</v>
      </c>
      <c r="D13" s="108" t="s">
        <v>54</v>
      </c>
      <c r="E13" s="108" t="s">
        <v>52</v>
      </c>
      <c r="F13" s="109">
        <v>997057</v>
      </c>
      <c r="G13" s="110">
        <v>470000</v>
      </c>
      <c r="H13" s="108" t="s">
        <v>55</v>
      </c>
      <c r="I13" s="108" t="s">
        <v>63</v>
      </c>
      <c r="J13" s="111">
        <v>45079</v>
      </c>
    </row>
    <row r="14" spans="1:12" ht="15">
      <c r="A14" s="108" t="s">
        <v>51</v>
      </c>
      <c r="B14" s="108" t="s">
        <v>149</v>
      </c>
      <c r="C14" s="108" t="s">
        <v>81</v>
      </c>
      <c r="D14" s="108" t="s">
        <v>82</v>
      </c>
      <c r="E14" s="108" t="s">
        <v>73</v>
      </c>
      <c r="F14" s="109">
        <v>997190</v>
      </c>
      <c r="G14" s="110">
        <v>8000000</v>
      </c>
      <c r="H14" s="108" t="s">
        <v>55</v>
      </c>
      <c r="I14" s="108" t="s">
        <v>63</v>
      </c>
      <c r="J14" s="111">
        <v>45084</v>
      </c>
    </row>
    <row r="15" spans="1:12" ht="15">
      <c r="A15" s="108" t="s">
        <v>51</v>
      </c>
      <c r="B15" s="108" t="s">
        <v>149</v>
      </c>
      <c r="C15" s="108" t="s">
        <v>81</v>
      </c>
      <c r="D15" s="108" t="s">
        <v>109</v>
      </c>
      <c r="E15" s="108" t="s">
        <v>52</v>
      </c>
      <c r="F15" s="109">
        <v>998110</v>
      </c>
      <c r="G15" s="110">
        <v>100000</v>
      </c>
      <c r="H15" s="108" t="s">
        <v>55</v>
      </c>
      <c r="I15" s="108" t="s">
        <v>63</v>
      </c>
      <c r="J15" s="111">
        <v>45107</v>
      </c>
    </row>
    <row r="16" spans="1:12" ht="15">
      <c r="A16" s="108" t="s">
        <v>51</v>
      </c>
      <c r="B16" s="108" t="s">
        <v>149</v>
      </c>
      <c r="C16" s="108" t="s">
        <v>53</v>
      </c>
      <c r="D16" s="108" t="s">
        <v>54</v>
      </c>
      <c r="E16" s="108" t="s">
        <v>80</v>
      </c>
      <c r="F16" s="109">
        <v>997623</v>
      </c>
      <c r="G16" s="110">
        <v>530000</v>
      </c>
      <c r="H16" s="108" t="s">
        <v>55</v>
      </c>
      <c r="I16" s="108" t="s">
        <v>63</v>
      </c>
      <c r="J16" s="111">
        <v>45093</v>
      </c>
    </row>
    <row r="17" spans="1:10" ht="15">
      <c r="A17" s="108" t="s">
        <v>51</v>
      </c>
      <c r="B17" s="108" t="s">
        <v>149</v>
      </c>
      <c r="C17" s="108" t="s">
        <v>53</v>
      </c>
      <c r="D17" s="108" t="s">
        <v>54</v>
      </c>
      <c r="E17" s="108" t="s">
        <v>52</v>
      </c>
      <c r="F17" s="109">
        <v>997769</v>
      </c>
      <c r="G17" s="110">
        <v>800000</v>
      </c>
      <c r="H17" s="108" t="s">
        <v>55</v>
      </c>
      <c r="I17" s="108" t="s">
        <v>63</v>
      </c>
      <c r="J17" s="111">
        <v>45098</v>
      </c>
    </row>
    <row r="18" spans="1:10" ht="15">
      <c r="A18" s="108" t="s">
        <v>51</v>
      </c>
      <c r="B18" s="108" t="s">
        <v>149</v>
      </c>
      <c r="C18" s="108" t="s">
        <v>97</v>
      </c>
      <c r="D18" s="108" t="s">
        <v>94</v>
      </c>
      <c r="E18" s="108" t="s">
        <v>52</v>
      </c>
      <c r="F18" s="109">
        <v>997767</v>
      </c>
      <c r="G18" s="110">
        <v>645000</v>
      </c>
      <c r="H18" s="108" t="s">
        <v>55</v>
      </c>
      <c r="I18" s="108" t="s">
        <v>63</v>
      </c>
      <c r="J18" s="111">
        <v>45098</v>
      </c>
    </row>
    <row r="19" spans="1:10" ht="15">
      <c r="A19" s="108" t="s">
        <v>51</v>
      </c>
      <c r="B19" s="108" t="s">
        <v>149</v>
      </c>
      <c r="C19" s="108" t="s">
        <v>53</v>
      </c>
      <c r="D19" s="108" t="s">
        <v>54</v>
      </c>
      <c r="E19" s="108" t="s">
        <v>52</v>
      </c>
      <c r="F19" s="109">
        <v>996968</v>
      </c>
      <c r="G19" s="110">
        <v>740000</v>
      </c>
      <c r="H19" s="108" t="s">
        <v>55</v>
      </c>
      <c r="I19" s="108" t="s">
        <v>63</v>
      </c>
      <c r="J19" s="111">
        <v>45078</v>
      </c>
    </row>
    <row r="20" spans="1:10" ht="15">
      <c r="A20" s="108" t="s">
        <v>51</v>
      </c>
      <c r="B20" s="108" t="s">
        <v>149</v>
      </c>
      <c r="C20" s="108" t="s">
        <v>53</v>
      </c>
      <c r="D20" s="108" t="s">
        <v>54</v>
      </c>
      <c r="E20" s="108" t="s">
        <v>52</v>
      </c>
      <c r="F20" s="109">
        <v>998154</v>
      </c>
      <c r="G20" s="110">
        <v>565000</v>
      </c>
      <c r="H20" s="108" t="s">
        <v>55</v>
      </c>
      <c r="I20" s="108" t="s">
        <v>63</v>
      </c>
      <c r="J20" s="111">
        <v>45107</v>
      </c>
    </row>
    <row r="21" spans="1:10" ht="15">
      <c r="A21" s="108" t="s">
        <v>51</v>
      </c>
      <c r="B21" s="108" t="s">
        <v>149</v>
      </c>
      <c r="C21" s="108" t="s">
        <v>53</v>
      </c>
      <c r="D21" s="108" t="s">
        <v>54</v>
      </c>
      <c r="E21" s="108" t="s">
        <v>52</v>
      </c>
      <c r="F21" s="109">
        <v>997495</v>
      </c>
      <c r="G21" s="110">
        <v>778000</v>
      </c>
      <c r="H21" s="108" t="s">
        <v>55</v>
      </c>
      <c r="I21" s="108" t="s">
        <v>63</v>
      </c>
      <c r="J21" s="111">
        <v>45091</v>
      </c>
    </row>
    <row r="22" spans="1:10" ht="15">
      <c r="A22" s="108" t="s">
        <v>51</v>
      </c>
      <c r="B22" s="108" t="s">
        <v>149</v>
      </c>
      <c r="C22" s="108" t="s">
        <v>53</v>
      </c>
      <c r="D22" s="108" t="s">
        <v>54</v>
      </c>
      <c r="E22" s="108" t="s">
        <v>52</v>
      </c>
      <c r="F22" s="109">
        <v>998176</v>
      </c>
      <c r="G22" s="110">
        <v>1199900</v>
      </c>
      <c r="H22" s="108" t="s">
        <v>55</v>
      </c>
      <c r="I22" s="108" t="s">
        <v>63</v>
      </c>
      <c r="J22" s="111">
        <v>45107</v>
      </c>
    </row>
    <row r="23" spans="1:10" ht="15">
      <c r="A23" s="108" t="s">
        <v>51</v>
      </c>
      <c r="B23" s="108" t="s">
        <v>149</v>
      </c>
      <c r="C23" s="108" t="s">
        <v>53</v>
      </c>
      <c r="D23" s="108" t="s">
        <v>54</v>
      </c>
      <c r="E23" s="108" t="s">
        <v>52</v>
      </c>
      <c r="F23" s="109">
        <v>997650</v>
      </c>
      <c r="G23" s="110">
        <v>479900</v>
      </c>
      <c r="H23" s="108" t="s">
        <v>55</v>
      </c>
      <c r="I23" s="108" t="s">
        <v>63</v>
      </c>
      <c r="J23" s="111">
        <v>45093</v>
      </c>
    </row>
    <row r="24" spans="1:10" ht="15">
      <c r="A24" s="108" t="s">
        <v>60</v>
      </c>
      <c r="B24" s="108" t="s">
        <v>150</v>
      </c>
      <c r="C24" s="108" t="s">
        <v>61</v>
      </c>
      <c r="D24" s="108" t="s">
        <v>62</v>
      </c>
      <c r="E24" s="108" t="s">
        <v>80</v>
      </c>
      <c r="F24" s="109">
        <v>997274</v>
      </c>
      <c r="G24" s="110">
        <v>497725</v>
      </c>
      <c r="H24" s="108" t="s">
        <v>63</v>
      </c>
      <c r="I24" s="108" t="s">
        <v>63</v>
      </c>
      <c r="J24" s="111">
        <v>45085</v>
      </c>
    </row>
    <row r="25" spans="1:10" ht="15">
      <c r="A25" s="108" t="s">
        <v>60</v>
      </c>
      <c r="B25" s="108" t="s">
        <v>150</v>
      </c>
      <c r="C25" s="108" t="s">
        <v>66</v>
      </c>
      <c r="D25" s="108" t="s">
        <v>71</v>
      </c>
      <c r="E25" s="108" t="s">
        <v>52</v>
      </c>
      <c r="F25" s="109">
        <v>997556</v>
      </c>
      <c r="G25" s="110">
        <v>2195000</v>
      </c>
      <c r="H25" s="108" t="s">
        <v>55</v>
      </c>
      <c r="I25" s="108" t="s">
        <v>63</v>
      </c>
      <c r="J25" s="111">
        <v>45092</v>
      </c>
    </row>
    <row r="26" spans="1:10" ht="15">
      <c r="A26" s="108" t="s">
        <v>60</v>
      </c>
      <c r="B26" s="108" t="s">
        <v>150</v>
      </c>
      <c r="C26" s="108" t="s">
        <v>61</v>
      </c>
      <c r="D26" s="108" t="s">
        <v>62</v>
      </c>
      <c r="E26" s="108" t="s">
        <v>80</v>
      </c>
      <c r="F26" s="109">
        <v>997936</v>
      </c>
      <c r="G26" s="110">
        <v>466669</v>
      </c>
      <c r="H26" s="108" t="s">
        <v>63</v>
      </c>
      <c r="I26" s="108" t="s">
        <v>63</v>
      </c>
      <c r="J26" s="111">
        <v>45103</v>
      </c>
    </row>
    <row r="27" spans="1:10" ht="15">
      <c r="A27" s="108" t="s">
        <v>60</v>
      </c>
      <c r="B27" s="108" t="s">
        <v>150</v>
      </c>
      <c r="C27" s="108" t="s">
        <v>61</v>
      </c>
      <c r="D27" s="108" t="s">
        <v>62</v>
      </c>
      <c r="E27" s="108" t="s">
        <v>80</v>
      </c>
      <c r="F27" s="109">
        <v>997916</v>
      </c>
      <c r="G27" s="110">
        <v>519197</v>
      </c>
      <c r="H27" s="108" t="s">
        <v>63</v>
      </c>
      <c r="I27" s="108" t="s">
        <v>63</v>
      </c>
      <c r="J27" s="111">
        <v>45103</v>
      </c>
    </row>
    <row r="28" spans="1:10" ht="15">
      <c r="A28" s="108" t="s">
        <v>60</v>
      </c>
      <c r="B28" s="108" t="s">
        <v>150</v>
      </c>
      <c r="C28" s="108" t="s">
        <v>69</v>
      </c>
      <c r="D28" s="108" t="s">
        <v>89</v>
      </c>
      <c r="E28" s="108" t="s">
        <v>52</v>
      </c>
      <c r="F28" s="109">
        <v>997884</v>
      </c>
      <c r="G28" s="110">
        <v>758500</v>
      </c>
      <c r="H28" s="108" t="s">
        <v>55</v>
      </c>
      <c r="I28" s="108" t="s">
        <v>63</v>
      </c>
      <c r="J28" s="111">
        <v>45100</v>
      </c>
    </row>
    <row r="29" spans="1:10" ht="15">
      <c r="A29" s="108" t="s">
        <v>60</v>
      </c>
      <c r="B29" s="108" t="s">
        <v>150</v>
      </c>
      <c r="C29" s="108" t="s">
        <v>66</v>
      </c>
      <c r="D29" s="108" t="s">
        <v>71</v>
      </c>
      <c r="E29" s="108" t="s">
        <v>80</v>
      </c>
      <c r="F29" s="109">
        <v>997473</v>
      </c>
      <c r="G29" s="110">
        <v>1000000</v>
      </c>
      <c r="H29" s="108" t="s">
        <v>55</v>
      </c>
      <c r="I29" s="108" t="s">
        <v>63</v>
      </c>
      <c r="J29" s="111">
        <v>45090</v>
      </c>
    </row>
    <row r="30" spans="1:10" ht="15">
      <c r="A30" s="108" t="s">
        <v>60</v>
      </c>
      <c r="B30" s="108" t="s">
        <v>150</v>
      </c>
      <c r="C30" s="108" t="s">
        <v>66</v>
      </c>
      <c r="D30" s="108" t="s">
        <v>71</v>
      </c>
      <c r="E30" s="108" t="s">
        <v>52</v>
      </c>
      <c r="F30" s="109">
        <v>997034</v>
      </c>
      <c r="G30" s="110">
        <v>650000</v>
      </c>
      <c r="H30" s="108" t="s">
        <v>55</v>
      </c>
      <c r="I30" s="108" t="s">
        <v>63</v>
      </c>
      <c r="J30" s="111">
        <v>45079</v>
      </c>
    </row>
    <row r="31" spans="1:10" ht="15">
      <c r="A31" s="108" t="s">
        <v>60</v>
      </c>
      <c r="B31" s="108" t="s">
        <v>150</v>
      </c>
      <c r="C31" s="108" t="s">
        <v>61</v>
      </c>
      <c r="D31" s="108" t="s">
        <v>79</v>
      </c>
      <c r="E31" s="108" t="s">
        <v>78</v>
      </c>
      <c r="F31" s="109">
        <v>997150</v>
      </c>
      <c r="G31" s="110">
        <v>449000</v>
      </c>
      <c r="H31" s="108" t="s">
        <v>55</v>
      </c>
      <c r="I31" s="108" t="s">
        <v>63</v>
      </c>
      <c r="J31" s="111">
        <v>45083</v>
      </c>
    </row>
    <row r="32" spans="1:10" ht="15">
      <c r="A32" s="108" t="s">
        <v>60</v>
      </c>
      <c r="B32" s="108" t="s">
        <v>150</v>
      </c>
      <c r="C32" s="108" t="s">
        <v>66</v>
      </c>
      <c r="D32" s="108" t="s">
        <v>71</v>
      </c>
      <c r="E32" s="108" t="s">
        <v>52</v>
      </c>
      <c r="F32" s="109">
        <v>997106</v>
      </c>
      <c r="G32" s="110">
        <v>499000</v>
      </c>
      <c r="H32" s="108" t="s">
        <v>55</v>
      </c>
      <c r="I32" s="108" t="s">
        <v>63</v>
      </c>
      <c r="J32" s="111">
        <v>45082</v>
      </c>
    </row>
    <row r="33" spans="1:10" ht="15">
      <c r="A33" s="108" t="s">
        <v>60</v>
      </c>
      <c r="B33" s="108" t="s">
        <v>150</v>
      </c>
      <c r="C33" s="108" t="s">
        <v>69</v>
      </c>
      <c r="D33" s="108" t="s">
        <v>89</v>
      </c>
      <c r="E33" s="108" t="s">
        <v>52</v>
      </c>
      <c r="F33" s="109">
        <v>997427</v>
      </c>
      <c r="G33" s="110">
        <v>790000</v>
      </c>
      <c r="H33" s="108" t="s">
        <v>55</v>
      </c>
      <c r="I33" s="108" t="s">
        <v>63</v>
      </c>
      <c r="J33" s="111">
        <v>45089</v>
      </c>
    </row>
    <row r="34" spans="1:10" ht="15">
      <c r="A34" s="108" t="s">
        <v>60</v>
      </c>
      <c r="B34" s="108" t="s">
        <v>150</v>
      </c>
      <c r="C34" s="108" t="s">
        <v>69</v>
      </c>
      <c r="D34" s="108" t="s">
        <v>77</v>
      </c>
      <c r="E34" s="108" t="s">
        <v>52</v>
      </c>
      <c r="F34" s="109">
        <v>997139</v>
      </c>
      <c r="G34" s="110">
        <v>590000</v>
      </c>
      <c r="H34" s="108" t="s">
        <v>55</v>
      </c>
      <c r="I34" s="108" t="s">
        <v>63</v>
      </c>
      <c r="J34" s="111">
        <v>45083</v>
      </c>
    </row>
    <row r="35" spans="1:10" ht="15">
      <c r="A35" s="108" t="s">
        <v>60</v>
      </c>
      <c r="B35" s="108" t="s">
        <v>150</v>
      </c>
      <c r="C35" s="108" t="s">
        <v>61</v>
      </c>
      <c r="D35" s="108" t="s">
        <v>76</v>
      </c>
      <c r="E35" s="108" t="s">
        <v>73</v>
      </c>
      <c r="F35" s="109">
        <v>997134</v>
      </c>
      <c r="G35" s="110">
        <v>226624.84</v>
      </c>
      <c r="H35" s="108" t="s">
        <v>55</v>
      </c>
      <c r="I35" s="108" t="s">
        <v>63</v>
      </c>
      <c r="J35" s="111">
        <v>45082</v>
      </c>
    </row>
    <row r="36" spans="1:10" ht="15">
      <c r="A36" s="108" t="s">
        <v>60</v>
      </c>
      <c r="B36" s="108" t="s">
        <v>150</v>
      </c>
      <c r="C36" s="108" t="s">
        <v>69</v>
      </c>
      <c r="D36" s="108" t="s">
        <v>89</v>
      </c>
      <c r="E36" s="108" t="s">
        <v>52</v>
      </c>
      <c r="F36" s="109">
        <v>997384</v>
      </c>
      <c r="G36" s="110">
        <v>500000</v>
      </c>
      <c r="H36" s="108" t="s">
        <v>55</v>
      </c>
      <c r="I36" s="108" t="s">
        <v>63</v>
      </c>
      <c r="J36" s="111">
        <v>45089</v>
      </c>
    </row>
    <row r="37" spans="1:10" ht="15">
      <c r="A37" s="108" t="s">
        <v>60</v>
      </c>
      <c r="B37" s="108" t="s">
        <v>150</v>
      </c>
      <c r="C37" s="108" t="s">
        <v>66</v>
      </c>
      <c r="D37" s="108" t="s">
        <v>71</v>
      </c>
      <c r="E37" s="108" t="s">
        <v>52</v>
      </c>
      <c r="F37" s="109">
        <v>997420</v>
      </c>
      <c r="G37" s="110">
        <v>1950000</v>
      </c>
      <c r="H37" s="108" t="s">
        <v>55</v>
      </c>
      <c r="I37" s="108" t="s">
        <v>63</v>
      </c>
      <c r="J37" s="111">
        <v>45089</v>
      </c>
    </row>
    <row r="38" spans="1:10" ht="15">
      <c r="A38" s="108" t="s">
        <v>60</v>
      </c>
      <c r="B38" s="108" t="s">
        <v>150</v>
      </c>
      <c r="C38" s="108" t="s">
        <v>61</v>
      </c>
      <c r="D38" s="108" t="s">
        <v>62</v>
      </c>
      <c r="E38" s="108" t="s">
        <v>80</v>
      </c>
      <c r="F38" s="109">
        <v>997646</v>
      </c>
      <c r="G38" s="110">
        <v>451918</v>
      </c>
      <c r="H38" s="108" t="s">
        <v>63</v>
      </c>
      <c r="I38" s="108" t="s">
        <v>63</v>
      </c>
      <c r="J38" s="111">
        <v>45093</v>
      </c>
    </row>
    <row r="39" spans="1:10" ht="15">
      <c r="A39" s="108" t="s">
        <v>60</v>
      </c>
      <c r="B39" s="108" t="s">
        <v>150</v>
      </c>
      <c r="C39" s="108" t="s">
        <v>61</v>
      </c>
      <c r="D39" s="108" t="s">
        <v>62</v>
      </c>
      <c r="E39" s="108" t="s">
        <v>80</v>
      </c>
      <c r="F39" s="109">
        <v>997247</v>
      </c>
      <c r="G39" s="110">
        <v>453936</v>
      </c>
      <c r="H39" s="108" t="s">
        <v>63</v>
      </c>
      <c r="I39" s="108" t="s">
        <v>63</v>
      </c>
      <c r="J39" s="111">
        <v>45085</v>
      </c>
    </row>
    <row r="40" spans="1:10" ht="15">
      <c r="A40" s="108" t="s">
        <v>60</v>
      </c>
      <c r="B40" s="108" t="s">
        <v>150</v>
      </c>
      <c r="C40" s="108" t="s">
        <v>61</v>
      </c>
      <c r="D40" s="108" t="s">
        <v>62</v>
      </c>
      <c r="E40" s="108" t="s">
        <v>80</v>
      </c>
      <c r="F40" s="109">
        <v>997344</v>
      </c>
      <c r="G40" s="110">
        <v>387372</v>
      </c>
      <c r="H40" s="108" t="s">
        <v>63</v>
      </c>
      <c r="I40" s="108" t="s">
        <v>63</v>
      </c>
      <c r="J40" s="111">
        <v>45086</v>
      </c>
    </row>
    <row r="41" spans="1:10" ht="15">
      <c r="A41" s="108" t="s">
        <v>60</v>
      </c>
      <c r="B41" s="108" t="s">
        <v>150</v>
      </c>
      <c r="C41" s="108" t="s">
        <v>66</v>
      </c>
      <c r="D41" s="108" t="s">
        <v>71</v>
      </c>
      <c r="E41" s="108" t="s">
        <v>52</v>
      </c>
      <c r="F41" s="109">
        <v>997727</v>
      </c>
      <c r="G41" s="110">
        <v>725000</v>
      </c>
      <c r="H41" s="108" t="s">
        <v>55</v>
      </c>
      <c r="I41" s="108" t="s">
        <v>63</v>
      </c>
      <c r="J41" s="111">
        <v>45097</v>
      </c>
    </row>
    <row r="42" spans="1:10" ht="15">
      <c r="A42" s="108" t="s">
        <v>60</v>
      </c>
      <c r="B42" s="108" t="s">
        <v>150</v>
      </c>
      <c r="C42" s="108" t="s">
        <v>66</v>
      </c>
      <c r="D42" s="108" t="s">
        <v>71</v>
      </c>
      <c r="E42" s="108" t="s">
        <v>52</v>
      </c>
      <c r="F42" s="109">
        <v>996971</v>
      </c>
      <c r="G42" s="110">
        <v>2245000</v>
      </c>
      <c r="H42" s="108" t="s">
        <v>55</v>
      </c>
      <c r="I42" s="108" t="s">
        <v>63</v>
      </c>
      <c r="J42" s="111">
        <v>45078</v>
      </c>
    </row>
    <row r="43" spans="1:10" ht="15">
      <c r="A43" s="108" t="s">
        <v>60</v>
      </c>
      <c r="B43" s="108" t="s">
        <v>150</v>
      </c>
      <c r="C43" s="108" t="s">
        <v>69</v>
      </c>
      <c r="D43" s="108" t="s">
        <v>89</v>
      </c>
      <c r="E43" s="108" t="s">
        <v>52</v>
      </c>
      <c r="F43" s="109">
        <v>997975</v>
      </c>
      <c r="G43" s="110">
        <v>1025000</v>
      </c>
      <c r="H43" s="108" t="s">
        <v>55</v>
      </c>
      <c r="I43" s="108" t="s">
        <v>63</v>
      </c>
      <c r="J43" s="111">
        <v>45103</v>
      </c>
    </row>
    <row r="44" spans="1:10" ht="15">
      <c r="A44" s="108" t="s">
        <v>60</v>
      </c>
      <c r="B44" s="108" t="s">
        <v>150</v>
      </c>
      <c r="C44" s="108" t="s">
        <v>106</v>
      </c>
      <c r="D44" s="108" t="s">
        <v>107</v>
      </c>
      <c r="E44" s="108" t="s">
        <v>52</v>
      </c>
      <c r="F44" s="109">
        <v>998077</v>
      </c>
      <c r="G44" s="110">
        <v>1300000</v>
      </c>
      <c r="H44" s="108" t="s">
        <v>55</v>
      </c>
      <c r="I44" s="108" t="s">
        <v>63</v>
      </c>
      <c r="J44" s="111">
        <v>45106</v>
      </c>
    </row>
    <row r="45" spans="1:10" ht="15">
      <c r="A45" s="108" t="s">
        <v>60</v>
      </c>
      <c r="B45" s="108" t="s">
        <v>150</v>
      </c>
      <c r="C45" s="108" t="s">
        <v>61</v>
      </c>
      <c r="D45" s="108" t="s">
        <v>62</v>
      </c>
      <c r="E45" s="108" t="s">
        <v>52</v>
      </c>
      <c r="F45" s="109">
        <v>997178</v>
      </c>
      <c r="G45" s="110">
        <v>500414</v>
      </c>
      <c r="H45" s="108" t="s">
        <v>63</v>
      </c>
      <c r="I45" s="108" t="s">
        <v>63</v>
      </c>
      <c r="J45" s="111">
        <v>45084</v>
      </c>
    </row>
    <row r="46" spans="1:10" ht="15">
      <c r="A46" s="108" t="s">
        <v>60</v>
      </c>
      <c r="B46" s="108" t="s">
        <v>150</v>
      </c>
      <c r="C46" s="108" t="s">
        <v>61</v>
      </c>
      <c r="D46" s="108" t="s">
        <v>62</v>
      </c>
      <c r="E46" s="108" t="s">
        <v>52</v>
      </c>
      <c r="F46" s="109">
        <v>997203</v>
      </c>
      <c r="G46" s="110">
        <v>595668</v>
      </c>
      <c r="H46" s="108" t="s">
        <v>63</v>
      </c>
      <c r="I46" s="108" t="s">
        <v>63</v>
      </c>
      <c r="J46" s="111">
        <v>45084</v>
      </c>
    </row>
    <row r="47" spans="1:10" ht="15">
      <c r="A47" s="108" t="s">
        <v>60</v>
      </c>
      <c r="B47" s="108" t="s">
        <v>150</v>
      </c>
      <c r="C47" s="108" t="s">
        <v>61</v>
      </c>
      <c r="D47" s="108" t="s">
        <v>62</v>
      </c>
      <c r="E47" s="108" t="s">
        <v>80</v>
      </c>
      <c r="F47" s="109">
        <v>997230</v>
      </c>
      <c r="G47" s="110">
        <v>687490</v>
      </c>
      <c r="H47" s="108" t="s">
        <v>63</v>
      </c>
      <c r="I47" s="108" t="s">
        <v>63</v>
      </c>
      <c r="J47" s="111">
        <v>45085</v>
      </c>
    </row>
    <row r="48" spans="1:10" ht="15">
      <c r="A48" s="108" t="s">
        <v>60</v>
      </c>
      <c r="B48" s="108" t="s">
        <v>150</v>
      </c>
      <c r="C48" s="108" t="s">
        <v>66</v>
      </c>
      <c r="D48" s="108" t="s">
        <v>71</v>
      </c>
      <c r="E48" s="108" t="s">
        <v>52</v>
      </c>
      <c r="F48" s="109">
        <v>996962</v>
      </c>
      <c r="G48" s="110">
        <v>595000</v>
      </c>
      <c r="H48" s="108" t="s">
        <v>55</v>
      </c>
      <c r="I48" s="108" t="s">
        <v>63</v>
      </c>
      <c r="J48" s="111">
        <v>45078</v>
      </c>
    </row>
    <row r="49" spans="1:10" ht="15">
      <c r="A49" s="108" t="s">
        <v>60</v>
      </c>
      <c r="B49" s="108" t="s">
        <v>150</v>
      </c>
      <c r="C49" s="108" t="s">
        <v>61</v>
      </c>
      <c r="D49" s="108" t="s">
        <v>62</v>
      </c>
      <c r="E49" s="108" t="s">
        <v>80</v>
      </c>
      <c r="F49" s="109">
        <v>997268</v>
      </c>
      <c r="G49" s="110">
        <v>395528</v>
      </c>
      <c r="H49" s="108" t="s">
        <v>63</v>
      </c>
      <c r="I49" s="108" t="s">
        <v>63</v>
      </c>
      <c r="J49" s="111">
        <v>45085</v>
      </c>
    </row>
    <row r="50" spans="1:10" ht="15">
      <c r="A50" s="108" t="s">
        <v>60</v>
      </c>
      <c r="B50" s="108" t="s">
        <v>150</v>
      </c>
      <c r="C50" s="108" t="s">
        <v>61</v>
      </c>
      <c r="D50" s="108" t="s">
        <v>62</v>
      </c>
      <c r="E50" s="108" t="s">
        <v>52</v>
      </c>
      <c r="F50" s="109">
        <v>998012</v>
      </c>
      <c r="G50" s="110">
        <v>594776</v>
      </c>
      <c r="H50" s="108" t="s">
        <v>63</v>
      </c>
      <c r="I50" s="108" t="s">
        <v>63</v>
      </c>
      <c r="J50" s="111">
        <v>45105</v>
      </c>
    </row>
    <row r="51" spans="1:10" ht="15">
      <c r="A51" s="108" t="s">
        <v>60</v>
      </c>
      <c r="B51" s="108" t="s">
        <v>150</v>
      </c>
      <c r="C51" s="108" t="s">
        <v>61</v>
      </c>
      <c r="D51" s="108" t="s">
        <v>62</v>
      </c>
      <c r="E51" s="108" t="s">
        <v>52</v>
      </c>
      <c r="F51" s="109">
        <v>998008</v>
      </c>
      <c r="G51" s="110">
        <v>612224</v>
      </c>
      <c r="H51" s="108" t="s">
        <v>63</v>
      </c>
      <c r="I51" s="108" t="s">
        <v>63</v>
      </c>
      <c r="J51" s="111">
        <v>45105</v>
      </c>
    </row>
    <row r="52" spans="1:10" ht="15">
      <c r="A52" s="108" t="s">
        <v>60</v>
      </c>
      <c r="B52" s="108" t="s">
        <v>150</v>
      </c>
      <c r="C52" s="108" t="s">
        <v>61</v>
      </c>
      <c r="D52" s="108" t="s">
        <v>62</v>
      </c>
      <c r="E52" s="108" t="s">
        <v>52</v>
      </c>
      <c r="F52" s="109">
        <v>997706</v>
      </c>
      <c r="G52" s="110">
        <v>636214</v>
      </c>
      <c r="H52" s="108" t="s">
        <v>63</v>
      </c>
      <c r="I52" s="108" t="s">
        <v>63</v>
      </c>
      <c r="J52" s="111">
        <v>45097</v>
      </c>
    </row>
    <row r="53" spans="1:10" ht="15">
      <c r="A53" s="108" t="s">
        <v>60</v>
      </c>
      <c r="B53" s="108" t="s">
        <v>150</v>
      </c>
      <c r="C53" s="108" t="s">
        <v>61</v>
      </c>
      <c r="D53" s="108" t="s">
        <v>62</v>
      </c>
      <c r="E53" s="108" t="s">
        <v>80</v>
      </c>
      <c r="F53" s="109">
        <v>996949</v>
      </c>
      <c r="G53" s="110">
        <v>385000</v>
      </c>
      <c r="H53" s="108" t="s">
        <v>63</v>
      </c>
      <c r="I53" s="108" t="s">
        <v>63</v>
      </c>
      <c r="J53" s="111">
        <v>45078</v>
      </c>
    </row>
    <row r="54" spans="1:10" ht="15">
      <c r="A54" s="108" t="s">
        <v>83</v>
      </c>
      <c r="B54" s="108" t="s">
        <v>151</v>
      </c>
      <c r="C54" s="108" t="s">
        <v>84</v>
      </c>
      <c r="D54" s="108" t="s">
        <v>85</v>
      </c>
      <c r="E54" s="108" t="s">
        <v>52</v>
      </c>
      <c r="F54" s="109">
        <v>997195</v>
      </c>
      <c r="G54" s="110">
        <v>739000</v>
      </c>
      <c r="H54" s="108" t="s">
        <v>55</v>
      </c>
      <c r="I54" s="108" t="s">
        <v>63</v>
      </c>
      <c r="J54" s="111">
        <v>45084</v>
      </c>
    </row>
    <row r="55" spans="1:10" ht="15">
      <c r="A55" s="108" t="s">
        <v>83</v>
      </c>
      <c r="B55" s="108" t="s">
        <v>151</v>
      </c>
      <c r="C55" s="108" t="s">
        <v>84</v>
      </c>
      <c r="D55" s="108" t="s">
        <v>85</v>
      </c>
      <c r="E55" s="108" t="s">
        <v>80</v>
      </c>
      <c r="F55" s="109">
        <v>998076</v>
      </c>
      <c r="G55" s="110">
        <v>655000</v>
      </c>
      <c r="H55" s="108" t="s">
        <v>55</v>
      </c>
      <c r="I55" s="108" t="s">
        <v>63</v>
      </c>
      <c r="J55" s="111">
        <v>45106</v>
      </c>
    </row>
    <row r="56" spans="1:10" ht="15">
      <c r="A56" s="108" t="s">
        <v>64</v>
      </c>
      <c r="B56" s="108" t="s">
        <v>152</v>
      </c>
      <c r="C56" s="108" t="s">
        <v>66</v>
      </c>
      <c r="D56" s="108" t="s">
        <v>67</v>
      </c>
      <c r="E56" s="108" t="s">
        <v>52</v>
      </c>
      <c r="F56" s="109">
        <v>997080</v>
      </c>
      <c r="G56" s="110">
        <v>940000</v>
      </c>
      <c r="H56" s="108" t="s">
        <v>55</v>
      </c>
      <c r="I56" s="108" t="s">
        <v>63</v>
      </c>
      <c r="J56" s="111">
        <v>45079</v>
      </c>
    </row>
    <row r="57" spans="1:10" ht="15">
      <c r="A57" s="108" t="s">
        <v>64</v>
      </c>
      <c r="B57" s="108" t="s">
        <v>152</v>
      </c>
      <c r="C57" s="108" t="s">
        <v>66</v>
      </c>
      <c r="D57" s="108" t="s">
        <v>67</v>
      </c>
      <c r="E57" s="108" t="s">
        <v>52</v>
      </c>
      <c r="F57" s="109">
        <v>998163</v>
      </c>
      <c r="G57" s="110">
        <v>850000</v>
      </c>
      <c r="H57" s="108" t="s">
        <v>55</v>
      </c>
      <c r="I57" s="108" t="s">
        <v>63</v>
      </c>
      <c r="J57" s="111">
        <v>45107</v>
      </c>
    </row>
    <row r="58" spans="1:10" ht="15">
      <c r="A58" s="108" t="s">
        <v>64</v>
      </c>
      <c r="B58" s="108" t="s">
        <v>152</v>
      </c>
      <c r="C58" s="108" t="s">
        <v>53</v>
      </c>
      <c r="D58" s="108" t="s">
        <v>65</v>
      </c>
      <c r="E58" s="108" t="s">
        <v>52</v>
      </c>
      <c r="F58" s="109">
        <v>997112</v>
      </c>
      <c r="G58" s="110">
        <v>390000</v>
      </c>
      <c r="H58" s="108" t="s">
        <v>55</v>
      </c>
      <c r="I58" s="108" t="s">
        <v>63</v>
      </c>
      <c r="J58" s="111">
        <v>45082</v>
      </c>
    </row>
    <row r="59" spans="1:10" ht="15">
      <c r="A59" s="108" t="s">
        <v>64</v>
      </c>
      <c r="B59" s="108" t="s">
        <v>152</v>
      </c>
      <c r="C59" s="108" t="s">
        <v>66</v>
      </c>
      <c r="D59" s="108" t="s">
        <v>67</v>
      </c>
      <c r="E59" s="108" t="s">
        <v>52</v>
      </c>
      <c r="F59" s="109">
        <v>998105</v>
      </c>
      <c r="G59" s="110">
        <v>1100000</v>
      </c>
      <c r="H59" s="108" t="s">
        <v>55</v>
      </c>
      <c r="I59" s="108" t="s">
        <v>63</v>
      </c>
      <c r="J59" s="111">
        <v>45107</v>
      </c>
    </row>
    <row r="60" spans="1:10" ht="15">
      <c r="A60" s="108" t="s">
        <v>64</v>
      </c>
      <c r="B60" s="108" t="s">
        <v>152</v>
      </c>
      <c r="C60" s="108" t="s">
        <v>53</v>
      </c>
      <c r="D60" s="108" t="s">
        <v>65</v>
      </c>
      <c r="E60" s="108" t="s">
        <v>52</v>
      </c>
      <c r="F60" s="109">
        <v>997122</v>
      </c>
      <c r="G60" s="110">
        <v>447999</v>
      </c>
      <c r="H60" s="108" t="s">
        <v>55</v>
      </c>
      <c r="I60" s="108" t="s">
        <v>63</v>
      </c>
      <c r="J60" s="111">
        <v>45082</v>
      </c>
    </row>
    <row r="61" spans="1:10" ht="15">
      <c r="A61" s="108" t="s">
        <v>64</v>
      </c>
      <c r="B61" s="108" t="s">
        <v>152</v>
      </c>
      <c r="C61" s="108" t="s">
        <v>66</v>
      </c>
      <c r="D61" s="108" t="s">
        <v>67</v>
      </c>
      <c r="E61" s="108" t="s">
        <v>80</v>
      </c>
      <c r="F61" s="109">
        <v>998177</v>
      </c>
      <c r="G61" s="110">
        <v>742000</v>
      </c>
      <c r="H61" s="108" t="s">
        <v>55</v>
      </c>
      <c r="I61" s="108" t="s">
        <v>63</v>
      </c>
      <c r="J61" s="111">
        <v>45107</v>
      </c>
    </row>
    <row r="62" spans="1:10" ht="15">
      <c r="A62" s="108" t="s">
        <v>64</v>
      </c>
      <c r="B62" s="108" t="s">
        <v>152</v>
      </c>
      <c r="C62" s="108" t="s">
        <v>53</v>
      </c>
      <c r="D62" s="108" t="s">
        <v>65</v>
      </c>
      <c r="E62" s="108" t="s">
        <v>90</v>
      </c>
      <c r="F62" s="109">
        <v>997517</v>
      </c>
      <c r="G62" s="110">
        <v>395000</v>
      </c>
      <c r="H62" s="108" t="s">
        <v>55</v>
      </c>
      <c r="I62" s="108" t="s">
        <v>63</v>
      </c>
      <c r="J62" s="111">
        <v>45091</v>
      </c>
    </row>
    <row r="63" spans="1:10" ht="15">
      <c r="A63" s="108" t="s">
        <v>64</v>
      </c>
      <c r="B63" s="108" t="s">
        <v>152</v>
      </c>
      <c r="C63" s="108" t="s">
        <v>66</v>
      </c>
      <c r="D63" s="108" t="s">
        <v>67</v>
      </c>
      <c r="E63" s="108" t="s">
        <v>52</v>
      </c>
      <c r="F63" s="109">
        <v>996950</v>
      </c>
      <c r="G63" s="110">
        <v>1195000</v>
      </c>
      <c r="H63" s="108" t="s">
        <v>55</v>
      </c>
      <c r="I63" s="108" t="s">
        <v>63</v>
      </c>
      <c r="J63" s="111">
        <v>45078</v>
      </c>
    </row>
    <row r="64" spans="1:10" ht="15">
      <c r="A64" s="108" t="s">
        <v>64</v>
      </c>
      <c r="B64" s="108" t="s">
        <v>152</v>
      </c>
      <c r="C64" s="108" t="s">
        <v>53</v>
      </c>
      <c r="D64" s="108" t="s">
        <v>65</v>
      </c>
      <c r="E64" s="108" t="s">
        <v>73</v>
      </c>
      <c r="F64" s="109">
        <v>997078</v>
      </c>
      <c r="G64" s="110">
        <v>425000</v>
      </c>
      <c r="H64" s="108" t="s">
        <v>55</v>
      </c>
      <c r="I64" s="108" t="s">
        <v>63</v>
      </c>
      <c r="J64" s="111">
        <v>45079</v>
      </c>
    </row>
    <row r="65" spans="1:10" ht="15">
      <c r="A65" s="108" t="s">
        <v>64</v>
      </c>
      <c r="B65" s="108" t="s">
        <v>152</v>
      </c>
      <c r="C65" s="108" t="s">
        <v>66</v>
      </c>
      <c r="D65" s="108" t="s">
        <v>67</v>
      </c>
      <c r="E65" s="108" t="s">
        <v>52</v>
      </c>
      <c r="F65" s="109">
        <v>998102</v>
      </c>
      <c r="G65" s="110">
        <v>2279990</v>
      </c>
      <c r="H65" s="108" t="s">
        <v>55</v>
      </c>
      <c r="I65" s="108" t="s">
        <v>63</v>
      </c>
      <c r="J65" s="111">
        <v>45107</v>
      </c>
    </row>
    <row r="66" spans="1:10" ht="15">
      <c r="A66" s="108" t="s">
        <v>64</v>
      </c>
      <c r="B66" s="108" t="s">
        <v>152</v>
      </c>
      <c r="C66" s="108" t="s">
        <v>66</v>
      </c>
      <c r="D66" s="108" t="s">
        <v>67</v>
      </c>
      <c r="E66" s="108" t="s">
        <v>52</v>
      </c>
      <c r="F66" s="109">
        <v>998071</v>
      </c>
      <c r="G66" s="110">
        <v>2700000</v>
      </c>
      <c r="H66" s="108" t="s">
        <v>55</v>
      </c>
      <c r="I66" s="108" t="s">
        <v>63</v>
      </c>
      <c r="J66" s="111">
        <v>45106</v>
      </c>
    </row>
    <row r="67" spans="1:10" ht="15">
      <c r="A67" s="108" t="s">
        <v>64</v>
      </c>
      <c r="B67" s="108" t="s">
        <v>152</v>
      </c>
      <c r="C67" s="108" t="s">
        <v>66</v>
      </c>
      <c r="D67" s="108" t="s">
        <v>67</v>
      </c>
      <c r="E67" s="108" t="s">
        <v>52</v>
      </c>
      <c r="F67" s="109">
        <v>997353</v>
      </c>
      <c r="G67" s="110">
        <v>3400000</v>
      </c>
      <c r="H67" s="108" t="s">
        <v>55</v>
      </c>
      <c r="I67" s="108" t="s">
        <v>63</v>
      </c>
      <c r="J67" s="111">
        <v>45086</v>
      </c>
    </row>
    <row r="68" spans="1:10" ht="15">
      <c r="A68" s="108" t="s">
        <v>64</v>
      </c>
      <c r="B68" s="108" t="s">
        <v>152</v>
      </c>
      <c r="C68" s="108" t="s">
        <v>66</v>
      </c>
      <c r="D68" s="108" t="s">
        <v>67</v>
      </c>
      <c r="E68" s="108" t="s">
        <v>52</v>
      </c>
      <c r="F68" s="109">
        <v>997871</v>
      </c>
      <c r="G68" s="110">
        <v>590000</v>
      </c>
      <c r="H68" s="108" t="s">
        <v>55</v>
      </c>
      <c r="I68" s="108" t="s">
        <v>63</v>
      </c>
      <c r="J68" s="111">
        <v>45100</v>
      </c>
    </row>
    <row r="69" spans="1:10" ht="15">
      <c r="A69" s="108" t="s">
        <v>64</v>
      </c>
      <c r="B69" s="108" t="s">
        <v>152</v>
      </c>
      <c r="C69" s="108" t="s">
        <v>66</v>
      </c>
      <c r="D69" s="108" t="s">
        <v>67</v>
      </c>
      <c r="E69" s="108" t="s">
        <v>52</v>
      </c>
      <c r="F69" s="109">
        <v>997722</v>
      </c>
      <c r="G69" s="110">
        <v>2146414</v>
      </c>
      <c r="H69" s="108" t="s">
        <v>55</v>
      </c>
      <c r="I69" s="108" t="s">
        <v>63</v>
      </c>
      <c r="J69" s="111">
        <v>45097</v>
      </c>
    </row>
    <row r="70" spans="1:10" ht="15">
      <c r="A70" s="108" t="s">
        <v>64</v>
      </c>
      <c r="B70" s="108" t="s">
        <v>152</v>
      </c>
      <c r="C70" s="108" t="s">
        <v>66</v>
      </c>
      <c r="D70" s="108" t="s">
        <v>67</v>
      </c>
      <c r="E70" s="108" t="s">
        <v>52</v>
      </c>
      <c r="F70" s="109">
        <v>997833</v>
      </c>
      <c r="G70" s="110">
        <v>1600000</v>
      </c>
      <c r="H70" s="108" t="s">
        <v>55</v>
      </c>
      <c r="I70" s="108" t="s">
        <v>63</v>
      </c>
      <c r="J70" s="111">
        <v>45099</v>
      </c>
    </row>
    <row r="71" spans="1:10" ht="15">
      <c r="A71" s="108" t="s">
        <v>64</v>
      </c>
      <c r="B71" s="108" t="s">
        <v>152</v>
      </c>
      <c r="C71" s="108" t="s">
        <v>53</v>
      </c>
      <c r="D71" s="108" t="s">
        <v>65</v>
      </c>
      <c r="E71" s="108" t="s">
        <v>52</v>
      </c>
      <c r="F71" s="109">
        <v>997710</v>
      </c>
      <c r="G71" s="110">
        <v>525000</v>
      </c>
      <c r="H71" s="108" t="s">
        <v>55</v>
      </c>
      <c r="I71" s="108" t="s">
        <v>63</v>
      </c>
      <c r="J71" s="111">
        <v>45097</v>
      </c>
    </row>
    <row r="72" spans="1:10" ht="15">
      <c r="A72" s="108" t="s">
        <v>56</v>
      </c>
      <c r="B72" s="108" t="s">
        <v>153</v>
      </c>
      <c r="C72" s="108" t="s">
        <v>57</v>
      </c>
      <c r="D72" s="108" t="s">
        <v>74</v>
      </c>
      <c r="E72" s="108" t="s">
        <v>52</v>
      </c>
      <c r="F72" s="109">
        <v>996954</v>
      </c>
      <c r="G72" s="110">
        <v>2100000</v>
      </c>
      <c r="H72" s="108" t="s">
        <v>55</v>
      </c>
      <c r="I72" s="108" t="s">
        <v>63</v>
      </c>
      <c r="J72" s="111">
        <v>45078</v>
      </c>
    </row>
    <row r="73" spans="1:10" ht="15">
      <c r="A73" s="108" t="s">
        <v>56</v>
      </c>
      <c r="B73" s="108" t="s">
        <v>153</v>
      </c>
      <c r="C73" s="108" t="s">
        <v>69</v>
      </c>
      <c r="D73" s="108" t="s">
        <v>75</v>
      </c>
      <c r="E73" s="108" t="s">
        <v>52</v>
      </c>
      <c r="F73" s="109">
        <v>997130</v>
      </c>
      <c r="G73" s="110">
        <v>616000</v>
      </c>
      <c r="H73" s="108" t="s">
        <v>55</v>
      </c>
      <c r="I73" s="108" t="s">
        <v>63</v>
      </c>
      <c r="J73" s="111">
        <v>45082</v>
      </c>
    </row>
    <row r="74" spans="1:10" ht="15">
      <c r="A74" s="108" t="s">
        <v>56</v>
      </c>
      <c r="B74" s="108" t="s">
        <v>153</v>
      </c>
      <c r="C74" s="108" t="s">
        <v>57</v>
      </c>
      <c r="D74" s="108" t="s">
        <v>58</v>
      </c>
      <c r="E74" s="108" t="s">
        <v>73</v>
      </c>
      <c r="F74" s="109">
        <v>997142</v>
      </c>
      <c r="G74" s="110">
        <v>260000</v>
      </c>
      <c r="H74" s="108" t="s">
        <v>55</v>
      </c>
      <c r="I74" s="108" t="s">
        <v>63</v>
      </c>
      <c r="J74" s="111">
        <v>45083</v>
      </c>
    </row>
    <row r="75" spans="1:10" ht="15">
      <c r="A75" s="108" t="s">
        <v>56</v>
      </c>
      <c r="B75" s="108" t="s">
        <v>153</v>
      </c>
      <c r="C75" s="108" t="s">
        <v>57</v>
      </c>
      <c r="D75" s="108" t="s">
        <v>58</v>
      </c>
      <c r="E75" s="108" t="s">
        <v>52</v>
      </c>
      <c r="F75" s="109">
        <v>997326</v>
      </c>
      <c r="G75" s="110">
        <v>867541</v>
      </c>
      <c r="H75" s="108" t="s">
        <v>63</v>
      </c>
      <c r="I75" s="108" t="s">
        <v>63</v>
      </c>
      <c r="J75" s="111">
        <v>45086</v>
      </c>
    </row>
    <row r="76" spans="1:10" ht="15">
      <c r="A76" s="108" t="s">
        <v>56</v>
      </c>
      <c r="B76" s="108" t="s">
        <v>153</v>
      </c>
      <c r="C76" s="108" t="s">
        <v>84</v>
      </c>
      <c r="D76" s="108" t="s">
        <v>86</v>
      </c>
      <c r="E76" s="108" t="s">
        <v>73</v>
      </c>
      <c r="F76" s="109">
        <v>997239</v>
      </c>
      <c r="G76" s="110">
        <v>280000</v>
      </c>
      <c r="H76" s="108" t="s">
        <v>55</v>
      </c>
      <c r="I76" s="108" t="s">
        <v>63</v>
      </c>
      <c r="J76" s="111">
        <v>45085</v>
      </c>
    </row>
    <row r="77" spans="1:10" ht="15">
      <c r="A77" s="108" t="s">
        <v>56</v>
      </c>
      <c r="B77" s="108" t="s">
        <v>153</v>
      </c>
      <c r="C77" s="108" t="s">
        <v>57</v>
      </c>
      <c r="D77" s="108" t="s">
        <v>74</v>
      </c>
      <c r="E77" s="108" t="s">
        <v>52</v>
      </c>
      <c r="F77" s="109">
        <v>997168</v>
      </c>
      <c r="G77" s="110">
        <v>425000</v>
      </c>
      <c r="H77" s="108" t="s">
        <v>55</v>
      </c>
      <c r="I77" s="108" t="s">
        <v>63</v>
      </c>
      <c r="J77" s="111">
        <v>45084</v>
      </c>
    </row>
    <row r="78" spans="1:10" ht="15">
      <c r="A78" s="108" t="s">
        <v>56</v>
      </c>
      <c r="B78" s="108" t="s">
        <v>153</v>
      </c>
      <c r="C78" s="108" t="s">
        <v>57</v>
      </c>
      <c r="D78" s="108" t="s">
        <v>58</v>
      </c>
      <c r="E78" s="108" t="s">
        <v>73</v>
      </c>
      <c r="F78" s="109">
        <v>997128</v>
      </c>
      <c r="G78" s="110">
        <v>308000</v>
      </c>
      <c r="H78" s="108" t="s">
        <v>55</v>
      </c>
      <c r="I78" s="108" t="s">
        <v>63</v>
      </c>
      <c r="J78" s="111">
        <v>45082</v>
      </c>
    </row>
    <row r="79" spans="1:10" ht="15">
      <c r="A79" s="108" t="s">
        <v>56</v>
      </c>
      <c r="B79" s="108" t="s">
        <v>153</v>
      </c>
      <c r="C79" s="108" t="s">
        <v>57</v>
      </c>
      <c r="D79" s="108" t="s">
        <v>58</v>
      </c>
      <c r="E79" s="108" t="s">
        <v>52</v>
      </c>
      <c r="F79" s="109">
        <v>998014</v>
      </c>
      <c r="G79" s="110">
        <v>555192</v>
      </c>
      <c r="H79" s="108" t="s">
        <v>63</v>
      </c>
      <c r="I79" s="108" t="s">
        <v>63</v>
      </c>
      <c r="J79" s="111">
        <v>45105</v>
      </c>
    </row>
    <row r="80" spans="1:10" ht="15">
      <c r="A80" s="108" t="s">
        <v>56</v>
      </c>
      <c r="B80" s="108" t="s">
        <v>153</v>
      </c>
      <c r="C80" s="108" t="s">
        <v>57</v>
      </c>
      <c r="D80" s="108" t="s">
        <v>58</v>
      </c>
      <c r="E80" s="108" t="s">
        <v>52</v>
      </c>
      <c r="F80" s="109">
        <v>998182</v>
      </c>
      <c r="G80" s="110">
        <v>736000</v>
      </c>
      <c r="H80" s="108" t="s">
        <v>63</v>
      </c>
      <c r="I80" s="108" t="s">
        <v>63</v>
      </c>
      <c r="J80" s="111">
        <v>45107</v>
      </c>
    </row>
    <row r="81" spans="1:10" ht="15">
      <c r="A81" s="108" t="s">
        <v>56</v>
      </c>
      <c r="B81" s="108" t="s">
        <v>153</v>
      </c>
      <c r="C81" s="108" t="s">
        <v>57</v>
      </c>
      <c r="D81" s="108" t="s">
        <v>58</v>
      </c>
      <c r="E81" s="108" t="s">
        <v>52</v>
      </c>
      <c r="F81" s="109">
        <v>998174</v>
      </c>
      <c r="G81" s="110">
        <v>596905</v>
      </c>
      <c r="H81" s="108" t="s">
        <v>63</v>
      </c>
      <c r="I81" s="108" t="s">
        <v>63</v>
      </c>
      <c r="J81" s="111">
        <v>45107</v>
      </c>
    </row>
    <row r="82" spans="1:10" ht="15">
      <c r="A82" s="108" t="s">
        <v>56</v>
      </c>
      <c r="B82" s="108" t="s">
        <v>153</v>
      </c>
      <c r="C82" s="108" t="s">
        <v>57</v>
      </c>
      <c r="D82" s="108" t="s">
        <v>58</v>
      </c>
      <c r="E82" s="108" t="s">
        <v>52</v>
      </c>
      <c r="F82" s="109">
        <v>997659</v>
      </c>
      <c r="G82" s="110">
        <v>1000000</v>
      </c>
      <c r="H82" s="108" t="s">
        <v>55</v>
      </c>
      <c r="I82" s="108" t="s">
        <v>63</v>
      </c>
      <c r="J82" s="111">
        <v>45093</v>
      </c>
    </row>
    <row r="83" spans="1:10" ht="15">
      <c r="A83" s="108" t="s">
        <v>56</v>
      </c>
      <c r="B83" s="108" t="s">
        <v>153</v>
      </c>
      <c r="C83" s="108" t="s">
        <v>57</v>
      </c>
      <c r="D83" s="108" t="s">
        <v>58</v>
      </c>
      <c r="E83" s="108" t="s">
        <v>52</v>
      </c>
      <c r="F83" s="109">
        <v>998166</v>
      </c>
      <c r="G83" s="110">
        <v>893003</v>
      </c>
      <c r="H83" s="108" t="s">
        <v>63</v>
      </c>
      <c r="I83" s="108" t="s">
        <v>63</v>
      </c>
      <c r="J83" s="111">
        <v>45107</v>
      </c>
    </row>
    <row r="84" spans="1:10" ht="15">
      <c r="A84" s="108" t="s">
        <v>56</v>
      </c>
      <c r="B84" s="108" t="s">
        <v>153</v>
      </c>
      <c r="C84" s="108" t="s">
        <v>69</v>
      </c>
      <c r="D84" s="108" t="s">
        <v>75</v>
      </c>
      <c r="E84" s="108" t="s">
        <v>52</v>
      </c>
      <c r="F84" s="109">
        <v>998158</v>
      </c>
      <c r="G84" s="110">
        <v>840000</v>
      </c>
      <c r="H84" s="108" t="s">
        <v>55</v>
      </c>
      <c r="I84" s="108" t="s">
        <v>63</v>
      </c>
      <c r="J84" s="111">
        <v>45107</v>
      </c>
    </row>
    <row r="85" spans="1:10" ht="15">
      <c r="A85" s="108" t="s">
        <v>56</v>
      </c>
      <c r="B85" s="108" t="s">
        <v>153</v>
      </c>
      <c r="C85" s="108" t="s">
        <v>57</v>
      </c>
      <c r="D85" s="108" t="s">
        <v>58</v>
      </c>
      <c r="E85" s="108" t="s">
        <v>59</v>
      </c>
      <c r="F85" s="109">
        <v>997662</v>
      </c>
      <c r="G85" s="110">
        <v>432000</v>
      </c>
      <c r="H85" s="108" t="s">
        <v>55</v>
      </c>
      <c r="I85" s="108" t="s">
        <v>63</v>
      </c>
      <c r="J85" s="111">
        <v>45093</v>
      </c>
    </row>
    <row r="86" spans="1:10" ht="15">
      <c r="A86" s="108" t="s">
        <v>56</v>
      </c>
      <c r="B86" s="108" t="s">
        <v>153</v>
      </c>
      <c r="C86" s="108" t="s">
        <v>57</v>
      </c>
      <c r="D86" s="108" t="s">
        <v>74</v>
      </c>
      <c r="E86" s="108" t="s">
        <v>52</v>
      </c>
      <c r="F86" s="109">
        <v>998144</v>
      </c>
      <c r="G86" s="110">
        <v>437500</v>
      </c>
      <c r="H86" s="108" t="s">
        <v>55</v>
      </c>
      <c r="I86" s="108" t="s">
        <v>63</v>
      </c>
      <c r="J86" s="111">
        <v>45107</v>
      </c>
    </row>
    <row r="87" spans="1:10" ht="15">
      <c r="A87" s="108" t="s">
        <v>56</v>
      </c>
      <c r="B87" s="108" t="s">
        <v>153</v>
      </c>
      <c r="C87" s="108" t="s">
        <v>69</v>
      </c>
      <c r="D87" s="108" t="s">
        <v>75</v>
      </c>
      <c r="E87" s="108" t="s">
        <v>52</v>
      </c>
      <c r="F87" s="109">
        <v>998138</v>
      </c>
      <c r="G87" s="110">
        <v>1525000</v>
      </c>
      <c r="H87" s="108" t="s">
        <v>55</v>
      </c>
      <c r="I87" s="108" t="s">
        <v>63</v>
      </c>
      <c r="J87" s="111">
        <v>45107</v>
      </c>
    </row>
    <row r="88" spans="1:10" ht="15">
      <c r="A88" s="108" t="s">
        <v>56</v>
      </c>
      <c r="B88" s="108" t="s">
        <v>153</v>
      </c>
      <c r="C88" s="108" t="s">
        <v>57</v>
      </c>
      <c r="D88" s="108" t="s">
        <v>58</v>
      </c>
      <c r="E88" s="108" t="s">
        <v>59</v>
      </c>
      <c r="F88" s="109">
        <v>998108</v>
      </c>
      <c r="G88" s="110">
        <v>325000</v>
      </c>
      <c r="H88" s="108" t="s">
        <v>55</v>
      </c>
      <c r="I88" s="108" t="s">
        <v>63</v>
      </c>
      <c r="J88" s="111">
        <v>45107</v>
      </c>
    </row>
    <row r="89" spans="1:10" ht="15">
      <c r="A89" s="108" t="s">
        <v>56</v>
      </c>
      <c r="B89" s="108" t="s">
        <v>153</v>
      </c>
      <c r="C89" s="108" t="s">
        <v>69</v>
      </c>
      <c r="D89" s="108" t="s">
        <v>75</v>
      </c>
      <c r="E89" s="108" t="s">
        <v>52</v>
      </c>
      <c r="F89" s="109">
        <v>998082</v>
      </c>
      <c r="G89" s="110">
        <v>750000</v>
      </c>
      <c r="H89" s="108" t="s">
        <v>55</v>
      </c>
      <c r="I89" s="108" t="s">
        <v>63</v>
      </c>
      <c r="J89" s="111">
        <v>45106</v>
      </c>
    </row>
    <row r="90" spans="1:10" ht="15">
      <c r="A90" s="108" t="s">
        <v>56</v>
      </c>
      <c r="B90" s="108" t="s">
        <v>153</v>
      </c>
      <c r="C90" s="108" t="s">
        <v>57</v>
      </c>
      <c r="D90" s="108" t="s">
        <v>74</v>
      </c>
      <c r="E90" s="108" t="s">
        <v>52</v>
      </c>
      <c r="F90" s="109">
        <v>998075</v>
      </c>
      <c r="G90" s="110">
        <v>410000</v>
      </c>
      <c r="H90" s="108" t="s">
        <v>55</v>
      </c>
      <c r="I90" s="108" t="s">
        <v>63</v>
      </c>
      <c r="J90" s="111">
        <v>45106</v>
      </c>
    </row>
    <row r="91" spans="1:10" ht="15">
      <c r="A91" s="108" t="s">
        <v>56</v>
      </c>
      <c r="B91" s="108" t="s">
        <v>153</v>
      </c>
      <c r="C91" s="108" t="s">
        <v>95</v>
      </c>
      <c r="D91" s="108" t="s">
        <v>105</v>
      </c>
      <c r="E91" s="108" t="s">
        <v>73</v>
      </c>
      <c r="F91" s="109">
        <v>998049</v>
      </c>
      <c r="G91" s="110">
        <v>1200000</v>
      </c>
      <c r="H91" s="108" t="s">
        <v>55</v>
      </c>
      <c r="I91" s="108" t="s">
        <v>63</v>
      </c>
      <c r="J91" s="111">
        <v>45105</v>
      </c>
    </row>
    <row r="92" spans="1:10" ht="15">
      <c r="A92" s="108" t="s">
        <v>56</v>
      </c>
      <c r="B92" s="108" t="s">
        <v>153</v>
      </c>
      <c r="C92" s="108" t="s">
        <v>57</v>
      </c>
      <c r="D92" s="108" t="s">
        <v>58</v>
      </c>
      <c r="E92" s="108" t="s">
        <v>52</v>
      </c>
      <c r="F92" s="109">
        <v>997825</v>
      </c>
      <c r="G92" s="110">
        <v>515000</v>
      </c>
      <c r="H92" s="108" t="s">
        <v>55</v>
      </c>
      <c r="I92" s="108" t="s">
        <v>63</v>
      </c>
      <c r="J92" s="111">
        <v>45099</v>
      </c>
    </row>
    <row r="93" spans="1:10" ht="15">
      <c r="A93" s="108" t="s">
        <v>56</v>
      </c>
      <c r="B93" s="108" t="s">
        <v>153</v>
      </c>
      <c r="C93" s="108" t="s">
        <v>57</v>
      </c>
      <c r="D93" s="108" t="s">
        <v>74</v>
      </c>
      <c r="E93" s="108" t="s">
        <v>73</v>
      </c>
      <c r="F93" s="109">
        <v>998018</v>
      </c>
      <c r="G93" s="110">
        <v>320000</v>
      </c>
      <c r="H93" s="108" t="s">
        <v>55</v>
      </c>
      <c r="I93" s="108" t="s">
        <v>63</v>
      </c>
      <c r="J93" s="111">
        <v>45105</v>
      </c>
    </row>
    <row r="94" spans="1:10" ht="15">
      <c r="A94" s="108" t="s">
        <v>56</v>
      </c>
      <c r="B94" s="108" t="s">
        <v>153</v>
      </c>
      <c r="C94" s="108" t="s">
        <v>57</v>
      </c>
      <c r="D94" s="108" t="s">
        <v>58</v>
      </c>
      <c r="E94" s="108" t="s">
        <v>52</v>
      </c>
      <c r="F94" s="109">
        <v>997850</v>
      </c>
      <c r="G94" s="110">
        <v>399000</v>
      </c>
      <c r="H94" s="108" t="s">
        <v>55</v>
      </c>
      <c r="I94" s="108" t="s">
        <v>63</v>
      </c>
      <c r="J94" s="111">
        <v>45100</v>
      </c>
    </row>
    <row r="95" spans="1:10" ht="15">
      <c r="A95" s="108" t="s">
        <v>56</v>
      </c>
      <c r="B95" s="108" t="s">
        <v>153</v>
      </c>
      <c r="C95" s="108" t="s">
        <v>57</v>
      </c>
      <c r="D95" s="108" t="s">
        <v>58</v>
      </c>
      <c r="E95" s="108" t="s">
        <v>52</v>
      </c>
      <c r="F95" s="109">
        <v>997557</v>
      </c>
      <c r="G95" s="110">
        <v>1300000</v>
      </c>
      <c r="H95" s="108" t="s">
        <v>55</v>
      </c>
      <c r="I95" s="108" t="s">
        <v>63</v>
      </c>
      <c r="J95" s="111">
        <v>45092</v>
      </c>
    </row>
    <row r="96" spans="1:10" ht="15">
      <c r="A96" s="108" t="s">
        <v>56</v>
      </c>
      <c r="B96" s="108" t="s">
        <v>153</v>
      </c>
      <c r="C96" s="108" t="s">
        <v>57</v>
      </c>
      <c r="D96" s="108" t="s">
        <v>74</v>
      </c>
      <c r="E96" s="108" t="s">
        <v>52</v>
      </c>
      <c r="F96" s="109">
        <v>997117</v>
      </c>
      <c r="G96" s="110">
        <v>430000</v>
      </c>
      <c r="H96" s="108" t="s">
        <v>55</v>
      </c>
      <c r="I96" s="108" t="s">
        <v>63</v>
      </c>
      <c r="J96" s="111">
        <v>45082</v>
      </c>
    </row>
    <row r="97" spans="1:10" ht="15">
      <c r="A97" s="108" t="s">
        <v>56</v>
      </c>
      <c r="B97" s="108" t="s">
        <v>153</v>
      </c>
      <c r="C97" s="108" t="s">
        <v>57</v>
      </c>
      <c r="D97" s="108" t="s">
        <v>58</v>
      </c>
      <c r="E97" s="108" t="s">
        <v>52</v>
      </c>
      <c r="F97" s="109">
        <v>997621</v>
      </c>
      <c r="G97" s="110">
        <v>349000</v>
      </c>
      <c r="H97" s="108" t="s">
        <v>63</v>
      </c>
      <c r="I97" s="108" t="s">
        <v>63</v>
      </c>
      <c r="J97" s="111">
        <v>45093</v>
      </c>
    </row>
    <row r="98" spans="1:10" ht="15">
      <c r="A98" s="108" t="s">
        <v>56</v>
      </c>
      <c r="B98" s="108" t="s">
        <v>153</v>
      </c>
      <c r="C98" s="108" t="s">
        <v>95</v>
      </c>
      <c r="D98" s="108" t="s">
        <v>96</v>
      </c>
      <c r="E98" s="108" t="s">
        <v>52</v>
      </c>
      <c r="F98" s="109">
        <v>997625</v>
      </c>
      <c r="G98" s="110">
        <v>1375000</v>
      </c>
      <c r="H98" s="108" t="s">
        <v>55</v>
      </c>
      <c r="I98" s="108" t="s">
        <v>63</v>
      </c>
      <c r="J98" s="111">
        <v>45093</v>
      </c>
    </row>
    <row r="99" spans="1:10" ht="15">
      <c r="A99" s="108" t="s">
        <v>56</v>
      </c>
      <c r="B99" s="108" t="s">
        <v>153</v>
      </c>
      <c r="C99" s="108" t="s">
        <v>57</v>
      </c>
      <c r="D99" s="108" t="s">
        <v>58</v>
      </c>
      <c r="E99" s="108" t="s">
        <v>80</v>
      </c>
      <c r="F99" s="109">
        <v>997796</v>
      </c>
      <c r="G99" s="110">
        <v>510000</v>
      </c>
      <c r="H99" s="108" t="s">
        <v>55</v>
      </c>
      <c r="I99" s="108" t="s">
        <v>63</v>
      </c>
      <c r="J99" s="111">
        <v>45099</v>
      </c>
    </row>
    <row r="100" spans="1:10" ht="15">
      <c r="A100" s="108" t="s">
        <v>56</v>
      </c>
      <c r="B100" s="108" t="s">
        <v>153</v>
      </c>
      <c r="C100" s="108" t="s">
        <v>57</v>
      </c>
      <c r="D100" s="108" t="s">
        <v>58</v>
      </c>
      <c r="E100" s="108" t="s">
        <v>52</v>
      </c>
      <c r="F100" s="109">
        <v>997048</v>
      </c>
      <c r="G100" s="110">
        <v>950000</v>
      </c>
      <c r="H100" s="108" t="s">
        <v>55</v>
      </c>
      <c r="I100" s="108" t="s">
        <v>63</v>
      </c>
      <c r="J100" s="111">
        <v>45079</v>
      </c>
    </row>
    <row r="101" spans="1:10" ht="15">
      <c r="A101" s="108" t="s">
        <v>56</v>
      </c>
      <c r="B101" s="108" t="s">
        <v>153</v>
      </c>
      <c r="C101" s="108" t="s">
        <v>57</v>
      </c>
      <c r="D101" s="108" t="s">
        <v>58</v>
      </c>
      <c r="E101" s="108" t="s">
        <v>52</v>
      </c>
      <c r="F101" s="109">
        <v>997043</v>
      </c>
      <c r="G101" s="110">
        <v>530000</v>
      </c>
      <c r="H101" s="108" t="s">
        <v>55</v>
      </c>
      <c r="I101" s="108" t="s">
        <v>63</v>
      </c>
      <c r="J101" s="111">
        <v>45079</v>
      </c>
    </row>
    <row r="102" spans="1:10" ht="15">
      <c r="A102" s="108" t="s">
        <v>56</v>
      </c>
      <c r="B102" s="108" t="s">
        <v>153</v>
      </c>
      <c r="C102" s="108" t="s">
        <v>57</v>
      </c>
      <c r="D102" s="108" t="s">
        <v>58</v>
      </c>
      <c r="E102" s="108" t="s">
        <v>73</v>
      </c>
      <c r="F102" s="109">
        <v>997554</v>
      </c>
      <c r="G102" s="110">
        <v>680000</v>
      </c>
      <c r="H102" s="108" t="s">
        <v>55</v>
      </c>
      <c r="I102" s="108" t="s">
        <v>63</v>
      </c>
      <c r="J102" s="111">
        <v>45092</v>
      </c>
    </row>
    <row r="103" spans="1:10" ht="15">
      <c r="A103" s="108" t="s">
        <v>56</v>
      </c>
      <c r="B103" s="108" t="s">
        <v>153</v>
      </c>
      <c r="C103" s="108" t="s">
        <v>57</v>
      </c>
      <c r="D103" s="108" t="s">
        <v>58</v>
      </c>
      <c r="E103" s="108" t="s">
        <v>52</v>
      </c>
      <c r="F103" s="109">
        <v>997851</v>
      </c>
      <c r="G103" s="110">
        <v>425000</v>
      </c>
      <c r="H103" s="108" t="s">
        <v>55</v>
      </c>
      <c r="I103" s="108" t="s">
        <v>63</v>
      </c>
      <c r="J103" s="111">
        <v>45100</v>
      </c>
    </row>
    <row r="104" spans="1:10" ht="15">
      <c r="A104" s="108" t="s">
        <v>56</v>
      </c>
      <c r="B104" s="108" t="s">
        <v>153</v>
      </c>
      <c r="C104" s="108" t="s">
        <v>57</v>
      </c>
      <c r="D104" s="108" t="s">
        <v>58</v>
      </c>
      <c r="E104" s="108" t="s">
        <v>52</v>
      </c>
      <c r="F104" s="109">
        <v>997876</v>
      </c>
      <c r="G104" s="110">
        <v>569000</v>
      </c>
      <c r="H104" s="108" t="s">
        <v>55</v>
      </c>
      <c r="I104" s="108" t="s">
        <v>63</v>
      </c>
      <c r="J104" s="111">
        <v>45100</v>
      </c>
    </row>
    <row r="105" spans="1:10" ht="15">
      <c r="A105" s="108" t="s">
        <v>56</v>
      </c>
      <c r="B105" s="108" t="s">
        <v>153</v>
      </c>
      <c r="C105" s="108" t="s">
        <v>57</v>
      </c>
      <c r="D105" s="108" t="s">
        <v>58</v>
      </c>
      <c r="E105" s="108" t="s">
        <v>52</v>
      </c>
      <c r="F105" s="109">
        <v>997887</v>
      </c>
      <c r="G105" s="110">
        <v>649370</v>
      </c>
      <c r="H105" s="108" t="s">
        <v>55</v>
      </c>
      <c r="I105" s="108" t="s">
        <v>63</v>
      </c>
      <c r="J105" s="111">
        <v>45100</v>
      </c>
    </row>
    <row r="106" spans="1:10" ht="15">
      <c r="A106" s="108" t="s">
        <v>56</v>
      </c>
      <c r="B106" s="108" t="s">
        <v>153</v>
      </c>
      <c r="C106" s="108" t="s">
        <v>57</v>
      </c>
      <c r="D106" s="108" t="s">
        <v>58</v>
      </c>
      <c r="E106" s="108" t="s">
        <v>52</v>
      </c>
      <c r="F106" s="109">
        <v>997014</v>
      </c>
      <c r="G106" s="110">
        <v>870000</v>
      </c>
      <c r="H106" s="108" t="s">
        <v>63</v>
      </c>
      <c r="I106" s="108" t="s">
        <v>63</v>
      </c>
      <c r="J106" s="111">
        <v>45078</v>
      </c>
    </row>
    <row r="107" spans="1:10" ht="15">
      <c r="A107" s="108" t="s">
        <v>56</v>
      </c>
      <c r="B107" s="108" t="s">
        <v>153</v>
      </c>
      <c r="C107" s="108" t="s">
        <v>57</v>
      </c>
      <c r="D107" s="108" t="s">
        <v>74</v>
      </c>
      <c r="E107" s="108" t="s">
        <v>52</v>
      </c>
      <c r="F107" s="109">
        <v>997608</v>
      </c>
      <c r="G107" s="110">
        <v>710000</v>
      </c>
      <c r="H107" s="108" t="s">
        <v>55</v>
      </c>
      <c r="I107" s="108" t="s">
        <v>63</v>
      </c>
      <c r="J107" s="111">
        <v>45093</v>
      </c>
    </row>
    <row r="108" spans="1:10" ht="15">
      <c r="A108" s="108" t="s">
        <v>68</v>
      </c>
      <c r="B108" s="108" t="s">
        <v>154</v>
      </c>
      <c r="C108" s="108" t="s">
        <v>57</v>
      </c>
      <c r="D108" s="108" t="s">
        <v>72</v>
      </c>
      <c r="E108" s="108" t="s">
        <v>52</v>
      </c>
      <c r="F108" s="109">
        <v>996996</v>
      </c>
      <c r="G108" s="110">
        <v>435000</v>
      </c>
      <c r="H108" s="108" t="s">
        <v>55</v>
      </c>
      <c r="I108" s="108" t="s">
        <v>63</v>
      </c>
      <c r="J108" s="111">
        <v>45078</v>
      </c>
    </row>
    <row r="109" spans="1:10" ht="15">
      <c r="A109" s="108" t="s">
        <v>68</v>
      </c>
      <c r="B109" s="108" t="s">
        <v>154</v>
      </c>
      <c r="C109" s="108" t="s">
        <v>69</v>
      </c>
      <c r="D109" s="108" t="s">
        <v>70</v>
      </c>
      <c r="E109" s="108" t="s">
        <v>52</v>
      </c>
      <c r="F109" s="109">
        <v>997725</v>
      </c>
      <c r="G109" s="110">
        <v>570000</v>
      </c>
      <c r="H109" s="108" t="s">
        <v>55</v>
      </c>
      <c r="I109" s="108" t="s">
        <v>63</v>
      </c>
      <c r="J109" s="111">
        <v>45097</v>
      </c>
    </row>
    <row r="110" spans="1:10" ht="15">
      <c r="A110" s="108" t="s">
        <v>68</v>
      </c>
      <c r="B110" s="108" t="s">
        <v>154</v>
      </c>
      <c r="C110" s="108" t="s">
        <v>57</v>
      </c>
      <c r="D110" s="108" t="s">
        <v>72</v>
      </c>
      <c r="E110" s="108" t="s">
        <v>52</v>
      </c>
      <c r="F110" s="109">
        <v>997003</v>
      </c>
      <c r="G110" s="110">
        <v>1100000</v>
      </c>
      <c r="H110" s="108" t="s">
        <v>55</v>
      </c>
      <c r="I110" s="108" t="s">
        <v>63</v>
      </c>
      <c r="J110" s="111">
        <v>45078</v>
      </c>
    </row>
    <row r="111" spans="1:10" ht="15">
      <c r="A111" s="108" t="s">
        <v>68</v>
      </c>
      <c r="B111" s="108" t="s">
        <v>154</v>
      </c>
      <c r="C111" s="108" t="s">
        <v>57</v>
      </c>
      <c r="D111" s="108" t="s">
        <v>72</v>
      </c>
      <c r="E111" s="108" t="s">
        <v>52</v>
      </c>
      <c r="F111" s="109">
        <v>997830</v>
      </c>
      <c r="G111" s="110">
        <v>775000</v>
      </c>
      <c r="H111" s="108" t="s">
        <v>55</v>
      </c>
      <c r="I111" s="108" t="s">
        <v>63</v>
      </c>
      <c r="J111" s="111">
        <v>45099</v>
      </c>
    </row>
    <row r="112" spans="1:10" ht="15">
      <c r="A112" s="108" t="s">
        <v>68</v>
      </c>
      <c r="B112" s="108" t="s">
        <v>154</v>
      </c>
      <c r="C112" s="108" t="s">
        <v>57</v>
      </c>
      <c r="D112" s="108" t="s">
        <v>72</v>
      </c>
      <c r="E112" s="108" t="s">
        <v>52</v>
      </c>
      <c r="F112" s="109">
        <v>998171</v>
      </c>
      <c r="G112" s="110">
        <v>510000</v>
      </c>
      <c r="H112" s="108" t="s">
        <v>63</v>
      </c>
      <c r="I112" s="108" t="s">
        <v>63</v>
      </c>
      <c r="J112" s="111">
        <v>45107</v>
      </c>
    </row>
    <row r="113" spans="1:10" ht="15">
      <c r="A113" s="108" t="s">
        <v>68</v>
      </c>
      <c r="B113" s="108" t="s">
        <v>154</v>
      </c>
      <c r="C113" s="108" t="s">
        <v>57</v>
      </c>
      <c r="D113" s="108" t="s">
        <v>72</v>
      </c>
      <c r="E113" s="108" t="s">
        <v>52</v>
      </c>
      <c r="F113" s="109">
        <v>998150</v>
      </c>
      <c r="G113" s="110">
        <v>499900</v>
      </c>
      <c r="H113" s="108" t="s">
        <v>63</v>
      </c>
      <c r="I113" s="108" t="s">
        <v>63</v>
      </c>
      <c r="J113" s="111">
        <v>45107</v>
      </c>
    </row>
    <row r="114" spans="1:10" ht="15">
      <c r="A114" s="108" t="s">
        <v>68</v>
      </c>
      <c r="B114" s="108" t="s">
        <v>154</v>
      </c>
      <c r="C114" s="108" t="s">
        <v>57</v>
      </c>
      <c r="D114" s="108" t="s">
        <v>72</v>
      </c>
      <c r="E114" s="108" t="s">
        <v>73</v>
      </c>
      <c r="F114" s="109">
        <v>998125</v>
      </c>
      <c r="G114" s="110">
        <v>325000</v>
      </c>
      <c r="H114" s="108" t="s">
        <v>55</v>
      </c>
      <c r="I114" s="108" t="s">
        <v>63</v>
      </c>
      <c r="J114" s="111">
        <v>45107</v>
      </c>
    </row>
    <row r="115" spans="1:10" ht="15">
      <c r="A115" s="108" t="s">
        <v>68</v>
      </c>
      <c r="B115" s="108" t="s">
        <v>154</v>
      </c>
      <c r="C115" s="108" t="s">
        <v>69</v>
      </c>
      <c r="D115" s="108" t="s">
        <v>70</v>
      </c>
      <c r="E115" s="108" t="s">
        <v>52</v>
      </c>
      <c r="F115" s="109">
        <v>998115</v>
      </c>
      <c r="G115" s="110">
        <v>1250000</v>
      </c>
      <c r="H115" s="108" t="s">
        <v>55</v>
      </c>
      <c r="I115" s="108" t="s">
        <v>63</v>
      </c>
      <c r="J115" s="111">
        <v>45107</v>
      </c>
    </row>
    <row r="116" spans="1:10" ht="15">
      <c r="A116" s="108" t="s">
        <v>68</v>
      </c>
      <c r="B116" s="108" t="s">
        <v>154</v>
      </c>
      <c r="C116" s="108" t="s">
        <v>57</v>
      </c>
      <c r="D116" s="108" t="s">
        <v>72</v>
      </c>
      <c r="E116" s="108" t="s">
        <v>59</v>
      </c>
      <c r="F116" s="109">
        <v>998041</v>
      </c>
      <c r="G116" s="110">
        <v>275000</v>
      </c>
      <c r="H116" s="108" t="s">
        <v>55</v>
      </c>
      <c r="I116" s="108" t="s">
        <v>63</v>
      </c>
      <c r="J116" s="111">
        <v>45105</v>
      </c>
    </row>
    <row r="117" spans="1:10" ht="15">
      <c r="A117" s="108" t="s">
        <v>68</v>
      </c>
      <c r="B117" s="108" t="s">
        <v>154</v>
      </c>
      <c r="C117" s="108" t="s">
        <v>69</v>
      </c>
      <c r="D117" s="108" t="s">
        <v>70</v>
      </c>
      <c r="E117" s="108" t="s">
        <v>52</v>
      </c>
      <c r="F117" s="109">
        <v>998038</v>
      </c>
      <c r="G117" s="110">
        <v>600000</v>
      </c>
      <c r="H117" s="108" t="s">
        <v>55</v>
      </c>
      <c r="I117" s="108" t="s">
        <v>63</v>
      </c>
      <c r="J117" s="111">
        <v>45105</v>
      </c>
    </row>
    <row r="118" spans="1:10" ht="15">
      <c r="A118" s="108" t="s">
        <v>68</v>
      </c>
      <c r="B118" s="108" t="s">
        <v>154</v>
      </c>
      <c r="C118" s="108" t="s">
        <v>57</v>
      </c>
      <c r="D118" s="108" t="s">
        <v>72</v>
      </c>
      <c r="E118" s="108" t="s">
        <v>52</v>
      </c>
      <c r="F118" s="109">
        <v>998036</v>
      </c>
      <c r="G118" s="110">
        <v>550000</v>
      </c>
      <c r="H118" s="108" t="s">
        <v>55</v>
      </c>
      <c r="I118" s="108" t="s">
        <v>63</v>
      </c>
      <c r="J118" s="111">
        <v>45105</v>
      </c>
    </row>
    <row r="119" spans="1:10" ht="15">
      <c r="A119" s="108" t="s">
        <v>68</v>
      </c>
      <c r="B119" s="108" t="s">
        <v>154</v>
      </c>
      <c r="C119" s="108" t="s">
        <v>87</v>
      </c>
      <c r="D119" s="108" t="s">
        <v>88</v>
      </c>
      <c r="E119" s="108" t="s">
        <v>52</v>
      </c>
      <c r="F119" s="109">
        <v>997993</v>
      </c>
      <c r="G119" s="110">
        <v>440000</v>
      </c>
      <c r="H119" s="108" t="s">
        <v>55</v>
      </c>
      <c r="I119" s="108" t="s">
        <v>63</v>
      </c>
      <c r="J119" s="111">
        <v>45104</v>
      </c>
    </row>
    <row r="120" spans="1:10" ht="15">
      <c r="A120" s="108" t="s">
        <v>68</v>
      </c>
      <c r="B120" s="108" t="s">
        <v>154</v>
      </c>
      <c r="C120" s="108" t="s">
        <v>57</v>
      </c>
      <c r="D120" s="108" t="s">
        <v>72</v>
      </c>
      <c r="E120" s="108" t="s">
        <v>90</v>
      </c>
      <c r="F120" s="109">
        <v>997974</v>
      </c>
      <c r="G120" s="110">
        <v>289000</v>
      </c>
      <c r="H120" s="108" t="s">
        <v>55</v>
      </c>
      <c r="I120" s="108" t="s">
        <v>63</v>
      </c>
      <c r="J120" s="111">
        <v>45103</v>
      </c>
    </row>
    <row r="121" spans="1:10" ht="15">
      <c r="A121" s="108" t="s">
        <v>68</v>
      </c>
      <c r="B121" s="108" t="s">
        <v>154</v>
      </c>
      <c r="C121" s="108" t="s">
        <v>57</v>
      </c>
      <c r="D121" s="108" t="s">
        <v>72</v>
      </c>
      <c r="E121" s="108" t="s">
        <v>73</v>
      </c>
      <c r="F121" s="109">
        <v>997940</v>
      </c>
      <c r="G121" s="110">
        <v>575000</v>
      </c>
      <c r="H121" s="108" t="s">
        <v>55</v>
      </c>
      <c r="I121" s="108" t="s">
        <v>63</v>
      </c>
      <c r="J121" s="111">
        <v>45103</v>
      </c>
    </row>
    <row r="122" spans="1:10" ht="15">
      <c r="A122" s="108" t="s">
        <v>68</v>
      </c>
      <c r="B122" s="108" t="s">
        <v>154</v>
      </c>
      <c r="C122" s="108" t="s">
        <v>57</v>
      </c>
      <c r="D122" s="108" t="s">
        <v>72</v>
      </c>
      <c r="E122" s="108" t="s">
        <v>52</v>
      </c>
      <c r="F122" s="109">
        <v>997837</v>
      </c>
      <c r="G122" s="110">
        <v>675000</v>
      </c>
      <c r="H122" s="108" t="s">
        <v>55</v>
      </c>
      <c r="I122" s="108" t="s">
        <v>63</v>
      </c>
      <c r="J122" s="111">
        <v>45099</v>
      </c>
    </row>
    <row r="123" spans="1:10" ht="15">
      <c r="A123" s="108" t="s">
        <v>68</v>
      </c>
      <c r="B123" s="108" t="s">
        <v>154</v>
      </c>
      <c r="C123" s="108" t="s">
        <v>69</v>
      </c>
      <c r="D123" s="108" t="s">
        <v>70</v>
      </c>
      <c r="E123" s="108" t="s">
        <v>52</v>
      </c>
      <c r="F123" s="109">
        <v>997350</v>
      </c>
      <c r="G123" s="110">
        <v>750000</v>
      </c>
      <c r="H123" s="108" t="s">
        <v>55</v>
      </c>
      <c r="I123" s="108" t="s">
        <v>63</v>
      </c>
      <c r="J123" s="111">
        <v>45086</v>
      </c>
    </row>
    <row r="124" spans="1:10" ht="15">
      <c r="A124" s="108" t="s">
        <v>68</v>
      </c>
      <c r="B124" s="108" t="s">
        <v>154</v>
      </c>
      <c r="C124" s="108" t="s">
        <v>57</v>
      </c>
      <c r="D124" s="108" t="s">
        <v>72</v>
      </c>
      <c r="E124" s="108" t="s">
        <v>73</v>
      </c>
      <c r="F124" s="109">
        <v>997822</v>
      </c>
      <c r="G124" s="110">
        <v>256000</v>
      </c>
      <c r="H124" s="108" t="s">
        <v>55</v>
      </c>
      <c r="I124" s="108" t="s">
        <v>63</v>
      </c>
      <c r="J124" s="111">
        <v>45099</v>
      </c>
    </row>
    <row r="125" spans="1:10" ht="15">
      <c r="A125" s="108" t="s">
        <v>68</v>
      </c>
      <c r="B125" s="108" t="s">
        <v>154</v>
      </c>
      <c r="C125" s="108" t="s">
        <v>95</v>
      </c>
      <c r="D125" s="108" t="s">
        <v>98</v>
      </c>
      <c r="E125" s="108" t="s">
        <v>90</v>
      </c>
      <c r="F125" s="109">
        <v>997817</v>
      </c>
      <c r="G125" s="110">
        <v>3000000</v>
      </c>
      <c r="H125" s="108" t="s">
        <v>55</v>
      </c>
      <c r="I125" s="108" t="s">
        <v>63</v>
      </c>
      <c r="J125" s="111">
        <v>45099</v>
      </c>
    </row>
    <row r="126" spans="1:10" ht="15">
      <c r="A126" s="108" t="s">
        <v>68</v>
      </c>
      <c r="B126" s="108" t="s">
        <v>154</v>
      </c>
      <c r="C126" s="108" t="s">
        <v>57</v>
      </c>
      <c r="D126" s="108" t="s">
        <v>72</v>
      </c>
      <c r="E126" s="108" t="s">
        <v>52</v>
      </c>
      <c r="F126" s="109">
        <v>997636</v>
      </c>
      <c r="G126" s="110">
        <v>825000</v>
      </c>
      <c r="H126" s="108" t="s">
        <v>55</v>
      </c>
      <c r="I126" s="108" t="s">
        <v>63</v>
      </c>
      <c r="J126" s="111">
        <v>45093</v>
      </c>
    </row>
    <row r="127" spans="1:10" ht="15">
      <c r="A127" s="108" t="s">
        <v>68</v>
      </c>
      <c r="B127" s="108" t="s">
        <v>154</v>
      </c>
      <c r="C127" s="108" t="s">
        <v>106</v>
      </c>
      <c r="D127" s="108" t="s">
        <v>110</v>
      </c>
      <c r="E127" s="108" t="s">
        <v>52</v>
      </c>
      <c r="F127" s="109">
        <v>998188</v>
      </c>
      <c r="G127" s="110">
        <v>1500000</v>
      </c>
      <c r="H127" s="108" t="s">
        <v>55</v>
      </c>
      <c r="I127" s="108" t="s">
        <v>63</v>
      </c>
      <c r="J127" s="111">
        <v>45107</v>
      </c>
    </row>
    <row r="128" spans="1:10" ht="15">
      <c r="A128" s="108" t="s">
        <v>68</v>
      </c>
      <c r="B128" s="108" t="s">
        <v>154</v>
      </c>
      <c r="C128" s="108" t="s">
        <v>57</v>
      </c>
      <c r="D128" s="108" t="s">
        <v>72</v>
      </c>
      <c r="E128" s="108" t="s">
        <v>52</v>
      </c>
      <c r="F128" s="109">
        <v>997588</v>
      </c>
      <c r="G128" s="110">
        <v>370000</v>
      </c>
      <c r="H128" s="108" t="s">
        <v>55</v>
      </c>
      <c r="I128" s="108" t="s">
        <v>63</v>
      </c>
      <c r="J128" s="111">
        <v>45092</v>
      </c>
    </row>
    <row r="129" spans="1:10" ht="15">
      <c r="A129" s="108" t="s">
        <v>68</v>
      </c>
      <c r="B129" s="108" t="s">
        <v>154</v>
      </c>
      <c r="C129" s="108" t="s">
        <v>57</v>
      </c>
      <c r="D129" s="108" t="s">
        <v>72</v>
      </c>
      <c r="E129" s="108" t="s">
        <v>52</v>
      </c>
      <c r="F129" s="109">
        <v>997586</v>
      </c>
      <c r="G129" s="110">
        <v>515000</v>
      </c>
      <c r="H129" s="108" t="s">
        <v>55</v>
      </c>
      <c r="I129" s="108" t="s">
        <v>63</v>
      </c>
      <c r="J129" s="111">
        <v>45092</v>
      </c>
    </row>
    <row r="130" spans="1:10" ht="15">
      <c r="A130" s="108" t="s">
        <v>68</v>
      </c>
      <c r="B130" s="108" t="s">
        <v>154</v>
      </c>
      <c r="C130" s="108" t="s">
        <v>57</v>
      </c>
      <c r="D130" s="108" t="s">
        <v>72</v>
      </c>
      <c r="E130" s="108" t="s">
        <v>52</v>
      </c>
      <c r="F130" s="109">
        <v>997584</v>
      </c>
      <c r="G130" s="110">
        <v>545000</v>
      </c>
      <c r="H130" s="108" t="s">
        <v>55</v>
      </c>
      <c r="I130" s="108" t="s">
        <v>63</v>
      </c>
      <c r="J130" s="111">
        <v>45092</v>
      </c>
    </row>
    <row r="131" spans="1:10" ht="15">
      <c r="A131" s="108" t="s">
        <v>68</v>
      </c>
      <c r="B131" s="108" t="s">
        <v>154</v>
      </c>
      <c r="C131" s="108" t="s">
        <v>57</v>
      </c>
      <c r="D131" s="108" t="s">
        <v>72</v>
      </c>
      <c r="E131" s="108" t="s">
        <v>52</v>
      </c>
      <c r="F131" s="109">
        <v>997506</v>
      </c>
      <c r="G131" s="110">
        <v>1600000</v>
      </c>
      <c r="H131" s="108" t="s">
        <v>55</v>
      </c>
      <c r="I131" s="108" t="s">
        <v>63</v>
      </c>
      <c r="J131" s="111">
        <v>45091</v>
      </c>
    </row>
    <row r="132" spans="1:10" ht="15">
      <c r="A132" s="108" t="s">
        <v>68</v>
      </c>
      <c r="B132" s="108" t="s">
        <v>154</v>
      </c>
      <c r="C132" s="108" t="s">
        <v>69</v>
      </c>
      <c r="D132" s="108" t="s">
        <v>70</v>
      </c>
      <c r="E132" s="108" t="s">
        <v>52</v>
      </c>
      <c r="F132" s="109">
        <v>997453</v>
      </c>
      <c r="G132" s="110">
        <v>365000</v>
      </c>
      <c r="H132" s="108" t="s">
        <v>55</v>
      </c>
      <c r="I132" s="108" t="s">
        <v>63</v>
      </c>
      <c r="J132" s="111">
        <v>45090</v>
      </c>
    </row>
    <row r="133" spans="1:10" ht="15">
      <c r="A133" s="108" t="s">
        <v>68</v>
      </c>
      <c r="B133" s="108" t="s">
        <v>154</v>
      </c>
      <c r="C133" s="108" t="s">
        <v>57</v>
      </c>
      <c r="D133" s="108" t="s">
        <v>72</v>
      </c>
      <c r="E133" s="108" t="s">
        <v>73</v>
      </c>
      <c r="F133" s="109">
        <v>997430</v>
      </c>
      <c r="G133" s="110">
        <v>315000</v>
      </c>
      <c r="H133" s="108" t="s">
        <v>55</v>
      </c>
      <c r="I133" s="108" t="s">
        <v>63</v>
      </c>
      <c r="J133" s="111">
        <v>45089</v>
      </c>
    </row>
    <row r="134" spans="1:10" ht="15">
      <c r="A134" s="108" t="s">
        <v>68</v>
      </c>
      <c r="B134" s="108" t="s">
        <v>154</v>
      </c>
      <c r="C134" s="108" t="s">
        <v>87</v>
      </c>
      <c r="D134" s="108" t="s">
        <v>88</v>
      </c>
      <c r="E134" s="108" t="s">
        <v>73</v>
      </c>
      <c r="F134" s="109">
        <v>997357</v>
      </c>
      <c r="G134" s="110">
        <v>375000</v>
      </c>
      <c r="H134" s="108" t="s">
        <v>55</v>
      </c>
      <c r="I134" s="108" t="s">
        <v>63</v>
      </c>
      <c r="J134" s="111">
        <v>45086</v>
      </c>
    </row>
    <row r="135" spans="1:10" ht="15">
      <c r="A135" s="108" t="s">
        <v>92</v>
      </c>
      <c r="B135" s="108" t="s">
        <v>155</v>
      </c>
      <c r="C135" s="108" t="s">
        <v>93</v>
      </c>
      <c r="D135" s="108" t="s">
        <v>94</v>
      </c>
      <c r="E135" s="108" t="s">
        <v>52</v>
      </c>
      <c r="F135" s="109">
        <v>997590</v>
      </c>
      <c r="G135" s="110">
        <v>765000</v>
      </c>
      <c r="H135" s="108" t="s">
        <v>55</v>
      </c>
      <c r="I135" s="108" t="s">
        <v>63</v>
      </c>
      <c r="J135" s="111">
        <v>45092</v>
      </c>
    </row>
    <row r="136" spans="1:10" ht="15">
      <c r="A136" s="108" t="s">
        <v>92</v>
      </c>
      <c r="B136" s="108" t="s">
        <v>155</v>
      </c>
      <c r="C136" s="108" t="s">
        <v>93</v>
      </c>
      <c r="D136" s="108" t="s">
        <v>94</v>
      </c>
      <c r="E136" s="108" t="s">
        <v>52</v>
      </c>
      <c r="F136" s="109">
        <v>998020</v>
      </c>
      <c r="G136" s="110">
        <v>536000</v>
      </c>
      <c r="H136" s="108" t="s">
        <v>55</v>
      </c>
      <c r="I136" s="108" t="s">
        <v>63</v>
      </c>
      <c r="J136" s="111">
        <v>45105</v>
      </c>
    </row>
    <row r="137" spans="1:10" ht="15">
      <c r="A137" s="108" t="s">
        <v>92</v>
      </c>
      <c r="B137" s="108" t="s">
        <v>155</v>
      </c>
      <c r="C137" s="108" t="s">
        <v>93</v>
      </c>
      <c r="D137" s="108" t="s">
        <v>94</v>
      </c>
      <c r="E137" s="108" t="s">
        <v>73</v>
      </c>
      <c r="F137" s="109">
        <v>997881</v>
      </c>
      <c r="G137" s="110">
        <v>425000</v>
      </c>
      <c r="H137" s="108" t="s">
        <v>55</v>
      </c>
      <c r="I137" s="108" t="s">
        <v>63</v>
      </c>
      <c r="J137" s="111">
        <v>45100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5">
      <c r="A2" s="112" t="s">
        <v>99</v>
      </c>
      <c r="B2" s="112" t="s">
        <v>147</v>
      </c>
      <c r="C2" s="112" t="s">
        <v>112</v>
      </c>
      <c r="D2" s="112" t="s">
        <v>111</v>
      </c>
      <c r="E2" s="113">
        <v>997711</v>
      </c>
      <c r="F2" s="114">
        <v>390720</v>
      </c>
      <c r="G2" s="115">
        <v>45097</v>
      </c>
      <c r="H2" s="112" t="s">
        <v>113</v>
      </c>
    </row>
    <row r="3" spans="1:12" ht="15">
      <c r="A3" s="112" t="s">
        <v>60</v>
      </c>
      <c r="B3" s="112" t="s">
        <v>150</v>
      </c>
      <c r="C3" s="112" t="s">
        <v>115</v>
      </c>
      <c r="D3" s="112" t="s">
        <v>114</v>
      </c>
      <c r="E3" s="113">
        <v>997944</v>
      </c>
      <c r="F3" s="114">
        <v>270000</v>
      </c>
      <c r="G3" s="115">
        <v>45103</v>
      </c>
      <c r="H3" s="112" t="s">
        <v>116</v>
      </c>
    </row>
    <row r="4" spans="1:12" ht="15">
      <c r="A4" s="112" t="s">
        <v>60</v>
      </c>
      <c r="B4" s="112" t="s">
        <v>150</v>
      </c>
      <c r="C4" s="112" t="s">
        <v>115</v>
      </c>
      <c r="D4" s="112" t="s">
        <v>117</v>
      </c>
      <c r="E4" s="113">
        <v>997860</v>
      </c>
      <c r="F4" s="114">
        <v>100000</v>
      </c>
      <c r="G4" s="115">
        <v>45100</v>
      </c>
      <c r="H4" s="112" t="s">
        <v>118</v>
      </c>
    </row>
    <row r="5" spans="1:12" ht="15">
      <c r="A5" s="112" t="s">
        <v>60</v>
      </c>
      <c r="B5" s="112" t="s">
        <v>150</v>
      </c>
      <c r="C5" s="112" t="s">
        <v>120</v>
      </c>
      <c r="D5" s="112" t="s">
        <v>119</v>
      </c>
      <c r="E5" s="113">
        <v>998134</v>
      </c>
      <c r="F5" s="114">
        <v>320000</v>
      </c>
      <c r="G5" s="115">
        <v>45107</v>
      </c>
      <c r="H5" s="112" t="s">
        <v>121</v>
      </c>
    </row>
    <row r="6" spans="1:12" ht="15">
      <c r="A6" s="112" t="s">
        <v>64</v>
      </c>
      <c r="B6" s="112" t="s">
        <v>152</v>
      </c>
      <c r="C6" s="112" t="s">
        <v>120</v>
      </c>
      <c r="D6" s="112" t="s">
        <v>122</v>
      </c>
      <c r="E6" s="113">
        <v>997368</v>
      </c>
      <c r="F6" s="114">
        <v>250000</v>
      </c>
      <c r="G6" s="115">
        <v>45089</v>
      </c>
      <c r="H6" s="112" t="s">
        <v>123</v>
      </c>
    </row>
    <row r="7" spans="1:12" ht="15">
      <c r="A7" s="112" t="s">
        <v>64</v>
      </c>
      <c r="B7" s="112" t="s">
        <v>152</v>
      </c>
      <c r="C7" s="112" t="s">
        <v>125</v>
      </c>
      <c r="D7" s="112" t="s">
        <v>124</v>
      </c>
      <c r="E7" s="113">
        <v>997814</v>
      </c>
      <c r="F7" s="114">
        <v>4431450</v>
      </c>
      <c r="G7" s="115">
        <v>45099</v>
      </c>
      <c r="H7" s="112" t="s">
        <v>126</v>
      </c>
    </row>
    <row r="8" spans="1:12" ht="15">
      <c r="A8" s="112" t="s">
        <v>64</v>
      </c>
      <c r="B8" s="112" t="s">
        <v>152</v>
      </c>
      <c r="C8" s="112" t="s">
        <v>120</v>
      </c>
      <c r="D8" s="112" t="s">
        <v>127</v>
      </c>
      <c r="E8" s="113">
        <v>997635</v>
      </c>
      <c r="F8" s="114">
        <v>1328000</v>
      </c>
      <c r="G8" s="115">
        <v>45093</v>
      </c>
      <c r="H8" s="112" t="s">
        <v>128</v>
      </c>
    </row>
    <row r="9" spans="1:12" ht="15">
      <c r="A9" s="112" t="s">
        <v>56</v>
      </c>
      <c r="B9" s="112" t="s">
        <v>153</v>
      </c>
      <c r="C9" s="112" t="s">
        <v>115</v>
      </c>
      <c r="D9" s="112" t="s">
        <v>134</v>
      </c>
      <c r="E9" s="113">
        <v>997017</v>
      </c>
      <c r="F9" s="114">
        <v>100000</v>
      </c>
      <c r="G9" s="115">
        <v>45078</v>
      </c>
      <c r="H9" s="112" t="s">
        <v>135</v>
      </c>
    </row>
    <row r="10" spans="1:12" ht="15">
      <c r="A10" s="112" t="s">
        <v>56</v>
      </c>
      <c r="B10" s="112" t="s">
        <v>153</v>
      </c>
      <c r="C10" s="112" t="s">
        <v>115</v>
      </c>
      <c r="D10" s="112" t="s">
        <v>132</v>
      </c>
      <c r="E10" s="113">
        <v>997762</v>
      </c>
      <c r="F10" s="114">
        <v>50000</v>
      </c>
      <c r="G10" s="115">
        <v>45098</v>
      </c>
      <c r="H10" s="112" t="s">
        <v>133</v>
      </c>
    </row>
    <row r="11" spans="1:12" ht="15">
      <c r="A11" s="112" t="s">
        <v>56</v>
      </c>
      <c r="B11" s="112" t="s">
        <v>153</v>
      </c>
      <c r="C11" s="112" t="s">
        <v>125</v>
      </c>
      <c r="D11" s="112" t="s">
        <v>136</v>
      </c>
      <c r="E11" s="113">
        <v>997425</v>
      </c>
      <c r="F11" s="114">
        <v>1354000</v>
      </c>
      <c r="G11" s="115">
        <v>45089</v>
      </c>
      <c r="H11" s="112" t="s">
        <v>126</v>
      </c>
    </row>
    <row r="12" spans="1:12" ht="15">
      <c r="A12" s="112" t="s">
        <v>56</v>
      </c>
      <c r="B12" s="112" t="s">
        <v>153</v>
      </c>
      <c r="C12" s="112" t="s">
        <v>125</v>
      </c>
      <c r="D12" s="112" t="s">
        <v>137</v>
      </c>
      <c r="E12" s="113">
        <v>997513</v>
      </c>
      <c r="F12" s="114">
        <v>1192000</v>
      </c>
      <c r="G12" s="115">
        <v>45091</v>
      </c>
      <c r="H12" s="112" t="s">
        <v>126</v>
      </c>
    </row>
    <row r="13" spans="1:12" ht="15">
      <c r="A13" s="112" t="s">
        <v>56</v>
      </c>
      <c r="B13" s="112" t="s">
        <v>153</v>
      </c>
      <c r="C13" s="112" t="s">
        <v>125</v>
      </c>
      <c r="D13" s="112" t="s">
        <v>138</v>
      </c>
      <c r="E13" s="113">
        <v>997580</v>
      </c>
      <c r="F13" s="114">
        <v>1281000</v>
      </c>
      <c r="G13" s="115">
        <v>45092</v>
      </c>
      <c r="H13" s="112" t="s">
        <v>118</v>
      </c>
    </row>
    <row r="14" spans="1:12" ht="15">
      <c r="A14" s="112" t="s">
        <v>56</v>
      </c>
      <c r="B14" s="112" t="s">
        <v>153</v>
      </c>
      <c r="C14" s="112" t="s">
        <v>115</v>
      </c>
      <c r="D14" s="112" t="s">
        <v>139</v>
      </c>
      <c r="E14" s="113">
        <v>997897</v>
      </c>
      <c r="F14" s="114">
        <v>50000</v>
      </c>
      <c r="G14" s="115">
        <v>45103</v>
      </c>
      <c r="H14" s="112" t="s">
        <v>133</v>
      </c>
    </row>
    <row r="15" spans="1:12" ht="15">
      <c r="A15" s="112" t="s">
        <v>56</v>
      </c>
      <c r="B15" s="112" t="s">
        <v>153</v>
      </c>
      <c r="C15" s="112" t="s">
        <v>125</v>
      </c>
      <c r="D15" s="112" t="s">
        <v>91</v>
      </c>
      <c r="E15" s="113">
        <v>997555</v>
      </c>
      <c r="F15" s="114">
        <v>2025000</v>
      </c>
      <c r="G15" s="115">
        <v>45092</v>
      </c>
      <c r="H15" s="112" t="s">
        <v>140</v>
      </c>
    </row>
    <row r="16" spans="1:12" ht="15">
      <c r="A16" s="112" t="s">
        <v>56</v>
      </c>
      <c r="B16" s="112" t="s">
        <v>153</v>
      </c>
      <c r="C16" s="112" t="s">
        <v>130</v>
      </c>
      <c r="D16" s="112" t="s">
        <v>129</v>
      </c>
      <c r="E16" s="113">
        <v>997593</v>
      </c>
      <c r="F16" s="114">
        <v>65000</v>
      </c>
      <c r="G16" s="115">
        <v>45092</v>
      </c>
      <c r="H16" s="112" t="s">
        <v>131</v>
      </c>
    </row>
    <row r="17" spans="1:8" ht="15">
      <c r="A17" s="112" t="s">
        <v>68</v>
      </c>
      <c r="B17" s="112" t="s">
        <v>154</v>
      </c>
      <c r="C17" s="112" t="s">
        <v>130</v>
      </c>
      <c r="D17" s="112" t="s">
        <v>145</v>
      </c>
      <c r="E17" s="113">
        <v>998086</v>
      </c>
      <c r="F17" s="114">
        <v>3000000</v>
      </c>
      <c r="G17" s="115">
        <v>45106</v>
      </c>
      <c r="H17" s="112" t="s">
        <v>146</v>
      </c>
    </row>
    <row r="18" spans="1:8" ht="15">
      <c r="A18" s="112" t="s">
        <v>68</v>
      </c>
      <c r="B18" s="112" t="s">
        <v>154</v>
      </c>
      <c r="C18" s="112" t="s">
        <v>120</v>
      </c>
      <c r="D18" s="112" t="s">
        <v>141</v>
      </c>
      <c r="E18" s="113">
        <v>997893</v>
      </c>
      <c r="F18" s="114">
        <v>472500</v>
      </c>
      <c r="G18" s="115">
        <v>45100</v>
      </c>
      <c r="H18" s="112" t="s">
        <v>142</v>
      </c>
    </row>
    <row r="19" spans="1:8" ht="30">
      <c r="A19" s="112" t="s">
        <v>68</v>
      </c>
      <c r="B19" s="112" t="s">
        <v>154</v>
      </c>
      <c r="C19" s="112" t="s">
        <v>130</v>
      </c>
      <c r="D19" s="112" t="s">
        <v>143</v>
      </c>
      <c r="E19" s="113">
        <v>996959</v>
      </c>
      <c r="F19" s="114">
        <v>500000</v>
      </c>
      <c r="G19" s="115">
        <v>45078</v>
      </c>
      <c r="H19" s="112" t="s">
        <v>144</v>
      </c>
    </row>
    <row r="20" spans="1:8" ht="15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5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155</v>
      </c>
    </row>
    <row r="2" spans="1:12" ht="12.75" customHeight="1">
      <c r="A2" s="116" t="s">
        <v>99</v>
      </c>
      <c r="B2" s="116" t="s">
        <v>147</v>
      </c>
      <c r="C2" s="117">
        <v>465000</v>
      </c>
      <c r="D2" s="118">
        <v>45099</v>
      </c>
      <c r="E2" s="116" t="s">
        <v>156</v>
      </c>
    </row>
    <row r="3" spans="1:12" ht="12.75" customHeight="1">
      <c r="A3" s="116" t="s">
        <v>99</v>
      </c>
      <c r="B3" s="116" t="s">
        <v>147</v>
      </c>
      <c r="C3" s="117">
        <v>390720</v>
      </c>
      <c r="D3" s="118">
        <v>45097</v>
      </c>
      <c r="E3" s="116" t="s">
        <v>157</v>
      </c>
    </row>
    <row r="4" spans="1:12" ht="12.75" customHeight="1">
      <c r="A4" s="116" t="s">
        <v>99</v>
      </c>
      <c r="B4" s="116" t="s">
        <v>147</v>
      </c>
      <c r="C4" s="117">
        <v>210000</v>
      </c>
      <c r="D4" s="118">
        <v>45107</v>
      </c>
      <c r="E4" s="116" t="s">
        <v>156</v>
      </c>
    </row>
    <row r="5" spans="1:12" ht="12.75" customHeight="1">
      <c r="A5" s="116" t="s">
        <v>102</v>
      </c>
      <c r="B5" s="116" t="s">
        <v>148</v>
      </c>
      <c r="C5" s="117">
        <v>549950</v>
      </c>
      <c r="D5" s="118">
        <v>45105</v>
      </c>
      <c r="E5" s="116" t="s">
        <v>158</v>
      </c>
    </row>
    <row r="6" spans="1:12" ht="12.75" customHeight="1">
      <c r="A6" s="116" t="s">
        <v>102</v>
      </c>
      <c r="B6" s="116" t="s">
        <v>148</v>
      </c>
      <c r="C6" s="117">
        <v>524950</v>
      </c>
      <c r="D6" s="118">
        <v>45104</v>
      </c>
      <c r="E6" s="116" t="s">
        <v>158</v>
      </c>
    </row>
    <row r="7" spans="1:12" ht="12.75" customHeight="1">
      <c r="A7" s="116" t="s">
        <v>51</v>
      </c>
      <c r="B7" s="116" t="s">
        <v>149</v>
      </c>
      <c r="C7" s="117">
        <v>778000</v>
      </c>
      <c r="D7" s="118">
        <v>45091</v>
      </c>
      <c r="E7" s="116" t="s">
        <v>156</v>
      </c>
    </row>
    <row r="8" spans="1:12" ht="12.75" customHeight="1">
      <c r="A8" s="116" t="s">
        <v>51</v>
      </c>
      <c r="B8" s="116" t="s">
        <v>149</v>
      </c>
      <c r="C8" s="117">
        <v>1199900</v>
      </c>
      <c r="D8" s="118">
        <v>45107</v>
      </c>
      <c r="E8" s="116" t="s">
        <v>156</v>
      </c>
    </row>
    <row r="9" spans="1:12" ht="12.75" customHeight="1">
      <c r="A9" s="116" t="s">
        <v>51</v>
      </c>
      <c r="B9" s="116" t="s">
        <v>149</v>
      </c>
      <c r="C9" s="117">
        <v>100000</v>
      </c>
      <c r="D9" s="118">
        <v>45107</v>
      </c>
      <c r="E9" s="116" t="s">
        <v>156</v>
      </c>
    </row>
    <row r="10" spans="1:12" ht="12.75" customHeight="1">
      <c r="A10" s="116" t="s">
        <v>51</v>
      </c>
      <c r="B10" s="116" t="s">
        <v>149</v>
      </c>
      <c r="C10" s="117">
        <v>565000</v>
      </c>
      <c r="D10" s="118">
        <v>45107</v>
      </c>
      <c r="E10" s="116" t="s">
        <v>156</v>
      </c>
    </row>
    <row r="11" spans="1:12" ht="12.75" customHeight="1">
      <c r="A11" s="116" t="s">
        <v>51</v>
      </c>
      <c r="B11" s="116" t="s">
        <v>149</v>
      </c>
      <c r="C11" s="117">
        <v>479000</v>
      </c>
      <c r="D11" s="118">
        <v>45097</v>
      </c>
      <c r="E11" s="116" t="s">
        <v>156</v>
      </c>
    </row>
    <row r="12" spans="1:12" ht="12.75" customHeight="1">
      <c r="A12" s="116" t="s">
        <v>51</v>
      </c>
      <c r="B12" s="116" t="s">
        <v>149</v>
      </c>
      <c r="C12" s="117">
        <v>575000</v>
      </c>
      <c r="D12" s="118">
        <v>45084</v>
      </c>
      <c r="E12" s="116" t="s">
        <v>156</v>
      </c>
    </row>
    <row r="13" spans="1:12" ht="15">
      <c r="A13" s="116" t="s">
        <v>51</v>
      </c>
      <c r="B13" s="116" t="s">
        <v>149</v>
      </c>
      <c r="C13" s="117">
        <v>600000</v>
      </c>
      <c r="D13" s="118">
        <v>45091</v>
      </c>
      <c r="E13" s="116" t="s">
        <v>156</v>
      </c>
    </row>
    <row r="14" spans="1:12" ht="15">
      <c r="A14" s="116" t="s">
        <v>51</v>
      </c>
      <c r="B14" s="116" t="s">
        <v>149</v>
      </c>
      <c r="C14" s="117">
        <v>740000</v>
      </c>
      <c r="D14" s="118">
        <v>45078</v>
      </c>
      <c r="E14" s="116" t="s">
        <v>156</v>
      </c>
    </row>
    <row r="15" spans="1:12" ht="15">
      <c r="A15" s="116" t="s">
        <v>51</v>
      </c>
      <c r="B15" s="116" t="s">
        <v>149</v>
      </c>
      <c r="C15" s="117">
        <v>250000</v>
      </c>
      <c r="D15" s="118">
        <v>45084</v>
      </c>
      <c r="E15" s="116" t="s">
        <v>156</v>
      </c>
    </row>
    <row r="16" spans="1:12" ht="15">
      <c r="A16" s="116" t="s">
        <v>51</v>
      </c>
      <c r="B16" s="116" t="s">
        <v>149</v>
      </c>
      <c r="C16" s="117">
        <v>470000</v>
      </c>
      <c r="D16" s="118">
        <v>45079</v>
      </c>
      <c r="E16" s="116" t="s">
        <v>156</v>
      </c>
    </row>
    <row r="17" spans="1:5" ht="15">
      <c r="A17" s="116" t="s">
        <v>51</v>
      </c>
      <c r="B17" s="116" t="s">
        <v>149</v>
      </c>
      <c r="C17" s="117">
        <v>492000</v>
      </c>
      <c r="D17" s="118">
        <v>45104</v>
      </c>
      <c r="E17" s="116" t="s">
        <v>156</v>
      </c>
    </row>
    <row r="18" spans="1:5" ht="15">
      <c r="A18" s="116" t="s">
        <v>51</v>
      </c>
      <c r="B18" s="116" t="s">
        <v>149</v>
      </c>
      <c r="C18" s="117">
        <v>530000</v>
      </c>
      <c r="D18" s="118">
        <v>45093</v>
      </c>
      <c r="E18" s="116" t="s">
        <v>156</v>
      </c>
    </row>
    <row r="19" spans="1:5" ht="15">
      <c r="A19" s="116" t="s">
        <v>51</v>
      </c>
      <c r="B19" s="116" t="s">
        <v>149</v>
      </c>
      <c r="C19" s="117">
        <v>479900</v>
      </c>
      <c r="D19" s="118">
        <v>45093</v>
      </c>
      <c r="E19" s="116" t="s">
        <v>156</v>
      </c>
    </row>
    <row r="20" spans="1:5" ht="15">
      <c r="A20" s="116" t="s">
        <v>51</v>
      </c>
      <c r="B20" s="116" t="s">
        <v>149</v>
      </c>
      <c r="C20" s="117">
        <v>8000000</v>
      </c>
      <c r="D20" s="118">
        <v>45084</v>
      </c>
      <c r="E20" s="116" t="s">
        <v>156</v>
      </c>
    </row>
    <row r="21" spans="1:5" ht="15">
      <c r="A21" s="116" t="s">
        <v>51</v>
      </c>
      <c r="B21" s="116" t="s">
        <v>149</v>
      </c>
      <c r="C21" s="117">
        <v>800000</v>
      </c>
      <c r="D21" s="118">
        <v>45098</v>
      </c>
      <c r="E21" s="116" t="s">
        <v>156</v>
      </c>
    </row>
    <row r="22" spans="1:5" ht="15">
      <c r="A22" s="116" t="s">
        <v>51</v>
      </c>
      <c r="B22" s="116" t="s">
        <v>149</v>
      </c>
      <c r="C22" s="117">
        <v>645000</v>
      </c>
      <c r="D22" s="118">
        <v>45098</v>
      </c>
      <c r="E22" s="116" t="s">
        <v>156</v>
      </c>
    </row>
    <row r="23" spans="1:5" ht="15">
      <c r="A23" s="116" t="s">
        <v>51</v>
      </c>
      <c r="B23" s="116" t="s">
        <v>149</v>
      </c>
      <c r="C23" s="117">
        <v>410000</v>
      </c>
      <c r="D23" s="118">
        <v>45103</v>
      </c>
      <c r="E23" s="116" t="s">
        <v>156</v>
      </c>
    </row>
    <row r="24" spans="1:5" ht="15">
      <c r="A24" s="116" t="s">
        <v>51</v>
      </c>
      <c r="B24" s="116" t="s">
        <v>149</v>
      </c>
      <c r="C24" s="117">
        <v>980000</v>
      </c>
      <c r="D24" s="118">
        <v>45100</v>
      </c>
      <c r="E24" s="116" t="s">
        <v>156</v>
      </c>
    </row>
    <row r="25" spans="1:5" ht="15">
      <c r="A25" s="116" t="s">
        <v>60</v>
      </c>
      <c r="B25" s="116" t="s">
        <v>150</v>
      </c>
      <c r="C25" s="117">
        <v>500000</v>
      </c>
      <c r="D25" s="118">
        <v>45089</v>
      </c>
      <c r="E25" s="116" t="s">
        <v>156</v>
      </c>
    </row>
    <row r="26" spans="1:5" ht="15">
      <c r="A26" s="116" t="s">
        <v>60</v>
      </c>
      <c r="B26" s="116" t="s">
        <v>150</v>
      </c>
      <c r="C26" s="117">
        <v>1950000</v>
      </c>
      <c r="D26" s="118">
        <v>45089</v>
      </c>
      <c r="E26" s="116" t="s">
        <v>156</v>
      </c>
    </row>
    <row r="27" spans="1:5" ht="15">
      <c r="A27" s="116" t="s">
        <v>60</v>
      </c>
      <c r="B27" s="116" t="s">
        <v>150</v>
      </c>
      <c r="C27" s="117">
        <v>594776</v>
      </c>
      <c r="D27" s="118">
        <v>45105</v>
      </c>
      <c r="E27" s="116" t="s">
        <v>158</v>
      </c>
    </row>
    <row r="28" spans="1:5" ht="15">
      <c r="A28" s="116" t="s">
        <v>60</v>
      </c>
      <c r="B28" s="116" t="s">
        <v>150</v>
      </c>
      <c r="C28" s="117">
        <v>270000</v>
      </c>
      <c r="D28" s="118">
        <v>45103</v>
      </c>
      <c r="E28" s="116" t="s">
        <v>157</v>
      </c>
    </row>
    <row r="29" spans="1:5" ht="15">
      <c r="A29" s="116" t="s">
        <v>60</v>
      </c>
      <c r="B29" s="116" t="s">
        <v>150</v>
      </c>
      <c r="C29" s="117">
        <v>451918</v>
      </c>
      <c r="D29" s="118">
        <v>45093</v>
      </c>
      <c r="E29" s="116" t="s">
        <v>158</v>
      </c>
    </row>
    <row r="30" spans="1:5" ht="15">
      <c r="A30" s="116" t="s">
        <v>60</v>
      </c>
      <c r="B30" s="116" t="s">
        <v>150</v>
      </c>
      <c r="C30" s="117">
        <v>1300000</v>
      </c>
      <c r="D30" s="118">
        <v>45106</v>
      </c>
      <c r="E30" s="116" t="s">
        <v>156</v>
      </c>
    </row>
    <row r="31" spans="1:5" ht="15">
      <c r="A31" s="116" t="s">
        <v>60</v>
      </c>
      <c r="B31" s="116" t="s">
        <v>150</v>
      </c>
      <c r="C31" s="117">
        <v>226624.84</v>
      </c>
      <c r="D31" s="118">
        <v>45082</v>
      </c>
      <c r="E31" s="116" t="s">
        <v>156</v>
      </c>
    </row>
    <row r="32" spans="1:5" ht="15">
      <c r="A32" s="116" t="s">
        <v>60</v>
      </c>
      <c r="B32" s="116" t="s">
        <v>150</v>
      </c>
      <c r="C32" s="117">
        <v>636214</v>
      </c>
      <c r="D32" s="118">
        <v>45097</v>
      </c>
      <c r="E32" s="116" t="s">
        <v>158</v>
      </c>
    </row>
    <row r="33" spans="1:5" ht="15">
      <c r="A33" s="116" t="s">
        <v>60</v>
      </c>
      <c r="B33" s="116" t="s">
        <v>150</v>
      </c>
      <c r="C33" s="117">
        <v>1000000</v>
      </c>
      <c r="D33" s="118">
        <v>45090</v>
      </c>
      <c r="E33" s="116" t="s">
        <v>156</v>
      </c>
    </row>
    <row r="34" spans="1:5" ht="15">
      <c r="A34" s="116" t="s">
        <v>60</v>
      </c>
      <c r="B34" s="116" t="s">
        <v>150</v>
      </c>
      <c r="C34" s="117">
        <v>725000</v>
      </c>
      <c r="D34" s="118">
        <v>45097</v>
      </c>
      <c r="E34" s="116" t="s">
        <v>156</v>
      </c>
    </row>
    <row r="35" spans="1:5" ht="15">
      <c r="A35" s="116" t="s">
        <v>60</v>
      </c>
      <c r="B35" s="116" t="s">
        <v>150</v>
      </c>
      <c r="C35" s="117">
        <v>1025000</v>
      </c>
      <c r="D35" s="118">
        <v>45103</v>
      </c>
      <c r="E35" s="116" t="s">
        <v>156</v>
      </c>
    </row>
    <row r="36" spans="1:5" ht="15">
      <c r="A36" s="116" t="s">
        <v>60</v>
      </c>
      <c r="B36" s="116" t="s">
        <v>150</v>
      </c>
      <c r="C36" s="117">
        <v>320000</v>
      </c>
      <c r="D36" s="118">
        <v>45107</v>
      </c>
      <c r="E36" s="116" t="s">
        <v>157</v>
      </c>
    </row>
    <row r="37" spans="1:5" ht="15">
      <c r="A37" s="116" t="s">
        <v>60</v>
      </c>
      <c r="B37" s="116" t="s">
        <v>150</v>
      </c>
      <c r="C37" s="117">
        <v>612224</v>
      </c>
      <c r="D37" s="118">
        <v>45105</v>
      </c>
      <c r="E37" s="116" t="s">
        <v>158</v>
      </c>
    </row>
    <row r="38" spans="1:5" ht="15">
      <c r="A38" s="116" t="s">
        <v>60</v>
      </c>
      <c r="B38" s="116" t="s">
        <v>150</v>
      </c>
      <c r="C38" s="117">
        <v>466669</v>
      </c>
      <c r="D38" s="118">
        <v>45103</v>
      </c>
      <c r="E38" s="116" t="s">
        <v>158</v>
      </c>
    </row>
    <row r="39" spans="1:5" ht="15">
      <c r="A39" s="116" t="s">
        <v>60</v>
      </c>
      <c r="B39" s="116" t="s">
        <v>150</v>
      </c>
      <c r="C39" s="117">
        <v>499000</v>
      </c>
      <c r="D39" s="118">
        <v>45082</v>
      </c>
      <c r="E39" s="116" t="s">
        <v>156</v>
      </c>
    </row>
    <row r="40" spans="1:5" ht="15">
      <c r="A40" s="116" t="s">
        <v>60</v>
      </c>
      <c r="B40" s="116" t="s">
        <v>150</v>
      </c>
      <c r="C40" s="117">
        <v>2195000</v>
      </c>
      <c r="D40" s="118">
        <v>45092</v>
      </c>
      <c r="E40" s="116" t="s">
        <v>156</v>
      </c>
    </row>
    <row r="41" spans="1:5" ht="15">
      <c r="A41" s="116" t="s">
        <v>60</v>
      </c>
      <c r="B41" s="116" t="s">
        <v>150</v>
      </c>
      <c r="C41" s="117">
        <v>453936</v>
      </c>
      <c r="D41" s="118">
        <v>45085</v>
      </c>
      <c r="E41" s="116" t="s">
        <v>158</v>
      </c>
    </row>
    <row r="42" spans="1:5" ht="15">
      <c r="A42" s="116" t="s">
        <v>60</v>
      </c>
      <c r="B42" s="116" t="s">
        <v>150</v>
      </c>
      <c r="C42" s="117">
        <v>650000</v>
      </c>
      <c r="D42" s="118">
        <v>45079</v>
      </c>
      <c r="E42" s="116" t="s">
        <v>156</v>
      </c>
    </row>
    <row r="43" spans="1:5" ht="15">
      <c r="A43" s="116" t="s">
        <v>60</v>
      </c>
      <c r="B43" s="116" t="s">
        <v>150</v>
      </c>
      <c r="C43" s="117">
        <v>100000</v>
      </c>
      <c r="D43" s="118">
        <v>45100</v>
      </c>
      <c r="E43" s="116" t="s">
        <v>157</v>
      </c>
    </row>
    <row r="44" spans="1:5" ht="15">
      <c r="A44" s="116" t="s">
        <v>60</v>
      </c>
      <c r="B44" s="116" t="s">
        <v>150</v>
      </c>
      <c r="C44" s="117">
        <v>497725</v>
      </c>
      <c r="D44" s="118">
        <v>45085</v>
      </c>
      <c r="E44" s="116" t="s">
        <v>158</v>
      </c>
    </row>
    <row r="45" spans="1:5" ht="15">
      <c r="A45" s="116" t="s">
        <v>60</v>
      </c>
      <c r="B45" s="116" t="s">
        <v>150</v>
      </c>
      <c r="C45" s="117">
        <v>387372</v>
      </c>
      <c r="D45" s="118">
        <v>45086</v>
      </c>
      <c r="E45" s="116" t="s">
        <v>158</v>
      </c>
    </row>
    <row r="46" spans="1:5" ht="15">
      <c r="A46" s="116" t="s">
        <v>60</v>
      </c>
      <c r="B46" s="116" t="s">
        <v>150</v>
      </c>
      <c r="C46" s="117">
        <v>590000</v>
      </c>
      <c r="D46" s="118">
        <v>45083</v>
      </c>
      <c r="E46" s="116" t="s">
        <v>156</v>
      </c>
    </row>
    <row r="47" spans="1:5" ht="15">
      <c r="A47" s="116" t="s">
        <v>60</v>
      </c>
      <c r="B47" s="116" t="s">
        <v>150</v>
      </c>
      <c r="C47" s="117">
        <v>449000</v>
      </c>
      <c r="D47" s="118">
        <v>45083</v>
      </c>
      <c r="E47" s="116" t="s">
        <v>156</v>
      </c>
    </row>
    <row r="48" spans="1:5" ht="15">
      <c r="A48" s="116" t="s">
        <v>60</v>
      </c>
      <c r="B48" s="116" t="s">
        <v>150</v>
      </c>
      <c r="C48" s="117">
        <v>595000</v>
      </c>
      <c r="D48" s="118">
        <v>45078</v>
      </c>
      <c r="E48" s="116" t="s">
        <v>156</v>
      </c>
    </row>
    <row r="49" spans="1:5" ht="15">
      <c r="A49" s="116" t="s">
        <v>60</v>
      </c>
      <c r="B49" s="116" t="s">
        <v>150</v>
      </c>
      <c r="C49" s="117">
        <v>500414</v>
      </c>
      <c r="D49" s="118">
        <v>45084</v>
      </c>
      <c r="E49" s="116" t="s">
        <v>158</v>
      </c>
    </row>
    <row r="50" spans="1:5" ht="15">
      <c r="A50" s="116" t="s">
        <v>60</v>
      </c>
      <c r="B50" s="116" t="s">
        <v>150</v>
      </c>
      <c r="C50" s="117">
        <v>385000</v>
      </c>
      <c r="D50" s="118">
        <v>45078</v>
      </c>
      <c r="E50" s="116" t="s">
        <v>158</v>
      </c>
    </row>
    <row r="51" spans="1:5" ht="15">
      <c r="A51" s="116" t="s">
        <v>60</v>
      </c>
      <c r="B51" s="116" t="s">
        <v>150</v>
      </c>
      <c r="C51" s="117">
        <v>395528</v>
      </c>
      <c r="D51" s="118">
        <v>45085</v>
      </c>
      <c r="E51" s="116" t="s">
        <v>158</v>
      </c>
    </row>
    <row r="52" spans="1:5" ht="15">
      <c r="A52" s="116" t="s">
        <v>60</v>
      </c>
      <c r="B52" s="116" t="s">
        <v>150</v>
      </c>
      <c r="C52" s="117">
        <v>2245000</v>
      </c>
      <c r="D52" s="118">
        <v>45078</v>
      </c>
      <c r="E52" s="116" t="s">
        <v>156</v>
      </c>
    </row>
    <row r="53" spans="1:5" ht="15">
      <c r="A53" s="116" t="s">
        <v>60</v>
      </c>
      <c r="B53" s="116" t="s">
        <v>150</v>
      </c>
      <c r="C53" s="117">
        <v>595668</v>
      </c>
      <c r="D53" s="118">
        <v>45084</v>
      </c>
      <c r="E53" s="116" t="s">
        <v>158</v>
      </c>
    </row>
    <row r="54" spans="1:5" ht="15">
      <c r="A54" s="116" t="s">
        <v>60</v>
      </c>
      <c r="B54" s="116" t="s">
        <v>150</v>
      </c>
      <c r="C54" s="117">
        <v>519197</v>
      </c>
      <c r="D54" s="118">
        <v>45103</v>
      </c>
      <c r="E54" s="116" t="s">
        <v>158</v>
      </c>
    </row>
    <row r="55" spans="1:5" ht="15">
      <c r="A55" s="116" t="s">
        <v>60</v>
      </c>
      <c r="B55" s="116" t="s">
        <v>150</v>
      </c>
      <c r="C55" s="117">
        <v>687490</v>
      </c>
      <c r="D55" s="118">
        <v>45085</v>
      </c>
      <c r="E55" s="116" t="s">
        <v>158</v>
      </c>
    </row>
    <row r="56" spans="1:5" ht="15">
      <c r="A56" s="116" t="s">
        <v>60</v>
      </c>
      <c r="B56" s="116" t="s">
        <v>150</v>
      </c>
      <c r="C56" s="117">
        <v>790000</v>
      </c>
      <c r="D56" s="118">
        <v>45089</v>
      </c>
      <c r="E56" s="116" t="s">
        <v>156</v>
      </c>
    </row>
    <row r="57" spans="1:5" ht="15">
      <c r="A57" s="116" t="s">
        <v>60</v>
      </c>
      <c r="B57" s="116" t="s">
        <v>150</v>
      </c>
      <c r="C57" s="117">
        <v>758500</v>
      </c>
      <c r="D57" s="118">
        <v>45100</v>
      </c>
      <c r="E57" s="116" t="s">
        <v>156</v>
      </c>
    </row>
    <row r="58" spans="1:5" ht="15">
      <c r="A58" s="116" t="s">
        <v>83</v>
      </c>
      <c r="B58" s="116" t="s">
        <v>151</v>
      </c>
      <c r="C58" s="117">
        <v>655000</v>
      </c>
      <c r="D58" s="118">
        <v>45106</v>
      </c>
      <c r="E58" s="116" t="s">
        <v>156</v>
      </c>
    </row>
    <row r="59" spans="1:5" ht="15">
      <c r="A59" s="116" t="s">
        <v>83</v>
      </c>
      <c r="B59" s="116" t="s">
        <v>151</v>
      </c>
      <c r="C59" s="117">
        <v>739000</v>
      </c>
      <c r="D59" s="118">
        <v>45084</v>
      </c>
      <c r="E59" s="116" t="s">
        <v>156</v>
      </c>
    </row>
    <row r="60" spans="1:5" ht="15">
      <c r="A60" s="116" t="s">
        <v>64</v>
      </c>
      <c r="B60" s="116" t="s">
        <v>152</v>
      </c>
      <c r="C60" s="117">
        <v>940000</v>
      </c>
      <c r="D60" s="118">
        <v>45079</v>
      </c>
      <c r="E60" s="116" t="s">
        <v>156</v>
      </c>
    </row>
    <row r="61" spans="1:5" ht="15">
      <c r="A61" s="116" t="s">
        <v>64</v>
      </c>
      <c r="B61" s="116" t="s">
        <v>152</v>
      </c>
      <c r="C61" s="117">
        <v>742000</v>
      </c>
      <c r="D61" s="118">
        <v>45107</v>
      </c>
      <c r="E61" s="116" t="s">
        <v>156</v>
      </c>
    </row>
    <row r="62" spans="1:5" ht="15">
      <c r="A62" s="116" t="s">
        <v>64</v>
      </c>
      <c r="B62" s="116" t="s">
        <v>152</v>
      </c>
      <c r="C62" s="117">
        <v>590000</v>
      </c>
      <c r="D62" s="118">
        <v>45100</v>
      </c>
      <c r="E62" s="116" t="s">
        <v>156</v>
      </c>
    </row>
    <row r="63" spans="1:5" ht="15">
      <c r="A63" s="116" t="s">
        <v>64</v>
      </c>
      <c r="B63" s="116" t="s">
        <v>152</v>
      </c>
      <c r="C63" s="117">
        <v>2700000</v>
      </c>
      <c r="D63" s="118">
        <v>45106</v>
      </c>
      <c r="E63" s="116" t="s">
        <v>156</v>
      </c>
    </row>
    <row r="64" spans="1:5" ht="15">
      <c r="A64" s="116" t="s">
        <v>64</v>
      </c>
      <c r="B64" s="116" t="s">
        <v>152</v>
      </c>
      <c r="C64" s="117">
        <v>4431450</v>
      </c>
      <c r="D64" s="118">
        <v>45099</v>
      </c>
      <c r="E64" s="116" t="s">
        <v>157</v>
      </c>
    </row>
    <row r="65" spans="1:5" ht="15">
      <c r="A65" s="116" t="s">
        <v>64</v>
      </c>
      <c r="B65" s="116" t="s">
        <v>152</v>
      </c>
      <c r="C65" s="117">
        <v>1195000</v>
      </c>
      <c r="D65" s="118">
        <v>45078</v>
      </c>
      <c r="E65" s="116" t="s">
        <v>156</v>
      </c>
    </row>
    <row r="66" spans="1:5" ht="15">
      <c r="A66" s="116" t="s">
        <v>64</v>
      </c>
      <c r="B66" s="116" t="s">
        <v>152</v>
      </c>
      <c r="C66" s="117">
        <v>447999</v>
      </c>
      <c r="D66" s="118">
        <v>45082</v>
      </c>
      <c r="E66" s="116" t="s">
        <v>156</v>
      </c>
    </row>
    <row r="67" spans="1:5" ht="15">
      <c r="A67" s="116" t="s">
        <v>64</v>
      </c>
      <c r="B67" s="116" t="s">
        <v>152</v>
      </c>
      <c r="C67" s="117">
        <v>1100000</v>
      </c>
      <c r="D67" s="118">
        <v>45107</v>
      </c>
      <c r="E67" s="116" t="s">
        <v>156</v>
      </c>
    </row>
    <row r="68" spans="1:5" ht="15">
      <c r="A68" s="116" t="s">
        <v>64</v>
      </c>
      <c r="B68" s="116" t="s">
        <v>152</v>
      </c>
      <c r="C68" s="117">
        <v>425000</v>
      </c>
      <c r="D68" s="118">
        <v>45079</v>
      </c>
      <c r="E68" s="116" t="s">
        <v>156</v>
      </c>
    </row>
    <row r="69" spans="1:5" ht="15">
      <c r="A69" s="116" t="s">
        <v>64</v>
      </c>
      <c r="B69" s="116" t="s">
        <v>152</v>
      </c>
      <c r="C69" s="117">
        <v>2146414</v>
      </c>
      <c r="D69" s="118">
        <v>45097</v>
      </c>
      <c r="E69" s="116" t="s">
        <v>156</v>
      </c>
    </row>
    <row r="70" spans="1:5" ht="15">
      <c r="A70" s="116" t="s">
        <v>64</v>
      </c>
      <c r="B70" s="116" t="s">
        <v>152</v>
      </c>
      <c r="C70" s="117">
        <v>1328000</v>
      </c>
      <c r="D70" s="118">
        <v>45093</v>
      </c>
      <c r="E70" s="116" t="s">
        <v>157</v>
      </c>
    </row>
    <row r="71" spans="1:5" ht="15">
      <c r="A71" s="116" t="s">
        <v>64</v>
      </c>
      <c r="B71" s="116" t="s">
        <v>152</v>
      </c>
      <c r="C71" s="117">
        <v>2279990</v>
      </c>
      <c r="D71" s="118">
        <v>45107</v>
      </c>
      <c r="E71" s="116" t="s">
        <v>156</v>
      </c>
    </row>
    <row r="72" spans="1:5" ht="15">
      <c r="A72" s="116" t="s">
        <v>64</v>
      </c>
      <c r="B72" s="116" t="s">
        <v>152</v>
      </c>
      <c r="C72" s="117">
        <v>525000</v>
      </c>
      <c r="D72" s="118">
        <v>45097</v>
      </c>
      <c r="E72" s="116" t="s">
        <v>156</v>
      </c>
    </row>
    <row r="73" spans="1:5" ht="15">
      <c r="A73" s="116" t="s">
        <v>64</v>
      </c>
      <c r="B73" s="116" t="s">
        <v>152</v>
      </c>
      <c r="C73" s="117">
        <v>395000</v>
      </c>
      <c r="D73" s="118">
        <v>45091</v>
      </c>
      <c r="E73" s="116" t="s">
        <v>156</v>
      </c>
    </row>
    <row r="74" spans="1:5" ht="15">
      <c r="A74" s="116" t="s">
        <v>64</v>
      </c>
      <c r="B74" s="116" t="s">
        <v>152</v>
      </c>
      <c r="C74" s="117">
        <v>250000</v>
      </c>
      <c r="D74" s="118">
        <v>45089</v>
      </c>
      <c r="E74" s="116" t="s">
        <v>157</v>
      </c>
    </row>
    <row r="75" spans="1:5" ht="15">
      <c r="A75" s="116" t="s">
        <v>64</v>
      </c>
      <c r="B75" s="116" t="s">
        <v>152</v>
      </c>
      <c r="C75" s="117">
        <v>850000</v>
      </c>
      <c r="D75" s="118">
        <v>45107</v>
      </c>
      <c r="E75" s="116" t="s">
        <v>156</v>
      </c>
    </row>
    <row r="76" spans="1:5" ht="15">
      <c r="A76" s="116" t="s">
        <v>64</v>
      </c>
      <c r="B76" s="116" t="s">
        <v>152</v>
      </c>
      <c r="C76" s="117">
        <v>1600000</v>
      </c>
      <c r="D76" s="118">
        <v>45099</v>
      </c>
      <c r="E76" s="116" t="s">
        <v>156</v>
      </c>
    </row>
    <row r="77" spans="1:5" ht="15">
      <c r="A77" s="116" t="s">
        <v>64</v>
      </c>
      <c r="B77" s="116" t="s">
        <v>152</v>
      </c>
      <c r="C77" s="117">
        <v>390000</v>
      </c>
      <c r="D77" s="118">
        <v>45082</v>
      </c>
      <c r="E77" s="116" t="s">
        <v>156</v>
      </c>
    </row>
    <row r="78" spans="1:5" ht="15">
      <c r="A78" s="116" t="s">
        <v>64</v>
      </c>
      <c r="B78" s="116" t="s">
        <v>152</v>
      </c>
      <c r="C78" s="117">
        <v>3400000</v>
      </c>
      <c r="D78" s="118">
        <v>45086</v>
      </c>
      <c r="E78" s="116" t="s">
        <v>156</v>
      </c>
    </row>
    <row r="79" spans="1:5" ht="15">
      <c r="A79" s="116" t="s">
        <v>56</v>
      </c>
      <c r="B79" s="116" t="s">
        <v>153</v>
      </c>
      <c r="C79" s="117">
        <v>736000</v>
      </c>
      <c r="D79" s="118">
        <v>45107</v>
      </c>
      <c r="E79" s="116" t="s">
        <v>158</v>
      </c>
    </row>
    <row r="80" spans="1:5" ht="15">
      <c r="A80" s="116" t="s">
        <v>56</v>
      </c>
      <c r="B80" s="116" t="s">
        <v>153</v>
      </c>
      <c r="C80" s="117">
        <v>320000</v>
      </c>
      <c r="D80" s="118">
        <v>45105</v>
      </c>
      <c r="E80" s="116" t="s">
        <v>156</v>
      </c>
    </row>
    <row r="81" spans="1:5" ht="15">
      <c r="A81" s="116" t="s">
        <v>56</v>
      </c>
      <c r="B81" s="116" t="s">
        <v>153</v>
      </c>
      <c r="C81" s="117">
        <v>515000</v>
      </c>
      <c r="D81" s="118">
        <v>45099</v>
      </c>
      <c r="E81" s="116" t="s">
        <v>156</v>
      </c>
    </row>
    <row r="82" spans="1:5" ht="15">
      <c r="A82" s="116" t="s">
        <v>56</v>
      </c>
      <c r="B82" s="116" t="s">
        <v>153</v>
      </c>
      <c r="C82" s="117">
        <v>410000</v>
      </c>
      <c r="D82" s="118">
        <v>45106</v>
      </c>
      <c r="E82" s="116" t="s">
        <v>156</v>
      </c>
    </row>
    <row r="83" spans="1:5" ht="15">
      <c r="A83" s="116" t="s">
        <v>56</v>
      </c>
      <c r="B83" s="116" t="s">
        <v>153</v>
      </c>
      <c r="C83" s="117">
        <v>649370</v>
      </c>
      <c r="D83" s="118">
        <v>45100</v>
      </c>
      <c r="E83" s="116" t="s">
        <v>156</v>
      </c>
    </row>
    <row r="84" spans="1:5" ht="15">
      <c r="A84" s="116" t="s">
        <v>56</v>
      </c>
      <c r="B84" s="116" t="s">
        <v>153</v>
      </c>
      <c r="C84" s="117">
        <v>325000</v>
      </c>
      <c r="D84" s="118">
        <v>45107</v>
      </c>
      <c r="E84" s="116" t="s">
        <v>156</v>
      </c>
    </row>
    <row r="85" spans="1:5" ht="15">
      <c r="A85" s="116" t="s">
        <v>56</v>
      </c>
      <c r="B85" s="116" t="s">
        <v>153</v>
      </c>
      <c r="C85" s="117">
        <v>1525000</v>
      </c>
      <c r="D85" s="118">
        <v>45107</v>
      </c>
      <c r="E85" s="116" t="s">
        <v>156</v>
      </c>
    </row>
    <row r="86" spans="1:5" ht="15">
      <c r="A86" s="116" t="s">
        <v>56</v>
      </c>
      <c r="B86" s="116" t="s">
        <v>153</v>
      </c>
      <c r="C86" s="117">
        <v>437500</v>
      </c>
      <c r="D86" s="118">
        <v>45107</v>
      </c>
      <c r="E86" s="116" t="s">
        <v>156</v>
      </c>
    </row>
    <row r="87" spans="1:5" ht="15">
      <c r="A87" s="116" t="s">
        <v>56</v>
      </c>
      <c r="B87" s="116" t="s">
        <v>153</v>
      </c>
      <c r="C87" s="117">
        <v>840000</v>
      </c>
      <c r="D87" s="118">
        <v>45107</v>
      </c>
      <c r="E87" s="116" t="s">
        <v>156</v>
      </c>
    </row>
    <row r="88" spans="1:5" ht="15">
      <c r="A88" s="116" t="s">
        <v>56</v>
      </c>
      <c r="B88" s="116" t="s">
        <v>153</v>
      </c>
      <c r="C88" s="117">
        <v>555192</v>
      </c>
      <c r="D88" s="118">
        <v>45105</v>
      </c>
      <c r="E88" s="116" t="s">
        <v>158</v>
      </c>
    </row>
    <row r="89" spans="1:5" ht="15">
      <c r="A89" s="116" t="s">
        <v>56</v>
      </c>
      <c r="B89" s="116" t="s">
        <v>153</v>
      </c>
      <c r="C89" s="117">
        <v>596905</v>
      </c>
      <c r="D89" s="118">
        <v>45107</v>
      </c>
      <c r="E89" s="116" t="s">
        <v>158</v>
      </c>
    </row>
    <row r="90" spans="1:5" ht="15">
      <c r="A90" s="116" t="s">
        <v>56</v>
      </c>
      <c r="B90" s="116" t="s">
        <v>153</v>
      </c>
      <c r="C90" s="117">
        <v>510000</v>
      </c>
      <c r="D90" s="118">
        <v>45099</v>
      </c>
      <c r="E90" s="116" t="s">
        <v>156</v>
      </c>
    </row>
    <row r="91" spans="1:5" ht="15">
      <c r="A91" s="116" t="s">
        <v>56</v>
      </c>
      <c r="B91" s="116" t="s">
        <v>153</v>
      </c>
      <c r="C91" s="117">
        <v>1200000</v>
      </c>
      <c r="D91" s="118">
        <v>45105</v>
      </c>
      <c r="E91" s="116" t="s">
        <v>156</v>
      </c>
    </row>
    <row r="92" spans="1:5" ht="15">
      <c r="A92" s="116" t="s">
        <v>56</v>
      </c>
      <c r="B92" s="116" t="s">
        <v>153</v>
      </c>
      <c r="C92" s="117">
        <v>2025000</v>
      </c>
      <c r="D92" s="118">
        <v>45092</v>
      </c>
      <c r="E92" s="116" t="s">
        <v>157</v>
      </c>
    </row>
    <row r="93" spans="1:5" ht="15">
      <c r="A93" s="116" t="s">
        <v>56</v>
      </c>
      <c r="B93" s="116" t="s">
        <v>153</v>
      </c>
      <c r="C93" s="117">
        <v>1281000</v>
      </c>
      <c r="D93" s="118">
        <v>45092</v>
      </c>
      <c r="E93" s="116" t="s">
        <v>157</v>
      </c>
    </row>
    <row r="94" spans="1:5" ht="15">
      <c r="A94" s="116" t="s">
        <v>56</v>
      </c>
      <c r="B94" s="116" t="s">
        <v>153</v>
      </c>
      <c r="C94" s="117">
        <v>1300000</v>
      </c>
      <c r="D94" s="118">
        <v>45092</v>
      </c>
      <c r="E94" s="116" t="s">
        <v>156</v>
      </c>
    </row>
    <row r="95" spans="1:5" ht="15">
      <c r="A95" s="116" t="s">
        <v>56</v>
      </c>
      <c r="B95" s="116" t="s">
        <v>153</v>
      </c>
      <c r="C95" s="117">
        <v>432000</v>
      </c>
      <c r="D95" s="118">
        <v>45093</v>
      </c>
      <c r="E95" s="116" t="s">
        <v>156</v>
      </c>
    </row>
    <row r="96" spans="1:5" ht="15">
      <c r="A96" s="116" t="s">
        <v>56</v>
      </c>
      <c r="B96" s="116" t="s">
        <v>153</v>
      </c>
      <c r="C96" s="117">
        <v>349000</v>
      </c>
      <c r="D96" s="118">
        <v>45093</v>
      </c>
      <c r="E96" s="116" t="s">
        <v>158</v>
      </c>
    </row>
    <row r="97" spans="1:5" ht="15">
      <c r="A97" s="116" t="s">
        <v>56</v>
      </c>
      <c r="B97" s="116" t="s">
        <v>153</v>
      </c>
      <c r="C97" s="117">
        <v>1375000</v>
      </c>
      <c r="D97" s="118">
        <v>45093</v>
      </c>
      <c r="E97" s="116" t="s">
        <v>156</v>
      </c>
    </row>
    <row r="98" spans="1:5" ht="15">
      <c r="A98" s="116" t="s">
        <v>56</v>
      </c>
      <c r="B98" s="116" t="s">
        <v>153</v>
      </c>
      <c r="C98" s="117">
        <v>680000</v>
      </c>
      <c r="D98" s="118">
        <v>45092</v>
      </c>
      <c r="E98" s="116" t="s">
        <v>156</v>
      </c>
    </row>
    <row r="99" spans="1:5" ht="15">
      <c r="A99" s="116" t="s">
        <v>56</v>
      </c>
      <c r="B99" s="116" t="s">
        <v>153</v>
      </c>
      <c r="C99" s="117">
        <v>1192000</v>
      </c>
      <c r="D99" s="118">
        <v>45091</v>
      </c>
      <c r="E99" s="116" t="s">
        <v>157</v>
      </c>
    </row>
    <row r="100" spans="1:5" ht="15">
      <c r="A100" s="116" t="s">
        <v>56</v>
      </c>
      <c r="B100" s="116" t="s">
        <v>153</v>
      </c>
      <c r="C100" s="117">
        <v>893003</v>
      </c>
      <c r="D100" s="118">
        <v>45107</v>
      </c>
      <c r="E100" s="116" t="s">
        <v>158</v>
      </c>
    </row>
    <row r="101" spans="1:5" ht="15">
      <c r="A101" s="116" t="s">
        <v>56</v>
      </c>
      <c r="B101" s="116" t="s">
        <v>153</v>
      </c>
      <c r="C101" s="117">
        <v>616000</v>
      </c>
      <c r="D101" s="118">
        <v>45082</v>
      </c>
      <c r="E101" s="116" t="s">
        <v>156</v>
      </c>
    </row>
    <row r="102" spans="1:5" ht="15">
      <c r="A102" s="116" t="s">
        <v>56</v>
      </c>
      <c r="B102" s="116" t="s">
        <v>153</v>
      </c>
      <c r="C102" s="117">
        <v>65000</v>
      </c>
      <c r="D102" s="118">
        <v>45092</v>
      </c>
      <c r="E102" s="116" t="s">
        <v>157</v>
      </c>
    </row>
    <row r="103" spans="1:5" ht="15">
      <c r="A103" s="116" t="s">
        <v>56</v>
      </c>
      <c r="B103" s="116" t="s">
        <v>153</v>
      </c>
      <c r="C103" s="117">
        <v>50000</v>
      </c>
      <c r="D103" s="118">
        <v>45103</v>
      </c>
      <c r="E103" s="116" t="s">
        <v>157</v>
      </c>
    </row>
    <row r="104" spans="1:5" ht="15">
      <c r="A104" s="116" t="s">
        <v>56</v>
      </c>
      <c r="B104" s="116" t="s">
        <v>153</v>
      </c>
      <c r="C104" s="117">
        <v>710000</v>
      </c>
      <c r="D104" s="118">
        <v>45093</v>
      </c>
      <c r="E104" s="116" t="s">
        <v>156</v>
      </c>
    </row>
    <row r="105" spans="1:5" ht="15">
      <c r="A105" s="116" t="s">
        <v>56</v>
      </c>
      <c r="B105" s="116" t="s">
        <v>153</v>
      </c>
      <c r="C105" s="117">
        <v>1354000</v>
      </c>
      <c r="D105" s="118">
        <v>45089</v>
      </c>
      <c r="E105" s="116" t="s">
        <v>157</v>
      </c>
    </row>
    <row r="106" spans="1:5" ht="15">
      <c r="A106" s="116" t="s">
        <v>56</v>
      </c>
      <c r="B106" s="116" t="s">
        <v>153</v>
      </c>
      <c r="C106" s="117">
        <v>867541</v>
      </c>
      <c r="D106" s="118">
        <v>45086</v>
      </c>
      <c r="E106" s="116" t="s">
        <v>158</v>
      </c>
    </row>
    <row r="107" spans="1:5" ht="15">
      <c r="A107" s="116" t="s">
        <v>56</v>
      </c>
      <c r="B107" s="116" t="s">
        <v>153</v>
      </c>
      <c r="C107" s="117">
        <v>308000</v>
      </c>
      <c r="D107" s="118">
        <v>45082</v>
      </c>
      <c r="E107" s="116" t="s">
        <v>156</v>
      </c>
    </row>
    <row r="108" spans="1:5" ht="15">
      <c r="A108" s="116" t="s">
        <v>56</v>
      </c>
      <c r="B108" s="116" t="s">
        <v>153</v>
      </c>
      <c r="C108" s="117">
        <v>50000</v>
      </c>
      <c r="D108" s="118">
        <v>45098</v>
      </c>
      <c r="E108" s="116" t="s">
        <v>157</v>
      </c>
    </row>
    <row r="109" spans="1:5" ht="15">
      <c r="A109" s="116" t="s">
        <v>56</v>
      </c>
      <c r="B109" s="116" t="s">
        <v>153</v>
      </c>
      <c r="C109" s="117">
        <v>870000</v>
      </c>
      <c r="D109" s="118">
        <v>45078</v>
      </c>
      <c r="E109" s="116" t="s">
        <v>158</v>
      </c>
    </row>
    <row r="110" spans="1:5" ht="15">
      <c r="A110" s="116" t="s">
        <v>56</v>
      </c>
      <c r="B110" s="116" t="s">
        <v>153</v>
      </c>
      <c r="C110" s="117">
        <v>950000</v>
      </c>
      <c r="D110" s="118">
        <v>45079</v>
      </c>
      <c r="E110" s="116" t="s">
        <v>156</v>
      </c>
    </row>
    <row r="111" spans="1:5" ht="15">
      <c r="A111" s="116" t="s">
        <v>56</v>
      </c>
      <c r="B111" s="116" t="s">
        <v>153</v>
      </c>
      <c r="C111" s="117">
        <v>100000</v>
      </c>
      <c r="D111" s="118">
        <v>45078</v>
      </c>
      <c r="E111" s="116" t="s">
        <v>157</v>
      </c>
    </row>
    <row r="112" spans="1:5" ht="15">
      <c r="A112" s="116" t="s">
        <v>56</v>
      </c>
      <c r="B112" s="116" t="s">
        <v>153</v>
      </c>
      <c r="C112" s="117">
        <v>750000</v>
      </c>
      <c r="D112" s="118">
        <v>45106</v>
      </c>
      <c r="E112" s="116" t="s">
        <v>156</v>
      </c>
    </row>
    <row r="113" spans="1:5" ht="15">
      <c r="A113" s="116" t="s">
        <v>56</v>
      </c>
      <c r="B113" s="116" t="s">
        <v>153</v>
      </c>
      <c r="C113" s="117">
        <v>425000</v>
      </c>
      <c r="D113" s="118">
        <v>45100</v>
      </c>
      <c r="E113" s="116" t="s">
        <v>156</v>
      </c>
    </row>
    <row r="114" spans="1:5" ht="15">
      <c r="A114" s="116" t="s">
        <v>56</v>
      </c>
      <c r="B114" s="116" t="s">
        <v>153</v>
      </c>
      <c r="C114" s="117">
        <v>1000000</v>
      </c>
      <c r="D114" s="118">
        <v>45093</v>
      </c>
      <c r="E114" s="116" t="s">
        <v>156</v>
      </c>
    </row>
    <row r="115" spans="1:5" ht="15">
      <c r="A115" s="116" t="s">
        <v>56</v>
      </c>
      <c r="B115" s="116" t="s">
        <v>153</v>
      </c>
      <c r="C115" s="117">
        <v>2100000</v>
      </c>
      <c r="D115" s="118">
        <v>45078</v>
      </c>
      <c r="E115" s="116" t="s">
        <v>156</v>
      </c>
    </row>
    <row r="116" spans="1:5" ht="15">
      <c r="A116" s="116" t="s">
        <v>56</v>
      </c>
      <c r="B116" s="116" t="s">
        <v>153</v>
      </c>
      <c r="C116" s="117">
        <v>569000</v>
      </c>
      <c r="D116" s="118">
        <v>45100</v>
      </c>
      <c r="E116" s="116" t="s">
        <v>156</v>
      </c>
    </row>
    <row r="117" spans="1:5" ht="15">
      <c r="A117" s="116" t="s">
        <v>56</v>
      </c>
      <c r="B117" s="116" t="s">
        <v>153</v>
      </c>
      <c r="C117" s="117">
        <v>399000</v>
      </c>
      <c r="D117" s="118">
        <v>45100</v>
      </c>
      <c r="E117" s="116" t="s">
        <v>156</v>
      </c>
    </row>
    <row r="118" spans="1:5" ht="15">
      <c r="A118" s="116" t="s">
        <v>56</v>
      </c>
      <c r="B118" s="116" t="s">
        <v>153</v>
      </c>
      <c r="C118" s="117">
        <v>280000</v>
      </c>
      <c r="D118" s="118">
        <v>45085</v>
      </c>
      <c r="E118" s="116" t="s">
        <v>156</v>
      </c>
    </row>
    <row r="119" spans="1:5" ht="15">
      <c r="A119" s="116" t="s">
        <v>56</v>
      </c>
      <c r="B119" s="116" t="s">
        <v>153</v>
      </c>
      <c r="C119" s="117">
        <v>430000</v>
      </c>
      <c r="D119" s="118">
        <v>45082</v>
      </c>
      <c r="E119" s="116" t="s">
        <v>156</v>
      </c>
    </row>
    <row r="120" spans="1:5" ht="15">
      <c r="A120" s="116" t="s">
        <v>56</v>
      </c>
      <c r="B120" s="116" t="s">
        <v>153</v>
      </c>
      <c r="C120" s="117">
        <v>260000</v>
      </c>
      <c r="D120" s="118">
        <v>45083</v>
      </c>
      <c r="E120" s="116" t="s">
        <v>156</v>
      </c>
    </row>
    <row r="121" spans="1:5" ht="15">
      <c r="A121" s="116" t="s">
        <v>56</v>
      </c>
      <c r="B121" s="116" t="s">
        <v>153</v>
      </c>
      <c r="C121" s="117">
        <v>530000</v>
      </c>
      <c r="D121" s="118">
        <v>45079</v>
      </c>
      <c r="E121" s="116" t="s">
        <v>156</v>
      </c>
    </row>
    <row r="122" spans="1:5" ht="15">
      <c r="A122" s="116" t="s">
        <v>56</v>
      </c>
      <c r="B122" s="116" t="s">
        <v>153</v>
      </c>
      <c r="C122" s="117">
        <v>425000</v>
      </c>
      <c r="D122" s="118">
        <v>45084</v>
      </c>
      <c r="E122" s="116" t="s">
        <v>156</v>
      </c>
    </row>
    <row r="123" spans="1:5" ht="15">
      <c r="A123" s="116" t="s">
        <v>68</v>
      </c>
      <c r="B123" s="116" t="s">
        <v>154</v>
      </c>
      <c r="C123" s="117">
        <v>1500000</v>
      </c>
      <c r="D123" s="118">
        <v>45107</v>
      </c>
      <c r="E123" s="116" t="s">
        <v>156</v>
      </c>
    </row>
    <row r="124" spans="1:5" ht="15">
      <c r="A124" s="116" t="s">
        <v>68</v>
      </c>
      <c r="B124" s="116" t="s">
        <v>154</v>
      </c>
      <c r="C124" s="117">
        <v>3000000</v>
      </c>
      <c r="D124" s="118">
        <v>45099</v>
      </c>
      <c r="E124" s="116" t="s">
        <v>156</v>
      </c>
    </row>
    <row r="125" spans="1:5" ht="15">
      <c r="A125" s="116" t="s">
        <v>68</v>
      </c>
      <c r="B125" s="116" t="s">
        <v>154</v>
      </c>
      <c r="C125" s="117">
        <v>675000</v>
      </c>
      <c r="D125" s="118">
        <v>45099</v>
      </c>
      <c r="E125" s="116" t="s">
        <v>156</v>
      </c>
    </row>
    <row r="126" spans="1:5" ht="15">
      <c r="A126" s="116" t="s">
        <v>68</v>
      </c>
      <c r="B126" s="116" t="s">
        <v>154</v>
      </c>
      <c r="C126" s="117">
        <v>825000</v>
      </c>
      <c r="D126" s="118">
        <v>45093</v>
      </c>
      <c r="E126" s="116" t="s">
        <v>156</v>
      </c>
    </row>
    <row r="127" spans="1:5" ht="15">
      <c r="A127" s="116" t="s">
        <v>68</v>
      </c>
      <c r="B127" s="116" t="s">
        <v>154</v>
      </c>
      <c r="C127" s="117">
        <v>472500</v>
      </c>
      <c r="D127" s="118">
        <v>45100</v>
      </c>
      <c r="E127" s="116" t="s">
        <v>157</v>
      </c>
    </row>
    <row r="128" spans="1:5" ht="15">
      <c r="A128" s="116" t="s">
        <v>68</v>
      </c>
      <c r="B128" s="116" t="s">
        <v>154</v>
      </c>
      <c r="C128" s="117">
        <v>315000</v>
      </c>
      <c r="D128" s="118">
        <v>45089</v>
      </c>
      <c r="E128" s="116" t="s">
        <v>156</v>
      </c>
    </row>
    <row r="129" spans="1:5" ht="15">
      <c r="A129" s="116" t="s">
        <v>68</v>
      </c>
      <c r="B129" s="116" t="s">
        <v>154</v>
      </c>
      <c r="C129" s="117">
        <v>275000</v>
      </c>
      <c r="D129" s="118">
        <v>45105</v>
      </c>
      <c r="E129" s="116" t="s">
        <v>156</v>
      </c>
    </row>
    <row r="130" spans="1:5" ht="15">
      <c r="A130" s="116" t="s">
        <v>68</v>
      </c>
      <c r="B130" s="116" t="s">
        <v>154</v>
      </c>
      <c r="C130" s="117">
        <v>289000</v>
      </c>
      <c r="D130" s="118">
        <v>45103</v>
      </c>
      <c r="E130" s="116" t="s">
        <v>156</v>
      </c>
    </row>
    <row r="131" spans="1:5" ht="15">
      <c r="A131" s="116" t="s">
        <v>68</v>
      </c>
      <c r="B131" s="116" t="s">
        <v>154</v>
      </c>
      <c r="C131" s="117">
        <v>440000</v>
      </c>
      <c r="D131" s="118">
        <v>45104</v>
      </c>
      <c r="E131" s="116" t="s">
        <v>156</v>
      </c>
    </row>
    <row r="132" spans="1:5" ht="15">
      <c r="A132" s="116" t="s">
        <v>68</v>
      </c>
      <c r="B132" s="116" t="s">
        <v>154</v>
      </c>
      <c r="C132" s="117">
        <v>515000</v>
      </c>
      <c r="D132" s="118">
        <v>45092</v>
      </c>
      <c r="E132" s="116" t="s">
        <v>156</v>
      </c>
    </row>
    <row r="133" spans="1:5" ht="15">
      <c r="A133" s="116" t="s">
        <v>68</v>
      </c>
      <c r="B133" s="116" t="s">
        <v>154</v>
      </c>
      <c r="C133" s="117">
        <v>600000</v>
      </c>
      <c r="D133" s="118">
        <v>45105</v>
      </c>
      <c r="E133" s="116" t="s">
        <v>156</v>
      </c>
    </row>
    <row r="134" spans="1:5" ht="15">
      <c r="A134" s="116" t="s">
        <v>68</v>
      </c>
      <c r="B134" s="116" t="s">
        <v>154</v>
      </c>
      <c r="C134" s="117">
        <v>500000</v>
      </c>
      <c r="D134" s="118">
        <v>45078</v>
      </c>
      <c r="E134" s="116" t="s">
        <v>157</v>
      </c>
    </row>
    <row r="135" spans="1:5" ht="15">
      <c r="A135" s="116" t="s">
        <v>68</v>
      </c>
      <c r="B135" s="116" t="s">
        <v>154</v>
      </c>
      <c r="C135" s="117">
        <v>3000000</v>
      </c>
      <c r="D135" s="118">
        <v>45106</v>
      </c>
      <c r="E135" s="116" t="s">
        <v>157</v>
      </c>
    </row>
    <row r="136" spans="1:5" ht="15">
      <c r="A136" s="116" t="s">
        <v>68</v>
      </c>
      <c r="B136" s="116" t="s">
        <v>154</v>
      </c>
      <c r="C136" s="117">
        <v>256000</v>
      </c>
      <c r="D136" s="118">
        <v>45099</v>
      </c>
      <c r="E136" s="116" t="s">
        <v>156</v>
      </c>
    </row>
    <row r="137" spans="1:5" ht="15">
      <c r="A137" s="116" t="s">
        <v>68</v>
      </c>
      <c r="B137" s="116" t="s">
        <v>154</v>
      </c>
      <c r="C137" s="117">
        <v>370000</v>
      </c>
      <c r="D137" s="118">
        <v>45092</v>
      </c>
      <c r="E137" s="116" t="s">
        <v>156</v>
      </c>
    </row>
    <row r="138" spans="1:5" ht="15">
      <c r="A138" s="116" t="s">
        <v>68</v>
      </c>
      <c r="B138" s="116" t="s">
        <v>154</v>
      </c>
      <c r="C138" s="117">
        <v>1100000</v>
      </c>
      <c r="D138" s="118">
        <v>45078</v>
      </c>
      <c r="E138" s="116" t="s">
        <v>156</v>
      </c>
    </row>
    <row r="139" spans="1:5" ht="15">
      <c r="A139" s="116" t="s">
        <v>68</v>
      </c>
      <c r="B139" s="116" t="s">
        <v>154</v>
      </c>
      <c r="C139" s="117">
        <v>435000</v>
      </c>
      <c r="D139" s="118">
        <v>45078</v>
      </c>
      <c r="E139" s="116" t="s">
        <v>156</v>
      </c>
    </row>
    <row r="140" spans="1:5" ht="15">
      <c r="A140" s="116" t="s">
        <v>68</v>
      </c>
      <c r="B140" s="116" t="s">
        <v>154</v>
      </c>
      <c r="C140" s="117">
        <v>365000</v>
      </c>
      <c r="D140" s="118">
        <v>45090</v>
      </c>
      <c r="E140" s="116" t="s">
        <v>156</v>
      </c>
    </row>
    <row r="141" spans="1:5" ht="15">
      <c r="A141" s="116" t="s">
        <v>68</v>
      </c>
      <c r="B141" s="116" t="s">
        <v>154</v>
      </c>
      <c r="C141" s="117">
        <v>1600000</v>
      </c>
      <c r="D141" s="118">
        <v>45091</v>
      </c>
      <c r="E141" s="116" t="s">
        <v>156</v>
      </c>
    </row>
    <row r="142" spans="1:5" ht="15">
      <c r="A142" s="116" t="s">
        <v>68</v>
      </c>
      <c r="B142" s="116" t="s">
        <v>154</v>
      </c>
      <c r="C142" s="117">
        <v>375000</v>
      </c>
      <c r="D142" s="118">
        <v>45086</v>
      </c>
      <c r="E142" s="116" t="s">
        <v>156</v>
      </c>
    </row>
    <row r="143" spans="1:5" ht="15">
      <c r="A143" s="116" t="s">
        <v>68</v>
      </c>
      <c r="B143" s="116" t="s">
        <v>154</v>
      </c>
      <c r="C143" s="117">
        <v>750000</v>
      </c>
      <c r="D143" s="118">
        <v>45086</v>
      </c>
      <c r="E143" s="116" t="s">
        <v>156</v>
      </c>
    </row>
    <row r="144" spans="1:5" ht="15">
      <c r="A144" s="116" t="s">
        <v>68</v>
      </c>
      <c r="B144" s="116" t="s">
        <v>154</v>
      </c>
      <c r="C144" s="117">
        <v>775000</v>
      </c>
      <c r="D144" s="118">
        <v>45099</v>
      </c>
      <c r="E144" s="116" t="s">
        <v>156</v>
      </c>
    </row>
    <row r="145" spans="1:5" ht="15">
      <c r="A145" s="116" t="s">
        <v>68</v>
      </c>
      <c r="B145" s="116" t="s">
        <v>154</v>
      </c>
      <c r="C145" s="117">
        <v>499900</v>
      </c>
      <c r="D145" s="118">
        <v>45107</v>
      </c>
      <c r="E145" s="116" t="s">
        <v>158</v>
      </c>
    </row>
    <row r="146" spans="1:5" ht="15">
      <c r="A146" s="116" t="s">
        <v>68</v>
      </c>
      <c r="B146" s="116" t="s">
        <v>154</v>
      </c>
      <c r="C146" s="117">
        <v>325000</v>
      </c>
      <c r="D146" s="118">
        <v>45107</v>
      </c>
      <c r="E146" s="116" t="s">
        <v>156</v>
      </c>
    </row>
    <row r="147" spans="1:5" ht="15">
      <c r="A147" s="116" t="s">
        <v>68</v>
      </c>
      <c r="B147" s="116" t="s">
        <v>154</v>
      </c>
      <c r="C147" s="117">
        <v>545000</v>
      </c>
      <c r="D147" s="118">
        <v>45092</v>
      </c>
      <c r="E147" s="116" t="s">
        <v>156</v>
      </c>
    </row>
    <row r="148" spans="1:5" ht="15">
      <c r="A148" s="116" t="s">
        <v>68</v>
      </c>
      <c r="B148" s="116" t="s">
        <v>154</v>
      </c>
      <c r="C148" s="117">
        <v>550000</v>
      </c>
      <c r="D148" s="118">
        <v>45105</v>
      </c>
      <c r="E148" s="116" t="s">
        <v>156</v>
      </c>
    </row>
    <row r="149" spans="1:5" ht="15">
      <c r="A149" s="116" t="s">
        <v>68</v>
      </c>
      <c r="B149" s="116" t="s">
        <v>154</v>
      </c>
      <c r="C149" s="117">
        <v>570000</v>
      </c>
      <c r="D149" s="118">
        <v>45097</v>
      </c>
      <c r="E149" s="116" t="s">
        <v>156</v>
      </c>
    </row>
    <row r="150" spans="1:5" ht="15">
      <c r="A150" s="116" t="s">
        <v>68</v>
      </c>
      <c r="B150" s="116" t="s">
        <v>154</v>
      </c>
      <c r="C150" s="117">
        <v>1250000</v>
      </c>
      <c r="D150" s="118">
        <v>45107</v>
      </c>
      <c r="E150" s="116" t="s">
        <v>156</v>
      </c>
    </row>
    <row r="151" spans="1:5" ht="15">
      <c r="A151" s="116" t="s">
        <v>68</v>
      </c>
      <c r="B151" s="116" t="s">
        <v>154</v>
      </c>
      <c r="C151" s="117">
        <v>575000</v>
      </c>
      <c r="D151" s="118">
        <v>45103</v>
      </c>
      <c r="E151" s="116" t="s">
        <v>156</v>
      </c>
    </row>
    <row r="152" spans="1:5" ht="15">
      <c r="A152" s="116" t="s">
        <v>68</v>
      </c>
      <c r="B152" s="116" t="s">
        <v>154</v>
      </c>
      <c r="C152" s="117">
        <v>510000</v>
      </c>
      <c r="D152" s="118">
        <v>45107</v>
      </c>
      <c r="E152" s="116" t="s">
        <v>158</v>
      </c>
    </row>
    <row r="153" spans="1:5" ht="15">
      <c r="A153" s="116" t="s">
        <v>92</v>
      </c>
      <c r="B153" s="116" t="s">
        <v>155</v>
      </c>
      <c r="C153" s="117">
        <v>425000</v>
      </c>
      <c r="D153" s="118">
        <v>45100</v>
      </c>
      <c r="E153" s="116" t="s">
        <v>156</v>
      </c>
    </row>
    <row r="154" spans="1:5" ht="15">
      <c r="A154" s="116" t="s">
        <v>92</v>
      </c>
      <c r="B154" s="116" t="s">
        <v>155</v>
      </c>
      <c r="C154" s="117">
        <v>765000</v>
      </c>
      <c r="D154" s="118">
        <v>45092</v>
      </c>
      <c r="E154" s="116" t="s">
        <v>156</v>
      </c>
    </row>
    <row r="155" spans="1:5" ht="15">
      <c r="A155" s="116" t="s">
        <v>92</v>
      </c>
      <c r="B155" s="116" t="s">
        <v>155</v>
      </c>
      <c r="C155" s="117">
        <v>536000</v>
      </c>
      <c r="D155" s="118">
        <v>45105</v>
      </c>
      <c r="E155" s="116" t="s">
        <v>156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2023-07-05T04:00:15Z</dcterms:modified>
</cp:coreProperties>
</file>