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STATS'!$A$37:$C$39</definedName>
    <definedName name="ConstructionLoansMarket">'LOAN ONLY STATS'!$A$31:$C$32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STATS'!$A$23:$C$25</definedName>
    <definedName name="HardMoneyLoansMarket">'LOAN ONLY STATS'!$A$38:$C$39</definedName>
    <definedName name="InclineSalesMarket">'SALES STATS'!#REF!</definedName>
    <definedName name="OverallLoans">'OVERALL STATS'!$A$18:$C$22</definedName>
    <definedName name="OverallSales">'OVERALL STATS'!$A$7:$C$12</definedName>
    <definedName name="OverallSalesAndLoans">'OVERALL STATS'!$A$28:$C$33</definedName>
    <definedName name="_xlnm.Print_Titles" localSheetId="1">'SALES STATS'!$1:$6</definedName>
    <definedName name="ResaleMarket">'SALES STATS'!$A$7:$C$11</definedName>
    <definedName name="ResidentialResaleMarket">'SALES STATS'!$A$27:$C$31</definedName>
    <definedName name="ResidentialSalesExcludingInclineMarket">'SALES STATS'!#REF!</definedName>
    <definedName name="SubdivisionMarket">'SALES STATS'!$A$17:$C$21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9" i="3"/>
  <c r="G38"/>
  <c r="G32"/>
  <c r="G31"/>
  <c r="G25"/>
  <c r="G24"/>
  <c r="G23"/>
  <c r="G17"/>
  <c r="G11"/>
  <c r="G10"/>
  <c r="G9"/>
  <c r="G8"/>
  <c r="G7"/>
  <c r="G49" i="2"/>
  <c r="G48"/>
  <c r="G47"/>
  <c r="G46"/>
  <c r="G45"/>
  <c r="G39"/>
  <c r="G38"/>
  <c r="G37"/>
  <c r="G31"/>
  <c r="G30"/>
  <c r="G29"/>
  <c r="G28"/>
  <c r="G27"/>
  <c r="G21"/>
  <c r="G20"/>
  <c r="G19"/>
  <c r="G18"/>
  <c r="G17"/>
  <c r="G11"/>
  <c r="G10"/>
  <c r="G9"/>
  <c r="G8"/>
  <c r="G7"/>
  <c r="G33" i="1"/>
  <c r="G32"/>
  <c r="G31"/>
  <c r="G30"/>
  <c r="G29"/>
  <c r="G28"/>
  <c r="G22"/>
  <c r="G21"/>
  <c r="G20"/>
  <c r="G19"/>
  <c r="G18"/>
  <c r="G12"/>
  <c r="G11"/>
  <c r="G10"/>
  <c r="G9"/>
  <c r="G8"/>
  <c r="G7"/>
  <c r="C33" i="3"/>
  <c r="B33"/>
  <c r="C18"/>
  <c r="B18"/>
  <c r="C40" i="2"/>
  <c r="B40"/>
  <c r="B13" i="1"/>
  <c r="C13"/>
  <c r="B40" i="3"/>
  <c r="C40"/>
  <c r="B26"/>
  <c r="C26"/>
  <c r="B12"/>
  <c r="D7" s="1"/>
  <c r="C12"/>
  <c r="E7" s="1"/>
  <c r="B50" i="2"/>
  <c r="C50"/>
  <c r="B32"/>
  <c r="D28" s="1"/>
  <c r="C32"/>
  <c r="E28" s="1"/>
  <c r="A2"/>
  <c r="B22"/>
  <c r="D18" s="1"/>
  <c r="C22"/>
  <c r="D39" i="3" l="1"/>
  <c r="E32"/>
  <c r="E25"/>
  <c r="E17"/>
  <c r="D17"/>
  <c r="E9"/>
  <c r="D9"/>
  <c r="E9" i="1"/>
  <c r="D9"/>
  <c r="E47" i="2"/>
  <c r="D47"/>
  <c r="E29"/>
  <c r="D29"/>
  <c r="E20"/>
  <c r="D20"/>
  <c r="E46"/>
  <c r="E49"/>
  <c r="D39"/>
  <c r="E38"/>
  <c r="D37"/>
  <c r="D8" i="3"/>
  <c r="D11"/>
  <c r="E10"/>
  <c r="D10"/>
  <c r="E8"/>
  <c r="E11"/>
  <c r="D25"/>
  <c r="E24"/>
  <c r="D24"/>
  <c r="E31"/>
  <c r="D31"/>
  <c r="D32"/>
  <c r="E39"/>
  <c r="D46" i="2"/>
  <c r="D49"/>
  <c r="E48"/>
  <c r="D48"/>
  <c r="D38"/>
  <c r="E37"/>
  <c r="E39"/>
  <c r="E19"/>
  <c r="E21"/>
  <c r="D21"/>
  <c r="D19"/>
  <c r="E45"/>
  <c r="E27"/>
  <c r="E30"/>
  <c r="E18"/>
  <c r="E17"/>
  <c r="D17"/>
  <c r="D31"/>
  <c r="E31"/>
  <c r="D30"/>
  <c r="D27"/>
  <c r="D45"/>
  <c r="A2" i="3"/>
  <c r="E38"/>
  <c r="B12" i="2"/>
  <c r="C12"/>
  <c r="B23" i="1"/>
  <c r="C23"/>
  <c r="B34"/>
  <c r="C34"/>
  <c r="E31" l="1"/>
  <c r="D31"/>
  <c r="E22"/>
  <c r="D22"/>
  <c r="E9" i="2"/>
  <c r="D9"/>
  <c r="E18" i="3"/>
  <c r="D18"/>
  <c r="E40" i="2"/>
  <c r="D40"/>
  <c r="D32" i="1"/>
  <c r="E21"/>
  <c r="D21"/>
  <c r="E32"/>
  <c r="E30"/>
  <c r="E33"/>
  <c r="D38" i="3"/>
  <c r="E33"/>
  <c r="D33"/>
  <c r="E23"/>
  <c r="D23"/>
  <c r="D50" i="2"/>
  <c r="E50"/>
  <c r="E32"/>
  <c r="D32"/>
  <c r="D8"/>
  <c r="D7"/>
  <c r="D10"/>
  <c r="D11"/>
  <c r="E7"/>
  <c r="E8"/>
  <c r="E11"/>
  <c r="E10"/>
  <c r="E29" i="1"/>
  <c r="E28"/>
  <c r="D28"/>
  <c r="E8"/>
  <c r="D11"/>
  <c r="D8"/>
  <c r="D7"/>
  <c r="E11"/>
  <c r="D10"/>
  <c r="D12"/>
  <c r="D20"/>
  <c r="E18"/>
  <c r="E19"/>
  <c r="E20"/>
  <c r="D29"/>
  <c r="E7"/>
  <c r="D30"/>
  <c r="D19"/>
  <c r="D18"/>
  <c r="E10"/>
  <c r="E12"/>
  <c r="D33"/>
  <c r="E34" l="1"/>
  <c r="D34"/>
  <c r="E40" i="3"/>
  <c r="E26"/>
  <c r="D26"/>
  <c r="D40"/>
  <c r="E12"/>
  <c r="D12"/>
  <c r="E22" i="2"/>
  <c r="D22"/>
  <c r="D13" i="1"/>
  <c r="E13"/>
  <c r="E12" i="2"/>
  <c r="D12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<sst xmlns="http://schemas.openxmlformats.org/spreadsheetml/2006/main" count="1610" uniqueCount="167">
  <si>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</si>
  <si>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</si>
  <si>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</si>
  <si>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</si>
  <si>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</si>
  <si>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</si>
  <si>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</si>
  <si>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</si>
  <si>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</si>
  <si>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</si>
  <si>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</si>
  <si>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</si>
  <si>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</si>
  <si>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</si>
  <si>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</si>
  <si>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</si>
  <si>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</si>
  <si>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</si>
  <si>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</si>
  <si>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</si>
  <si>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</si>
  <si>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</si>
  <si>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</si>
  <si>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</si>
  <si>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</si>
  <si>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</si>
  <si>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</si>
  <si>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</si>
  <si>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</si>
  <si>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</si>
  <si>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</si>
  <si>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</si>
  <si>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</si>
  <si>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</si>
  <si>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</si>
  <si>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</si>
  <si>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</si>
  <si>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</si>
  <si>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</si>
  <si>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</si>
  <si>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</si>
  <si>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</si>
  <si>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</si>
  <si>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</si>
  <si>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</si>
  <si>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</si>
  <si>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</si>
  <si>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</si>
  <si>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</si>
  <si>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MARCH, 2024</t>
  </si>
  <si>
    <t>Ticor Title</t>
  </si>
  <si>
    <t>2-4 PLEX</t>
  </si>
  <si>
    <t>GARDNERVILLE</t>
  </si>
  <si>
    <t>RLT</t>
  </si>
  <si>
    <t>NO</t>
  </si>
  <si>
    <t>First Centennial Title</t>
  </si>
  <si>
    <t>SINGLE FAM RES.</t>
  </si>
  <si>
    <t>LAKESIDEMOANA</t>
  </si>
  <si>
    <t>12</t>
  </si>
  <si>
    <t>First American Title</t>
  </si>
  <si>
    <t>CONDO/TWNHSE</t>
  </si>
  <si>
    <t>MINDEN</t>
  </si>
  <si>
    <t>ET</t>
  </si>
  <si>
    <t>CARSON CITY</t>
  </si>
  <si>
    <t>23</t>
  </si>
  <si>
    <t>Signature Title</t>
  </si>
  <si>
    <t>NF</t>
  </si>
  <si>
    <t>MOBILE HOME</t>
  </si>
  <si>
    <t>VACANT LAND</t>
  </si>
  <si>
    <t>3</t>
  </si>
  <si>
    <t>ZEPHYR</t>
  </si>
  <si>
    <t>17</t>
  </si>
  <si>
    <t>YES</t>
  </si>
  <si>
    <t>DKC</t>
  </si>
  <si>
    <t>RIDGEVIEW</t>
  </si>
  <si>
    <t>20</t>
  </si>
  <si>
    <t>15</t>
  </si>
  <si>
    <t>Stewart Title</t>
  </si>
  <si>
    <t>BA</t>
  </si>
  <si>
    <t>KIETZKE</t>
  </si>
  <si>
    <t>UNK</t>
  </si>
  <si>
    <t>INCLINE</t>
  </si>
  <si>
    <t>VD</t>
  </si>
  <si>
    <t>PLUMB</t>
  </si>
  <si>
    <t>RS</t>
  </si>
  <si>
    <t>KDJ</t>
  </si>
  <si>
    <t>JML</t>
  </si>
  <si>
    <t>9</t>
  </si>
  <si>
    <t>COMMERCIAL</t>
  </si>
  <si>
    <t>TH</t>
  </si>
  <si>
    <t>1321-33-001-005</t>
  </si>
  <si>
    <t>DAMONTE</t>
  </si>
  <si>
    <t>24</t>
  </si>
  <si>
    <t>JMS</t>
  </si>
  <si>
    <t>DC</t>
  </si>
  <si>
    <t>RC</t>
  </si>
  <si>
    <t>LAKESIDE</t>
  </si>
  <si>
    <t>SL</t>
  </si>
  <si>
    <t>Calatlantic Title West</t>
  </si>
  <si>
    <t>MCCARRAN</t>
  </si>
  <si>
    <t>LH</t>
  </si>
  <si>
    <t>DKD</t>
  </si>
  <si>
    <t>10</t>
  </si>
  <si>
    <t>C</t>
  </si>
  <si>
    <t>MMB</t>
  </si>
  <si>
    <t>TW</t>
  </si>
  <si>
    <t>AE</t>
  </si>
  <si>
    <t>MAYBERRY</t>
  </si>
  <si>
    <t>ASK</t>
  </si>
  <si>
    <t>1320-30-511-025</t>
  </si>
  <si>
    <t>HARD MONEY</t>
  </si>
  <si>
    <t>TUNIS, PETER LOUIS; POZOTUNIS, BEATRIZ DEL</t>
  </si>
  <si>
    <t>1220-24-701-054</t>
  </si>
  <si>
    <t>CONVENTIONAL</t>
  </si>
  <si>
    <t>GUILD MORTGAGE COMPANY LLC</t>
  </si>
  <si>
    <t>1320-32-812-009</t>
  </si>
  <si>
    <t>GREATER NEVADA MORTGAGE</t>
  </si>
  <si>
    <t>1319-16-001-012</t>
  </si>
  <si>
    <t>MDDM CORPORATION</t>
  </si>
  <si>
    <t>CREDIT LINE</t>
  </si>
  <si>
    <t>SPRING EQ LLC</t>
  </si>
  <si>
    <t>1120-05-000-001</t>
  </si>
  <si>
    <t>MASON MCDUFFIE MORTGAGE CORPORATION</t>
  </si>
  <si>
    <t>1420-05-210-001</t>
  </si>
  <si>
    <t>CONSTRUCTION</t>
  </si>
  <si>
    <t>MADDOX, CHARLES B TRUSTEE; MADDOX, ANITA H TRUSTEE; C B MADDOX FAMILY TRUST</t>
  </si>
  <si>
    <t>1420-08-210-038</t>
  </si>
  <si>
    <t>PRIMARY RESIDENTIAL MORTGAGE INC</t>
  </si>
  <si>
    <t>1419-09-001-001</t>
  </si>
  <si>
    <t>J P MORGAN CHASE BANK</t>
  </si>
  <si>
    <t>1419-10-001-050</t>
  </si>
  <si>
    <t>UBS BANK USA</t>
  </si>
  <si>
    <t>1419-10-001-058</t>
  </si>
  <si>
    <t>MIDFIRST BANK</t>
  </si>
  <si>
    <t>1320-29-111-051</t>
  </si>
  <si>
    <t>NEWREZ LLC</t>
  </si>
  <si>
    <t>1320-32-702-003</t>
  </si>
  <si>
    <t>HERITAGE BANK OF NEVADA</t>
  </si>
  <si>
    <t>1320-11-001-012</t>
  </si>
  <si>
    <t>UNITED WHOLESALE MORTGAGE</t>
  </si>
  <si>
    <t>UNITED WHOLESALE MORTGAGE LLC</t>
  </si>
  <si>
    <t>1022-13-002-002</t>
  </si>
  <si>
    <t>MOVEMENT MORTGAGE LLC</t>
  </si>
  <si>
    <t>1320-33-311-011</t>
  </si>
  <si>
    <t>FHA</t>
  </si>
  <si>
    <t>1420-26-301-039</t>
  </si>
  <si>
    <t>GATEWAY MORTGAGE</t>
  </si>
  <si>
    <t>1318-22-002-059</t>
  </si>
  <si>
    <t>1319-30-627-010</t>
  </si>
  <si>
    <t>ALL WESTERN MORTGAGE INC</t>
  </si>
  <si>
    <t>1220-14-010-008</t>
  </si>
  <si>
    <t>GREATER NEVADA CREDIT UNION</t>
  </si>
  <si>
    <t>1319-09-702-047</t>
  </si>
  <si>
    <t>REMELY, SUSAN J</t>
  </si>
  <si>
    <t>1320-33-813-024</t>
  </si>
  <si>
    <t>VA</t>
  </si>
  <si>
    <t>PRIMELENDING</t>
  </si>
  <si>
    <t>1220-22-111-020</t>
  </si>
  <si>
    <t>CAL</t>
  </si>
  <si>
    <t>FA</t>
  </si>
  <si>
    <t>FC</t>
  </si>
  <si>
    <t>SIG</t>
  </si>
  <si>
    <t>ST</t>
  </si>
  <si>
    <t>TI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</si>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</sst>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STATS'!$A$7:$A$12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STATS'!$B$7:$B$12</c:f>
              <c:numCache>
                <c:formatCode>0</c:formatCode>
                <c:ptCount val="6"/>
                <c:pt idx="0">
                  <c:v>34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</c:ser>
        <c:shape val="box"/>
        <c:axId val="123245696"/>
        <c:axId val="123247232"/>
        <c:axId val="0"/>
      </c:bar3DChart>
      <c:catAx>
        <c:axId val="123245696"/>
        <c:scaling>
          <c:orientation val="minMax"/>
        </c:scaling>
        <c:axPos val="b"/>
        <c:numFmt formatCode="General" sourceLinked="1"/>
        <c:majorTickMark val="none"/>
        <c:tickLblPos val="nextTo"/>
        <c:crossAx val="123247232"/>
        <c:crosses val="autoZero"/>
        <c:auto val="1"/>
        <c:lblAlgn val="ctr"/>
        <c:lblOffset val="100"/>
      </c:catAx>
      <c:valAx>
        <c:axId val="123247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245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STATS'!$A$18:$A$22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STATS'!$B$18:$B$22</c:f>
              <c:numCache>
                <c:formatCode>0</c:formatCode>
                <c:ptCount val="5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shape val="box"/>
        <c:axId val="123552512"/>
        <c:axId val="123554048"/>
        <c:axId val="0"/>
      </c:bar3DChart>
      <c:catAx>
        <c:axId val="123552512"/>
        <c:scaling>
          <c:orientation val="minMax"/>
        </c:scaling>
        <c:axPos val="b"/>
        <c:numFmt formatCode="General" sourceLinked="1"/>
        <c:majorTickMark val="none"/>
        <c:tickLblPos val="nextTo"/>
        <c:crossAx val="123554048"/>
        <c:crosses val="autoZero"/>
        <c:auto val="1"/>
        <c:lblAlgn val="ctr"/>
        <c:lblOffset val="100"/>
      </c:catAx>
      <c:valAx>
        <c:axId val="123554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5525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STATS'!$A$28:$A$33</c:f>
              <c:strCache>
                <c:ptCount val="6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STATS'!$B$28:$B$33</c:f>
              <c:numCache>
                <c:formatCode>0</c:formatCode>
                <c:ptCount val="6"/>
                <c:pt idx="0">
                  <c:v>40</c:v>
                </c:pt>
                <c:pt idx="1">
                  <c:v>27</c:v>
                </c:pt>
                <c:pt idx="2">
                  <c:v>23</c:v>
                </c:pt>
                <c:pt idx="3">
                  <c:v>22</c:v>
                </c:pt>
                <c:pt idx="4">
                  <c:v>14</c:v>
                </c:pt>
                <c:pt idx="5">
                  <c:v>2</c:v>
                </c:pt>
              </c:numCache>
            </c:numRef>
          </c:val>
        </c:ser>
        <c:shape val="box"/>
        <c:axId val="123580416"/>
        <c:axId val="123581952"/>
        <c:axId val="0"/>
      </c:bar3DChart>
      <c:catAx>
        <c:axId val="123580416"/>
        <c:scaling>
          <c:orientation val="minMax"/>
        </c:scaling>
        <c:axPos val="b"/>
        <c:numFmt formatCode="General" sourceLinked="1"/>
        <c:majorTickMark val="none"/>
        <c:tickLblPos val="nextTo"/>
        <c:crossAx val="123581952"/>
        <c:crosses val="autoZero"/>
        <c:auto val="1"/>
        <c:lblAlgn val="ctr"/>
        <c:lblOffset val="100"/>
      </c:catAx>
      <c:valAx>
        <c:axId val="123581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5804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STATS'!$A$7:$A$12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STATS'!$C$7:$C$12</c:f>
              <c:numCache>
                <c:formatCode>"$"#,##0</c:formatCode>
                <c:ptCount val="6"/>
                <c:pt idx="0">
                  <c:v>26952023.5</c:v>
                </c:pt>
                <c:pt idx="1">
                  <c:v>25966349</c:v>
                </c:pt>
                <c:pt idx="2">
                  <c:v>11911000</c:v>
                </c:pt>
                <c:pt idx="3">
                  <c:v>12719126</c:v>
                </c:pt>
                <c:pt idx="4">
                  <c:v>16711935</c:v>
                </c:pt>
                <c:pt idx="5">
                  <c:v>1095000</c:v>
                </c:pt>
              </c:numCache>
            </c:numRef>
          </c:val>
        </c:ser>
        <c:shape val="box"/>
        <c:axId val="123669504"/>
        <c:axId val="123691776"/>
        <c:axId val="0"/>
      </c:bar3DChart>
      <c:catAx>
        <c:axId val="123669504"/>
        <c:scaling>
          <c:orientation val="minMax"/>
        </c:scaling>
        <c:axPos val="b"/>
        <c:numFmt formatCode="General" sourceLinked="1"/>
        <c:majorTickMark val="none"/>
        <c:tickLblPos val="nextTo"/>
        <c:crossAx val="123691776"/>
        <c:crosses val="autoZero"/>
        <c:auto val="1"/>
        <c:lblAlgn val="ctr"/>
        <c:lblOffset val="100"/>
      </c:catAx>
      <c:valAx>
        <c:axId val="123691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669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STATS'!$A$18:$A$22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STATS'!$C$18:$C$22</c:f>
              <c:numCache>
                <c:formatCode>"$"#,##0</c:formatCode>
                <c:ptCount val="5"/>
                <c:pt idx="0">
                  <c:v>4520000</c:v>
                </c:pt>
                <c:pt idx="1">
                  <c:v>13912700</c:v>
                </c:pt>
                <c:pt idx="2">
                  <c:v>1097000</c:v>
                </c:pt>
                <c:pt idx="3">
                  <c:v>13500000</c:v>
                </c:pt>
                <c:pt idx="4">
                  <c:v>140000</c:v>
                </c:pt>
              </c:numCache>
            </c:numRef>
          </c:val>
        </c:ser>
        <c:shape val="box"/>
        <c:axId val="123730176"/>
        <c:axId val="123600896"/>
        <c:axId val="0"/>
      </c:bar3DChart>
      <c:catAx>
        <c:axId val="123730176"/>
        <c:scaling>
          <c:orientation val="minMax"/>
        </c:scaling>
        <c:axPos val="b"/>
        <c:numFmt formatCode="General" sourceLinked="1"/>
        <c:majorTickMark val="none"/>
        <c:tickLblPos val="nextTo"/>
        <c:crossAx val="123600896"/>
        <c:crosses val="autoZero"/>
        <c:auto val="1"/>
        <c:lblAlgn val="ctr"/>
        <c:lblOffset val="100"/>
      </c:catAx>
      <c:valAx>
        <c:axId val="123600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730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STATS'!$A$28:$A$33</c:f>
              <c:strCache>
                <c:ptCount val="6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STATS'!$C$28:$C$33</c:f>
              <c:numCache>
                <c:formatCode>"$"#,##0</c:formatCode>
                <c:ptCount val="6"/>
                <c:pt idx="0">
                  <c:v>40864723.5</c:v>
                </c:pt>
                <c:pt idx="1">
                  <c:v>17239126</c:v>
                </c:pt>
                <c:pt idx="2">
                  <c:v>13008000</c:v>
                </c:pt>
                <c:pt idx="3">
                  <c:v>26106349</c:v>
                </c:pt>
                <c:pt idx="4">
                  <c:v>30211935</c:v>
                </c:pt>
                <c:pt idx="5">
                  <c:v>1095000</c:v>
                </c:pt>
              </c:numCache>
            </c:numRef>
          </c:val>
        </c:ser>
        <c:shape val="box"/>
        <c:axId val="123610624"/>
        <c:axId val="123612160"/>
        <c:axId val="0"/>
      </c:bar3DChart>
      <c:catAx>
        <c:axId val="123610624"/>
        <c:scaling>
          <c:orientation val="minMax"/>
        </c:scaling>
        <c:axPos val="b"/>
        <c:numFmt formatCode="General" sourceLinked="1"/>
        <c:majorTickMark val="none"/>
        <c:tickLblPos val="nextTo"/>
        <c:crossAx val="123612160"/>
        <c:crosses val="autoZero"/>
        <c:auto val="1"/>
        <c:lblAlgn val="ctr"/>
        <c:lblOffset val="100"/>
      </c:catAx>
      <c:valAx>
        <c:axId val="123612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610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38</xdr:row>
      <xdr:rowOff>9525</xdr:rowOff>
    </xdr:from>
    <xdr:to>
      <xdr:col>6</xdr:col>
      <xdr:colOff>1152524</xdr:colOff>
      <xdr:row>55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56</xdr:row>
      <xdr:rowOff>19050</xdr:rowOff>
    </xdr:from>
    <xdr:to>
      <xdr:col>6</xdr:col>
      <xdr:colOff>1152524</xdr:colOff>
      <xdr:row>73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0</xdr:rowOff>
    </xdr:from>
    <xdr:to>
      <xdr:col>6</xdr:col>
      <xdr:colOff>1143000</xdr:colOff>
      <xdr:row>90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20</xdr:col>
      <xdr:colOff>190500</xdr:colOff>
      <xdr:row>54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56</xdr:row>
      <xdr:rowOff>9525</xdr:rowOff>
    </xdr:from>
    <xdr:to>
      <xdr:col>20</xdr:col>
      <xdr:colOff>190499</xdr:colOff>
      <xdr:row>73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74</xdr:row>
      <xdr:rowOff>9525</xdr:rowOff>
    </xdr:from>
    <xdr:to>
      <xdr:col>20</xdr:col>
      <xdr:colOff>180974</xdr:colOff>
      <xdr:row>91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83.431527893517" createdVersion="3" refreshedVersion="3" minRefreshableVersion="3" recordCount="104">
  <cacheSource type="worksheet">
    <worksheetSource name="Table5"/>
  </cacheSource>
  <cacheFields count="10">
    <cacheField name="FULLNAME" numFmtId="0">
      <sharedItems containsBlank="1" count="7">
        <s v="Calatlantic Title West"/>
        <s v="First American Title"/>
        <s v="First Centennial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5">
        <s v="MCCARRAN"/>
        <s v="INCLINE"/>
        <s v="MINDEN"/>
        <s v="KIETZKE"/>
        <s v="RIDGEVIEW"/>
        <s v="ZEPHYR"/>
        <s v="DAMONTE"/>
        <s v="GARDNERVILLE"/>
        <s v="LAKESIDEMOANA"/>
        <s v="CARSON CITY"/>
        <s v="PLUMB"/>
        <s v="MAYBERRY"/>
        <s v="C"/>
        <s v="LAKESIDE"/>
        <m u="1"/>
      </sharedItems>
    </cacheField>
    <cacheField name="EO" numFmtId="0">
      <sharedItems containsBlank="1" count="31">
        <s v="LH"/>
        <s v="VD"/>
        <s v="ET"/>
        <s v="TW"/>
        <s v="10"/>
        <s v="17"/>
        <s v="9"/>
        <s v="24"/>
        <s v="3"/>
        <s v="20"/>
        <s v="12"/>
        <s v="15"/>
        <s v="23"/>
        <s v="JML"/>
        <s v="NF"/>
        <s v="RS"/>
        <s v="TH"/>
        <s v="ASK"/>
        <s v="KDJ"/>
        <s v="BA"/>
        <s v="MMB"/>
        <s v="JMS"/>
        <s v="RC"/>
        <s v="DC"/>
        <s v="RLT"/>
        <s v="DKC"/>
        <s v="UNK"/>
        <s v="SL"/>
        <s v="DKD"/>
        <s v="AE"/>
        <m u="1"/>
      </sharedItems>
    </cacheField>
    <cacheField name="PROPTYPE" numFmtId="0">
      <sharedItems containsBlank="1" count="7">
        <s v="SINGLE FAM RES."/>
        <s v="CONDO/TWNHSE"/>
        <s v="MOBILE HOME"/>
        <s v="VACANT LAND"/>
        <s v="COMMERCIAL"/>
        <s v="2-4 PLEX"/>
        <m u="1"/>
      </sharedItems>
    </cacheField>
    <cacheField name="DOCNUM" numFmtId="0">
      <sharedItems containsSemiMixedTypes="0" containsString="0" containsNumber="1" containsInteger="1" minValue="1005190" maxValue="1006197"/>
    </cacheField>
    <cacheField name="AMOUNT" numFmtId="165">
      <sharedItems containsSemiMixedTypes="0" containsString="0" containsNumber="1" minValue="40000" maxValue="67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3-01T00:00:00" maxDate="2024-03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83.431623958335" createdVersion="3" refreshedVersion="3" minRefreshableVersion="3" recordCount="24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ARD MONEY"/>
        <s v="COMMERCIAL"/>
        <s v="CREDIT LINE"/>
        <s v="CONSTRUCTION"/>
        <s v="FHA"/>
        <s v="V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05199" maxValue="1006150"/>
    </cacheField>
    <cacheField name="AMOUNT" numFmtId="165">
      <sharedItems containsSemiMixedTypes="0" containsString="0" containsNumber="1" containsInteger="1" minValue="48000" maxValue="11600000"/>
    </cacheField>
    <cacheField name="RECDATE" numFmtId="14">
      <sharedItems containsSemiMixedTypes="0" containsNonDate="0" containsDate="1" containsString="0" minDate="2024-03-01T00:00:00" maxDate="2024-03-30T00:00:00"/>
    </cacheField>
    <cacheField name="LENDER" numFmtId="0">
      <sharedItems containsBlank="1" count="112">
        <s v="GUILD MORTGAGE COMPANY LLC"/>
        <s v="TUNIS, PETER LOUIS; POZOTUNIS, BEATRIZ DEL"/>
        <s v="GREATER NEVADA MORTGAGE"/>
        <s v="MDDM CORPORATION"/>
        <s v="SPRING EQ LLC"/>
        <s v="MASON MCDUFFIE MORTGAGE CORPORATION"/>
        <s v="MADDOX, CHARLES B TRUSTEE; MADDOX, ANITA H TRUSTEE; C B MADDOX FAMILY TRUST"/>
        <s v="PRIMARY RESIDENTIAL MORTGAGE INC"/>
        <s v="MIDFIRST BANK"/>
        <s v="J P MORGAN CHASE BANK"/>
        <s v="UBS BANK USA"/>
        <s v="HERITAGE BANK OF NEVADA"/>
        <s v="UNITED WHOLESALE MORTGAGE"/>
        <s v="UNITED WHOLESALE MORTGAGE LLC"/>
        <s v="NEWREZ LLC"/>
        <s v="MOVEMENT MORTGAGE LLC"/>
        <s v="GATEWAY MORTGAGE"/>
        <s v="ALL WESTERN MORTGAGE INC"/>
        <s v="GREATER NEVADA CREDIT UNION"/>
        <s v="REMELY, SUSAN J"/>
        <s v="PRIMELENDING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  <s v="CAL"/>
    <x v="0"/>
    <x v="0"/>
    <x v="0"/>
    <n v="1005949"/>
    <n v="535000"/>
    <x v="0"/>
    <s v="YES"/>
    <d v="2024-03-22T00:00:00"/>
  </r>
  <r>
    <x v="0"/>
    <s v="CAL"/>
    <x v="0"/>
    <x v="0"/>
    <x v="0"/>
    <n v="1005769"/>
    <n v="560000"/>
    <x v="0"/>
    <s v="YES"/>
    <d v="2024-03-19T00:00:00"/>
  </r>
  <r>
    <x v="1"/>
    <s v="FA"/>
    <x v="1"/>
    <x v="1"/>
    <x v="0"/>
    <n v="1005747"/>
    <n v="465000"/>
    <x v="1"/>
    <s v="YES"/>
    <d v="2024-03-19T00:00:00"/>
  </r>
  <r>
    <x v="1"/>
    <s v="FA"/>
    <x v="2"/>
    <x v="2"/>
    <x v="1"/>
    <n v="1005328"/>
    <n v="3336299"/>
    <x v="0"/>
    <s v="YES"/>
    <d v="2024-03-06T00:00:00"/>
  </r>
  <r>
    <x v="1"/>
    <s v="FA"/>
    <x v="2"/>
    <x v="2"/>
    <x v="0"/>
    <n v="1006163"/>
    <n v="884800"/>
    <x v="0"/>
    <s v="YES"/>
    <d v="2024-03-29T00:00:00"/>
  </r>
  <r>
    <x v="1"/>
    <s v="FA"/>
    <x v="2"/>
    <x v="2"/>
    <x v="2"/>
    <n v="1005994"/>
    <n v="370000"/>
    <x v="1"/>
    <s v="YES"/>
    <d v="2024-03-25T00:00:00"/>
  </r>
  <r>
    <x v="1"/>
    <s v="FA"/>
    <x v="2"/>
    <x v="2"/>
    <x v="0"/>
    <n v="1005831"/>
    <n v="660000"/>
    <x v="1"/>
    <s v="YES"/>
    <d v="2024-03-21T00:00:00"/>
  </r>
  <r>
    <x v="1"/>
    <s v="FA"/>
    <x v="2"/>
    <x v="2"/>
    <x v="0"/>
    <n v="1005369"/>
    <n v="1262500"/>
    <x v="1"/>
    <s v="YES"/>
    <d v="2024-03-07T00:00:00"/>
  </r>
  <r>
    <x v="1"/>
    <s v="FA"/>
    <x v="2"/>
    <x v="2"/>
    <x v="0"/>
    <n v="1006000"/>
    <n v="1015000"/>
    <x v="1"/>
    <s v="YES"/>
    <d v="2024-03-25T00:00:00"/>
  </r>
  <r>
    <x v="1"/>
    <s v="FA"/>
    <x v="2"/>
    <x v="2"/>
    <x v="0"/>
    <n v="1006043"/>
    <n v="1523750"/>
    <x v="1"/>
    <s v="YES"/>
    <d v="2024-03-26T00:00:00"/>
  </r>
  <r>
    <x v="1"/>
    <s v="FA"/>
    <x v="2"/>
    <x v="2"/>
    <x v="0"/>
    <n v="1005291"/>
    <n v="550000"/>
    <x v="1"/>
    <s v="YES"/>
    <d v="2024-03-05T00:00:00"/>
  </r>
  <r>
    <x v="1"/>
    <s v="FA"/>
    <x v="2"/>
    <x v="2"/>
    <x v="0"/>
    <n v="1005448"/>
    <n v="556000"/>
    <x v="1"/>
    <s v="YES"/>
    <d v="2024-03-11T00:00:00"/>
  </r>
  <r>
    <x v="1"/>
    <s v="FA"/>
    <x v="1"/>
    <x v="1"/>
    <x v="0"/>
    <n v="1005400"/>
    <n v="1190000"/>
    <x v="1"/>
    <s v="YES"/>
    <d v="2024-03-08T00:00:00"/>
  </r>
  <r>
    <x v="1"/>
    <s v="FA"/>
    <x v="2"/>
    <x v="2"/>
    <x v="3"/>
    <n v="1006082"/>
    <n v="400000"/>
    <x v="1"/>
    <s v="YES"/>
    <d v="2024-03-27T00:00:00"/>
  </r>
  <r>
    <x v="1"/>
    <s v="FA"/>
    <x v="2"/>
    <x v="2"/>
    <x v="0"/>
    <n v="1006081"/>
    <n v="590000"/>
    <x v="1"/>
    <s v="YES"/>
    <d v="2024-03-27T00:00:00"/>
  </r>
  <r>
    <x v="1"/>
    <s v="FA"/>
    <x v="2"/>
    <x v="2"/>
    <x v="0"/>
    <n v="1005824"/>
    <n v="799000"/>
    <x v="1"/>
    <s v="YES"/>
    <d v="2024-03-21T00:00:00"/>
  </r>
  <r>
    <x v="1"/>
    <s v="FA"/>
    <x v="2"/>
    <x v="2"/>
    <x v="1"/>
    <n v="1006197"/>
    <n v="4225000"/>
    <x v="1"/>
    <s v="YES"/>
    <d v="2024-03-29T00:00:00"/>
  </r>
  <r>
    <x v="1"/>
    <s v="FA"/>
    <x v="3"/>
    <x v="3"/>
    <x v="1"/>
    <n v="1005974"/>
    <n v="3500000"/>
    <x v="1"/>
    <s v="YES"/>
    <d v="2024-03-25T00:00:00"/>
  </r>
  <r>
    <x v="1"/>
    <s v="FA"/>
    <x v="2"/>
    <x v="2"/>
    <x v="2"/>
    <n v="1005954"/>
    <n v="299000"/>
    <x v="1"/>
    <s v="YES"/>
    <d v="2024-03-22T00:00:00"/>
  </r>
  <r>
    <x v="1"/>
    <s v="FA"/>
    <x v="2"/>
    <x v="2"/>
    <x v="1"/>
    <n v="1005937"/>
    <n v="3450000"/>
    <x v="0"/>
    <s v="YES"/>
    <d v="2024-03-22T00:00:00"/>
  </r>
  <r>
    <x v="1"/>
    <s v="FA"/>
    <x v="2"/>
    <x v="2"/>
    <x v="0"/>
    <n v="1005928"/>
    <n v="465000"/>
    <x v="1"/>
    <s v="YES"/>
    <d v="2024-03-22T00:00:00"/>
  </r>
  <r>
    <x v="1"/>
    <s v="FA"/>
    <x v="3"/>
    <x v="3"/>
    <x v="3"/>
    <n v="1005938"/>
    <n v="425000"/>
    <x v="1"/>
    <s v="YES"/>
    <d v="2024-03-22T00:00:00"/>
  </r>
  <r>
    <x v="2"/>
    <s v="FC"/>
    <x v="4"/>
    <x v="4"/>
    <x v="4"/>
    <n v="1005828"/>
    <n v="1800000"/>
    <x v="1"/>
    <s v="YES"/>
    <d v="2024-03-21T00:00:00"/>
  </r>
  <r>
    <x v="2"/>
    <s v="FC"/>
    <x v="5"/>
    <x v="5"/>
    <x v="1"/>
    <n v="1005971"/>
    <n v="2295000"/>
    <x v="1"/>
    <s v="YES"/>
    <d v="2024-03-25T00:00:00"/>
  </r>
  <r>
    <x v="2"/>
    <s v="FC"/>
    <x v="5"/>
    <x v="5"/>
    <x v="1"/>
    <n v="1006031"/>
    <n v="700000"/>
    <x v="1"/>
    <s v="YES"/>
    <d v="2024-03-26T00:00:00"/>
  </r>
  <r>
    <x v="2"/>
    <s v="FC"/>
    <x v="4"/>
    <x v="6"/>
    <x v="0"/>
    <n v="1005488"/>
    <n v="575000"/>
    <x v="1"/>
    <s v="YES"/>
    <d v="2024-03-12T00:00:00"/>
  </r>
  <r>
    <x v="2"/>
    <s v="FC"/>
    <x v="6"/>
    <x v="7"/>
    <x v="0"/>
    <n v="1005260"/>
    <n v="841000"/>
    <x v="1"/>
    <s v="YES"/>
    <d v="2024-03-04T00:00:00"/>
  </r>
  <r>
    <x v="2"/>
    <s v="FC"/>
    <x v="7"/>
    <x v="8"/>
    <x v="2"/>
    <n v="1005871"/>
    <n v="165000"/>
    <x v="1"/>
    <s v="YES"/>
    <d v="2024-03-21T00:00:00"/>
  </r>
  <r>
    <x v="2"/>
    <s v="FC"/>
    <x v="7"/>
    <x v="8"/>
    <x v="1"/>
    <n v="1005754"/>
    <n v="440000"/>
    <x v="0"/>
    <s v="YES"/>
    <d v="2024-03-19T00:00:00"/>
  </r>
  <r>
    <x v="2"/>
    <s v="FC"/>
    <x v="6"/>
    <x v="7"/>
    <x v="0"/>
    <n v="1005583"/>
    <n v="620000"/>
    <x v="1"/>
    <s v="YES"/>
    <d v="2024-03-14T00:00:00"/>
  </r>
  <r>
    <x v="2"/>
    <s v="FC"/>
    <x v="5"/>
    <x v="5"/>
    <x v="0"/>
    <n v="1005709"/>
    <n v="1708100"/>
    <x v="1"/>
    <s v="YES"/>
    <d v="2024-03-18T00:00:00"/>
  </r>
  <r>
    <x v="2"/>
    <s v="FC"/>
    <x v="5"/>
    <x v="5"/>
    <x v="0"/>
    <n v="1005209"/>
    <n v="869000"/>
    <x v="1"/>
    <s v="YES"/>
    <d v="2024-03-01T00:00:00"/>
  </r>
  <r>
    <x v="2"/>
    <s v="FC"/>
    <x v="7"/>
    <x v="8"/>
    <x v="0"/>
    <n v="1005790"/>
    <n v="890000"/>
    <x v="0"/>
    <s v="YES"/>
    <d v="2024-03-20T00:00:00"/>
  </r>
  <r>
    <x v="2"/>
    <s v="FC"/>
    <x v="4"/>
    <x v="9"/>
    <x v="1"/>
    <n v="1006053"/>
    <n v="395000"/>
    <x v="0"/>
    <s v="YES"/>
    <d v="2024-03-27T00:00:00"/>
  </r>
  <r>
    <x v="2"/>
    <s v="FC"/>
    <x v="4"/>
    <x v="9"/>
    <x v="0"/>
    <n v="1005676"/>
    <n v="786731"/>
    <x v="0"/>
    <s v="YES"/>
    <d v="2024-03-15T00:00:00"/>
  </r>
  <r>
    <x v="2"/>
    <s v="FC"/>
    <x v="7"/>
    <x v="8"/>
    <x v="3"/>
    <n v="1005619"/>
    <n v="40000"/>
    <x v="1"/>
    <s v="YES"/>
    <d v="2024-03-15T00:00:00"/>
  </r>
  <r>
    <x v="2"/>
    <s v="FC"/>
    <x v="5"/>
    <x v="5"/>
    <x v="4"/>
    <n v="1005617"/>
    <n v="2000000"/>
    <x v="1"/>
    <s v="YES"/>
    <d v="2024-03-15T00:00:00"/>
  </r>
  <r>
    <x v="2"/>
    <s v="FC"/>
    <x v="7"/>
    <x v="8"/>
    <x v="3"/>
    <n v="1006016"/>
    <n v="400000"/>
    <x v="1"/>
    <s v="YES"/>
    <d v="2024-03-26T00:00:00"/>
  </r>
  <r>
    <x v="2"/>
    <s v="FC"/>
    <x v="8"/>
    <x v="10"/>
    <x v="0"/>
    <n v="1006191"/>
    <n v="1400000"/>
    <x v="1"/>
    <s v="YES"/>
    <d v="2024-03-29T00:00:00"/>
  </r>
  <r>
    <x v="2"/>
    <s v="FC"/>
    <x v="4"/>
    <x v="11"/>
    <x v="3"/>
    <n v="1006057"/>
    <n v="430000"/>
    <x v="1"/>
    <s v="YES"/>
    <d v="2024-03-27T00:00:00"/>
  </r>
  <r>
    <x v="2"/>
    <s v="FC"/>
    <x v="7"/>
    <x v="8"/>
    <x v="0"/>
    <n v="1005389"/>
    <n v="680000"/>
    <x v="1"/>
    <s v="YES"/>
    <d v="2024-03-08T00:00:00"/>
  </r>
  <r>
    <x v="2"/>
    <s v="FC"/>
    <x v="9"/>
    <x v="12"/>
    <x v="0"/>
    <n v="1005982"/>
    <n v="375000"/>
    <x v="1"/>
    <s v="YES"/>
    <d v="2024-03-25T00:00:00"/>
  </r>
  <r>
    <x v="2"/>
    <s v="FC"/>
    <x v="4"/>
    <x v="9"/>
    <x v="0"/>
    <n v="1005383"/>
    <n v="728644"/>
    <x v="0"/>
    <s v="YES"/>
    <d v="2024-03-08T00:00:00"/>
  </r>
  <r>
    <x v="2"/>
    <s v="FC"/>
    <x v="7"/>
    <x v="8"/>
    <x v="0"/>
    <n v="1005500"/>
    <n v="490000"/>
    <x v="1"/>
    <s v="YES"/>
    <d v="2024-03-12T00:00:00"/>
  </r>
  <r>
    <x v="2"/>
    <s v="FC"/>
    <x v="7"/>
    <x v="8"/>
    <x v="0"/>
    <n v="1005505"/>
    <n v="680000"/>
    <x v="1"/>
    <s v="YES"/>
    <d v="2024-03-12T00:00:00"/>
  </r>
  <r>
    <x v="2"/>
    <s v="FC"/>
    <x v="5"/>
    <x v="5"/>
    <x v="3"/>
    <n v="1005408"/>
    <n v="795000"/>
    <x v="1"/>
    <s v="YES"/>
    <d v="2024-03-08T00:00:00"/>
  </r>
  <r>
    <x v="2"/>
    <s v="FC"/>
    <x v="7"/>
    <x v="8"/>
    <x v="0"/>
    <n v="1005353"/>
    <n v="845000"/>
    <x v="0"/>
    <s v="YES"/>
    <d v="2024-03-07T00:00:00"/>
  </r>
  <r>
    <x v="2"/>
    <s v="FC"/>
    <x v="4"/>
    <x v="9"/>
    <x v="1"/>
    <n v="1005609"/>
    <n v="576016"/>
    <x v="0"/>
    <s v="YES"/>
    <d v="2024-03-15T00:00:00"/>
  </r>
  <r>
    <x v="2"/>
    <s v="FC"/>
    <x v="7"/>
    <x v="8"/>
    <x v="0"/>
    <n v="1006174"/>
    <n v="897569.5"/>
    <x v="0"/>
    <s v="YES"/>
    <d v="2024-03-29T00:00:00"/>
  </r>
  <r>
    <x v="2"/>
    <s v="FC"/>
    <x v="7"/>
    <x v="8"/>
    <x v="1"/>
    <n v="1006165"/>
    <n v="399900"/>
    <x v="1"/>
    <s v="YES"/>
    <d v="2024-03-29T00:00:00"/>
  </r>
  <r>
    <x v="2"/>
    <s v="FC"/>
    <x v="4"/>
    <x v="9"/>
    <x v="0"/>
    <n v="1006137"/>
    <n v="770595"/>
    <x v="0"/>
    <s v="YES"/>
    <d v="2024-03-29T00:00:00"/>
  </r>
  <r>
    <x v="2"/>
    <s v="FC"/>
    <x v="4"/>
    <x v="9"/>
    <x v="0"/>
    <n v="1006132"/>
    <n v="777478"/>
    <x v="0"/>
    <s v="YES"/>
    <d v="2024-03-29T00:00:00"/>
  </r>
  <r>
    <x v="2"/>
    <s v="FC"/>
    <x v="7"/>
    <x v="8"/>
    <x v="1"/>
    <n v="1005536"/>
    <n v="427000"/>
    <x v="0"/>
    <s v="YES"/>
    <d v="2024-03-13T00:00:00"/>
  </r>
  <r>
    <x v="2"/>
    <s v="FC"/>
    <x v="5"/>
    <x v="5"/>
    <x v="0"/>
    <n v="1006125"/>
    <n v="1220000"/>
    <x v="1"/>
    <s v="YES"/>
    <d v="2024-03-29T00:00:00"/>
  </r>
  <r>
    <x v="2"/>
    <s v="FC"/>
    <x v="4"/>
    <x v="9"/>
    <x v="1"/>
    <n v="1005548"/>
    <n v="472990"/>
    <x v="0"/>
    <s v="YES"/>
    <d v="2024-03-13T00:00:00"/>
  </r>
  <r>
    <x v="2"/>
    <s v="FC"/>
    <x v="7"/>
    <x v="8"/>
    <x v="1"/>
    <n v="1005916"/>
    <n v="462000"/>
    <x v="1"/>
    <s v="YES"/>
    <d v="2024-03-22T00:00:00"/>
  </r>
  <r>
    <x v="3"/>
    <s v="SIG"/>
    <x v="5"/>
    <x v="13"/>
    <x v="3"/>
    <n v="1005192"/>
    <n v="1650000"/>
    <x v="1"/>
    <s v="YES"/>
    <d v="2024-03-01T00:00:00"/>
  </r>
  <r>
    <x v="3"/>
    <s v="SIG"/>
    <x v="5"/>
    <x v="13"/>
    <x v="1"/>
    <n v="1005289"/>
    <n v="1000000"/>
    <x v="1"/>
    <s v="YES"/>
    <d v="2024-03-05T00:00:00"/>
  </r>
  <r>
    <x v="3"/>
    <s v="SIG"/>
    <x v="5"/>
    <x v="13"/>
    <x v="3"/>
    <n v="1005453"/>
    <n v="375000"/>
    <x v="1"/>
    <s v="YES"/>
    <d v="2024-03-11T00:00:00"/>
  </r>
  <r>
    <x v="3"/>
    <s v="SIG"/>
    <x v="5"/>
    <x v="13"/>
    <x v="0"/>
    <n v="1005920"/>
    <n v="876735"/>
    <x v="0"/>
    <s v="YES"/>
    <d v="2024-03-22T00:00:00"/>
  </r>
  <r>
    <x v="3"/>
    <s v="SIG"/>
    <x v="2"/>
    <x v="14"/>
    <x v="0"/>
    <n v="1005446"/>
    <n v="439000"/>
    <x v="1"/>
    <s v="YES"/>
    <d v="2024-03-11T00:00:00"/>
  </r>
  <r>
    <x v="3"/>
    <s v="SIG"/>
    <x v="5"/>
    <x v="13"/>
    <x v="4"/>
    <n v="1005190"/>
    <n v="475000"/>
    <x v="1"/>
    <s v="YES"/>
    <d v="2024-03-01T00:00:00"/>
  </r>
  <r>
    <x v="3"/>
    <s v="SIG"/>
    <x v="2"/>
    <x v="14"/>
    <x v="0"/>
    <n v="1005704"/>
    <n v="415000"/>
    <x v="1"/>
    <s v="YES"/>
    <d v="2024-03-18T00:00:00"/>
  </r>
  <r>
    <x v="3"/>
    <s v="SIG"/>
    <x v="5"/>
    <x v="13"/>
    <x v="3"/>
    <n v="1006098"/>
    <n v="1111000"/>
    <x v="1"/>
    <s v="YES"/>
    <d v="2024-03-28T00:00:00"/>
  </r>
  <r>
    <x v="3"/>
    <s v="SIG"/>
    <x v="2"/>
    <x v="14"/>
    <x v="0"/>
    <n v="1005985"/>
    <n v="1495200"/>
    <x v="1"/>
    <s v="YES"/>
    <d v="2024-03-25T00:00:00"/>
  </r>
  <r>
    <x v="3"/>
    <s v="SIG"/>
    <x v="5"/>
    <x v="13"/>
    <x v="0"/>
    <n v="1005386"/>
    <n v="2125000"/>
    <x v="1"/>
    <s v="YES"/>
    <d v="2024-03-08T00:00:00"/>
  </r>
  <r>
    <x v="3"/>
    <s v="SIG"/>
    <x v="5"/>
    <x v="13"/>
    <x v="0"/>
    <n v="1005918"/>
    <n v="6750000"/>
    <x v="1"/>
    <s v="YES"/>
    <d v="2024-03-22T00:00:00"/>
  </r>
  <r>
    <x v="4"/>
    <s v="ST"/>
    <x v="10"/>
    <x v="15"/>
    <x v="0"/>
    <n v="1005405"/>
    <n v="705000"/>
    <x v="1"/>
    <s v="YES"/>
    <d v="2024-03-08T00:00:00"/>
  </r>
  <r>
    <x v="4"/>
    <s v="ST"/>
    <x v="3"/>
    <x v="16"/>
    <x v="4"/>
    <n v="1005494"/>
    <n v="765000"/>
    <x v="1"/>
    <s v="YES"/>
    <d v="2024-03-12T00:00:00"/>
  </r>
  <r>
    <x v="4"/>
    <s v="ST"/>
    <x v="11"/>
    <x v="17"/>
    <x v="3"/>
    <n v="1005221"/>
    <n v="185000"/>
    <x v="1"/>
    <s v="YES"/>
    <d v="2024-03-01T00:00:00"/>
  </r>
  <r>
    <x v="4"/>
    <s v="ST"/>
    <x v="9"/>
    <x v="18"/>
    <x v="0"/>
    <n v="1005257"/>
    <n v="620000"/>
    <x v="1"/>
    <s v="YES"/>
    <d v="2024-03-04T00:00:00"/>
  </r>
  <r>
    <x v="4"/>
    <s v="ST"/>
    <x v="9"/>
    <x v="18"/>
    <x v="0"/>
    <n v="1005415"/>
    <n v="396000"/>
    <x v="1"/>
    <s v="YES"/>
    <d v="2024-03-08T00:00:00"/>
  </r>
  <r>
    <x v="4"/>
    <s v="ST"/>
    <x v="9"/>
    <x v="18"/>
    <x v="0"/>
    <n v="1005250"/>
    <n v="495000"/>
    <x v="1"/>
    <s v="YES"/>
    <d v="2024-03-04T00:00:00"/>
  </r>
  <r>
    <x v="4"/>
    <s v="ST"/>
    <x v="9"/>
    <x v="18"/>
    <x v="0"/>
    <n v="1005390"/>
    <n v="545000"/>
    <x v="1"/>
    <s v="YES"/>
    <d v="2024-03-08T00:00:00"/>
  </r>
  <r>
    <x v="4"/>
    <s v="ST"/>
    <x v="7"/>
    <x v="19"/>
    <x v="0"/>
    <n v="1005926"/>
    <n v="400000"/>
    <x v="1"/>
    <s v="YES"/>
    <d v="2024-03-22T00:00:00"/>
  </r>
  <r>
    <x v="4"/>
    <s v="ST"/>
    <x v="7"/>
    <x v="20"/>
    <x v="0"/>
    <n v="1005315"/>
    <n v="1700000"/>
    <x v="1"/>
    <s v="YES"/>
    <d v="2024-03-06T00:00:00"/>
  </r>
  <r>
    <x v="4"/>
    <s v="ST"/>
    <x v="9"/>
    <x v="18"/>
    <x v="0"/>
    <n v="1006128"/>
    <n v="400000"/>
    <x v="1"/>
    <s v="YES"/>
    <d v="2024-03-29T00:00:00"/>
  </r>
  <r>
    <x v="4"/>
    <s v="ST"/>
    <x v="12"/>
    <x v="18"/>
    <x v="3"/>
    <n v="1005913"/>
    <n v="149000"/>
    <x v="1"/>
    <s v="YES"/>
    <d v="2024-03-22T00:00:00"/>
  </r>
  <r>
    <x v="4"/>
    <s v="ST"/>
    <x v="7"/>
    <x v="19"/>
    <x v="0"/>
    <n v="1005714"/>
    <n v="869000"/>
    <x v="1"/>
    <s v="YES"/>
    <d v="2024-03-18T00:00:00"/>
  </r>
  <r>
    <x v="4"/>
    <s v="ST"/>
    <x v="3"/>
    <x v="21"/>
    <x v="0"/>
    <n v="1005265"/>
    <n v="1200000"/>
    <x v="1"/>
    <s v="YES"/>
    <d v="2024-03-04T00:00:00"/>
  </r>
  <r>
    <x v="4"/>
    <s v="ST"/>
    <x v="10"/>
    <x v="22"/>
    <x v="0"/>
    <n v="1005679"/>
    <n v="530000"/>
    <x v="1"/>
    <s v="YES"/>
    <d v="2024-03-15T00:00:00"/>
  </r>
  <r>
    <x v="4"/>
    <s v="ST"/>
    <x v="9"/>
    <x v="18"/>
    <x v="0"/>
    <n v="1005587"/>
    <n v="530000"/>
    <x v="1"/>
    <s v="YES"/>
    <d v="2024-03-14T00:00:00"/>
  </r>
  <r>
    <x v="4"/>
    <s v="ST"/>
    <x v="7"/>
    <x v="19"/>
    <x v="0"/>
    <n v="1005581"/>
    <n v="650000"/>
    <x v="1"/>
    <s v="YES"/>
    <d v="2024-03-14T00:00:00"/>
  </r>
  <r>
    <x v="4"/>
    <s v="ST"/>
    <x v="9"/>
    <x v="23"/>
    <x v="0"/>
    <n v="1005527"/>
    <n v="825000"/>
    <x v="1"/>
    <s v="YES"/>
    <d v="2024-03-13T00:00:00"/>
  </r>
  <r>
    <x v="4"/>
    <s v="ST"/>
    <x v="9"/>
    <x v="18"/>
    <x v="0"/>
    <n v="1005301"/>
    <n v="547000"/>
    <x v="1"/>
    <s v="YES"/>
    <d v="2024-03-05T00:00:00"/>
  </r>
  <r>
    <x v="4"/>
    <s v="ST"/>
    <x v="7"/>
    <x v="19"/>
    <x v="3"/>
    <n v="1006059"/>
    <n v="400000"/>
    <x v="1"/>
    <s v="YES"/>
    <d v="2024-03-27T00:00:00"/>
  </r>
  <r>
    <x v="5"/>
    <s v="TI"/>
    <x v="7"/>
    <x v="24"/>
    <x v="1"/>
    <n v="1006034"/>
    <n v="507126"/>
    <x v="0"/>
    <s v="YES"/>
    <d v="2024-03-26T00:00:00"/>
  </r>
  <r>
    <x v="5"/>
    <s v="TI"/>
    <x v="7"/>
    <x v="24"/>
    <x v="0"/>
    <n v="1005992"/>
    <n v="750000"/>
    <x v="1"/>
    <s v="YES"/>
    <d v="2024-03-25T00:00:00"/>
  </r>
  <r>
    <x v="5"/>
    <s v="TI"/>
    <x v="9"/>
    <x v="25"/>
    <x v="0"/>
    <n v="1006045"/>
    <n v="1325000"/>
    <x v="1"/>
    <s v="YES"/>
    <d v="2024-03-27T00:00:00"/>
  </r>
  <r>
    <x v="5"/>
    <s v="TI"/>
    <x v="3"/>
    <x v="26"/>
    <x v="1"/>
    <n v="1006074"/>
    <n v="1100000"/>
    <x v="1"/>
    <s v="YES"/>
    <d v="2024-03-27T00:00:00"/>
  </r>
  <r>
    <x v="5"/>
    <s v="TI"/>
    <x v="7"/>
    <x v="24"/>
    <x v="3"/>
    <n v="1005449"/>
    <n v="450000"/>
    <x v="1"/>
    <s v="YES"/>
    <d v="2024-03-11T00:00:00"/>
  </r>
  <r>
    <x v="5"/>
    <s v="TI"/>
    <x v="7"/>
    <x v="24"/>
    <x v="0"/>
    <n v="1005252"/>
    <n v="620000"/>
    <x v="1"/>
    <s v="YES"/>
    <d v="2024-03-04T00:00:00"/>
  </r>
  <r>
    <x v="5"/>
    <s v="TI"/>
    <x v="7"/>
    <x v="24"/>
    <x v="3"/>
    <n v="1005593"/>
    <n v="950000"/>
    <x v="1"/>
    <s v="YES"/>
    <d v="2024-03-14T00:00:00"/>
  </r>
  <r>
    <x v="5"/>
    <s v="TI"/>
    <x v="7"/>
    <x v="24"/>
    <x v="5"/>
    <n v="1006182"/>
    <n v="750000"/>
    <x v="1"/>
    <s v="YES"/>
    <d v="2024-03-29T00:00:00"/>
  </r>
  <r>
    <x v="5"/>
    <s v="TI"/>
    <x v="13"/>
    <x v="27"/>
    <x v="0"/>
    <n v="1005697"/>
    <n v="485000"/>
    <x v="1"/>
    <s v="YES"/>
    <d v="2024-03-18T00:00:00"/>
  </r>
  <r>
    <x v="5"/>
    <s v="TI"/>
    <x v="9"/>
    <x v="25"/>
    <x v="0"/>
    <n v="1005758"/>
    <n v="449000"/>
    <x v="1"/>
    <s v="YES"/>
    <d v="2024-03-19T00:00:00"/>
  </r>
  <r>
    <x v="5"/>
    <s v="TI"/>
    <x v="9"/>
    <x v="28"/>
    <x v="0"/>
    <n v="1005770"/>
    <n v="1168000"/>
    <x v="1"/>
    <s v="YES"/>
    <d v="2024-03-19T00:00:00"/>
  </r>
  <r>
    <x v="5"/>
    <s v="TI"/>
    <x v="7"/>
    <x v="24"/>
    <x v="3"/>
    <n v="1006087"/>
    <n v="500000"/>
    <x v="1"/>
    <s v="YES"/>
    <d v="2024-03-28T00:00:00"/>
  </r>
  <r>
    <x v="5"/>
    <s v="TI"/>
    <x v="9"/>
    <x v="25"/>
    <x v="0"/>
    <n v="1006177"/>
    <n v="1000000"/>
    <x v="1"/>
    <s v="YES"/>
    <d v="2024-03-29T00:00:00"/>
  </r>
  <r>
    <x v="5"/>
    <s v="TI"/>
    <x v="7"/>
    <x v="24"/>
    <x v="3"/>
    <n v="1005378"/>
    <n v="430000"/>
    <x v="1"/>
    <s v="YES"/>
    <d v="2024-03-08T00:00:00"/>
  </r>
  <r>
    <x v="5"/>
    <s v="TI"/>
    <x v="3"/>
    <x v="29"/>
    <x v="0"/>
    <n v="1005203"/>
    <n v="410000"/>
    <x v="1"/>
    <s v="YES"/>
    <d v="2024-03-01T00:00:00"/>
  </r>
  <r>
    <x v="5"/>
    <s v="TI"/>
    <x v="7"/>
    <x v="24"/>
    <x v="0"/>
    <n v="1005215"/>
    <n v="425000"/>
    <x v="1"/>
    <s v="YES"/>
    <d v="2024-03-01T00:00:00"/>
  </r>
  <r>
    <x v="5"/>
    <s v="TI"/>
    <x v="7"/>
    <x v="24"/>
    <x v="3"/>
    <n v="1005219"/>
    <n v="425000"/>
    <x v="1"/>
    <s v="YES"/>
    <d v="2024-03-01T00:00:00"/>
  </r>
  <r>
    <x v="5"/>
    <s v="TI"/>
    <x v="7"/>
    <x v="24"/>
    <x v="0"/>
    <n v="1005682"/>
    <n v="975000"/>
    <x v="1"/>
    <s v="YES"/>
    <d v="2024-03-1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s v="FA"/>
    <x v="0"/>
    <s v="1220-24-701-054"/>
    <n v="1005752"/>
    <n v="92000"/>
    <d v="2024-03-19T00:00:00"/>
    <x v="0"/>
  </r>
  <r>
    <x v="0"/>
    <s v="FA"/>
    <x v="1"/>
    <s v="1320-30-511-025"/>
    <n v="1005712"/>
    <n v="48000"/>
    <d v="2024-03-18T00:00:00"/>
    <x v="1"/>
  </r>
  <r>
    <x v="1"/>
    <s v="FC"/>
    <x v="0"/>
    <s v="1320-32-812-009"/>
    <n v="1005399"/>
    <n v="125000"/>
    <d v="2024-03-08T00:00:00"/>
    <x v="2"/>
  </r>
  <r>
    <x v="1"/>
    <s v="FC"/>
    <x v="2"/>
    <s v="1319-16-001-012"/>
    <n v="1005444"/>
    <n v="960000"/>
    <d v="2024-03-11T00:00:00"/>
    <x v="3"/>
  </r>
  <r>
    <x v="1"/>
    <s v="FC"/>
    <x v="3"/>
    <s v="1321-33-001-005"/>
    <n v="1005262"/>
    <n v="126150"/>
    <d v="2024-03-04T00:00:00"/>
    <x v="4"/>
  </r>
  <r>
    <x v="1"/>
    <s v="FC"/>
    <x v="0"/>
    <s v="1120-05-000-001"/>
    <n v="1006021"/>
    <n v="766550"/>
    <d v="2024-03-26T00:00:00"/>
    <x v="5"/>
  </r>
  <r>
    <x v="1"/>
    <s v="FC"/>
    <x v="4"/>
    <s v="1420-05-210-001"/>
    <n v="1005813"/>
    <n v="11600000"/>
    <d v="2024-03-20T00:00:00"/>
    <x v="6"/>
  </r>
  <r>
    <x v="1"/>
    <s v="FC"/>
    <x v="0"/>
    <s v="1420-08-210-038"/>
    <n v="1005199"/>
    <n v="335000"/>
    <d v="2024-03-01T00:00:00"/>
    <x v="7"/>
  </r>
  <r>
    <x v="2"/>
    <s v="SIG"/>
    <x v="4"/>
    <s v="1419-10-001-058"/>
    <n v="1006028"/>
    <n v="3500000"/>
    <d v="2024-03-26T00:00:00"/>
    <x v="8"/>
  </r>
  <r>
    <x v="2"/>
    <s v="SIG"/>
    <x v="0"/>
    <s v="1419-09-001-001"/>
    <n v="1005917"/>
    <n v="5000000"/>
    <d v="2024-03-22T00:00:00"/>
    <x v="9"/>
  </r>
  <r>
    <x v="2"/>
    <s v="SIG"/>
    <x v="0"/>
    <s v="1419-10-001-050"/>
    <n v="1006013"/>
    <n v="5000000"/>
    <d v="2024-03-26T00:00:00"/>
    <x v="10"/>
  </r>
  <r>
    <x v="3"/>
    <s v="ST"/>
    <x v="0"/>
    <s v="1320-32-702-003"/>
    <n v="1005508"/>
    <n v="405000"/>
    <d v="2024-03-12T00:00:00"/>
    <x v="11"/>
  </r>
  <r>
    <x v="3"/>
    <s v="ST"/>
    <x v="0"/>
    <s v="1320-11-001-012"/>
    <n v="1006149"/>
    <n v="592000"/>
    <d v="2024-03-29T00:00:00"/>
    <x v="12"/>
  </r>
  <r>
    <x v="3"/>
    <s v="ST"/>
    <x v="3"/>
    <s v="1320-11-001-012"/>
    <n v="1006150"/>
    <n v="50000"/>
    <d v="2024-03-29T00:00:00"/>
    <x v="13"/>
  </r>
  <r>
    <x v="3"/>
    <s v="ST"/>
    <x v="0"/>
    <s v="1320-29-111-051"/>
    <n v="1005687"/>
    <n v="50000"/>
    <d v="2024-03-18T00:00:00"/>
    <x v="14"/>
  </r>
  <r>
    <x v="4"/>
    <s v="TI"/>
    <x v="5"/>
    <s v="1220-22-111-020"/>
    <n v="1005263"/>
    <n v="1027500"/>
    <d v="2024-03-04T00:00:00"/>
    <x v="0"/>
  </r>
  <r>
    <x v="4"/>
    <s v="TI"/>
    <x v="0"/>
    <s v="1022-13-002-002"/>
    <n v="1006065"/>
    <n v="600000"/>
    <d v="2024-03-27T00:00:00"/>
    <x v="15"/>
  </r>
  <r>
    <x v="4"/>
    <s v="TI"/>
    <x v="5"/>
    <s v="1320-33-311-011"/>
    <n v="1006038"/>
    <n v="982500"/>
    <d v="2024-03-26T00:00:00"/>
    <x v="0"/>
  </r>
  <r>
    <x v="4"/>
    <s v="TI"/>
    <x v="0"/>
    <s v="1420-26-301-039"/>
    <n v="1006024"/>
    <n v="750000"/>
    <d v="2024-03-26T00:00:00"/>
    <x v="16"/>
  </r>
  <r>
    <x v="4"/>
    <s v="TI"/>
    <x v="0"/>
    <s v="1318-22-002-059"/>
    <n v="1006069"/>
    <n v="50000"/>
    <d v="2024-03-27T00:00:00"/>
    <x v="0"/>
  </r>
  <r>
    <x v="4"/>
    <s v="TI"/>
    <x v="0"/>
    <s v="1319-30-627-010"/>
    <n v="1005472"/>
    <n v="455000"/>
    <d v="2024-03-11T00:00:00"/>
    <x v="17"/>
  </r>
  <r>
    <x v="4"/>
    <s v="TI"/>
    <x v="3"/>
    <s v="1220-14-010-008"/>
    <n v="1005267"/>
    <n v="75000"/>
    <d v="2024-03-04T00:00:00"/>
    <x v="18"/>
  </r>
  <r>
    <x v="4"/>
    <s v="TI"/>
    <x v="1"/>
    <s v="1319-09-702-047"/>
    <n v="1005707"/>
    <n v="200000"/>
    <d v="2024-03-18T00:00:00"/>
    <x v="19"/>
  </r>
  <r>
    <x v="4"/>
    <s v="TI"/>
    <x v="6"/>
    <s v="1320-33-813-024"/>
    <n v="1006143"/>
    <n v="380000"/>
    <d v="2024-03-29T00:00:0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5" firstHeaderRow="1" firstDataRow="2" firstDataCol="3" rowPageCount="2" colPageCount="1"/>
  <pivotFields count="10">
    <pivotField name="TITLE COMPANY" axis="axisRow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compact="0" showAll="0"/>
    <pivotField axis="axisRow" compact="0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32">
        <item m="1" x="3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0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2">
      <x v="7"/>
    </i>
    <i r="2">
      <x v="10"/>
    </i>
    <i r="2">
      <x v="12"/>
    </i>
    <i r="1">
      <x v="6"/>
    </i>
    <i r="2">
      <x v="6"/>
    </i>
    <i r="1">
      <x v="7"/>
    </i>
    <i r="2">
      <x v="8"/>
    </i>
    <i r="1">
      <x v="8"/>
    </i>
    <i r="2">
      <x v="9"/>
    </i>
    <i r="1">
      <x v="9"/>
    </i>
    <i r="2">
      <x v="11"/>
    </i>
    <i r="1">
      <x v="10"/>
    </i>
    <i r="2">
      <x v="13"/>
    </i>
    <i>
      <x v="4"/>
    </i>
    <i r="1">
      <x v="3"/>
    </i>
    <i r="2">
      <x v="15"/>
    </i>
    <i r="1">
      <x v="6"/>
    </i>
    <i r="2">
      <x v="14"/>
    </i>
    <i>
      <x v="5"/>
    </i>
    <i r="1">
      <x v="4"/>
    </i>
    <i r="2">
      <x v="17"/>
    </i>
    <i r="2">
      <x v="22"/>
    </i>
    <i r="1">
      <x v="8"/>
    </i>
    <i r="2">
      <x v="20"/>
    </i>
    <i r="2">
      <x v="21"/>
    </i>
    <i r="1">
      <x v="10"/>
    </i>
    <i r="2">
      <x v="19"/>
    </i>
    <i r="2">
      <x v="24"/>
    </i>
    <i r="1">
      <x v="11"/>
    </i>
    <i r="2">
      <x v="16"/>
    </i>
    <i r="2">
      <x v="23"/>
    </i>
    <i r="1">
      <x v="12"/>
    </i>
    <i r="2">
      <x v="18"/>
    </i>
    <i r="1">
      <x v="13"/>
    </i>
    <i r="2">
      <x v="19"/>
    </i>
    <i>
      <x v="6"/>
    </i>
    <i r="1">
      <x v="4"/>
    </i>
    <i r="2">
      <x v="27"/>
    </i>
    <i r="2">
      <x v="30"/>
    </i>
    <i r="1">
      <x v="8"/>
    </i>
    <i r="2">
      <x v="25"/>
    </i>
    <i r="1">
      <x v="10"/>
    </i>
    <i r="2">
      <x v="26"/>
    </i>
    <i r="2">
      <x v="29"/>
    </i>
    <i r="1">
      <x v="14"/>
    </i>
    <i r="2">
      <x v="2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9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2"/>
        <item x="4"/>
        <item x="0"/>
        <item x="3"/>
        <item x="5"/>
        <item x="1"/>
        <item m="1" x="9"/>
        <item m="1" x="8"/>
        <item x="6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44"/>
        <item x="17"/>
        <item m="1" x="110"/>
        <item m="1" x="31"/>
        <item m="1" x="71"/>
        <item m="1" x="47"/>
        <item m="1" x="75"/>
        <item m="1" x="46"/>
        <item m="1" x="41"/>
        <item m="1" x="64"/>
        <item m="1" x="54"/>
        <item m="1" x="38"/>
        <item m="1" x="53"/>
        <item m="1" x="29"/>
        <item m="1" x="24"/>
        <item m="1" x="105"/>
        <item m="1" x="37"/>
        <item m="1" x="69"/>
        <item m="1" x="63"/>
        <item m="1" x="95"/>
        <item m="1" x="85"/>
        <item m="1" x="39"/>
        <item m="1" x="45"/>
        <item m="1" x="91"/>
        <item m="1" x="49"/>
        <item m="1" x="73"/>
        <item m="1" x="22"/>
        <item m="1" x="51"/>
        <item m="1" x="50"/>
        <item m="1" x="107"/>
        <item m="1" x="96"/>
        <item m="1" x="111"/>
        <item x="18"/>
        <item x="2"/>
        <item m="1" x="23"/>
        <item m="1" x="35"/>
        <item x="11"/>
        <item m="1" x="101"/>
        <item m="1" x="81"/>
        <item m="1" x="90"/>
        <item m="1" x="33"/>
        <item m="1" x="56"/>
        <item m="1" x="94"/>
        <item m="1" x="26"/>
        <item m="1" x="82"/>
        <item m="1" x="103"/>
        <item m="1" x="61"/>
        <item x="5"/>
        <item m="1" x="68"/>
        <item m="1" x="109"/>
        <item m="1" x="84"/>
        <item m="1" x="74"/>
        <item m="1" x="52"/>
        <item m="1" x="108"/>
        <item m="1" x="55"/>
        <item m="1" x="43"/>
        <item m="1" x="77"/>
        <item m="1" x="88"/>
        <item m="1" x="36"/>
        <item m="1" x="99"/>
        <item m="1" x="80"/>
        <item m="1" x="97"/>
        <item m="1" x="32"/>
        <item x="20"/>
        <item m="1" x="106"/>
        <item m="1" x="79"/>
        <item m="1" x="86"/>
        <item m="1" x="59"/>
        <item m="1" x="104"/>
        <item m="1" x="40"/>
        <item m="1" x="93"/>
        <item m="1" x="100"/>
        <item m="1" x="58"/>
        <item m="1" x="42"/>
        <item m="1" x="62"/>
        <item m="1" x="34"/>
        <item m="1" x="28"/>
        <item m="1" x="78"/>
        <item m="1" x="98"/>
        <item m="1" x="30"/>
        <item x="10"/>
        <item m="1" x="72"/>
        <item m="1" x="89"/>
        <item x="12"/>
        <item m="1" x="25"/>
        <item m="1" x="83"/>
        <item m="1" x="48"/>
        <item m="1" x="70"/>
        <item m="1" x="27"/>
        <item m="1" x="102"/>
        <item m="1" x="87"/>
        <item m="1" x="92"/>
        <item m="1" x="57"/>
        <item x="7"/>
        <item m="1" x="76"/>
        <item m="1" x="67"/>
        <item m="1" x="65"/>
        <item m="1" x="60"/>
        <item m="1" x="66"/>
        <item m="1" x="21"/>
        <item x="0"/>
        <item x="1"/>
        <item x="3"/>
        <item x="4"/>
        <item x="6"/>
        <item x="8"/>
        <item x="9"/>
        <item x="13"/>
        <item x="14"/>
        <item x="15"/>
        <item x="16"/>
        <item x="19"/>
        <item t="default"/>
      </items>
    </pivotField>
  </pivotFields>
  <rowFields count="2">
    <field x="7"/>
    <field x="0"/>
  </rowFields>
  <rowItems count="65">
    <i>
      <x v="1"/>
    </i>
    <i r="1">
      <x v="7"/>
    </i>
    <i t="blank">
      <x v="1"/>
    </i>
    <i>
      <x v="32"/>
    </i>
    <i r="1">
      <x v="7"/>
    </i>
    <i t="blank">
      <x v="32"/>
    </i>
    <i>
      <x v="33"/>
    </i>
    <i r="1">
      <x v="4"/>
    </i>
    <i t="blank">
      <x v="33"/>
    </i>
    <i>
      <x v="36"/>
    </i>
    <i r="1">
      <x v="11"/>
    </i>
    <i t="blank">
      <x v="36"/>
    </i>
    <i>
      <x v="47"/>
    </i>
    <i r="1">
      <x v="4"/>
    </i>
    <i t="blank">
      <x v="47"/>
    </i>
    <i>
      <x v="63"/>
    </i>
    <i r="1">
      <x v="7"/>
    </i>
    <i t="blank">
      <x v="63"/>
    </i>
    <i>
      <x v="80"/>
    </i>
    <i r="1">
      <x v="13"/>
    </i>
    <i t="blank">
      <x v="80"/>
    </i>
    <i>
      <x v="83"/>
    </i>
    <i r="1">
      <x v="11"/>
    </i>
    <i t="blank">
      <x v="83"/>
    </i>
    <i>
      <x v="93"/>
    </i>
    <i r="1">
      <x v="4"/>
    </i>
    <i t="blank">
      <x v="93"/>
    </i>
    <i>
      <x v="100"/>
    </i>
    <i r="1">
      <x v="3"/>
    </i>
    <i r="1">
      <x v="7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5" totalsRowShown="0" headerRowDxfId="5">
  <autoFilter ref="A1:J10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5" totalsRowShown="0" headerRowDxfId="4">
  <autoFilter ref="A1:H25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9" totalsRowShown="0" headerRowDxfId="3" headerRowBorderDxfId="2" tableBorderDxfId="1" totalsRowBorderDxfId="0">
  <autoFilter ref="A1:E12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7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49</v>
      </c>
    </row>
    <row r="3" spans="1:7">
      <c r="A3" s="2"/>
    </row>
    <row r="4" spans="1:7" ht="13.8" thickBot="1">
      <c r="A4" s="2"/>
    </row>
    <row r="5" spans="1:7" ht="16.2" thickBot="1">
      <c r="A5" s="120" t="s">
        <v>4</v>
      </c>
      <c r="B5" s="121"/>
      <c r="C5" s="121"/>
      <c r="D5" s="121"/>
      <c r="E5" s="121"/>
      <c r="F5" s="121"/>
      <c r="G5" s="12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7" t="s">
        <v>55</v>
      </c>
      <c r="B7" s="128">
        <v>34</v>
      </c>
      <c r="C7" s="129">
        <v>26952023.5</v>
      </c>
      <c r="D7" s="130">
        <f>B7/$B$13</f>
        <v>0.32692307692307693</v>
      </c>
      <c r="E7" s="130">
        <f>C7/$C$13</f>
        <v>0.28264800977492277</v>
      </c>
      <c r="F7" s="131">
        <v>1</v>
      </c>
      <c r="G7" s="131">
        <f>RANK(C7,$C$7:$C$12)</f>
        <v>1</v>
      </c>
    </row>
    <row r="8" spans="1:7">
      <c r="A8" s="85" t="s">
        <v>59</v>
      </c>
      <c r="B8" s="81">
        <v>20</v>
      </c>
      <c r="C8" s="119">
        <v>25966349</v>
      </c>
      <c r="D8" s="23">
        <f>B8/$B$13</f>
        <v>0.19230769230769232</v>
      </c>
      <c r="E8" s="23">
        <f>C8/$C$13</f>
        <v>0.27231116305501352</v>
      </c>
      <c r="F8" s="74">
        <v>2</v>
      </c>
      <c r="G8" s="106">
        <f>RANK(C8,$C$7:$C$12)</f>
        <v>2</v>
      </c>
    </row>
    <row r="9" spans="1:7">
      <c r="A9" s="70" t="s">
        <v>77</v>
      </c>
      <c r="B9" s="71">
        <v>19</v>
      </c>
      <c r="C9" s="72">
        <v>11911000</v>
      </c>
      <c r="D9" s="23">
        <f t="shared" ref="D9" si="0">B9/$B$13</f>
        <v>0.18269230769230768</v>
      </c>
      <c r="E9" s="23">
        <f t="shared" ref="E9" si="1">C9/$C$13</f>
        <v>0.1249116024416165</v>
      </c>
      <c r="F9" s="74">
        <v>3</v>
      </c>
      <c r="G9" s="106">
        <f>RANK(C9,$C$7:$C$12)</f>
        <v>5</v>
      </c>
    </row>
    <row r="10" spans="1:7">
      <c r="A10" s="70" t="s">
        <v>50</v>
      </c>
      <c r="B10" s="71">
        <v>18</v>
      </c>
      <c r="C10" s="72">
        <v>12719126</v>
      </c>
      <c r="D10" s="23">
        <f>B10/$B$13</f>
        <v>0.17307692307692307</v>
      </c>
      <c r="E10" s="23">
        <f>C10/$C$13</f>
        <v>0.13338648394902425</v>
      </c>
      <c r="F10" s="74">
        <v>4</v>
      </c>
      <c r="G10" s="106">
        <f>RANK(C10,$C$7:$C$12)</f>
        <v>4</v>
      </c>
    </row>
    <row r="11" spans="1:7">
      <c r="A11" s="85" t="s">
        <v>65</v>
      </c>
      <c r="B11" s="81">
        <v>11</v>
      </c>
      <c r="C11" s="119">
        <v>16711935</v>
      </c>
      <c r="D11" s="23">
        <f>B11/$B$13</f>
        <v>0.10576923076923077</v>
      </c>
      <c r="E11" s="23">
        <f>C11/$C$13</f>
        <v>0.1752593888632471</v>
      </c>
      <c r="F11" s="74">
        <v>5</v>
      </c>
      <c r="G11" s="106">
        <f>RANK(C11,$C$7:$C$12)</f>
        <v>3</v>
      </c>
    </row>
    <row r="12" spans="1:7">
      <c r="A12" s="70" t="s">
        <v>98</v>
      </c>
      <c r="B12" s="71">
        <v>2</v>
      </c>
      <c r="C12" s="72">
        <v>1095000</v>
      </c>
      <c r="D12" s="23">
        <f>B12/$B$13</f>
        <v>1.9230769230769232E-2</v>
      </c>
      <c r="E12" s="23">
        <f>C12/$C$13</f>
        <v>1.148335191617581E-2</v>
      </c>
      <c r="F12" s="74">
        <v>6</v>
      </c>
      <c r="G12" s="106">
        <f>RANK(C12,$C$7:$C$12)</f>
        <v>6</v>
      </c>
    </row>
    <row r="13" spans="1:7">
      <c r="A13" s="82" t="s">
        <v>23</v>
      </c>
      <c r="B13" s="83">
        <f>SUM(B7:B12)</f>
        <v>104</v>
      </c>
      <c r="C13" s="84">
        <f>SUM(C7:C12)</f>
        <v>95355433.5</v>
      </c>
      <c r="D13" s="30">
        <f>SUM(D7:D12)</f>
        <v>1</v>
      </c>
      <c r="E13" s="30">
        <f>SUM(E7:E12)</f>
        <v>1</v>
      </c>
      <c r="F13" s="31"/>
      <c r="G13" s="31"/>
    </row>
    <row r="14" spans="1:7" ht="13.8" thickBot="1">
      <c r="A14" s="78"/>
      <c r="B14" s="79"/>
      <c r="C14" s="80"/>
    </row>
    <row r="15" spans="1:7" ht="16.2" thickBot="1">
      <c r="A15" s="123" t="s">
        <v>10</v>
      </c>
      <c r="B15" s="124"/>
      <c r="C15" s="124"/>
      <c r="D15" s="124"/>
      <c r="E15" s="124"/>
      <c r="F15" s="124"/>
      <c r="G15" s="125"/>
    </row>
    <row r="16" spans="1:7">
      <c r="A16" s="3"/>
      <c r="B16" s="44"/>
      <c r="C16" s="39"/>
      <c r="D16" s="4" t="s">
        <v>5</v>
      </c>
      <c r="E16" s="4" t="s">
        <v>5</v>
      </c>
      <c r="F16" s="5" t="s">
        <v>6</v>
      </c>
      <c r="G16" s="5" t="s">
        <v>6</v>
      </c>
    </row>
    <row r="17" spans="1:7">
      <c r="A17" s="6" t="s">
        <v>11</v>
      </c>
      <c r="B17" s="45" t="s">
        <v>8</v>
      </c>
      <c r="C17" s="26" t="s">
        <v>9</v>
      </c>
      <c r="D17" s="8" t="s">
        <v>8</v>
      </c>
      <c r="E17" s="8" t="s">
        <v>9</v>
      </c>
      <c r="F17" s="7" t="s">
        <v>8</v>
      </c>
      <c r="G17" s="7" t="s">
        <v>9</v>
      </c>
    </row>
    <row r="18" spans="1:7">
      <c r="A18" s="127" t="s">
        <v>50</v>
      </c>
      <c r="B18" s="128">
        <v>9</v>
      </c>
      <c r="C18" s="72">
        <v>4520000</v>
      </c>
      <c r="D18" s="132">
        <f>B18/$B$23</f>
        <v>0.375</v>
      </c>
      <c r="E18" s="23">
        <f>C18/$C$23</f>
        <v>0.13626894424731004</v>
      </c>
      <c r="F18" s="133">
        <v>1</v>
      </c>
      <c r="G18" s="74">
        <f>RANK(C18,$C$18:$C$22)</f>
        <v>3</v>
      </c>
    </row>
    <row r="19" spans="1:7">
      <c r="A19" s="127" t="s">
        <v>55</v>
      </c>
      <c r="B19" s="71">
        <v>6</v>
      </c>
      <c r="C19" s="129">
        <v>13912700</v>
      </c>
      <c r="D19" s="23">
        <f>B19/$B$23</f>
        <v>0.25</v>
      </c>
      <c r="E19" s="132">
        <f>C19/$C$23</f>
        <v>0.41944003111273243</v>
      </c>
      <c r="F19" s="74">
        <v>2</v>
      </c>
      <c r="G19" s="133">
        <f>RANK(C19,$C$18:$C$22)</f>
        <v>1</v>
      </c>
    </row>
    <row r="20" spans="1:7">
      <c r="A20" s="70" t="s">
        <v>77</v>
      </c>
      <c r="B20" s="71">
        <v>4</v>
      </c>
      <c r="C20" s="72">
        <v>1097000</v>
      </c>
      <c r="D20" s="23">
        <f>B20/$B$23</f>
        <v>0.16666666666666666</v>
      </c>
      <c r="E20" s="23">
        <f>C20/$C$23</f>
        <v>3.3072352176836087E-2</v>
      </c>
      <c r="F20" s="74">
        <v>3</v>
      </c>
      <c r="G20" s="74">
        <f>RANK(C20,$C$18:$C$22)</f>
        <v>4</v>
      </c>
    </row>
    <row r="21" spans="1:7">
      <c r="A21" s="70" t="s">
        <v>65</v>
      </c>
      <c r="B21" s="71">
        <v>3</v>
      </c>
      <c r="C21" s="72">
        <v>13500000</v>
      </c>
      <c r="D21" s="23">
        <f>B21/$B$23</f>
        <v>0.125</v>
      </c>
      <c r="E21" s="23">
        <f>C21/$C$23</f>
        <v>0.40699795295103663</v>
      </c>
      <c r="F21" s="74">
        <v>4</v>
      </c>
      <c r="G21" s="74">
        <f>RANK(C21,$C$18:$C$22)</f>
        <v>2</v>
      </c>
    </row>
    <row r="22" spans="1:7">
      <c r="A22" s="70" t="s">
        <v>59</v>
      </c>
      <c r="B22" s="71">
        <v>2</v>
      </c>
      <c r="C22" s="72">
        <v>140000</v>
      </c>
      <c r="D22" s="23">
        <f>B22/$B$23</f>
        <v>8.3333333333333329E-2</v>
      </c>
      <c r="E22" s="23">
        <f>C22/$C$23</f>
        <v>4.2207195120848246E-3</v>
      </c>
      <c r="F22" s="74">
        <v>5</v>
      </c>
      <c r="G22" s="74">
        <f>RANK(C22,$C$18:$C$22)</f>
        <v>5</v>
      </c>
    </row>
    <row r="23" spans="1:7">
      <c r="A23" s="32" t="s">
        <v>23</v>
      </c>
      <c r="B23" s="46">
        <f>SUM(B18:B22)</f>
        <v>24</v>
      </c>
      <c r="C23" s="33">
        <f>SUM(C18:C22)</f>
        <v>33169700</v>
      </c>
      <c r="D23" s="30">
        <f>SUM(D18:D22)</f>
        <v>1</v>
      </c>
      <c r="E23" s="30">
        <f>SUM(E18:E22)</f>
        <v>1.0000000000000002</v>
      </c>
      <c r="F23" s="31"/>
      <c r="G23" s="31"/>
    </row>
    <row r="24" spans="1:7" ht="13.8" thickBot="1"/>
    <row r="25" spans="1:7" ht="16.2" thickBot="1">
      <c r="A25" s="120" t="s">
        <v>12</v>
      </c>
      <c r="B25" s="121"/>
      <c r="C25" s="121"/>
      <c r="D25" s="121"/>
      <c r="E25" s="121"/>
      <c r="F25" s="121"/>
      <c r="G25" s="122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7" t="s">
        <v>55</v>
      </c>
      <c r="B28" s="128">
        <v>40</v>
      </c>
      <c r="C28" s="129">
        <v>40864723.5</v>
      </c>
      <c r="D28" s="132">
        <f>B28/$B$34</f>
        <v>0.3125</v>
      </c>
      <c r="E28" s="132">
        <f>C28/$C$34</f>
        <v>0.31795122391372577</v>
      </c>
      <c r="F28" s="133">
        <v>1</v>
      </c>
      <c r="G28" s="133">
        <f>RANK(C28,$C$28:$C$33)</f>
        <v>1</v>
      </c>
    </row>
    <row r="29" spans="1:7">
      <c r="A29" s="70" t="s">
        <v>50</v>
      </c>
      <c r="B29" s="71">
        <v>27</v>
      </c>
      <c r="C29" s="72">
        <v>17239126</v>
      </c>
      <c r="D29" s="23">
        <f>B29/$B$34</f>
        <v>0.2109375</v>
      </c>
      <c r="E29" s="23">
        <f>C29/$C$34</f>
        <v>0.13413038781243514</v>
      </c>
      <c r="F29" s="74">
        <v>2</v>
      </c>
      <c r="G29" s="74">
        <f>RANK(C29,$C$28:$C$33)</f>
        <v>4</v>
      </c>
    </row>
    <row r="30" spans="1:7">
      <c r="A30" s="70" t="s">
        <v>77</v>
      </c>
      <c r="B30" s="71">
        <v>23</v>
      </c>
      <c r="C30" s="72">
        <v>13008000</v>
      </c>
      <c r="D30" s="23">
        <f>B30/$B$34</f>
        <v>0.1796875</v>
      </c>
      <c r="E30" s="23">
        <f>C30/$C$34</f>
        <v>0.10120977621859463</v>
      </c>
      <c r="F30" s="74">
        <v>3</v>
      </c>
      <c r="G30" s="74">
        <f>RANK(C30,$C$28:$C$33)</f>
        <v>5</v>
      </c>
    </row>
    <row r="31" spans="1:7">
      <c r="A31" s="70" t="s">
        <v>59</v>
      </c>
      <c r="B31" s="71">
        <v>22</v>
      </c>
      <c r="C31" s="72">
        <v>26106349</v>
      </c>
      <c r="D31" s="23">
        <f t="shared" ref="D31" si="2">B31/$B$34</f>
        <v>0.171875</v>
      </c>
      <c r="E31" s="23">
        <f t="shared" ref="E31" si="3">C31/$C$34</f>
        <v>0.20312252000111714</v>
      </c>
      <c r="F31" s="74">
        <v>4</v>
      </c>
      <c r="G31" s="74">
        <f>RANK(C31,$C$28:$C$33)</f>
        <v>3</v>
      </c>
    </row>
    <row r="32" spans="1:7">
      <c r="A32" s="70" t="s">
        <v>65</v>
      </c>
      <c r="B32" s="71">
        <v>14</v>
      </c>
      <c r="C32" s="72">
        <v>30211935</v>
      </c>
      <c r="D32" s="23">
        <f>B32/$B$34</f>
        <v>0.109375</v>
      </c>
      <c r="E32" s="23">
        <f>C32/$C$34</f>
        <v>0.23506635766303249</v>
      </c>
      <c r="F32" s="74">
        <v>5</v>
      </c>
      <c r="G32" s="74">
        <f>RANK(C32,$C$28:$C$33)</f>
        <v>2</v>
      </c>
    </row>
    <row r="33" spans="1:7">
      <c r="A33" s="70" t="s">
        <v>98</v>
      </c>
      <c r="B33" s="71">
        <v>2</v>
      </c>
      <c r="C33" s="72">
        <v>1095000</v>
      </c>
      <c r="D33" s="23">
        <f>B33/$B$34</f>
        <v>1.5625E-2</v>
      </c>
      <c r="E33" s="23">
        <f>C33/$C$34</f>
        <v>8.5197343910947965E-3</v>
      </c>
      <c r="F33" s="74">
        <v>6</v>
      </c>
      <c r="G33" s="74">
        <f>RANK(C33,$C$28:$C$33)</f>
        <v>6</v>
      </c>
    </row>
    <row r="34" spans="1:7">
      <c r="A34" s="32" t="s">
        <v>23</v>
      </c>
      <c r="B34" s="47">
        <f>SUM(B28:B33)</f>
        <v>128</v>
      </c>
      <c r="C34" s="37">
        <f>SUM(C28:C33)</f>
        <v>128525133.5</v>
      </c>
      <c r="D34" s="30">
        <f>SUM(D28:D33)</f>
        <v>1</v>
      </c>
      <c r="E34" s="30">
        <f>SUM(E28:E33)</f>
        <v>1</v>
      </c>
      <c r="F34" s="31"/>
      <c r="G34" s="31"/>
    </row>
    <row r="36" spans="1:7">
      <c r="A36" s="126" t="s">
        <v>24</v>
      </c>
      <c r="B36" s="126"/>
      <c r="C36" s="126"/>
      <c r="D36" s="105" t="s">
        <v>43</v>
      </c>
    </row>
    <row r="37" spans="1:7">
      <c r="A3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5:G15"/>
    <mergeCell ref="A25:G25"/>
    <mergeCell ref="A36:C36"/>
  </mergeCells>
  <phoneticPr fontId="2" type="noConversion"/>
  <hyperlinks>
    <hyperlink ref="A3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MARCH, 2024</v>
      </c>
    </row>
    <row r="3" spans="1:7" ht="13.8" thickBot="1"/>
    <row r="4" spans="1:7" ht="16.2" thickBot="1">
      <c r="A4" s="120" t="s">
        <v>13</v>
      </c>
      <c r="B4" s="121"/>
      <c r="C4" s="121"/>
      <c r="D4" s="121"/>
      <c r="E4" s="121"/>
      <c r="F4" s="121"/>
      <c r="G4" s="12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55</v>
      </c>
      <c r="B7" s="135">
        <v>22</v>
      </c>
      <c r="C7" s="136">
        <v>18945000</v>
      </c>
      <c r="D7" s="137">
        <f>B7/$B$12</f>
        <v>0.25882352941176473</v>
      </c>
      <c r="E7" s="132">
        <f>C7/$C$12</f>
        <v>0.24540648160681983</v>
      </c>
      <c r="F7" s="133">
        <v>1</v>
      </c>
      <c r="G7" s="133">
        <f>RANK(C7,$C$7:$C$11)</f>
        <v>1</v>
      </c>
    </row>
    <row r="8" spans="1:7">
      <c r="A8" s="35" t="s">
        <v>77</v>
      </c>
      <c r="B8" s="36">
        <v>19</v>
      </c>
      <c r="C8" s="97">
        <v>11911000</v>
      </c>
      <c r="D8" s="27">
        <f>B8/$B$12</f>
        <v>0.22352941176470589</v>
      </c>
      <c r="E8" s="23">
        <f>C8/$C$12</f>
        <v>0.15429066257159307</v>
      </c>
      <c r="F8" s="74">
        <v>2</v>
      </c>
      <c r="G8" s="74">
        <f>RANK(C8,$C$7:$C$11)</f>
        <v>5</v>
      </c>
    </row>
    <row r="9" spans="1:7">
      <c r="A9" s="35" t="s">
        <v>59</v>
      </c>
      <c r="B9" s="36">
        <v>17</v>
      </c>
      <c r="C9" s="97">
        <v>18295250</v>
      </c>
      <c r="D9" s="27">
        <f t="shared" ref="D9" si="0">B9/$B$12</f>
        <v>0.2</v>
      </c>
      <c r="E9" s="23">
        <f t="shared" ref="E9" si="1">C9/$C$12</f>
        <v>0.23698986184308105</v>
      </c>
      <c r="F9" s="74">
        <v>3</v>
      </c>
      <c r="G9" s="74">
        <f>RANK(C9,$C$7:$C$11)</f>
        <v>2</v>
      </c>
    </row>
    <row r="10" spans="1:7">
      <c r="A10" s="35" t="s">
        <v>50</v>
      </c>
      <c r="B10" s="36">
        <v>17</v>
      </c>
      <c r="C10" s="97">
        <v>12212000</v>
      </c>
      <c r="D10" s="27">
        <f>B10/$B$12</f>
        <v>0.2</v>
      </c>
      <c r="E10" s="23">
        <f>C10/$C$12</f>
        <v>0.15818970458603768</v>
      </c>
      <c r="F10" s="74">
        <v>3</v>
      </c>
      <c r="G10" s="74">
        <f>RANK(C10,$C$7:$C$11)</f>
        <v>4</v>
      </c>
    </row>
    <row r="11" spans="1:7">
      <c r="A11" s="35" t="s">
        <v>65</v>
      </c>
      <c r="B11" s="36">
        <v>10</v>
      </c>
      <c r="C11" s="97">
        <v>15835200</v>
      </c>
      <c r="D11" s="27">
        <f>B11/$B$12</f>
        <v>0.11764705882352941</v>
      </c>
      <c r="E11" s="23">
        <f>C11/$C$12</f>
        <v>0.20512328939246838</v>
      </c>
      <c r="F11" s="74">
        <v>4</v>
      </c>
      <c r="G11" s="74">
        <f>RANK(C11,$C$7:$C$11)</f>
        <v>3</v>
      </c>
    </row>
    <row r="12" spans="1:7">
      <c r="A12" s="28" t="s">
        <v>23</v>
      </c>
      <c r="B12" s="29">
        <f>SUM(B7:B11)</f>
        <v>85</v>
      </c>
      <c r="C12" s="98">
        <f>SUM(C7:C11)</f>
        <v>77198450</v>
      </c>
      <c r="D12" s="30">
        <f>SUM(D7:D11)</f>
        <v>1</v>
      </c>
      <c r="E12" s="30">
        <f>SUM(E7:E11)</f>
        <v>1</v>
      </c>
      <c r="F12" s="31"/>
      <c r="G12" s="31"/>
    </row>
    <row r="13" spans="1:7" ht="13.8" thickBot="1"/>
    <row r="14" spans="1:7" ht="16.2" thickBot="1">
      <c r="A14" s="120" t="s">
        <v>14</v>
      </c>
      <c r="B14" s="121"/>
      <c r="C14" s="121"/>
      <c r="D14" s="121"/>
      <c r="E14" s="121"/>
      <c r="F14" s="121"/>
      <c r="G14" s="122"/>
    </row>
    <row r="15" spans="1:7">
      <c r="A15" s="3"/>
      <c r="B15" s="103"/>
      <c r="C15" s="95"/>
      <c r="D15" s="10" t="s">
        <v>5</v>
      </c>
      <c r="E15" s="10" t="s">
        <v>5</v>
      </c>
      <c r="F15" s="11" t="s">
        <v>6</v>
      </c>
      <c r="G15" s="15" t="s">
        <v>6</v>
      </c>
    </row>
    <row r="16" spans="1:7">
      <c r="A16" s="12" t="s">
        <v>7</v>
      </c>
      <c r="B16" s="12" t="s">
        <v>8</v>
      </c>
      <c r="C16" s="96" t="s">
        <v>9</v>
      </c>
      <c r="D16" s="13" t="s">
        <v>8</v>
      </c>
      <c r="E16" s="13" t="s">
        <v>9</v>
      </c>
      <c r="F16" s="14" t="s">
        <v>8</v>
      </c>
      <c r="G16" s="16" t="s">
        <v>9</v>
      </c>
    </row>
    <row r="17" spans="1:7">
      <c r="A17" s="138" t="s">
        <v>55</v>
      </c>
      <c r="B17" s="135">
        <v>12</v>
      </c>
      <c r="C17" s="136">
        <v>8007023.5</v>
      </c>
      <c r="D17" s="137">
        <f>B17/$B$22</f>
        <v>0.63157894736842102</v>
      </c>
      <c r="E17" s="132">
        <f>C17/$C$22</f>
        <v>0.44098864219378731</v>
      </c>
      <c r="F17" s="133">
        <v>1</v>
      </c>
      <c r="G17" s="133">
        <f>RANK(C17,$C$17:$C$21)</f>
        <v>1</v>
      </c>
    </row>
    <row r="18" spans="1:7">
      <c r="A18" s="48" t="s">
        <v>59</v>
      </c>
      <c r="B18" s="49">
        <v>3</v>
      </c>
      <c r="C18" s="99">
        <v>7671099</v>
      </c>
      <c r="D18" s="27">
        <f>B18/$B$22</f>
        <v>0.15789473684210525</v>
      </c>
      <c r="E18" s="23">
        <f>C18/$C$22</f>
        <v>0.42248752387752075</v>
      </c>
      <c r="F18" s="74">
        <v>2</v>
      </c>
      <c r="G18" s="74">
        <f>RANK(C18,$C$17:$C$21)</f>
        <v>2</v>
      </c>
    </row>
    <row r="19" spans="1:7">
      <c r="A19" s="48" t="s">
        <v>98</v>
      </c>
      <c r="B19" s="49">
        <v>2</v>
      </c>
      <c r="C19" s="99">
        <v>1095000</v>
      </c>
      <c r="D19" s="27">
        <f>B19/$B$22</f>
        <v>0.10526315789473684</v>
      </c>
      <c r="E19" s="23">
        <f>C19/$C$22</f>
        <v>6.0307374294854652E-2</v>
      </c>
      <c r="F19" s="74">
        <v>3</v>
      </c>
      <c r="G19" s="74">
        <f>RANK(C19,$C$17:$C$21)</f>
        <v>3</v>
      </c>
    </row>
    <row r="20" spans="1:7">
      <c r="A20" s="48" t="s">
        <v>65</v>
      </c>
      <c r="B20" s="49">
        <v>1</v>
      </c>
      <c r="C20" s="99">
        <v>876735</v>
      </c>
      <c r="D20" s="27">
        <f t="shared" ref="D20" si="2">B20/$B$22</f>
        <v>5.2631578947368418E-2</v>
      </c>
      <c r="E20" s="23">
        <f t="shared" ref="E20" si="3">C20/$C$22</f>
        <v>4.8286379728218622E-2</v>
      </c>
      <c r="F20" s="74">
        <v>4</v>
      </c>
      <c r="G20" s="74">
        <f>RANK(C20,$C$17:$C$21)</f>
        <v>4</v>
      </c>
    </row>
    <row r="21" spans="1:7">
      <c r="A21" s="48" t="s">
        <v>50</v>
      </c>
      <c r="B21" s="49">
        <v>1</v>
      </c>
      <c r="C21" s="99">
        <v>507126</v>
      </c>
      <c r="D21" s="27">
        <f>B21/$B$22</f>
        <v>5.2631578947368418E-2</v>
      </c>
      <c r="E21" s="23">
        <f>C21/$C$22</f>
        <v>2.7930079905618684E-2</v>
      </c>
      <c r="F21" s="74">
        <v>4</v>
      </c>
      <c r="G21" s="74">
        <f>RANK(C21,$C$17:$C$21)</f>
        <v>5</v>
      </c>
    </row>
    <row r="22" spans="1:7">
      <c r="A22" s="28" t="s">
        <v>23</v>
      </c>
      <c r="B22" s="29">
        <f>SUM(B17:B21)</f>
        <v>19</v>
      </c>
      <c r="C22" s="98">
        <f>SUM(C17:C21)</f>
        <v>18156983.5</v>
      </c>
      <c r="D22" s="30">
        <f>SUM(D17:D21)</f>
        <v>1</v>
      </c>
      <c r="E22" s="30">
        <f>SUM(E17:E21)</f>
        <v>1</v>
      </c>
      <c r="F22" s="31"/>
      <c r="G22" s="31"/>
    </row>
    <row r="23" spans="1:7" ht="13.8" thickBot="1"/>
    <row r="24" spans="1:7" ht="16.2" thickBot="1">
      <c r="A24" s="120" t="s">
        <v>15</v>
      </c>
      <c r="B24" s="121"/>
      <c r="C24" s="121"/>
      <c r="D24" s="121"/>
      <c r="E24" s="121"/>
      <c r="F24" s="121"/>
      <c r="G24" s="122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4" t="s">
        <v>55</v>
      </c>
      <c r="B27" s="135">
        <v>16</v>
      </c>
      <c r="C27" s="97">
        <v>13480000</v>
      </c>
      <c r="D27" s="137">
        <f>B27/$B$32</f>
        <v>0.25</v>
      </c>
      <c r="E27" s="23">
        <f>C27/$C$32</f>
        <v>0.21382078550586936</v>
      </c>
      <c r="F27" s="133">
        <v>1</v>
      </c>
      <c r="G27" s="74">
        <f>RANK(C27,$C$27:$C$31)</f>
        <v>2</v>
      </c>
    </row>
    <row r="28" spans="1:7">
      <c r="A28" s="134" t="s">
        <v>59</v>
      </c>
      <c r="B28" s="36">
        <v>15</v>
      </c>
      <c r="C28" s="136">
        <v>17470250</v>
      </c>
      <c r="D28" s="27">
        <f>B28/$B$32</f>
        <v>0.234375</v>
      </c>
      <c r="E28" s="132">
        <f>C28/$C$32</f>
        <v>0.27711443456853962</v>
      </c>
      <c r="F28" s="107">
        <v>2</v>
      </c>
      <c r="G28" s="133">
        <f>RANK(C28,$C$27:$C$31)</f>
        <v>1</v>
      </c>
    </row>
    <row r="29" spans="1:7">
      <c r="A29" s="35" t="s">
        <v>77</v>
      </c>
      <c r="B29" s="36">
        <v>15</v>
      </c>
      <c r="C29" s="97">
        <v>10412000</v>
      </c>
      <c r="D29" s="27">
        <f>B29/$B$32</f>
        <v>0.234375</v>
      </c>
      <c r="E29" s="23">
        <f>C29/$C$32</f>
        <v>0.16515593610438514</v>
      </c>
      <c r="F29" s="107">
        <v>2</v>
      </c>
      <c r="G29" s="74">
        <f>RANK(C29,$C$27:$C$31)</f>
        <v>4</v>
      </c>
    </row>
    <row r="30" spans="1:7">
      <c r="A30" s="35" t="s">
        <v>50</v>
      </c>
      <c r="B30" s="36">
        <v>12</v>
      </c>
      <c r="C30" s="97">
        <v>9457000</v>
      </c>
      <c r="D30" s="27">
        <f>B30/$B$32</f>
        <v>0.1875</v>
      </c>
      <c r="E30" s="23">
        <f>C30/$C$32</f>
        <v>0.15000765345170672</v>
      </c>
      <c r="F30" s="74">
        <v>3</v>
      </c>
      <c r="G30" s="74">
        <f>RANK(C30,$C$27:$C$31)</f>
        <v>5</v>
      </c>
    </row>
    <row r="31" spans="1:7">
      <c r="A31" s="35" t="s">
        <v>65</v>
      </c>
      <c r="B31" s="36">
        <v>6</v>
      </c>
      <c r="C31" s="97">
        <v>12224200</v>
      </c>
      <c r="D31" s="27">
        <f>B31/$B$32</f>
        <v>9.375E-2</v>
      </c>
      <c r="E31" s="23">
        <f>C31/$C$32</f>
        <v>0.19390119036949913</v>
      </c>
      <c r="F31" s="107">
        <v>4</v>
      </c>
      <c r="G31" s="74">
        <f>RANK(C31,$C$27:$C$31)</f>
        <v>3</v>
      </c>
    </row>
    <row r="32" spans="1:7">
      <c r="A32" s="28" t="s">
        <v>23</v>
      </c>
      <c r="B32" s="40">
        <f>SUM(B27:B31)</f>
        <v>64</v>
      </c>
      <c r="C32" s="100">
        <f>SUM(C27:C31)</f>
        <v>63043450</v>
      </c>
      <c r="D32" s="30">
        <f>SUM(D27:D31)</f>
        <v>1</v>
      </c>
      <c r="E32" s="30">
        <f>SUM(E27:E31)</f>
        <v>1</v>
      </c>
      <c r="F32" s="31"/>
      <c r="G32" s="31"/>
    </row>
    <row r="33" spans="1:7" ht="13.8" thickBot="1"/>
    <row r="34" spans="1:7" ht="16.2" thickBot="1">
      <c r="A34" s="120" t="s">
        <v>16</v>
      </c>
      <c r="B34" s="121"/>
      <c r="C34" s="121"/>
      <c r="D34" s="121"/>
      <c r="E34" s="121"/>
      <c r="F34" s="121"/>
      <c r="G34" s="122"/>
    </row>
    <row r="35" spans="1:7">
      <c r="A35" s="18"/>
      <c r="B35" s="104"/>
      <c r="C35" s="101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6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9" t="s">
        <v>55</v>
      </c>
      <c r="B37" s="140">
        <v>2</v>
      </c>
      <c r="C37" s="141">
        <v>3800000</v>
      </c>
      <c r="D37" s="132">
        <f>B37/$B$40</f>
        <v>0.5</v>
      </c>
      <c r="E37" s="132">
        <f>C37/$C$40</f>
        <v>0.75396825396825395</v>
      </c>
      <c r="F37" s="133">
        <v>1</v>
      </c>
      <c r="G37" s="133">
        <f>RANK(C37,$C$37:$C$39)</f>
        <v>1</v>
      </c>
    </row>
    <row r="38" spans="1:7">
      <c r="A38" s="92" t="s">
        <v>77</v>
      </c>
      <c r="B38" s="93">
        <v>1</v>
      </c>
      <c r="C38" s="102">
        <v>765000</v>
      </c>
      <c r="D38" s="23">
        <f>B38/$B$40</f>
        <v>0.25</v>
      </c>
      <c r="E38" s="23">
        <f>C38/$C$40</f>
        <v>0.15178571428571427</v>
      </c>
      <c r="F38" s="74">
        <v>2</v>
      </c>
      <c r="G38" s="74">
        <f>RANK(C38,$C$37:$C$39)</f>
        <v>2</v>
      </c>
    </row>
    <row r="39" spans="1:7">
      <c r="A39" s="92" t="s">
        <v>65</v>
      </c>
      <c r="B39" s="93">
        <v>1</v>
      </c>
      <c r="C39" s="102">
        <v>475000</v>
      </c>
      <c r="D39" s="23">
        <f>B39/$B$40</f>
        <v>0.25</v>
      </c>
      <c r="E39" s="23">
        <f>C39/$C$40</f>
        <v>9.4246031746031744E-2</v>
      </c>
      <c r="F39" s="74">
        <v>2</v>
      </c>
      <c r="G39" s="74">
        <f>RANK(C39,$C$37:$C$39)</f>
        <v>3</v>
      </c>
    </row>
    <row r="40" spans="1:7">
      <c r="A40" s="28" t="s">
        <v>23</v>
      </c>
      <c r="B40" s="40">
        <f>SUM(B37:B39)</f>
        <v>4</v>
      </c>
      <c r="C40" s="100">
        <f>SUM(C37:C39)</f>
        <v>5040000</v>
      </c>
      <c r="D40" s="30">
        <f>SUM(D37:D39)</f>
        <v>1</v>
      </c>
      <c r="E40" s="30">
        <f>SUM(E37:E39)</f>
        <v>1</v>
      </c>
      <c r="F40" s="31"/>
      <c r="G40" s="31"/>
    </row>
    <row r="41" spans="1:7" ht="13.8" thickBot="1"/>
    <row r="42" spans="1:7" ht="16.2" thickBot="1">
      <c r="A42" s="120" t="s">
        <v>17</v>
      </c>
      <c r="B42" s="121"/>
      <c r="C42" s="121"/>
      <c r="D42" s="121"/>
      <c r="E42" s="121"/>
      <c r="F42" s="121"/>
      <c r="G42" s="122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4" t="s">
        <v>50</v>
      </c>
      <c r="B45" s="135">
        <v>5</v>
      </c>
      <c r="C45" s="97">
        <v>2755000</v>
      </c>
      <c r="D45" s="137">
        <f>B45/$B$50</f>
        <v>0.29411764705882354</v>
      </c>
      <c r="E45" s="23">
        <f>C45/$C$50</f>
        <v>0.3022490400438837</v>
      </c>
      <c r="F45" s="133">
        <v>1</v>
      </c>
      <c r="G45" s="74">
        <f>RANK(C45,$C$45:$C$49)</f>
        <v>2</v>
      </c>
    </row>
    <row r="46" spans="1:7">
      <c r="A46" s="35" t="s">
        <v>55</v>
      </c>
      <c r="B46" s="36">
        <v>4</v>
      </c>
      <c r="C46" s="97">
        <v>1665000</v>
      </c>
      <c r="D46" s="27">
        <f>B46/$B$50</f>
        <v>0.23529411764705882</v>
      </c>
      <c r="E46" s="23">
        <f>C46/$C$50</f>
        <v>0.18266593527153044</v>
      </c>
      <c r="F46" s="74">
        <v>2</v>
      </c>
      <c r="G46" s="74">
        <f>RANK(C46,$C$45:$C$49)</f>
        <v>3</v>
      </c>
    </row>
    <row r="47" spans="1:7">
      <c r="A47" s="134" t="s">
        <v>65</v>
      </c>
      <c r="B47" s="36">
        <v>3</v>
      </c>
      <c r="C47" s="136">
        <v>3136000</v>
      </c>
      <c r="D47" s="27">
        <f t="shared" ref="D47" si="4">B47/$B$50</f>
        <v>0.17647058823529413</v>
      </c>
      <c r="E47" s="132">
        <f t="shared" ref="E47" si="5">C47/$C$50</f>
        <v>0.34404827207899069</v>
      </c>
      <c r="F47" s="74">
        <v>3</v>
      </c>
      <c r="G47" s="133">
        <f>RANK(C47,$C$45:$C$49)</f>
        <v>1</v>
      </c>
    </row>
    <row r="48" spans="1:7">
      <c r="A48" s="35" t="s">
        <v>77</v>
      </c>
      <c r="B48" s="36">
        <v>3</v>
      </c>
      <c r="C48" s="97">
        <v>734000</v>
      </c>
      <c r="D48" s="27">
        <f>B48/$B$50</f>
        <v>0.17647058823529413</v>
      </c>
      <c r="E48" s="23">
        <f>C48/$C$50</f>
        <v>8.0526604498080093E-2</v>
      </c>
      <c r="F48" s="74">
        <v>3</v>
      </c>
      <c r="G48" s="74">
        <f>RANK(C48,$C$45:$C$49)</f>
        <v>5</v>
      </c>
    </row>
    <row r="49" spans="1:7">
      <c r="A49" s="35" t="s">
        <v>59</v>
      </c>
      <c r="B49" s="36">
        <v>2</v>
      </c>
      <c r="C49" s="97">
        <v>825000</v>
      </c>
      <c r="D49" s="27">
        <f>B49/$B$50</f>
        <v>0.11764705882352941</v>
      </c>
      <c r="E49" s="23">
        <f>C49/$C$50</f>
        <v>9.0510148107515079E-2</v>
      </c>
      <c r="F49" s="74">
        <v>4</v>
      </c>
      <c r="G49" s="74">
        <f>RANK(C49,$C$45:$C$49)</f>
        <v>4</v>
      </c>
    </row>
    <row r="50" spans="1:7">
      <c r="A50" s="28" t="s">
        <v>23</v>
      </c>
      <c r="B50" s="29">
        <f>SUM(B45:B49)</f>
        <v>17</v>
      </c>
      <c r="C50" s="98">
        <f>SUM(C45:C49)</f>
        <v>9115000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26" t="s">
        <v>24</v>
      </c>
      <c r="B53" s="126"/>
      <c r="C53" s="126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4:G14"/>
    <mergeCell ref="A24:G24"/>
    <mergeCell ref="A34:G34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MARCH, 2024</v>
      </c>
    </row>
    <row r="3" spans="1:7" ht="13.8" thickBot="1"/>
    <row r="4" spans="1:7" ht="16.2" thickBot="1">
      <c r="A4" s="120" t="s">
        <v>18</v>
      </c>
      <c r="B4" s="121"/>
      <c r="C4" s="121"/>
      <c r="D4" s="121"/>
      <c r="E4" s="121"/>
      <c r="F4" s="121"/>
      <c r="G4" s="122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50</v>
      </c>
      <c r="B7" s="143">
        <v>7</v>
      </c>
      <c r="C7" s="54">
        <v>4245000</v>
      </c>
      <c r="D7" s="137">
        <f>B7/$B$12</f>
        <v>0.4375</v>
      </c>
      <c r="E7" s="66">
        <f>C7/$C$12</f>
        <v>0.25556047210959298</v>
      </c>
      <c r="F7" s="133">
        <v>1</v>
      </c>
      <c r="G7" s="74">
        <f>RANK(C7,$C$7:$C$11)</f>
        <v>2</v>
      </c>
    </row>
    <row r="8" spans="1:7">
      <c r="A8" s="60" t="s">
        <v>55</v>
      </c>
      <c r="B8" s="53">
        <v>3</v>
      </c>
      <c r="C8" s="54">
        <v>1226550</v>
      </c>
      <c r="D8" s="27">
        <f>B8/$B$12</f>
        <v>0.1875</v>
      </c>
      <c r="E8" s="66">
        <f>C8/$C$12</f>
        <v>7.3841624750535045E-2</v>
      </c>
      <c r="F8" s="74">
        <v>2</v>
      </c>
      <c r="G8" s="74">
        <f>RANK(C8,$C$7:$C$11)</f>
        <v>3</v>
      </c>
    </row>
    <row r="9" spans="1:7">
      <c r="A9" s="67" t="s">
        <v>77</v>
      </c>
      <c r="B9" s="68">
        <v>3</v>
      </c>
      <c r="C9" s="69">
        <v>1047000</v>
      </c>
      <c r="D9" s="27">
        <f t="shared" ref="D9" si="0">B9/$B$12</f>
        <v>0.1875</v>
      </c>
      <c r="E9" s="66">
        <f t="shared" ref="E9" si="1">C9/$C$12</f>
        <v>6.3032229516783014E-2</v>
      </c>
      <c r="F9" s="74">
        <v>2</v>
      </c>
      <c r="G9" s="74">
        <f>RANK(C9,$C$7:$C$11)</f>
        <v>4</v>
      </c>
    </row>
    <row r="10" spans="1:7">
      <c r="A10" s="142" t="s">
        <v>65</v>
      </c>
      <c r="B10" s="53">
        <v>2</v>
      </c>
      <c r="C10" s="145">
        <v>10000000</v>
      </c>
      <c r="D10" s="27">
        <f>B10/$B$12</f>
        <v>0.125</v>
      </c>
      <c r="E10" s="144">
        <f>C10/$C$12</f>
        <v>0.60202702499315197</v>
      </c>
      <c r="F10" s="74">
        <v>3</v>
      </c>
      <c r="G10" s="133">
        <f>RANK(C10,$C$7:$C$11)</f>
        <v>1</v>
      </c>
    </row>
    <row r="11" spans="1:7">
      <c r="A11" s="60" t="s">
        <v>59</v>
      </c>
      <c r="B11" s="53">
        <v>1</v>
      </c>
      <c r="C11" s="54">
        <v>92000</v>
      </c>
      <c r="D11" s="27">
        <f>B11/$B$12</f>
        <v>6.25E-2</v>
      </c>
      <c r="E11" s="66">
        <f>C11/$C$12</f>
        <v>5.5386486299369977E-3</v>
      </c>
      <c r="F11" s="74">
        <v>4</v>
      </c>
      <c r="G11" s="74">
        <f>RANK(C11,$C$7:$C$11)</f>
        <v>5</v>
      </c>
    </row>
    <row r="12" spans="1:7">
      <c r="A12" s="59" t="s">
        <v>23</v>
      </c>
      <c r="B12" s="34">
        <f>SUM(B7:B11)</f>
        <v>16</v>
      </c>
      <c r="C12" s="51">
        <f>SUM(C7:C11)</f>
        <v>16610550</v>
      </c>
      <c r="D12" s="30">
        <f>SUM(D7:D11)</f>
        <v>1</v>
      </c>
      <c r="E12" s="30">
        <f>SUM(E7:E11)</f>
        <v>1</v>
      </c>
      <c r="F12" s="40"/>
      <c r="G12" s="40"/>
    </row>
    <row r="13" spans="1:7" ht="13.8" thickBot="1"/>
    <row r="14" spans="1:7" ht="16.2" thickBot="1">
      <c r="A14" s="120" t="s">
        <v>19</v>
      </c>
      <c r="B14" s="121"/>
      <c r="C14" s="121"/>
      <c r="D14" s="121"/>
      <c r="E14" s="121"/>
      <c r="F14" s="121"/>
      <c r="G14" s="122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46" t="s">
        <v>55</v>
      </c>
      <c r="B17" s="133">
        <v>1</v>
      </c>
      <c r="C17" s="147">
        <v>960000</v>
      </c>
      <c r="D17" s="137">
        <f>B17/$B$18</f>
        <v>1</v>
      </c>
      <c r="E17" s="144">
        <f>C17/$C$18</f>
        <v>1</v>
      </c>
      <c r="F17" s="133">
        <v>1</v>
      </c>
      <c r="G17" s="133">
        <f>RANK(C17,$C$17:$C$17)</f>
        <v>1</v>
      </c>
    </row>
    <row r="18" spans="1:7">
      <c r="A18" s="59" t="s">
        <v>23</v>
      </c>
      <c r="B18" s="40">
        <f>SUM(B17:B17)</f>
        <v>1</v>
      </c>
      <c r="C18" s="37">
        <f>SUM(C17:C17)</f>
        <v>960000</v>
      </c>
      <c r="D18" s="30">
        <f>SUM(D17:D17)</f>
        <v>1</v>
      </c>
      <c r="E18" s="30">
        <f>SUM(E17:E17)</f>
        <v>1</v>
      </c>
      <c r="F18" s="40"/>
      <c r="G18" s="40"/>
    </row>
    <row r="19" spans="1:7" ht="13.8" thickBot="1"/>
    <row r="20" spans="1:7" ht="16.2" thickBot="1">
      <c r="A20" s="120" t="s">
        <v>20</v>
      </c>
      <c r="B20" s="121"/>
      <c r="C20" s="121"/>
      <c r="D20" s="121"/>
      <c r="E20" s="121"/>
      <c r="F20" s="121"/>
      <c r="G20" s="122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2" t="s">
        <v>55</v>
      </c>
      <c r="B23" s="143">
        <v>1</v>
      </c>
      <c r="C23" s="145">
        <v>126150</v>
      </c>
      <c r="D23" s="137">
        <f t="shared" ref="D23" si="2">B23/$B$26</f>
        <v>0.33333333333333331</v>
      </c>
      <c r="E23" s="144">
        <f t="shared" ref="E23" si="3">C23/$C$26</f>
        <v>0.50228946844515232</v>
      </c>
      <c r="F23" s="133">
        <v>1</v>
      </c>
      <c r="G23" s="133">
        <f>RANK(C23,$C$23:$C$25)</f>
        <v>1</v>
      </c>
    </row>
    <row r="24" spans="1:7">
      <c r="A24" s="142" t="s">
        <v>50</v>
      </c>
      <c r="B24" s="143">
        <v>1</v>
      </c>
      <c r="C24" s="73">
        <v>75000</v>
      </c>
      <c r="D24" s="137">
        <f>B24/$B$26</f>
        <v>0.33333333333333331</v>
      </c>
      <c r="E24" s="66">
        <f>C24/$C$26</f>
        <v>0.29862631893290864</v>
      </c>
      <c r="F24" s="133">
        <v>1</v>
      </c>
      <c r="G24" s="74">
        <f>RANK(C24,$C$23:$C$25)</f>
        <v>2</v>
      </c>
    </row>
    <row r="25" spans="1:7">
      <c r="A25" s="142" t="s">
        <v>77</v>
      </c>
      <c r="B25" s="143">
        <v>1</v>
      </c>
      <c r="C25" s="73">
        <v>50000</v>
      </c>
      <c r="D25" s="137">
        <f>B25/$B$26</f>
        <v>0.33333333333333331</v>
      </c>
      <c r="E25" s="66">
        <f>C25/$C$26</f>
        <v>0.19908421262193909</v>
      </c>
      <c r="F25" s="133">
        <v>1</v>
      </c>
      <c r="G25" s="74">
        <f>RANK(C25,$C$23:$C$25)</f>
        <v>3</v>
      </c>
    </row>
    <row r="26" spans="1:7">
      <c r="A26" s="59" t="s">
        <v>23</v>
      </c>
      <c r="B26" s="40">
        <f>SUM(B23:B25)</f>
        <v>3</v>
      </c>
      <c r="C26" s="37">
        <f>SUM(C23:C25)</f>
        <v>251150</v>
      </c>
      <c r="D26" s="30">
        <f>SUM(D23:D25)</f>
        <v>1</v>
      </c>
      <c r="E26" s="30">
        <f>SUM(E23:E25)</f>
        <v>1</v>
      </c>
      <c r="F26" s="40"/>
      <c r="G26" s="40"/>
    </row>
    <row r="27" spans="1:7" ht="13.8" thickBot="1"/>
    <row r="28" spans="1:7" ht="16.2" thickBot="1">
      <c r="A28" s="120" t="s">
        <v>21</v>
      </c>
      <c r="B28" s="121"/>
      <c r="C28" s="121"/>
      <c r="D28" s="121"/>
      <c r="E28" s="121"/>
      <c r="F28" s="121"/>
      <c r="G28" s="122"/>
    </row>
    <row r="29" spans="1:7">
      <c r="A29" s="57"/>
      <c r="B29" s="65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8" t="s">
        <v>11</v>
      </c>
      <c r="B30" s="19" t="s">
        <v>8</v>
      </c>
      <c r="C30" s="50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6" t="s">
        <v>55</v>
      </c>
      <c r="B31" s="133">
        <v>1</v>
      </c>
      <c r="C31" s="147">
        <v>11600000</v>
      </c>
      <c r="D31" s="132">
        <f>B31/$B$33</f>
        <v>0.5</v>
      </c>
      <c r="E31" s="144">
        <f>C31/$C$33</f>
        <v>0.76821192052980136</v>
      </c>
      <c r="F31" s="133">
        <v>1</v>
      </c>
      <c r="G31" s="133">
        <f>RANK(C31,$C$31:$C$32)</f>
        <v>1</v>
      </c>
    </row>
    <row r="32" spans="1:7">
      <c r="A32" s="146" t="s">
        <v>65</v>
      </c>
      <c r="B32" s="133">
        <v>1</v>
      </c>
      <c r="C32" s="75">
        <v>3500000</v>
      </c>
      <c r="D32" s="132">
        <f>B32/$B$33</f>
        <v>0.5</v>
      </c>
      <c r="E32" s="66">
        <f>C32/$C$33</f>
        <v>0.23178807947019867</v>
      </c>
      <c r="F32" s="133">
        <v>1</v>
      </c>
      <c r="G32" s="74">
        <f>RANK(C32,$C$31:$C$32)</f>
        <v>2</v>
      </c>
    </row>
    <row r="33" spans="1:7">
      <c r="A33" s="59" t="s">
        <v>23</v>
      </c>
      <c r="B33" s="34">
        <f>SUM(B31:B32)</f>
        <v>2</v>
      </c>
      <c r="C33" s="51">
        <f>SUM(C31:C32)</f>
        <v>15100000</v>
      </c>
      <c r="D33" s="30">
        <f>SUM(D31:D32)</f>
        <v>1</v>
      </c>
      <c r="E33" s="30">
        <f>SUM(E31:E32)</f>
        <v>1</v>
      </c>
      <c r="F33" s="40"/>
      <c r="G33" s="40"/>
    </row>
    <row r="34" spans="1:7" ht="13.8" thickBot="1"/>
    <row r="35" spans="1:7" ht="16.2" thickBot="1">
      <c r="A35" s="120" t="s">
        <v>22</v>
      </c>
      <c r="B35" s="121"/>
      <c r="C35" s="121"/>
      <c r="D35" s="121"/>
      <c r="E35" s="121"/>
      <c r="F35" s="121"/>
      <c r="G35" s="122"/>
    </row>
    <row r="36" spans="1:7">
      <c r="A36" s="57"/>
      <c r="B36" s="65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8" t="s">
        <v>11</v>
      </c>
      <c r="B37" s="19" t="s">
        <v>8</v>
      </c>
      <c r="C37" s="50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42" t="s">
        <v>50</v>
      </c>
      <c r="B38" s="143">
        <v>1</v>
      </c>
      <c r="C38" s="145">
        <v>200000</v>
      </c>
      <c r="D38" s="132">
        <f t="shared" ref="D38" si="4">B38/$B$40</f>
        <v>0.5</v>
      </c>
      <c r="E38" s="132">
        <f t="shared" ref="E38" si="5">C38/$C$40</f>
        <v>0.80645161290322576</v>
      </c>
      <c r="F38" s="133">
        <v>1</v>
      </c>
      <c r="G38" s="133">
        <f>RANK(C38,$C$38:$C$39)</f>
        <v>1</v>
      </c>
    </row>
    <row r="39" spans="1:7">
      <c r="A39" s="142" t="s">
        <v>59</v>
      </c>
      <c r="B39" s="143">
        <v>1</v>
      </c>
      <c r="C39" s="73">
        <v>48000</v>
      </c>
      <c r="D39" s="132">
        <f>B39/$B$40</f>
        <v>0.5</v>
      </c>
      <c r="E39" s="23">
        <f>C39/$C$40</f>
        <v>0.19354838709677419</v>
      </c>
      <c r="F39" s="133">
        <v>1</v>
      </c>
      <c r="G39" s="74">
        <f>RANK(C39,$C$38:$C$39)</f>
        <v>2</v>
      </c>
    </row>
    <row r="40" spans="1:7">
      <c r="A40" s="59" t="s">
        <v>23</v>
      </c>
      <c r="B40" s="34">
        <f>SUM(B38:B39)</f>
        <v>2</v>
      </c>
      <c r="C40" s="51">
        <f>SUM(C38:C39)</f>
        <v>248000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1"/>
      <c r="B41" s="24"/>
      <c r="C41" s="52"/>
      <c r="D41" s="42"/>
      <c r="E41" s="42"/>
      <c r="F41" s="64"/>
      <c r="G41" s="64"/>
    </row>
    <row r="43" spans="1:7">
      <c r="A43" s="126" t="s">
        <v>24</v>
      </c>
      <c r="B43" s="126"/>
      <c r="C43" s="126"/>
    </row>
    <row r="44" spans="1:7">
      <c r="A44" s="62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4:G14"/>
    <mergeCell ref="A20:G20"/>
    <mergeCell ref="A28:G28"/>
    <mergeCell ref="A35:G35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44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98</v>
      </c>
      <c r="D6" s="77">
        <v>2</v>
      </c>
      <c r="E6" s="25">
        <v>1095000</v>
      </c>
      <c r="F6" s="9">
        <v>1.9230769230769232E-2</v>
      </c>
      <c r="G6" s="9">
        <v>1.148335191617581E-2</v>
      </c>
    </row>
    <row r="7" spans="1:7">
      <c r="B7" t="s">
        <v>99</v>
      </c>
      <c r="D7" s="77">
        <v>2</v>
      </c>
      <c r="E7" s="25">
        <v>1095000</v>
      </c>
      <c r="F7" s="9">
        <v>1.9230769230769232E-2</v>
      </c>
      <c r="G7" s="9">
        <v>1.148335191617581E-2</v>
      </c>
    </row>
    <row r="8" spans="1:7">
      <c r="C8" t="s">
        <v>100</v>
      </c>
      <c r="D8" s="77">
        <v>2</v>
      </c>
      <c r="E8" s="25">
        <v>1095000</v>
      </c>
      <c r="F8" s="9">
        <v>1.9230769230769232E-2</v>
      </c>
      <c r="G8" s="9">
        <v>1.148335191617581E-2</v>
      </c>
    </row>
    <row r="9" spans="1:7">
      <c r="A9" t="s">
        <v>59</v>
      </c>
      <c r="D9" s="77">
        <v>20</v>
      </c>
      <c r="E9" s="25">
        <v>25966349</v>
      </c>
      <c r="F9" s="9">
        <v>0.19230769230769232</v>
      </c>
      <c r="G9" s="9">
        <v>0.27231116305501352</v>
      </c>
    </row>
    <row r="10" spans="1:7">
      <c r="B10" t="s">
        <v>81</v>
      </c>
      <c r="D10" s="77">
        <v>2</v>
      </c>
      <c r="E10" s="25">
        <v>1655000</v>
      </c>
      <c r="F10" s="9">
        <v>1.9230769230769232E-2</v>
      </c>
      <c r="G10" s="9">
        <v>1.7356116366457501E-2</v>
      </c>
    </row>
    <row r="11" spans="1:7">
      <c r="C11" t="s">
        <v>82</v>
      </c>
      <c r="D11" s="77">
        <v>2</v>
      </c>
      <c r="E11" s="25">
        <v>1655000</v>
      </c>
      <c r="F11" s="9">
        <v>1.9230769230769232E-2</v>
      </c>
      <c r="G11" s="9">
        <v>1.7356116366457501E-2</v>
      </c>
    </row>
    <row r="12" spans="1:7">
      <c r="B12" t="s">
        <v>61</v>
      </c>
      <c r="D12" s="77">
        <v>16</v>
      </c>
      <c r="E12" s="25">
        <v>20386349</v>
      </c>
      <c r="F12" s="9">
        <v>0.15384615384615385</v>
      </c>
      <c r="G12" s="9">
        <v>0.21379326013970668</v>
      </c>
    </row>
    <row r="13" spans="1:7">
      <c r="C13" t="s">
        <v>62</v>
      </c>
      <c r="D13" s="77">
        <v>16</v>
      </c>
      <c r="E13" s="25">
        <v>20386349</v>
      </c>
      <c r="F13" s="9">
        <v>0.15384615384615385</v>
      </c>
      <c r="G13" s="9">
        <v>0.21379326013970668</v>
      </c>
    </row>
    <row r="14" spans="1:7">
      <c r="B14" t="s">
        <v>79</v>
      </c>
      <c r="D14" s="77">
        <v>2</v>
      </c>
      <c r="E14" s="25">
        <v>3925000</v>
      </c>
      <c r="F14" s="9">
        <v>1.9230769230769232E-2</v>
      </c>
      <c r="G14" s="9">
        <v>4.1161786548849361E-2</v>
      </c>
    </row>
    <row r="15" spans="1:7">
      <c r="C15" t="s">
        <v>105</v>
      </c>
      <c r="D15" s="77">
        <v>2</v>
      </c>
      <c r="E15" s="25">
        <v>3925000</v>
      </c>
      <c r="F15" s="9">
        <v>1.9230769230769232E-2</v>
      </c>
      <c r="G15" s="9">
        <v>4.1161786548849361E-2</v>
      </c>
    </row>
    <row r="16" spans="1:7">
      <c r="A16" t="s">
        <v>55</v>
      </c>
      <c r="D16" s="77">
        <v>34</v>
      </c>
      <c r="E16" s="25">
        <v>26952023.5</v>
      </c>
      <c r="F16" s="9">
        <v>0.32692307692307693</v>
      </c>
      <c r="G16" s="9">
        <v>0.28264800977492277</v>
      </c>
    </row>
    <row r="17" spans="1:7">
      <c r="B17" t="s">
        <v>74</v>
      </c>
      <c r="D17" s="77">
        <v>10</v>
      </c>
      <c r="E17" s="25">
        <v>7312454</v>
      </c>
      <c r="F17" s="9">
        <v>9.6153846153846159E-2</v>
      </c>
      <c r="G17" s="9">
        <v>7.6686285527714573E-2</v>
      </c>
    </row>
    <row r="18" spans="1:7">
      <c r="C18" t="s">
        <v>102</v>
      </c>
      <c r="D18" s="77">
        <v>1</v>
      </c>
      <c r="E18" s="25">
        <v>1800000</v>
      </c>
      <c r="F18" s="9">
        <v>9.6153846153846159E-3</v>
      </c>
      <c r="G18" s="9">
        <v>1.887674287590544E-2</v>
      </c>
    </row>
    <row r="19" spans="1:7">
      <c r="C19" t="s">
        <v>87</v>
      </c>
      <c r="D19" s="77">
        <v>1</v>
      </c>
      <c r="E19" s="25">
        <v>575000</v>
      </c>
      <c r="F19" s="9">
        <v>9.6153846153846159E-3</v>
      </c>
      <c r="G19" s="9">
        <v>6.0300706409142377E-3</v>
      </c>
    </row>
    <row r="20" spans="1:7">
      <c r="C20" t="s">
        <v>75</v>
      </c>
      <c r="D20" s="77">
        <v>7</v>
      </c>
      <c r="E20" s="25">
        <v>4507454</v>
      </c>
      <c r="F20" s="9">
        <v>6.7307692307692304E-2</v>
      </c>
      <c r="G20" s="9">
        <v>4.7270027879428599E-2</v>
      </c>
    </row>
    <row r="21" spans="1:7">
      <c r="C21" t="s">
        <v>76</v>
      </c>
      <c r="D21" s="77">
        <v>1</v>
      </c>
      <c r="E21" s="25">
        <v>430000</v>
      </c>
      <c r="F21" s="9">
        <v>9.6153846153846159E-3</v>
      </c>
      <c r="G21" s="9">
        <v>4.5094441314663001E-3</v>
      </c>
    </row>
    <row r="22" spans="1:7">
      <c r="B22" t="s">
        <v>70</v>
      </c>
      <c r="D22" s="77">
        <v>7</v>
      </c>
      <c r="E22" s="25">
        <v>9587100</v>
      </c>
      <c r="F22" s="9">
        <v>6.7307692307692304E-2</v>
      </c>
      <c r="G22" s="9">
        <v>0.10054067868088502</v>
      </c>
    </row>
    <row r="23" spans="1:7">
      <c r="C23" t="s">
        <v>71</v>
      </c>
      <c r="D23" s="77">
        <v>7</v>
      </c>
      <c r="E23" s="25">
        <v>9587100</v>
      </c>
      <c r="F23" s="9">
        <v>6.7307692307692304E-2</v>
      </c>
      <c r="G23" s="9">
        <v>0.10054067868088502</v>
      </c>
    </row>
    <row r="24" spans="1:7">
      <c r="B24" t="s">
        <v>91</v>
      </c>
      <c r="D24" s="77">
        <v>2</v>
      </c>
      <c r="E24" s="25">
        <v>1461000</v>
      </c>
      <c r="F24" s="9">
        <v>1.9230769230769232E-2</v>
      </c>
      <c r="G24" s="9">
        <v>1.5321622967609916E-2</v>
      </c>
    </row>
    <row r="25" spans="1:7">
      <c r="C25" t="s">
        <v>92</v>
      </c>
      <c r="D25" s="77">
        <v>2</v>
      </c>
      <c r="E25" s="25">
        <v>1461000</v>
      </c>
      <c r="F25" s="9">
        <v>1.9230769230769232E-2</v>
      </c>
      <c r="G25" s="9">
        <v>1.5321622967609916E-2</v>
      </c>
    </row>
    <row r="26" spans="1:7">
      <c r="B26" t="s">
        <v>52</v>
      </c>
      <c r="D26" s="77">
        <v>13</v>
      </c>
      <c r="E26" s="25">
        <v>6816469.5</v>
      </c>
      <c r="F26" s="9">
        <v>0.125</v>
      </c>
      <c r="G26" s="9">
        <v>7.1484856707195399E-2</v>
      </c>
    </row>
    <row r="27" spans="1:7">
      <c r="C27" t="s">
        <v>69</v>
      </c>
      <c r="D27" s="77">
        <v>13</v>
      </c>
      <c r="E27" s="25">
        <v>6816469.5</v>
      </c>
      <c r="F27" s="9">
        <v>0.125</v>
      </c>
      <c r="G27" s="9">
        <v>7.1484856707195399E-2</v>
      </c>
    </row>
    <row r="28" spans="1:7">
      <c r="B28" t="s">
        <v>57</v>
      </c>
      <c r="D28" s="77">
        <v>1</v>
      </c>
      <c r="E28" s="25">
        <v>1400000</v>
      </c>
      <c r="F28" s="9">
        <v>9.6153846153846159E-3</v>
      </c>
      <c r="G28" s="9">
        <v>1.4681911125704232E-2</v>
      </c>
    </row>
    <row r="29" spans="1:7">
      <c r="C29" t="s">
        <v>58</v>
      </c>
      <c r="D29" s="77">
        <v>1</v>
      </c>
      <c r="E29" s="25">
        <v>1400000</v>
      </c>
      <c r="F29" s="9">
        <v>9.6153846153846159E-3</v>
      </c>
      <c r="G29" s="9">
        <v>1.4681911125704232E-2</v>
      </c>
    </row>
    <row r="30" spans="1:7">
      <c r="B30" t="s">
        <v>63</v>
      </c>
      <c r="D30" s="77">
        <v>1</v>
      </c>
      <c r="E30" s="25">
        <v>375000</v>
      </c>
      <c r="F30" s="9">
        <v>9.6153846153846159E-3</v>
      </c>
      <c r="G30" s="9">
        <v>3.9326547658136337E-3</v>
      </c>
    </row>
    <row r="31" spans="1:7">
      <c r="C31" t="s">
        <v>64</v>
      </c>
      <c r="D31" s="77">
        <v>1</v>
      </c>
      <c r="E31" s="25">
        <v>375000</v>
      </c>
      <c r="F31" s="9">
        <v>9.6153846153846159E-3</v>
      </c>
      <c r="G31" s="9">
        <v>3.9326547658136337E-3</v>
      </c>
    </row>
    <row r="32" spans="1:7">
      <c r="A32" t="s">
        <v>65</v>
      </c>
      <c r="D32" s="77">
        <v>11</v>
      </c>
      <c r="E32" s="25">
        <v>16711935</v>
      </c>
      <c r="F32" s="9">
        <v>0.10576923076923077</v>
      </c>
      <c r="G32" s="9">
        <v>0.1752593888632471</v>
      </c>
    </row>
    <row r="33" spans="1:7">
      <c r="B33" t="s">
        <v>61</v>
      </c>
      <c r="D33" s="77">
        <v>3</v>
      </c>
      <c r="E33" s="25">
        <v>2349200</v>
      </c>
      <c r="F33" s="9">
        <v>2.8846153846153848E-2</v>
      </c>
      <c r="G33" s="9">
        <v>2.4636246868931701E-2</v>
      </c>
    </row>
    <row r="34" spans="1:7">
      <c r="C34" t="s">
        <v>66</v>
      </c>
      <c r="D34" s="77">
        <v>3</v>
      </c>
      <c r="E34" s="25">
        <v>2349200</v>
      </c>
      <c r="F34" s="9">
        <v>2.8846153846153848E-2</v>
      </c>
      <c r="G34" s="9">
        <v>2.4636246868931701E-2</v>
      </c>
    </row>
    <row r="35" spans="1:7">
      <c r="B35" t="s">
        <v>70</v>
      </c>
      <c r="D35" s="77">
        <v>8</v>
      </c>
      <c r="E35" s="25">
        <v>14362735</v>
      </c>
      <c r="F35" s="9">
        <v>7.6923076923076927E-2</v>
      </c>
      <c r="G35" s="9">
        <v>0.1506231419943154</v>
      </c>
    </row>
    <row r="36" spans="1:7">
      <c r="C36" t="s">
        <v>86</v>
      </c>
      <c r="D36" s="77">
        <v>8</v>
      </c>
      <c r="E36" s="25">
        <v>14362735</v>
      </c>
      <c r="F36" s="9">
        <v>7.6923076923076927E-2</v>
      </c>
      <c r="G36" s="9">
        <v>0.1506231419943154</v>
      </c>
    </row>
    <row r="37" spans="1:7">
      <c r="A37" t="s">
        <v>77</v>
      </c>
      <c r="D37" s="77">
        <v>19</v>
      </c>
      <c r="E37" s="25">
        <v>11911000</v>
      </c>
      <c r="F37" s="9">
        <v>0.18269230769230768</v>
      </c>
      <c r="G37" s="9">
        <v>0.1249116024416165</v>
      </c>
    </row>
    <row r="38" spans="1:7">
      <c r="B38" t="s">
        <v>79</v>
      </c>
      <c r="D38" s="77">
        <v>2</v>
      </c>
      <c r="E38" s="25">
        <v>1965000</v>
      </c>
      <c r="F38" s="9">
        <v>1.9230769230769232E-2</v>
      </c>
      <c r="G38" s="9">
        <v>2.0607110972863441E-2</v>
      </c>
    </row>
    <row r="39" spans="1:7">
      <c r="C39" t="s">
        <v>89</v>
      </c>
      <c r="D39" s="77">
        <v>1</v>
      </c>
      <c r="E39" s="25">
        <v>765000</v>
      </c>
      <c r="F39" s="9">
        <v>9.6153846153846159E-3</v>
      </c>
      <c r="G39" s="9">
        <v>8.022615722259813E-3</v>
      </c>
    </row>
    <row r="40" spans="1:7">
      <c r="C40" t="s">
        <v>93</v>
      </c>
      <c r="D40" s="77">
        <v>1</v>
      </c>
      <c r="E40" s="25">
        <v>1200000</v>
      </c>
      <c r="F40" s="9">
        <v>9.6153846153846159E-3</v>
      </c>
      <c r="G40" s="9">
        <v>1.2584495250603627E-2</v>
      </c>
    </row>
    <row r="41" spans="1:7">
      <c r="B41" t="s">
        <v>52</v>
      </c>
      <c r="D41" s="77">
        <v>5</v>
      </c>
      <c r="E41" s="25">
        <v>4019000</v>
      </c>
      <c r="F41" s="9">
        <v>4.807692307692308E-2</v>
      </c>
      <c r="G41" s="9">
        <v>4.2147572010146649E-2</v>
      </c>
    </row>
    <row r="42" spans="1:7">
      <c r="C42" t="s">
        <v>78</v>
      </c>
      <c r="D42" s="77">
        <v>4</v>
      </c>
      <c r="E42" s="25">
        <v>2319000</v>
      </c>
      <c r="F42" s="9">
        <v>3.8461538461538464E-2</v>
      </c>
      <c r="G42" s="9">
        <v>2.4319537071791509E-2</v>
      </c>
    </row>
    <row r="43" spans="1:7">
      <c r="C43" t="s">
        <v>104</v>
      </c>
      <c r="D43" s="77">
        <v>1</v>
      </c>
      <c r="E43" s="25">
        <v>1700000</v>
      </c>
      <c r="F43" s="9">
        <v>9.6153846153846159E-3</v>
      </c>
      <c r="G43" s="9">
        <v>1.782803493835514E-2</v>
      </c>
    </row>
    <row r="44" spans="1:7">
      <c r="B44" t="s">
        <v>63</v>
      </c>
      <c r="D44" s="77">
        <v>8</v>
      </c>
      <c r="E44" s="25">
        <v>4358000</v>
      </c>
      <c r="F44" s="9">
        <v>7.6923076923076927E-2</v>
      </c>
      <c r="G44" s="9">
        <v>4.5702691918442173E-2</v>
      </c>
    </row>
    <row r="45" spans="1:7">
      <c r="C45" t="s">
        <v>85</v>
      </c>
      <c r="D45" s="77">
        <v>7</v>
      </c>
      <c r="E45" s="25">
        <v>3533000</v>
      </c>
      <c r="F45" s="9">
        <v>6.7307692307692304E-2</v>
      </c>
      <c r="G45" s="9">
        <v>3.7050851433652179E-2</v>
      </c>
    </row>
    <row r="46" spans="1:7">
      <c r="C46" t="s">
        <v>94</v>
      </c>
      <c r="D46" s="77">
        <v>1</v>
      </c>
      <c r="E46" s="25">
        <v>825000</v>
      </c>
      <c r="F46" s="9">
        <v>9.6153846153846159E-3</v>
      </c>
      <c r="G46" s="9">
        <v>8.6518404847899938E-3</v>
      </c>
    </row>
    <row r="47" spans="1:7">
      <c r="B47" t="s">
        <v>83</v>
      </c>
      <c r="D47" s="77">
        <v>2</v>
      </c>
      <c r="E47" s="25">
        <v>1235000</v>
      </c>
      <c r="F47" s="9">
        <v>1.9230769230769232E-2</v>
      </c>
      <c r="G47" s="9">
        <v>1.2951543028746232E-2</v>
      </c>
    </row>
    <row r="48" spans="1:7">
      <c r="C48" t="s">
        <v>84</v>
      </c>
      <c r="D48" s="77">
        <v>1</v>
      </c>
      <c r="E48" s="25">
        <v>705000</v>
      </c>
      <c r="F48" s="9">
        <v>9.6153846153846159E-3</v>
      </c>
      <c r="G48" s="9">
        <v>7.3933909597296305E-3</v>
      </c>
    </row>
    <row r="49" spans="1:7">
      <c r="C49" t="s">
        <v>95</v>
      </c>
      <c r="D49" s="77">
        <v>1</v>
      </c>
      <c r="E49" s="25">
        <v>530000</v>
      </c>
      <c r="F49" s="9">
        <v>9.6153846153846159E-3</v>
      </c>
      <c r="G49" s="9">
        <v>5.5581520690166017E-3</v>
      </c>
    </row>
    <row r="50" spans="1:7">
      <c r="B50" t="s">
        <v>107</v>
      </c>
      <c r="D50" s="77">
        <v>1</v>
      </c>
      <c r="E50" s="25">
        <v>185000</v>
      </c>
      <c r="F50" s="9">
        <v>9.6153846153846159E-3</v>
      </c>
      <c r="G50" s="9">
        <v>1.9401096844680592E-3</v>
      </c>
    </row>
    <row r="51" spans="1:7">
      <c r="C51" t="s">
        <v>108</v>
      </c>
      <c r="D51" s="77">
        <v>1</v>
      </c>
      <c r="E51" s="25">
        <v>185000</v>
      </c>
      <c r="F51" s="9">
        <v>9.6153846153846159E-3</v>
      </c>
      <c r="G51" s="9">
        <v>1.9401096844680592E-3</v>
      </c>
    </row>
    <row r="52" spans="1:7">
      <c r="B52" t="s">
        <v>103</v>
      </c>
      <c r="D52" s="77">
        <v>1</v>
      </c>
      <c r="E52" s="25">
        <v>149000</v>
      </c>
      <c r="F52" s="9">
        <v>9.6153846153846159E-3</v>
      </c>
      <c r="G52" s="9">
        <v>1.5625748269499503E-3</v>
      </c>
    </row>
    <row r="53" spans="1:7">
      <c r="C53" t="s">
        <v>85</v>
      </c>
      <c r="D53" s="77">
        <v>1</v>
      </c>
      <c r="E53" s="25">
        <v>149000</v>
      </c>
      <c r="F53" s="9">
        <v>9.6153846153846159E-3</v>
      </c>
      <c r="G53" s="9">
        <v>1.5625748269499503E-3</v>
      </c>
    </row>
    <row r="54" spans="1:7">
      <c r="A54" t="s">
        <v>50</v>
      </c>
      <c r="D54" s="77">
        <v>18</v>
      </c>
      <c r="E54" s="25">
        <v>12719126</v>
      </c>
      <c r="F54" s="9">
        <v>0.17307692307692307</v>
      </c>
      <c r="G54" s="9">
        <v>0.13338648394902425</v>
      </c>
    </row>
    <row r="55" spans="1:7">
      <c r="B55" t="s">
        <v>79</v>
      </c>
      <c r="D55" s="77">
        <v>2</v>
      </c>
      <c r="E55" s="25">
        <v>1510000</v>
      </c>
      <c r="F55" s="9">
        <v>1.9230769230769232E-2</v>
      </c>
      <c r="G55" s="9">
        <v>1.5835489857009565E-2</v>
      </c>
    </row>
    <row r="56" spans="1:7">
      <c r="C56" t="s">
        <v>80</v>
      </c>
      <c r="D56" s="77">
        <v>1</v>
      </c>
      <c r="E56" s="25">
        <v>1100000</v>
      </c>
      <c r="F56" s="9">
        <v>9.6153846153846159E-3</v>
      </c>
      <c r="G56" s="9">
        <v>1.1535787313053325E-2</v>
      </c>
    </row>
    <row r="57" spans="1:7">
      <c r="C57" t="s">
        <v>106</v>
      </c>
      <c r="D57" s="77">
        <v>1</v>
      </c>
      <c r="E57" s="25">
        <v>410000</v>
      </c>
      <c r="F57" s="9">
        <v>9.6153846153846159E-3</v>
      </c>
      <c r="G57" s="9">
        <v>4.2997025439562393E-3</v>
      </c>
    </row>
    <row r="58" spans="1:7">
      <c r="B58" t="s">
        <v>52</v>
      </c>
      <c r="D58" s="77">
        <v>11</v>
      </c>
      <c r="E58" s="25">
        <v>6782126</v>
      </c>
      <c r="F58" s="9">
        <v>0.10576923076923077</v>
      </c>
      <c r="G58" s="9">
        <v>7.1124693696662813E-2</v>
      </c>
    </row>
    <row r="59" spans="1:7">
      <c r="C59" t="s">
        <v>53</v>
      </c>
      <c r="D59" s="77">
        <v>11</v>
      </c>
      <c r="E59" s="25">
        <v>6782126</v>
      </c>
      <c r="F59" s="9">
        <v>0.10576923076923077</v>
      </c>
      <c r="G59" s="9">
        <v>7.1124693696662813E-2</v>
      </c>
    </row>
    <row r="60" spans="1:7">
      <c r="B60" t="s">
        <v>63</v>
      </c>
      <c r="D60" s="77">
        <v>4</v>
      </c>
      <c r="E60" s="25">
        <v>3942000</v>
      </c>
      <c r="F60" s="9">
        <v>3.8461538461538464E-2</v>
      </c>
      <c r="G60" s="9">
        <v>4.1340066898232913E-2</v>
      </c>
    </row>
    <row r="61" spans="1:7">
      <c r="C61" t="s">
        <v>73</v>
      </c>
      <c r="D61" s="77">
        <v>3</v>
      </c>
      <c r="E61" s="25">
        <v>2774000</v>
      </c>
      <c r="F61" s="9">
        <v>2.8846153846153848E-2</v>
      </c>
      <c r="G61" s="9">
        <v>2.9091158187645384E-2</v>
      </c>
    </row>
    <row r="62" spans="1:7">
      <c r="C62" t="s">
        <v>101</v>
      </c>
      <c r="D62" s="77">
        <v>1</v>
      </c>
      <c r="E62" s="25">
        <v>1168000</v>
      </c>
      <c r="F62" s="9">
        <v>9.6153846153846159E-3</v>
      </c>
      <c r="G62" s="9">
        <v>1.2248908710587531E-2</v>
      </c>
    </row>
    <row r="63" spans="1:7">
      <c r="B63" t="s">
        <v>96</v>
      </c>
      <c r="D63" s="77">
        <v>1</v>
      </c>
      <c r="E63" s="25">
        <v>485000</v>
      </c>
      <c r="F63" s="9">
        <v>9.6153846153846159E-3</v>
      </c>
      <c r="G63" s="9">
        <v>5.0862334971189657E-3</v>
      </c>
    </row>
    <row r="64" spans="1:7">
      <c r="C64" t="s">
        <v>97</v>
      </c>
      <c r="D64" s="77">
        <v>1</v>
      </c>
      <c r="E64" s="25">
        <v>485000</v>
      </c>
      <c r="F64" s="9">
        <v>9.6153846153846159E-3</v>
      </c>
      <c r="G64" s="9">
        <v>5.0862334971189657E-3</v>
      </c>
    </row>
    <row r="65" spans="1:7">
      <c r="A65" t="s">
        <v>29</v>
      </c>
      <c r="D65" s="77">
        <v>104</v>
      </c>
      <c r="E65" s="25">
        <v>95355433.5</v>
      </c>
      <c r="F65" s="9">
        <v>1</v>
      </c>
      <c r="G6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9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149</v>
      </c>
      <c r="C5" s="77">
        <v>1</v>
      </c>
      <c r="D5" s="25">
        <v>455000</v>
      </c>
      <c r="E5" s="9">
        <v>4.1666666666666664E-2</v>
      </c>
      <c r="F5" s="9">
        <v>1.3717338414275679E-2</v>
      </c>
    </row>
    <row r="6" spans="1:6">
      <c r="B6" t="s">
        <v>50</v>
      </c>
      <c r="C6" s="77">
        <v>1</v>
      </c>
      <c r="D6" s="25">
        <v>455000</v>
      </c>
      <c r="E6" s="9">
        <v>4.1666666666666664E-2</v>
      </c>
      <c r="F6" s="9">
        <v>1.3717338414275679E-2</v>
      </c>
    </row>
    <row r="7" spans="1:6">
      <c r="C7" s="77"/>
      <c r="D7" s="25"/>
      <c r="E7" s="9"/>
      <c r="F7" s="9"/>
    </row>
    <row r="8" spans="1:6">
      <c r="A8" t="s">
        <v>151</v>
      </c>
      <c r="C8" s="77">
        <v>1</v>
      </c>
      <c r="D8" s="25">
        <v>75000</v>
      </c>
      <c r="E8" s="9">
        <v>4.1666666666666664E-2</v>
      </c>
      <c r="F8" s="9">
        <v>2.2610997386168703E-3</v>
      </c>
    </row>
    <row r="9" spans="1:6">
      <c r="B9" t="s">
        <v>50</v>
      </c>
      <c r="C9" s="77">
        <v>1</v>
      </c>
      <c r="D9" s="25">
        <v>75000</v>
      </c>
      <c r="E9" s="9">
        <v>4.1666666666666664E-2</v>
      </c>
      <c r="F9" s="9">
        <v>2.2610997386168703E-3</v>
      </c>
    </row>
    <row r="10" spans="1:6">
      <c r="C10" s="77"/>
      <c r="D10" s="25"/>
      <c r="E10" s="9"/>
      <c r="F10" s="9"/>
    </row>
    <row r="11" spans="1:6">
      <c r="A11" t="s">
        <v>116</v>
      </c>
      <c r="C11" s="77">
        <v>1</v>
      </c>
      <c r="D11" s="25">
        <v>125000</v>
      </c>
      <c r="E11" s="9">
        <v>4.1666666666666664E-2</v>
      </c>
      <c r="F11" s="9">
        <v>3.7684995643614502E-3</v>
      </c>
    </row>
    <row r="12" spans="1:6">
      <c r="B12" t="s">
        <v>55</v>
      </c>
      <c r="C12" s="77">
        <v>1</v>
      </c>
      <c r="D12" s="25">
        <v>125000</v>
      </c>
      <c r="E12" s="9">
        <v>4.1666666666666664E-2</v>
      </c>
      <c r="F12" s="9">
        <v>3.7684995643614502E-3</v>
      </c>
    </row>
    <row r="13" spans="1:6">
      <c r="C13" s="77"/>
      <c r="D13" s="25"/>
      <c r="E13" s="9"/>
      <c r="F13" s="9"/>
    </row>
    <row r="14" spans="1:6">
      <c r="A14" t="s">
        <v>137</v>
      </c>
      <c r="C14" s="77">
        <v>1</v>
      </c>
      <c r="D14" s="25">
        <v>405000</v>
      </c>
      <c r="E14" s="9">
        <v>4.1666666666666664E-2</v>
      </c>
      <c r="F14" s="9">
        <v>1.2209938588531099E-2</v>
      </c>
    </row>
    <row r="15" spans="1:6">
      <c r="B15" t="s">
        <v>77</v>
      </c>
      <c r="C15" s="77">
        <v>1</v>
      </c>
      <c r="D15" s="25">
        <v>405000</v>
      </c>
      <c r="E15" s="9">
        <v>4.1666666666666664E-2</v>
      </c>
      <c r="F15" s="9">
        <v>1.2209938588531099E-2</v>
      </c>
    </row>
    <row r="16" spans="1:6">
      <c r="C16" s="77"/>
      <c r="D16" s="25"/>
      <c r="E16" s="9"/>
      <c r="F16" s="9"/>
    </row>
    <row r="17" spans="1:6">
      <c r="A17" t="s">
        <v>122</v>
      </c>
      <c r="C17" s="77">
        <v>1</v>
      </c>
      <c r="D17" s="25">
        <v>766550</v>
      </c>
      <c r="E17" s="9">
        <v>4.1666666666666664E-2</v>
      </c>
      <c r="F17" s="9">
        <v>2.310994672849016E-2</v>
      </c>
    </row>
    <row r="18" spans="1:6">
      <c r="B18" t="s">
        <v>55</v>
      </c>
      <c r="C18" s="77">
        <v>1</v>
      </c>
      <c r="D18" s="25">
        <v>766550</v>
      </c>
      <c r="E18" s="9">
        <v>4.1666666666666664E-2</v>
      </c>
      <c r="F18" s="9">
        <v>2.310994672849016E-2</v>
      </c>
    </row>
    <row r="19" spans="1:6">
      <c r="C19" s="77"/>
      <c r="D19" s="25"/>
      <c r="E19" s="9"/>
      <c r="F19" s="9"/>
    </row>
    <row r="20" spans="1:6">
      <c r="A20" t="s">
        <v>156</v>
      </c>
      <c r="C20" s="77">
        <v>1</v>
      </c>
      <c r="D20" s="25">
        <v>380000</v>
      </c>
      <c r="E20" s="9">
        <v>4.1666666666666664E-2</v>
      </c>
      <c r="F20" s="9">
        <v>1.1456238675658809E-2</v>
      </c>
    </row>
    <row r="21" spans="1:6">
      <c r="B21" t="s">
        <v>50</v>
      </c>
      <c r="C21" s="77">
        <v>1</v>
      </c>
      <c r="D21" s="25">
        <v>380000</v>
      </c>
      <c r="E21" s="9">
        <v>4.1666666666666664E-2</v>
      </c>
      <c r="F21" s="9">
        <v>1.1456238675658809E-2</v>
      </c>
    </row>
    <row r="22" spans="1:6">
      <c r="C22" s="77"/>
      <c r="D22" s="25"/>
      <c r="E22" s="9"/>
      <c r="F22" s="9"/>
    </row>
    <row r="23" spans="1:6">
      <c r="A23" t="s">
        <v>131</v>
      </c>
      <c r="C23" s="77">
        <v>1</v>
      </c>
      <c r="D23" s="25">
        <v>5000000</v>
      </c>
      <c r="E23" s="9">
        <v>4.1666666666666664E-2</v>
      </c>
      <c r="F23" s="9">
        <v>0.150739982574458</v>
      </c>
    </row>
    <row r="24" spans="1:6">
      <c r="B24" t="s">
        <v>65</v>
      </c>
      <c r="C24" s="77">
        <v>1</v>
      </c>
      <c r="D24" s="25">
        <v>5000000</v>
      </c>
      <c r="E24" s="9">
        <v>4.1666666666666664E-2</v>
      </c>
      <c r="F24" s="9">
        <v>0.150739982574458</v>
      </c>
    </row>
    <row r="25" spans="1:6">
      <c r="C25" s="77"/>
      <c r="D25" s="25"/>
      <c r="E25" s="9"/>
      <c r="F25" s="9"/>
    </row>
    <row r="26" spans="1:6">
      <c r="A26" t="s">
        <v>139</v>
      </c>
      <c r="C26" s="77">
        <v>1</v>
      </c>
      <c r="D26" s="25">
        <v>592000</v>
      </c>
      <c r="E26" s="9">
        <v>4.1666666666666664E-2</v>
      </c>
      <c r="F26" s="9">
        <v>1.7847613936815828E-2</v>
      </c>
    </row>
    <row r="27" spans="1:6">
      <c r="B27" t="s">
        <v>77</v>
      </c>
      <c r="C27" s="77">
        <v>1</v>
      </c>
      <c r="D27" s="25">
        <v>592000</v>
      </c>
      <c r="E27" s="9">
        <v>4.1666666666666664E-2</v>
      </c>
      <c r="F27" s="9">
        <v>1.7847613936815828E-2</v>
      </c>
    </row>
    <row r="28" spans="1:6">
      <c r="C28" s="77"/>
      <c r="D28" s="25"/>
      <c r="E28" s="9"/>
      <c r="F28" s="9"/>
    </row>
    <row r="29" spans="1:6">
      <c r="A29" t="s">
        <v>127</v>
      </c>
      <c r="C29" s="77">
        <v>1</v>
      </c>
      <c r="D29" s="25">
        <v>335000</v>
      </c>
      <c r="E29" s="9">
        <v>4.1666666666666664E-2</v>
      </c>
      <c r="F29" s="9">
        <v>1.0099578832488687E-2</v>
      </c>
    </row>
    <row r="30" spans="1:6">
      <c r="B30" t="s">
        <v>55</v>
      </c>
      <c r="C30" s="77">
        <v>1</v>
      </c>
      <c r="D30" s="25">
        <v>335000</v>
      </c>
      <c r="E30" s="9">
        <v>4.1666666666666664E-2</v>
      </c>
      <c r="F30" s="9">
        <v>1.0099578832488687E-2</v>
      </c>
    </row>
    <row r="31" spans="1:6">
      <c r="C31" s="77"/>
      <c r="D31" s="25"/>
      <c r="E31" s="9"/>
      <c r="F31" s="9"/>
    </row>
    <row r="32" spans="1:6">
      <c r="A32" t="s">
        <v>114</v>
      </c>
      <c r="C32" s="77">
        <v>4</v>
      </c>
      <c r="D32" s="25">
        <v>2152000</v>
      </c>
      <c r="E32" s="9">
        <v>0.16666666666666666</v>
      </c>
      <c r="F32" s="9">
        <v>6.4878488500046724E-2</v>
      </c>
    </row>
    <row r="33" spans="1:6">
      <c r="B33" t="s">
        <v>59</v>
      </c>
      <c r="C33" s="77">
        <v>1</v>
      </c>
      <c r="D33" s="25">
        <v>92000</v>
      </c>
      <c r="E33" s="9">
        <v>4.1666666666666664E-2</v>
      </c>
      <c r="F33" s="9">
        <v>2.7736156793700274E-3</v>
      </c>
    </row>
    <row r="34" spans="1:6">
      <c r="B34" t="s">
        <v>50</v>
      </c>
      <c r="C34" s="77">
        <v>3</v>
      </c>
      <c r="D34" s="25">
        <v>2060000</v>
      </c>
      <c r="E34" s="9">
        <v>0.125</v>
      </c>
      <c r="F34" s="9">
        <v>6.2104872820676699E-2</v>
      </c>
    </row>
    <row r="35" spans="1:6">
      <c r="C35" s="77"/>
      <c r="D35" s="25"/>
      <c r="E35" s="9"/>
      <c r="F35" s="9"/>
    </row>
    <row r="36" spans="1:6">
      <c r="A36" t="s">
        <v>111</v>
      </c>
      <c r="C36" s="77">
        <v>1</v>
      </c>
      <c r="D36" s="25">
        <v>48000</v>
      </c>
      <c r="E36" s="9">
        <v>4.1666666666666664E-2</v>
      </c>
      <c r="F36" s="9">
        <v>1.447103832714797E-3</v>
      </c>
    </row>
    <row r="37" spans="1:6">
      <c r="B37" t="s">
        <v>59</v>
      </c>
      <c r="C37" s="77">
        <v>1</v>
      </c>
      <c r="D37" s="25">
        <v>48000</v>
      </c>
      <c r="E37" s="9">
        <v>4.1666666666666664E-2</v>
      </c>
      <c r="F37" s="9">
        <v>1.447103832714797E-3</v>
      </c>
    </row>
    <row r="38" spans="1:6">
      <c r="C38" s="77"/>
      <c r="D38" s="25"/>
      <c r="E38" s="9"/>
      <c r="F38" s="9"/>
    </row>
    <row r="39" spans="1:6">
      <c r="A39" t="s">
        <v>118</v>
      </c>
      <c r="C39" s="77">
        <v>1</v>
      </c>
      <c r="D39" s="25">
        <v>960000</v>
      </c>
      <c r="E39" s="9">
        <v>4.1666666666666664E-2</v>
      </c>
      <c r="F39" s="9">
        <v>2.8942076654295937E-2</v>
      </c>
    </row>
    <row r="40" spans="1:6">
      <c r="B40" t="s">
        <v>55</v>
      </c>
      <c r="C40" s="77">
        <v>1</v>
      </c>
      <c r="D40" s="25">
        <v>960000</v>
      </c>
      <c r="E40" s="9">
        <v>4.1666666666666664E-2</v>
      </c>
      <c r="F40" s="9">
        <v>2.8942076654295937E-2</v>
      </c>
    </row>
    <row r="41" spans="1:6">
      <c r="C41" s="77"/>
      <c r="D41" s="25"/>
      <c r="E41" s="9"/>
      <c r="F41" s="9"/>
    </row>
    <row r="42" spans="1:6">
      <c r="A42" t="s">
        <v>120</v>
      </c>
      <c r="C42" s="77">
        <v>1</v>
      </c>
      <c r="D42" s="25">
        <v>126150</v>
      </c>
      <c r="E42" s="9">
        <v>4.1666666666666664E-2</v>
      </c>
      <c r="F42" s="9">
        <v>3.8031697603535756E-3</v>
      </c>
    </row>
    <row r="43" spans="1:6">
      <c r="B43" t="s">
        <v>55</v>
      </c>
      <c r="C43" s="77">
        <v>1</v>
      </c>
      <c r="D43" s="25">
        <v>126150</v>
      </c>
      <c r="E43" s="9">
        <v>4.1666666666666664E-2</v>
      </c>
      <c r="F43" s="9">
        <v>3.8031697603535756E-3</v>
      </c>
    </row>
    <row r="44" spans="1:6">
      <c r="C44" s="77"/>
      <c r="D44" s="25"/>
      <c r="E44" s="9"/>
      <c r="F44" s="9"/>
    </row>
    <row r="45" spans="1:6">
      <c r="A45" t="s">
        <v>125</v>
      </c>
      <c r="C45" s="77">
        <v>1</v>
      </c>
      <c r="D45" s="25">
        <v>11600000</v>
      </c>
      <c r="E45" s="9">
        <v>4.1666666666666664E-2</v>
      </c>
      <c r="F45" s="9">
        <v>0.34971675957274262</v>
      </c>
    </row>
    <row r="46" spans="1:6">
      <c r="B46" t="s">
        <v>55</v>
      </c>
      <c r="C46" s="77">
        <v>1</v>
      </c>
      <c r="D46" s="25">
        <v>11600000</v>
      </c>
      <c r="E46" s="9">
        <v>4.1666666666666664E-2</v>
      </c>
      <c r="F46" s="9">
        <v>0.34971675957274262</v>
      </c>
    </row>
    <row r="47" spans="1:6">
      <c r="C47" s="77"/>
      <c r="D47" s="25"/>
      <c r="E47" s="9"/>
      <c r="F47" s="9"/>
    </row>
    <row r="48" spans="1:6">
      <c r="A48" t="s">
        <v>133</v>
      </c>
      <c r="C48" s="77">
        <v>1</v>
      </c>
      <c r="D48" s="25">
        <v>3500000</v>
      </c>
      <c r="E48" s="9">
        <v>4.1666666666666664E-2</v>
      </c>
      <c r="F48" s="9">
        <v>0.10551798780212061</v>
      </c>
    </row>
    <row r="49" spans="1:6">
      <c r="B49" t="s">
        <v>65</v>
      </c>
      <c r="C49" s="77">
        <v>1</v>
      </c>
      <c r="D49" s="25">
        <v>3500000</v>
      </c>
      <c r="E49" s="9">
        <v>4.1666666666666664E-2</v>
      </c>
      <c r="F49" s="9">
        <v>0.10551798780212061</v>
      </c>
    </row>
    <row r="50" spans="1:6">
      <c r="C50" s="77"/>
      <c r="D50" s="25"/>
      <c r="E50" s="9"/>
      <c r="F50" s="9"/>
    </row>
    <row r="51" spans="1:6">
      <c r="A51" t="s">
        <v>129</v>
      </c>
      <c r="C51" s="77">
        <v>1</v>
      </c>
      <c r="D51" s="25">
        <v>5000000</v>
      </c>
      <c r="E51" s="9">
        <v>4.1666666666666664E-2</v>
      </c>
      <c r="F51" s="9">
        <v>0.150739982574458</v>
      </c>
    </row>
    <row r="52" spans="1:6">
      <c r="B52" t="s">
        <v>65</v>
      </c>
      <c r="C52" s="77">
        <v>1</v>
      </c>
      <c r="D52" s="25">
        <v>5000000</v>
      </c>
      <c r="E52" s="9">
        <v>4.1666666666666664E-2</v>
      </c>
      <c r="F52" s="9">
        <v>0.150739982574458</v>
      </c>
    </row>
    <row r="53" spans="1:6">
      <c r="C53" s="77"/>
      <c r="D53" s="25"/>
      <c r="E53" s="9"/>
      <c r="F53" s="9"/>
    </row>
    <row r="54" spans="1:6">
      <c r="A54" t="s">
        <v>140</v>
      </c>
      <c r="C54" s="77">
        <v>1</v>
      </c>
      <c r="D54" s="25">
        <v>50000</v>
      </c>
      <c r="E54" s="9">
        <v>4.1666666666666664E-2</v>
      </c>
      <c r="F54" s="9">
        <v>1.5073998257445801E-3</v>
      </c>
    </row>
    <row r="55" spans="1:6">
      <c r="B55" t="s">
        <v>77</v>
      </c>
      <c r="C55" s="77">
        <v>1</v>
      </c>
      <c r="D55" s="25">
        <v>50000</v>
      </c>
      <c r="E55" s="9">
        <v>4.1666666666666664E-2</v>
      </c>
      <c r="F55" s="9">
        <v>1.5073998257445801E-3</v>
      </c>
    </row>
    <row r="56" spans="1:6">
      <c r="C56" s="77"/>
      <c r="D56" s="25"/>
      <c r="E56" s="9"/>
      <c r="F56" s="9"/>
    </row>
    <row r="57" spans="1:6">
      <c r="A57" t="s">
        <v>135</v>
      </c>
      <c r="C57" s="77">
        <v>1</v>
      </c>
      <c r="D57" s="25">
        <v>50000</v>
      </c>
      <c r="E57" s="9">
        <v>4.1666666666666664E-2</v>
      </c>
      <c r="F57" s="9">
        <v>1.5073998257445801E-3</v>
      </c>
    </row>
    <row r="58" spans="1:6">
      <c r="B58" t="s">
        <v>77</v>
      </c>
      <c r="C58" s="77">
        <v>1</v>
      </c>
      <c r="D58" s="25">
        <v>50000</v>
      </c>
      <c r="E58" s="9">
        <v>4.1666666666666664E-2</v>
      </c>
      <c r="F58" s="9">
        <v>1.5073998257445801E-3</v>
      </c>
    </row>
    <row r="59" spans="1:6">
      <c r="C59" s="77"/>
      <c r="D59" s="25"/>
      <c r="E59" s="9"/>
      <c r="F59" s="9"/>
    </row>
    <row r="60" spans="1:6">
      <c r="A60" t="s">
        <v>142</v>
      </c>
      <c r="C60" s="77">
        <v>1</v>
      </c>
      <c r="D60" s="25">
        <v>600000</v>
      </c>
      <c r="E60" s="9">
        <v>4.1666666666666664E-2</v>
      </c>
      <c r="F60" s="9">
        <v>1.8088797908934962E-2</v>
      </c>
    </row>
    <row r="61" spans="1:6">
      <c r="B61" t="s">
        <v>50</v>
      </c>
      <c r="C61" s="77">
        <v>1</v>
      </c>
      <c r="D61" s="25">
        <v>600000</v>
      </c>
      <c r="E61" s="9">
        <v>4.1666666666666664E-2</v>
      </c>
      <c r="F61" s="9">
        <v>1.8088797908934962E-2</v>
      </c>
    </row>
    <row r="62" spans="1:6">
      <c r="C62" s="77"/>
      <c r="D62" s="25"/>
      <c r="E62" s="9"/>
      <c r="F62" s="9"/>
    </row>
    <row r="63" spans="1:6">
      <c r="A63" t="s">
        <v>146</v>
      </c>
      <c r="C63" s="77">
        <v>1</v>
      </c>
      <c r="D63" s="25">
        <v>750000</v>
      </c>
      <c r="E63" s="9">
        <v>4.1666666666666664E-2</v>
      </c>
      <c r="F63" s="9">
        <v>2.2610997386168702E-2</v>
      </c>
    </row>
    <row r="64" spans="1:6">
      <c r="B64" t="s">
        <v>50</v>
      </c>
      <c r="C64" s="77">
        <v>1</v>
      </c>
      <c r="D64" s="25">
        <v>750000</v>
      </c>
      <c r="E64" s="9">
        <v>4.1666666666666664E-2</v>
      </c>
      <c r="F64" s="9">
        <v>2.2610997386168702E-2</v>
      </c>
    </row>
    <row r="65" spans="1:6">
      <c r="C65" s="77"/>
      <c r="D65" s="25"/>
      <c r="E65" s="9"/>
      <c r="F65" s="9"/>
    </row>
    <row r="66" spans="1:6">
      <c r="A66" t="s">
        <v>153</v>
      </c>
      <c r="C66" s="77">
        <v>1</v>
      </c>
      <c r="D66" s="25">
        <v>200000</v>
      </c>
      <c r="E66" s="9">
        <v>4.1666666666666664E-2</v>
      </c>
      <c r="F66" s="9">
        <v>6.0295993029783205E-3</v>
      </c>
    </row>
    <row r="67" spans="1:6">
      <c r="B67" t="s">
        <v>50</v>
      </c>
      <c r="C67" s="77">
        <v>1</v>
      </c>
      <c r="D67" s="25">
        <v>200000</v>
      </c>
      <c r="E67" s="9">
        <v>4.1666666666666664E-2</v>
      </c>
      <c r="F67" s="9">
        <v>6.0295993029783205E-3</v>
      </c>
    </row>
    <row r="68" spans="1:6">
      <c r="C68" s="77"/>
      <c r="D68" s="25"/>
      <c r="E68" s="9"/>
      <c r="F68" s="9"/>
    </row>
    <row r="69" spans="1:6">
      <c r="A69" t="s">
        <v>29</v>
      </c>
      <c r="C69" s="77">
        <v>24</v>
      </c>
      <c r="D69" s="25">
        <v>33169700</v>
      </c>
      <c r="E69" s="9">
        <v>1</v>
      </c>
      <c r="F6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5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105</v>
      </c>
    </row>
    <row r="2" spans="1:12" ht="14.4">
      <c r="A2" s="108" t="s">
        <v>98</v>
      </c>
      <c r="B2" s="108" t="s">
        <v>158</v>
      </c>
      <c r="C2" s="108" t="s">
        <v>99</v>
      </c>
      <c r="D2" s="108" t="s">
        <v>100</v>
      </c>
      <c r="E2" s="108" t="s">
        <v>56</v>
      </c>
      <c r="F2" s="109">
        <v>1005949</v>
      </c>
      <c r="G2" s="110">
        <v>535000</v>
      </c>
      <c r="H2" s="108" t="s">
        <v>72</v>
      </c>
      <c r="I2" s="108" t="s">
        <v>72</v>
      </c>
      <c r="J2" s="111">
        <v>45373</v>
      </c>
    </row>
    <row r="3" spans="1:12" ht="14.4">
      <c r="A3" s="108" t="s">
        <v>98</v>
      </c>
      <c r="B3" s="108" t="s">
        <v>158</v>
      </c>
      <c r="C3" s="108" t="s">
        <v>99</v>
      </c>
      <c r="D3" s="108" t="s">
        <v>100</v>
      </c>
      <c r="E3" s="108" t="s">
        <v>56</v>
      </c>
      <c r="F3" s="109">
        <v>1005769</v>
      </c>
      <c r="G3" s="110">
        <v>560000</v>
      </c>
      <c r="H3" s="108" t="s">
        <v>72</v>
      </c>
      <c r="I3" s="108" t="s">
        <v>72</v>
      </c>
      <c r="J3" s="111">
        <v>45370</v>
      </c>
    </row>
    <row r="4" spans="1:12" ht="14.4">
      <c r="A4" s="108" t="s">
        <v>59</v>
      </c>
      <c r="B4" s="108" t="s">
        <v>159</v>
      </c>
      <c r="C4" s="108" t="s">
        <v>81</v>
      </c>
      <c r="D4" s="108" t="s">
        <v>82</v>
      </c>
      <c r="E4" s="108" t="s">
        <v>56</v>
      </c>
      <c r="F4" s="109">
        <v>1005747</v>
      </c>
      <c r="G4" s="110">
        <v>465000</v>
      </c>
      <c r="H4" s="108" t="s">
        <v>54</v>
      </c>
      <c r="I4" s="108" t="s">
        <v>72</v>
      </c>
      <c r="J4" s="111">
        <v>45370</v>
      </c>
    </row>
    <row r="5" spans="1:12" ht="14.4">
      <c r="A5" s="108" t="s">
        <v>59</v>
      </c>
      <c r="B5" s="108" t="s">
        <v>159</v>
      </c>
      <c r="C5" s="108" t="s">
        <v>61</v>
      </c>
      <c r="D5" s="108" t="s">
        <v>62</v>
      </c>
      <c r="E5" s="108" t="s">
        <v>60</v>
      </c>
      <c r="F5" s="109">
        <v>1005328</v>
      </c>
      <c r="G5" s="110">
        <v>3336299</v>
      </c>
      <c r="H5" s="108" t="s">
        <v>72</v>
      </c>
      <c r="I5" s="108" t="s">
        <v>72</v>
      </c>
      <c r="J5" s="111">
        <v>45357</v>
      </c>
    </row>
    <row r="6" spans="1:12" ht="14.4">
      <c r="A6" s="108" t="s">
        <v>59</v>
      </c>
      <c r="B6" s="108" t="s">
        <v>159</v>
      </c>
      <c r="C6" s="108" t="s">
        <v>61</v>
      </c>
      <c r="D6" s="108" t="s">
        <v>62</v>
      </c>
      <c r="E6" s="108" t="s">
        <v>56</v>
      </c>
      <c r="F6" s="109">
        <v>1006163</v>
      </c>
      <c r="G6" s="110">
        <v>884800</v>
      </c>
      <c r="H6" s="108" t="s">
        <v>72</v>
      </c>
      <c r="I6" s="108" t="s">
        <v>72</v>
      </c>
      <c r="J6" s="111">
        <v>45380</v>
      </c>
    </row>
    <row r="7" spans="1:12" ht="14.4">
      <c r="A7" s="108" t="s">
        <v>59</v>
      </c>
      <c r="B7" s="108" t="s">
        <v>159</v>
      </c>
      <c r="C7" s="108" t="s">
        <v>61</v>
      </c>
      <c r="D7" s="108" t="s">
        <v>62</v>
      </c>
      <c r="E7" s="108" t="s">
        <v>67</v>
      </c>
      <c r="F7" s="109">
        <v>1005994</v>
      </c>
      <c r="G7" s="110">
        <v>370000</v>
      </c>
      <c r="H7" s="108" t="s">
        <v>54</v>
      </c>
      <c r="I7" s="108" t="s">
        <v>72</v>
      </c>
      <c r="J7" s="111">
        <v>45376</v>
      </c>
    </row>
    <row r="8" spans="1:12" ht="14.4">
      <c r="A8" s="108" t="s">
        <v>59</v>
      </c>
      <c r="B8" s="108" t="s">
        <v>159</v>
      </c>
      <c r="C8" s="108" t="s">
        <v>61</v>
      </c>
      <c r="D8" s="108" t="s">
        <v>62</v>
      </c>
      <c r="E8" s="108" t="s">
        <v>56</v>
      </c>
      <c r="F8" s="109">
        <v>1005831</v>
      </c>
      <c r="G8" s="110">
        <v>660000</v>
      </c>
      <c r="H8" s="108" t="s">
        <v>54</v>
      </c>
      <c r="I8" s="108" t="s">
        <v>72</v>
      </c>
      <c r="J8" s="111">
        <v>45372</v>
      </c>
    </row>
    <row r="9" spans="1:12" ht="14.4">
      <c r="A9" s="108" t="s">
        <v>59</v>
      </c>
      <c r="B9" s="108" t="s">
        <v>159</v>
      </c>
      <c r="C9" s="108" t="s">
        <v>61</v>
      </c>
      <c r="D9" s="108" t="s">
        <v>62</v>
      </c>
      <c r="E9" s="108" t="s">
        <v>56</v>
      </c>
      <c r="F9" s="109">
        <v>1005369</v>
      </c>
      <c r="G9" s="110">
        <v>1262500</v>
      </c>
      <c r="H9" s="108" t="s">
        <v>54</v>
      </c>
      <c r="I9" s="108" t="s">
        <v>72</v>
      </c>
      <c r="J9" s="111">
        <v>45358</v>
      </c>
    </row>
    <row r="10" spans="1:12" ht="14.4">
      <c r="A10" s="108" t="s">
        <v>59</v>
      </c>
      <c r="B10" s="108" t="s">
        <v>159</v>
      </c>
      <c r="C10" s="108" t="s">
        <v>61</v>
      </c>
      <c r="D10" s="108" t="s">
        <v>62</v>
      </c>
      <c r="E10" s="108" t="s">
        <v>56</v>
      </c>
      <c r="F10" s="109">
        <v>1006000</v>
      </c>
      <c r="G10" s="110">
        <v>1015000</v>
      </c>
      <c r="H10" s="108" t="s">
        <v>54</v>
      </c>
      <c r="I10" s="108" t="s">
        <v>72</v>
      </c>
      <c r="J10" s="111">
        <v>45376</v>
      </c>
    </row>
    <row r="11" spans="1:12" ht="14.4">
      <c r="A11" s="108" t="s">
        <v>59</v>
      </c>
      <c r="B11" s="108" t="s">
        <v>159</v>
      </c>
      <c r="C11" s="108" t="s">
        <v>61</v>
      </c>
      <c r="D11" s="108" t="s">
        <v>62</v>
      </c>
      <c r="E11" s="108" t="s">
        <v>56</v>
      </c>
      <c r="F11" s="109">
        <v>1006043</v>
      </c>
      <c r="G11" s="110">
        <v>1523750</v>
      </c>
      <c r="H11" s="108" t="s">
        <v>54</v>
      </c>
      <c r="I11" s="108" t="s">
        <v>72</v>
      </c>
      <c r="J11" s="111">
        <v>45377</v>
      </c>
    </row>
    <row r="12" spans="1:12" ht="14.4">
      <c r="A12" s="108" t="s">
        <v>59</v>
      </c>
      <c r="B12" s="108" t="s">
        <v>159</v>
      </c>
      <c r="C12" s="108" t="s">
        <v>61</v>
      </c>
      <c r="D12" s="108" t="s">
        <v>62</v>
      </c>
      <c r="E12" s="108" t="s">
        <v>56</v>
      </c>
      <c r="F12" s="109">
        <v>1005291</v>
      </c>
      <c r="G12" s="110">
        <v>550000</v>
      </c>
      <c r="H12" s="108" t="s">
        <v>54</v>
      </c>
      <c r="I12" s="108" t="s">
        <v>72</v>
      </c>
      <c r="J12" s="111">
        <v>45356</v>
      </c>
    </row>
    <row r="13" spans="1:12" ht="14.4">
      <c r="A13" s="108" t="s">
        <v>59</v>
      </c>
      <c r="B13" s="108" t="s">
        <v>159</v>
      </c>
      <c r="C13" s="108" t="s">
        <v>61</v>
      </c>
      <c r="D13" s="108" t="s">
        <v>62</v>
      </c>
      <c r="E13" s="108" t="s">
        <v>56</v>
      </c>
      <c r="F13" s="109">
        <v>1005448</v>
      </c>
      <c r="G13" s="110">
        <v>556000</v>
      </c>
      <c r="H13" s="108" t="s">
        <v>54</v>
      </c>
      <c r="I13" s="108" t="s">
        <v>72</v>
      </c>
      <c r="J13" s="111">
        <v>45362</v>
      </c>
    </row>
    <row r="14" spans="1:12" ht="14.4">
      <c r="A14" s="108" t="s">
        <v>59</v>
      </c>
      <c r="B14" s="108" t="s">
        <v>159</v>
      </c>
      <c r="C14" s="108" t="s">
        <v>81</v>
      </c>
      <c r="D14" s="108" t="s">
        <v>82</v>
      </c>
      <c r="E14" s="108" t="s">
        <v>56</v>
      </c>
      <c r="F14" s="109">
        <v>1005400</v>
      </c>
      <c r="G14" s="110">
        <v>1190000</v>
      </c>
      <c r="H14" s="108" t="s">
        <v>54</v>
      </c>
      <c r="I14" s="108" t="s">
        <v>72</v>
      </c>
      <c r="J14" s="111">
        <v>45359</v>
      </c>
    </row>
    <row r="15" spans="1:12" ht="14.4">
      <c r="A15" s="108" t="s">
        <v>59</v>
      </c>
      <c r="B15" s="108" t="s">
        <v>159</v>
      </c>
      <c r="C15" s="108" t="s">
        <v>61</v>
      </c>
      <c r="D15" s="108" t="s">
        <v>62</v>
      </c>
      <c r="E15" s="108" t="s">
        <v>68</v>
      </c>
      <c r="F15" s="109">
        <v>1006082</v>
      </c>
      <c r="G15" s="110">
        <v>400000</v>
      </c>
      <c r="H15" s="108" t="s">
        <v>54</v>
      </c>
      <c r="I15" s="108" t="s">
        <v>72</v>
      </c>
      <c r="J15" s="111">
        <v>45378</v>
      </c>
    </row>
    <row r="16" spans="1:12" ht="14.4">
      <c r="A16" s="108" t="s">
        <v>59</v>
      </c>
      <c r="B16" s="108" t="s">
        <v>159</v>
      </c>
      <c r="C16" s="108" t="s">
        <v>61</v>
      </c>
      <c r="D16" s="108" t="s">
        <v>62</v>
      </c>
      <c r="E16" s="108" t="s">
        <v>56</v>
      </c>
      <c r="F16" s="109">
        <v>1006081</v>
      </c>
      <c r="G16" s="110">
        <v>590000</v>
      </c>
      <c r="H16" s="108" t="s">
        <v>54</v>
      </c>
      <c r="I16" s="108" t="s">
        <v>72</v>
      </c>
      <c r="J16" s="111">
        <v>45378</v>
      </c>
    </row>
    <row r="17" spans="1:10" ht="14.4">
      <c r="A17" s="108" t="s">
        <v>59</v>
      </c>
      <c r="B17" s="108" t="s">
        <v>159</v>
      </c>
      <c r="C17" s="108" t="s">
        <v>61</v>
      </c>
      <c r="D17" s="108" t="s">
        <v>62</v>
      </c>
      <c r="E17" s="108" t="s">
        <v>56</v>
      </c>
      <c r="F17" s="109">
        <v>1005824</v>
      </c>
      <c r="G17" s="110">
        <v>799000</v>
      </c>
      <c r="H17" s="108" t="s">
        <v>54</v>
      </c>
      <c r="I17" s="108" t="s">
        <v>72</v>
      </c>
      <c r="J17" s="111">
        <v>45372</v>
      </c>
    </row>
    <row r="18" spans="1:10" ht="14.4">
      <c r="A18" s="108" t="s">
        <v>59</v>
      </c>
      <c r="B18" s="108" t="s">
        <v>159</v>
      </c>
      <c r="C18" s="108" t="s">
        <v>61</v>
      </c>
      <c r="D18" s="108" t="s">
        <v>62</v>
      </c>
      <c r="E18" s="108" t="s">
        <v>60</v>
      </c>
      <c r="F18" s="109">
        <v>1006197</v>
      </c>
      <c r="G18" s="110">
        <v>4225000</v>
      </c>
      <c r="H18" s="108" t="s">
        <v>54</v>
      </c>
      <c r="I18" s="108" t="s">
        <v>72</v>
      </c>
      <c r="J18" s="111">
        <v>45380</v>
      </c>
    </row>
    <row r="19" spans="1:10" ht="14.4">
      <c r="A19" s="108" t="s">
        <v>59</v>
      </c>
      <c r="B19" s="108" t="s">
        <v>159</v>
      </c>
      <c r="C19" s="108" t="s">
        <v>79</v>
      </c>
      <c r="D19" s="108" t="s">
        <v>105</v>
      </c>
      <c r="E19" s="108" t="s">
        <v>60</v>
      </c>
      <c r="F19" s="109">
        <v>1005974</v>
      </c>
      <c r="G19" s="110">
        <v>3500000</v>
      </c>
      <c r="H19" s="108" t="s">
        <v>54</v>
      </c>
      <c r="I19" s="108" t="s">
        <v>72</v>
      </c>
      <c r="J19" s="111">
        <v>45376</v>
      </c>
    </row>
    <row r="20" spans="1:10" ht="14.4">
      <c r="A20" s="108" t="s">
        <v>59</v>
      </c>
      <c r="B20" s="108" t="s">
        <v>159</v>
      </c>
      <c r="C20" s="108" t="s">
        <v>61</v>
      </c>
      <c r="D20" s="108" t="s">
        <v>62</v>
      </c>
      <c r="E20" s="108" t="s">
        <v>67</v>
      </c>
      <c r="F20" s="109">
        <v>1005954</v>
      </c>
      <c r="G20" s="110">
        <v>299000</v>
      </c>
      <c r="H20" s="108" t="s">
        <v>54</v>
      </c>
      <c r="I20" s="108" t="s">
        <v>72</v>
      </c>
      <c r="J20" s="111">
        <v>45373</v>
      </c>
    </row>
    <row r="21" spans="1:10" ht="14.4">
      <c r="A21" s="108" t="s">
        <v>59</v>
      </c>
      <c r="B21" s="108" t="s">
        <v>159</v>
      </c>
      <c r="C21" s="108" t="s">
        <v>61</v>
      </c>
      <c r="D21" s="108" t="s">
        <v>62</v>
      </c>
      <c r="E21" s="108" t="s">
        <v>60</v>
      </c>
      <c r="F21" s="109">
        <v>1005937</v>
      </c>
      <c r="G21" s="110">
        <v>3450000</v>
      </c>
      <c r="H21" s="108" t="s">
        <v>72</v>
      </c>
      <c r="I21" s="108" t="s">
        <v>72</v>
      </c>
      <c r="J21" s="111">
        <v>45373</v>
      </c>
    </row>
    <row r="22" spans="1:10" ht="14.4">
      <c r="A22" s="108" t="s">
        <v>59</v>
      </c>
      <c r="B22" s="108" t="s">
        <v>159</v>
      </c>
      <c r="C22" s="108" t="s">
        <v>61</v>
      </c>
      <c r="D22" s="108" t="s">
        <v>62</v>
      </c>
      <c r="E22" s="108" t="s">
        <v>56</v>
      </c>
      <c r="F22" s="109">
        <v>1005928</v>
      </c>
      <c r="G22" s="110">
        <v>465000</v>
      </c>
      <c r="H22" s="108" t="s">
        <v>54</v>
      </c>
      <c r="I22" s="108" t="s">
        <v>72</v>
      </c>
      <c r="J22" s="111">
        <v>45373</v>
      </c>
    </row>
    <row r="23" spans="1:10" ht="14.4">
      <c r="A23" s="108" t="s">
        <v>59</v>
      </c>
      <c r="B23" s="108" t="s">
        <v>159</v>
      </c>
      <c r="C23" s="108" t="s">
        <v>79</v>
      </c>
      <c r="D23" s="108" t="s">
        <v>105</v>
      </c>
      <c r="E23" s="108" t="s">
        <v>68</v>
      </c>
      <c r="F23" s="109">
        <v>1005938</v>
      </c>
      <c r="G23" s="110">
        <v>425000</v>
      </c>
      <c r="H23" s="108" t="s">
        <v>54</v>
      </c>
      <c r="I23" s="108" t="s">
        <v>72</v>
      </c>
      <c r="J23" s="111">
        <v>45373</v>
      </c>
    </row>
    <row r="24" spans="1:10" ht="14.4">
      <c r="A24" s="108" t="s">
        <v>55</v>
      </c>
      <c r="B24" s="108" t="s">
        <v>160</v>
      </c>
      <c r="C24" s="108" t="s">
        <v>74</v>
      </c>
      <c r="D24" s="108" t="s">
        <v>102</v>
      </c>
      <c r="E24" s="108" t="s">
        <v>88</v>
      </c>
      <c r="F24" s="109">
        <v>1005828</v>
      </c>
      <c r="G24" s="110">
        <v>1800000</v>
      </c>
      <c r="H24" s="108" t="s">
        <v>54</v>
      </c>
      <c r="I24" s="108" t="s">
        <v>72</v>
      </c>
      <c r="J24" s="111">
        <v>45372</v>
      </c>
    </row>
    <row r="25" spans="1:10" ht="14.4">
      <c r="A25" s="108" t="s">
        <v>55</v>
      </c>
      <c r="B25" s="108" t="s">
        <v>160</v>
      </c>
      <c r="C25" s="108" t="s">
        <v>70</v>
      </c>
      <c r="D25" s="108" t="s">
        <v>71</v>
      </c>
      <c r="E25" s="108" t="s">
        <v>60</v>
      </c>
      <c r="F25" s="109">
        <v>1005971</v>
      </c>
      <c r="G25" s="110">
        <v>2295000</v>
      </c>
      <c r="H25" s="108" t="s">
        <v>54</v>
      </c>
      <c r="I25" s="108" t="s">
        <v>72</v>
      </c>
      <c r="J25" s="111">
        <v>45376</v>
      </c>
    </row>
    <row r="26" spans="1:10" ht="14.4">
      <c r="A26" s="108" t="s">
        <v>55</v>
      </c>
      <c r="B26" s="108" t="s">
        <v>160</v>
      </c>
      <c r="C26" s="108" t="s">
        <v>70</v>
      </c>
      <c r="D26" s="108" t="s">
        <v>71</v>
      </c>
      <c r="E26" s="108" t="s">
        <v>60</v>
      </c>
      <c r="F26" s="109">
        <v>1006031</v>
      </c>
      <c r="G26" s="110">
        <v>700000</v>
      </c>
      <c r="H26" s="108" t="s">
        <v>54</v>
      </c>
      <c r="I26" s="108" t="s">
        <v>72</v>
      </c>
      <c r="J26" s="111">
        <v>45377</v>
      </c>
    </row>
    <row r="27" spans="1:10" ht="14.4">
      <c r="A27" s="108" t="s">
        <v>55</v>
      </c>
      <c r="B27" s="108" t="s">
        <v>160</v>
      </c>
      <c r="C27" s="108" t="s">
        <v>74</v>
      </c>
      <c r="D27" s="108" t="s">
        <v>87</v>
      </c>
      <c r="E27" s="108" t="s">
        <v>56</v>
      </c>
      <c r="F27" s="109">
        <v>1005488</v>
      </c>
      <c r="G27" s="110">
        <v>575000</v>
      </c>
      <c r="H27" s="108" t="s">
        <v>54</v>
      </c>
      <c r="I27" s="108" t="s">
        <v>72</v>
      </c>
      <c r="J27" s="111">
        <v>45363</v>
      </c>
    </row>
    <row r="28" spans="1:10" ht="14.4">
      <c r="A28" s="108" t="s">
        <v>55</v>
      </c>
      <c r="B28" s="108" t="s">
        <v>160</v>
      </c>
      <c r="C28" s="108" t="s">
        <v>91</v>
      </c>
      <c r="D28" s="108" t="s">
        <v>92</v>
      </c>
      <c r="E28" s="108" t="s">
        <v>56</v>
      </c>
      <c r="F28" s="109">
        <v>1005260</v>
      </c>
      <c r="G28" s="110">
        <v>841000</v>
      </c>
      <c r="H28" s="108" t="s">
        <v>54</v>
      </c>
      <c r="I28" s="108" t="s">
        <v>72</v>
      </c>
      <c r="J28" s="111">
        <v>45355</v>
      </c>
    </row>
    <row r="29" spans="1:10" ht="14.4">
      <c r="A29" s="108" t="s">
        <v>55</v>
      </c>
      <c r="B29" s="108" t="s">
        <v>160</v>
      </c>
      <c r="C29" s="108" t="s">
        <v>52</v>
      </c>
      <c r="D29" s="108" t="s">
        <v>69</v>
      </c>
      <c r="E29" s="108" t="s">
        <v>67</v>
      </c>
      <c r="F29" s="109">
        <v>1005871</v>
      </c>
      <c r="G29" s="110">
        <v>165000</v>
      </c>
      <c r="H29" s="108" t="s">
        <v>54</v>
      </c>
      <c r="I29" s="108" t="s">
        <v>72</v>
      </c>
      <c r="J29" s="111">
        <v>45372</v>
      </c>
    </row>
    <row r="30" spans="1:10" ht="14.4">
      <c r="A30" s="108" t="s">
        <v>55</v>
      </c>
      <c r="B30" s="108" t="s">
        <v>160</v>
      </c>
      <c r="C30" s="108" t="s">
        <v>52</v>
      </c>
      <c r="D30" s="108" t="s">
        <v>69</v>
      </c>
      <c r="E30" s="108" t="s">
        <v>60</v>
      </c>
      <c r="F30" s="109">
        <v>1005754</v>
      </c>
      <c r="G30" s="110">
        <v>440000</v>
      </c>
      <c r="H30" s="108" t="s">
        <v>72</v>
      </c>
      <c r="I30" s="108" t="s">
        <v>72</v>
      </c>
      <c r="J30" s="111">
        <v>45370</v>
      </c>
    </row>
    <row r="31" spans="1:10" ht="14.4">
      <c r="A31" s="108" t="s">
        <v>55</v>
      </c>
      <c r="B31" s="108" t="s">
        <v>160</v>
      </c>
      <c r="C31" s="108" t="s">
        <v>91</v>
      </c>
      <c r="D31" s="108" t="s">
        <v>92</v>
      </c>
      <c r="E31" s="108" t="s">
        <v>56</v>
      </c>
      <c r="F31" s="109">
        <v>1005583</v>
      </c>
      <c r="G31" s="110">
        <v>620000</v>
      </c>
      <c r="H31" s="108" t="s">
        <v>54</v>
      </c>
      <c r="I31" s="108" t="s">
        <v>72</v>
      </c>
      <c r="J31" s="111">
        <v>45365</v>
      </c>
    </row>
    <row r="32" spans="1:10" ht="14.4">
      <c r="A32" s="108" t="s">
        <v>55</v>
      </c>
      <c r="B32" s="108" t="s">
        <v>160</v>
      </c>
      <c r="C32" s="108" t="s">
        <v>70</v>
      </c>
      <c r="D32" s="108" t="s">
        <v>71</v>
      </c>
      <c r="E32" s="108" t="s">
        <v>56</v>
      </c>
      <c r="F32" s="109">
        <v>1005709</v>
      </c>
      <c r="G32" s="110">
        <v>1708100</v>
      </c>
      <c r="H32" s="108" t="s">
        <v>54</v>
      </c>
      <c r="I32" s="108" t="s">
        <v>72</v>
      </c>
      <c r="J32" s="111">
        <v>45369</v>
      </c>
    </row>
    <row r="33" spans="1:10" ht="14.4">
      <c r="A33" s="108" t="s">
        <v>55</v>
      </c>
      <c r="B33" s="108" t="s">
        <v>160</v>
      </c>
      <c r="C33" s="108" t="s">
        <v>70</v>
      </c>
      <c r="D33" s="108" t="s">
        <v>71</v>
      </c>
      <c r="E33" s="108" t="s">
        <v>56</v>
      </c>
      <c r="F33" s="109">
        <v>1005209</v>
      </c>
      <c r="G33" s="110">
        <v>869000</v>
      </c>
      <c r="H33" s="108" t="s">
        <v>54</v>
      </c>
      <c r="I33" s="108" t="s">
        <v>72</v>
      </c>
      <c r="J33" s="111">
        <v>45352</v>
      </c>
    </row>
    <row r="34" spans="1:10" ht="14.4">
      <c r="A34" s="108" t="s">
        <v>55</v>
      </c>
      <c r="B34" s="108" t="s">
        <v>160</v>
      </c>
      <c r="C34" s="108" t="s">
        <v>52</v>
      </c>
      <c r="D34" s="108" t="s">
        <v>69</v>
      </c>
      <c r="E34" s="108" t="s">
        <v>56</v>
      </c>
      <c r="F34" s="109">
        <v>1005790</v>
      </c>
      <c r="G34" s="110">
        <v>890000</v>
      </c>
      <c r="H34" s="108" t="s">
        <v>72</v>
      </c>
      <c r="I34" s="108" t="s">
        <v>72</v>
      </c>
      <c r="J34" s="111">
        <v>45371</v>
      </c>
    </row>
    <row r="35" spans="1:10" ht="14.4">
      <c r="A35" s="108" t="s">
        <v>55</v>
      </c>
      <c r="B35" s="108" t="s">
        <v>160</v>
      </c>
      <c r="C35" s="108" t="s">
        <v>74</v>
      </c>
      <c r="D35" s="108" t="s">
        <v>75</v>
      </c>
      <c r="E35" s="108" t="s">
        <v>60</v>
      </c>
      <c r="F35" s="109">
        <v>1006053</v>
      </c>
      <c r="G35" s="110">
        <v>395000</v>
      </c>
      <c r="H35" s="108" t="s">
        <v>72</v>
      </c>
      <c r="I35" s="108" t="s">
        <v>72</v>
      </c>
      <c r="J35" s="111">
        <v>45378</v>
      </c>
    </row>
    <row r="36" spans="1:10" ht="14.4">
      <c r="A36" s="108" t="s">
        <v>55</v>
      </c>
      <c r="B36" s="108" t="s">
        <v>160</v>
      </c>
      <c r="C36" s="108" t="s">
        <v>74</v>
      </c>
      <c r="D36" s="108" t="s">
        <v>75</v>
      </c>
      <c r="E36" s="108" t="s">
        <v>56</v>
      </c>
      <c r="F36" s="109">
        <v>1005676</v>
      </c>
      <c r="G36" s="110">
        <v>786731</v>
      </c>
      <c r="H36" s="108" t="s">
        <v>72</v>
      </c>
      <c r="I36" s="108" t="s">
        <v>72</v>
      </c>
      <c r="J36" s="111">
        <v>45366</v>
      </c>
    </row>
    <row r="37" spans="1:10" ht="14.4">
      <c r="A37" s="108" t="s">
        <v>55</v>
      </c>
      <c r="B37" s="108" t="s">
        <v>160</v>
      </c>
      <c r="C37" s="108" t="s">
        <v>52</v>
      </c>
      <c r="D37" s="108" t="s">
        <v>69</v>
      </c>
      <c r="E37" s="108" t="s">
        <v>68</v>
      </c>
      <c r="F37" s="109">
        <v>1005619</v>
      </c>
      <c r="G37" s="110">
        <v>40000</v>
      </c>
      <c r="H37" s="108" t="s">
        <v>54</v>
      </c>
      <c r="I37" s="108" t="s">
        <v>72</v>
      </c>
      <c r="J37" s="111">
        <v>45366</v>
      </c>
    </row>
    <row r="38" spans="1:10" ht="14.4">
      <c r="A38" s="108" t="s">
        <v>55</v>
      </c>
      <c r="B38" s="108" t="s">
        <v>160</v>
      </c>
      <c r="C38" s="108" t="s">
        <v>70</v>
      </c>
      <c r="D38" s="108" t="s">
        <v>71</v>
      </c>
      <c r="E38" s="108" t="s">
        <v>88</v>
      </c>
      <c r="F38" s="109">
        <v>1005617</v>
      </c>
      <c r="G38" s="110">
        <v>2000000</v>
      </c>
      <c r="H38" s="108" t="s">
        <v>54</v>
      </c>
      <c r="I38" s="108" t="s">
        <v>72</v>
      </c>
      <c r="J38" s="111">
        <v>45366</v>
      </c>
    </row>
    <row r="39" spans="1:10" ht="14.4">
      <c r="A39" s="108" t="s">
        <v>55</v>
      </c>
      <c r="B39" s="108" t="s">
        <v>160</v>
      </c>
      <c r="C39" s="108" t="s">
        <v>52</v>
      </c>
      <c r="D39" s="108" t="s">
        <v>69</v>
      </c>
      <c r="E39" s="108" t="s">
        <v>68</v>
      </c>
      <c r="F39" s="109">
        <v>1006016</v>
      </c>
      <c r="G39" s="110">
        <v>400000</v>
      </c>
      <c r="H39" s="108" t="s">
        <v>54</v>
      </c>
      <c r="I39" s="108" t="s">
        <v>72</v>
      </c>
      <c r="J39" s="111">
        <v>45377</v>
      </c>
    </row>
    <row r="40" spans="1:10" ht="14.4">
      <c r="A40" s="108" t="s">
        <v>55</v>
      </c>
      <c r="B40" s="108" t="s">
        <v>160</v>
      </c>
      <c r="C40" s="108" t="s">
        <v>57</v>
      </c>
      <c r="D40" s="108" t="s">
        <v>58</v>
      </c>
      <c r="E40" s="108" t="s">
        <v>56</v>
      </c>
      <c r="F40" s="109">
        <v>1006191</v>
      </c>
      <c r="G40" s="110">
        <v>1400000</v>
      </c>
      <c r="H40" s="108" t="s">
        <v>54</v>
      </c>
      <c r="I40" s="108" t="s">
        <v>72</v>
      </c>
      <c r="J40" s="111">
        <v>45380</v>
      </c>
    </row>
    <row r="41" spans="1:10" ht="14.4">
      <c r="A41" s="108" t="s">
        <v>55</v>
      </c>
      <c r="B41" s="108" t="s">
        <v>160</v>
      </c>
      <c r="C41" s="108" t="s">
        <v>74</v>
      </c>
      <c r="D41" s="108" t="s">
        <v>76</v>
      </c>
      <c r="E41" s="108" t="s">
        <v>68</v>
      </c>
      <c r="F41" s="109">
        <v>1006057</v>
      </c>
      <c r="G41" s="110">
        <v>430000</v>
      </c>
      <c r="H41" s="108" t="s">
        <v>54</v>
      </c>
      <c r="I41" s="108" t="s">
        <v>72</v>
      </c>
      <c r="J41" s="111">
        <v>45378</v>
      </c>
    </row>
    <row r="42" spans="1:10" ht="14.4">
      <c r="A42" s="108" t="s">
        <v>55</v>
      </c>
      <c r="B42" s="108" t="s">
        <v>160</v>
      </c>
      <c r="C42" s="108" t="s">
        <v>52</v>
      </c>
      <c r="D42" s="108" t="s">
        <v>69</v>
      </c>
      <c r="E42" s="108" t="s">
        <v>56</v>
      </c>
      <c r="F42" s="109">
        <v>1005389</v>
      </c>
      <c r="G42" s="110">
        <v>680000</v>
      </c>
      <c r="H42" s="108" t="s">
        <v>54</v>
      </c>
      <c r="I42" s="108" t="s">
        <v>72</v>
      </c>
      <c r="J42" s="111">
        <v>45359</v>
      </c>
    </row>
    <row r="43" spans="1:10" ht="14.4">
      <c r="A43" s="108" t="s">
        <v>55</v>
      </c>
      <c r="B43" s="108" t="s">
        <v>160</v>
      </c>
      <c r="C43" s="108" t="s">
        <v>63</v>
      </c>
      <c r="D43" s="108" t="s">
        <v>64</v>
      </c>
      <c r="E43" s="108" t="s">
        <v>56</v>
      </c>
      <c r="F43" s="109">
        <v>1005982</v>
      </c>
      <c r="G43" s="110">
        <v>375000</v>
      </c>
      <c r="H43" s="108" t="s">
        <v>54</v>
      </c>
      <c r="I43" s="108" t="s">
        <v>72</v>
      </c>
      <c r="J43" s="111">
        <v>45376</v>
      </c>
    </row>
    <row r="44" spans="1:10" ht="14.4">
      <c r="A44" s="108" t="s">
        <v>55</v>
      </c>
      <c r="B44" s="108" t="s">
        <v>160</v>
      </c>
      <c r="C44" s="108" t="s">
        <v>74</v>
      </c>
      <c r="D44" s="108" t="s">
        <v>75</v>
      </c>
      <c r="E44" s="108" t="s">
        <v>56</v>
      </c>
      <c r="F44" s="109">
        <v>1005383</v>
      </c>
      <c r="G44" s="110">
        <v>728644</v>
      </c>
      <c r="H44" s="108" t="s">
        <v>72</v>
      </c>
      <c r="I44" s="108" t="s">
        <v>72</v>
      </c>
      <c r="J44" s="111">
        <v>45359</v>
      </c>
    </row>
    <row r="45" spans="1:10" ht="14.4">
      <c r="A45" s="108" t="s">
        <v>55</v>
      </c>
      <c r="B45" s="108" t="s">
        <v>160</v>
      </c>
      <c r="C45" s="108" t="s">
        <v>52</v>
      </c>
      <c r="D45" s="108" t="s">
        <v>69</v>
      </c>
      <c r="E45" s="108" t="s">
        <v>56</v>
      </c>
      <c r="F45" s="109">
        <v>1005500</v>
      </c>
      <c r="G45" s="110">
        <v>490000</v>
      </c>
      <c r="H45" s="108" t="s">
        <v>54</v>
      </c>
      <c r="I45" s="108" t="s">
        <v>72</v>
      </c>
      <c r="J45" s="111">
        <v>45363</v>
      </c>
    </row>
    <row r="46" spans="1:10" ht="14.4">
      <c r="A46" s="108" t="s">
        <v>55</v>
      </c>
      <c r="B46" s="108" t="s">
        <v>160</v>
      </c>
      <c r="C46" s="108" t="s">
        <v>52</v>
      </c>
      <c r="D46" s="108" t="s">
        <v>69</v>
      </c>
      <c r="E46" s="108" t="s">
        <v>56</v>
      </c>
      <c r="F46" s="109">
        <v>1005505</v>
      </c>
      <c r="G46" s="110">
        <v>680000</v>
      </c>
      <c r="H46" s="108" t="s">
        <v>54</v>
      </c>
      <c r="I46" s="108" t="s">
        <v>72</v>
      </c>
      <c r="J46" s="111">
        <v>45363</v>
      </c>
    </row>
    <row r="47" spans="1:10" ht="14.4">
      <c r="A47" s="108" t="s">
        <v>55</v>
      </c>
      <c r="B47" s="108" t="s">
        <v>160</v>
      </c>
      <c r="C47" s="108" t="s">
        <v>70</v>
      </c>
      <c r="D47" s="108" t="s">
        <v>71</v>
      </c>
      <c r="E47" s="108" t="s">
        <v>68</v>
      </c>
      <c r="F47" s="109">
        <v>1005408</v>
      </c>
      <c r="G47" s="110">
        <v>795000</v>
      </c>
      <c r="H47" s="108" t="s">
        <v>54</v>
      </c>
      <c r="I47" s="108" t="s">
        <v>72</v>
      </c>
      <c r="J47" s="111">
        <v>45359</v>
      </c>
    </row>
    <row r="48" spans="1:10" ht="14.4">
      <c r="A48" s="108" t="s">
        <v>55</v>
      </c>
      <c r="B48" s="108" t="s">
        <v>160</v>
      </c>
      <c r="C48" s="108" t="s">
        <v>52</v>
      </c>
      <c r="D48" s="108" t="s">
        <v>69</v>
      </c>
      <c r="E48" s="108" t="s">
        <v>56</v>
      </c>
      <c r="F48" s="109">
        <v>1005353</v>
      </c>
      <c r="G48" s="110">
        <v>845000</v>
      </c>
      <c r="H48" s="108" t="s">
        <v>72</v>
      </c>
      <c r="I48" s="108" t="s">
        <v>72</v>
      </c>
      <c r="J48" s="111">
        <v>45358</v>
      </c>
    </row>
    <row r="49" spans="1:10" ht="14.4">
      <c r="A49" s="108" t="s">
        <v>55</v>
      </c>
      <c r="B49" s="108" t="s">
        <v>160</v>
      </c>
      <c r="C49" s="108" t="s">
        <v>74</v>
      </c>
      <c r="D49" s="108" t="s">
        <v>75</v>
      </c>
      <c r="E49" s="108" t="s">
        <v>60</v>
      </c>
      <c r="F49" s="109">
        <v>1005609</v>
      </c>
      <c r="G49" s="110">
        <v>576016</v>
      </c>
      <c r="H49" s="108" t="s">
        <v>72</v>
      </c>
      <c r="I49" s="108" t="s">
        <v>72</v>
      </c>
      <c r="J49" s="111">
        <v>45366</v>
      </c>
    </row>
    <row r="50" spans="1:10" ht="14.4">
      <c r="A50" s="108" t="s">
        <v>55</v>
      </c>
      <c r="B50" s="108" t="s">
        <v>160</v>
      </c>
      <c r="C50" s="108" t="s">
        <v>52</v>
      </c>
      <c r="D50" s="108" t="s">
        <v>69</v>
      </c>
      <c r="E50" s="108" t="s">
        <v>56</v>
      </c>
      <c r="F50" s="109">
        <v>1006174</v>
      </c>
      <c r="G50" s="110">
        <v>897569.5</v>
      </c>
      <c r="H50" s="108" t="s">
        <v>72</v>
      </c>
      <c r="I50" s="108" t="s">
        <v>72</v>
      </c>
      <c r="J50" s="111">
        <v>45380</v>
      </c>
    </row>
    <row r="51" spans="1:10" ht="14.4">
      <c r="A51" s="108" t="s">
        <v>55</v>
      </c>
      <c r="B51" s="108" t="s">
        <v>160</v>
      </c>
      <c r="C51" s="108" t="s">
        <v>52</v>
      </c>
      <c r="D51" s="108" t="s">
        <v>69</v>
      </c>
      <c r="E51" s="108" t="s">
        <v>60</v>
      </c>
      <c r="F51" s="109">
        <v>1006165</v>
      </c>
      <c r="G51" s="110">
        <v>399900</v>
      </c>
      <c r="H51" s="108" t="s">
        <v>54</v>
      </c>
      <c r="I51" s="108" t="s">
        <v>72</v>
      </c>
      <c r="J51" s="111">
        <v>45380</v>
      </c>
    </row>
    <row r="52" spans="1:10" ht="14.4">
      <c r="A52" s="108" t="s">
        <v>55</v>
      </c>
      <c r="B52" s="108" t="s">
        <v>160</v>
      </c>
      <c r="C52" s="108" t="s">
        <v>74</v>
      </c>
      <c r="D52" s="108" t="s">
        <v>75</v>
      </c>
      <c r="E52" s="108" t="s">
        <v>56</v>
      </c>
      <c r="F52" s="109">
        <v>1006137</v>
      </c>
      <c r="G52" s="110">
        <v>770595</v>
      </c>
      <c r="H52" s="108" t="s">
        <v>72</v>
      </c>
      <c r="I52" s="108" t="s">
        <v>72</v>
      </c>
      <c r="J52" s="111">
        <v>45380</v>
      </c>
    </row>
    <row r="53" spans="1:10" ht="14.4">
      <c r="A53" s="108" t="s">
        <v>55</v>
      </c>
      <c r="B53" s="108" t="s">
        <v>160</v>
      </c>
      <c r="C53" s="108" t="s">
        <v>74</v>
      </c>
      <c r="D53" s="108" t="s">
        <v>75</v>
      </c>
      <c r="E53" s="108" t="s">
        <v>56</v>
      </c>
      <c r="F53" s="109">
        <v>1006132</v>
      </c>
      <c r="G53" s="110">
        <v>777478</v>
      </c>
      <c r="H53" s="108" t="s">
        <v>72</v>
      </c>
      <c r="I53" s="108" t="s">
        <v>72</v>
      </c>
      <c r="J53" s="111">
        <v>45380</v>
      </c>
    </row>
    <row r="54" spans="1:10" ht="14.4">
      <c r="A54" s="108" t="s">
        <v>55</v>
      </c>
      <c r="B54" s="108" t="s">
        <v>160</v>
      </c>
      <c r="C54" s="108" t="s">
        <v>52</v>
      </c>
      <c r="D54" s="108" t="s">
        <v>69</v>
      </c>
      <c r="E54" s="108" t="s">
        <v>60</v>
      </c>
      <c r="F54" s="109">
        <v>1005536</v>
      </c>
      <c r="G54" s="110">
        <v>427000</v>
      </c>
      <c r="H54" s="108" t="s">
        <v>72</v>
      </c>
      <c r="I54" s="108" t="s">
        <v>72</v>
      </c>
      <c r="J54" s="111">
        <v>45364</v>
      </c>
    </row>
    <row r="55" spans="1:10" ht="14.4">
      <c r="A55" s="108" t="s">
        <v>55</v>
      </c>
      <c r="B55" s="108" t="s">
        <v>160</v>
      </c>
      <c r="C55" s="108" t="s">
        <v>70</v>
      </c>
      <c r="D55" s="108" t="s">
        <v>71</v>
      </c>
      <c r="E55" s="108" t="s">
        <v>56</v>
      </c>
      <c r="F55" s="109">
        <v>1006125</v>
      </c>
      <c r="G55" s="110">
        <v>1220000</v>
      </c>
      <c r="H55" s="108" t="s">
        <v>54</v>
      </c>
      <c r="I55" s="108" t="s">
        <v>72</v>
      </c>
      <c r="J55" s="111">
        <v>45380</v>
      </c>
    </row>
    <row r="56" spans="1:10" ht="14.4">
      <c r="A56" s="108" t="s">
        <v>55</v>
      </c>
      <c r="B56" s="108" t="s">
        <v>160</v>
      </c>
      <c r="C56" s="108" t="s">
        <v>74</v>
      </c>
      <c r="D56" s="108" t="s">
        <v>75</v>
      </c>
      <c r="E56" s="108" t="s">
        <v>60</v>
      </c>
      <c r="F56" s="109">
        <v>1005548</v>
      </c>
      <c r="G56" s="110">
        <v>472990</v>
      </c>
      <c r="H56" s="108" t="s">
        <v>72</v>
      </c>
      <c r="I56" s="108" t="s">
        <v>72</v>
      </c>
      <c r="J56" s="111">
        <v>45364</v>
      </c>
    </row>
    <row r="57" spans="1:10" ht="14.4">
      <c r="A57" s="108" t="s">
        <v>55</v>
      </c>
      <c r="B57" s="108" t="s">
        <v>160</v>
      </c>
      <c r="C57" s="108" t="s">
        <v>52</v>
      </c>
      <c r="D57" s="108" t="s">
        <v>69</v>
      </c>
      <c r="E57" s="108" t="s">
        <v>60</v>
      </c>
      <c r="F57" s="109">
        <v>1005916</v>
      </c>
      <c r="G57" s="110">
        <v>462000</v>
      </c>
      <c r="H57" s="108" t="s">
        <v>54</v>
      </c>
      <c r="I57" s="108" t="s">
        <v>72</v>
      </c>
      <c r="J57" s="111">
        <v>45373</v>
      </c>
    </row>
    <row r="58" spans="1:10" ht="14.4">
      <c r="A58" s="108" t="s">
        <v>65</v>
      </c>
      <c r="B58" s="108" t="s">
        <v>161</v>
      </c>
      <c r="C58" s="108" t="s">
        <v>70</v>
      </c>
      <c r="D58" s="108" t="s">
        <v>86</v>
      </c>
      <c r="E58" s="108" t="s">
        <v>68</v>
      </c>
      <c r="F58" s="109">
        <v>1005192</v>
      </c>
      <c r="G58" s="110">
        <v>1650000</v>
      </c>
      <c r="H58" s="108" t="s">
        <v>54</v>
      </c>
      <c r="I58" s="108" t="s">
        <v>72</v>
      </c>
      <c r="J58" s="111">
        <v>45352</v>
      </c>
    </row>
    <row r="59" spans="1:10" ht="14.4">
      <c r="A59" s="108" t="s">
        <v>65</v>
      </c>
      <c r="B59" s="108" t="s">
        <v>161</v>
      </c>
      <c r="C59" s="108" t="s">
        <v>70</v>
      </c>
      <c r="D59" s="108" t="s">
        <v>86</v>
      </c>
      <c r="E59" s="108" t="s">
        <v>60</v>
      </c>
      <c r="F59" s="109">
        <v>1005289</v>
      </c>
      <c r="G59" s="110">
        <v>1000000</v>
      </c>
      <c r="H59" s="108" t="s">
        <v>54</v>
      </c>
      <c r="I59" s="108" t="s">
        <v>72</v>
      </c>
      <c r="J59" s="111">
        <v>45356</v>
      </c>
    </row>
    <row r="60" spans="1:10" ht="14.4">
      <c r="A60" s="108" t="s">
        <v>65</v>
      </c>
      <c r="B60" s="108" t="s">
        <v>161</v>
      </c>
      <c r="C60" s="108" t="s">
        <v>70</v>
      </c>
      <c r="D60" s="108" t="s">
        <v>86</v>
      </c>
      <c r="E60" s="108" t="s">
        <v>68</v>
      </c>
      <c r="F60" s="109">
        <v>1005453</v>
      </c>
      <c r="G60" s="110">
        <v>375000</v>
      </c>
      <c r="H60" s="108" t="s">
        <v>54</v>
      </c>
      <c r="I60" s="108" t="s">
        <v>72</v>
      </c>
      <c r="J60" s="111">
        <v>45362</v>
      </c>
    </row>
    <row r="61" spans="1:10" ht="14.4">
      <c r="A61" s="108" t="s">
        <v>65</v>
      </c>
      <c r="B61" s="108" t="s">
        <v>161</v>
      </c>
      <c r="C61" s="108" t="s">
        <v>70</v>
      </c>
      <c r="D61" s="108" t="s">
        <v>86</v>
      </c>
      <c r="E61" s="108" t="s">
        <v>56</v>
      </c>
      <c r="F61" s="109">
        <v>1005920</v>
      </c>
      <c r="G61" s="110">
        <v>876735</v>
      </c>
      <c r="H61" s="108" t="s">
        <v>72</v>
      </c>
      <c r="I61" s="108" t="s">
        <v>72</v>
      </c>
      <c r="J61" s="111">
        <v>45373</v>
      </c>
    </row>
    <row r="62" spans="1:10" ht="14.4">
      <c r="A62" s="108" t="s">
        <v>65</v>
      </c>
      <c r="B62" s="108" t="s">
        <v>161</v>
      </c>
      <c r="C62" s="108" t="s">
        <v>61</v>
      </c>
      <c r="D62" s="108" t="s">
        <v>66</v>
      </c>
      <c r="E62" s="108" t="s">
        <v>56</v>
      </c>
      <c r="F62" s="109">
        <v>1005446</v>
      </c>
      <c r="G62" s="110">
        <v>439000</v>
      </c>
      <c r="H62" s="108" t="s">
        <v>54</v>
      </c>
      <c r="I62" s="108" t="s">
        <v>72</v>
      </c>
      <c r="J62" s="111">
        <v>45362</v>
      </c>
    </row>
    <row r="63" spans="1:10" ht="14.4">
      <c r="A63" s="108" t="s">
        <v>65</v>
      </c>
      <c r="B63" s="108" t="s">
        <v>161</v>
      </c>
      <c r="C63" s="108" t="s">
        <v>70</v>
      </c>
      <c r="D63" s="108" t="s">
        <v>86</v>
      </c>
      <c r="E63" s="108" t="s">
        <v>88</v>
      </c>
      <c r="F63" s="109">
        <v>1005190</v>
      </c>
      <c r="G63" s="110">
        <v>475000</v>
      </c>
      <c r="H63" s="108" t="s">
        <v>54</v>
      </c>
      <c r="I63" s="108" t="s">
        <v>72</v>
      </c>
      <c r="J63" s="111">
        <v>45352</v>
      </c>
    </row>
    <row r="64" spans="1:10" ht="14.4">
      <c r="A64" s="108" t="s">
        <v>65</v>
      </c>
      <c r="B64" s="108" t="s">
        <v>161</v>
      </c>
      <c r="C64" s="108" t="s">
        <v>61</v>
      </c>
      <c r="D64" s="108" t="s">
        <v>66</v>
      </c>
      <c r="E64" s="108" t="s">
        <v>56</v>
      </c>
      <c r="F64" s="109">
        <v>1005704</v>
      </c>
      <c r="G64" s="110">
        <v>415000</v>
      </c>
      <c r="H64" s="108" t="s">
        <v>54</v>
      </c>
      <c r="I64" s="108" t="s">
        <v>72</v>
      </c>
      <c r="J64" s="111">
        <v>45369</v>
      </c>
    </row>
    <row r="65" spans="1:10" ht="14.4">
      <c r="A65" s="108" t="s">
        <v>65</v>
      </c>
      <c r="B65" s="108" t="s">
        <v>161</v>
      </c>
      <c r="C65" s="108" t="s">
        <v>70</v>
      </c>
      <c r="D65" s="108" t="s">
        <v>86</v>
      </c>
      <c r="E65" s="108" t="s">
        <v>68</v>
      </c>
      <c r="F65" s="109">
        <v>1006098</v>
      </c>
      <c r="G65" s="110">
        <v>1111000</v>
      </c>
      <c r="H65" s="108" t="s">
        <v>54</v>
      </c>
      <c r="I65" s="108" t="s">
        <v>72</v>
      </c>
      <c r="J65" s="111">
        <v>45379</v>
      </c>
    </row>
    <row r="66" spans="1:10" ht="14.4">
      <c r="A66" s="108" t="s">
        <v>65</v>
      </c>
      <c r="B66" s="108" t="s">
        <v>161</v>
      </c>
      <c r="C66" s="108" t="s">
        <v>61</v>
      </c>
      <c r="D66" s="108" t="s">
        <v>66</v>
      </c>
      <c r="E66" s="108" t="s">
        <v>56</v>
      </c>
      <c r="F66" s="109">
        <v>1005985</v>
      </c>
      <c r="G66" s="110">
        <v>1495200</v>
      </c>
      <c r="H66" s="108" t="s">
        <v>54</v>
      </c>
      <c r="I66" s="108" t="s">
        <v>72</v>
      </c>
      <c r="J66" s="111">
        <v>45376</v>
      </c>
    </row>
    <row r="67" spans="1:10" ht="14.4">
      <c r="A67" s="108" t="s">
        <v>65</v>
      </c>
      <c r="B67" s="108" t="s">
        <v>161</v>
      </c>
      <c r="C67" s="108" t="s">
        <v>70</v>
      </c>
      <c r="D67" s="108" t="s">
        <v>86</v>
      </c>
      <c r="E67" s="108" t="s">
        <v>56</v>
      </c>
      <c r="F67" s="109">
        <v>1005386</v>
      </c>
      <c r="G67" s="110">
        <v>2125000</v>
      </c>
      <c r="H67" s="108" t="s">
        <v>54</v>
      </c>
      <c r="I67" s="108" t="s">
        <v>72</v>
      </c>
      <c r="J67" s="111">
        <v>45359</v>
      </c>
    </row>
    <row r="68" spans="1:10" ht="14.4">
      <c r="A68" s="108" t="s">
        <v>65</v>
      </c>
      <c r="B68" s="108" t="s">
        <v>161</v>
      </c>
      <c r="C68" s="108" t="s">
        <v>70</v>
      </c>
      <c r="D68" s="108" t="s">
        <v>86</v>
      </c>
      <c r="E68" s="108" t="s">
        <v>56</v>
      </c>
      <c r="F68" s="109">
        <v>1005918</v>
      </c>
      <c r="G68" s="110">
        <v>6750000</v>
      </c>
      <c r="H68" s="108" t="s">
        <v>54</v>
      </c>
      <c r="I68" s="108" t="s">
        <v>72</v>
      </c>
      <c r="J68" s="111">
        <v>45373</v>
      </c>
    </row>
    <row r="69" spans="1:10" ht="14.4">
      <c r="A69" s="108" t="s">
        <v>77</v>
      </c>
      <c r="B69" s="108" t="s">
        <v>162</v>
      </c>
      <c r="C69" s="108" t="s">
        <v>83</v>
      </c>
      <c r="D69" s="108" t="s">
        <v>84</v>
      </c>
      <c r="E69" s="108" t="s">
        <v>56</v>
      </c>
      <c r="F69" s="109">
        <v>1005405</v>
      </c>
      <c r="G69" s="110">
        <v>705000</v>
      </c>
      <c r="H69" s="108" t="s">
        <v>54</v>
      </c>
      <c r="I69" s="108" t="s">
        <v>72</v>
      </c>
      <c r="J69" s="111">
        <v>45359</v>
      </c>
    </row>
    <row r="70" spans="1:10" ht="14.4">
      <c r="A70" s="108" t="s">
        <v>77</v>
      </c>
      <c r="B70" s="108" t="s">
        <v>162</v>
      </c>
      <c r="C70" s="108" t="s">
        <v>79</v>
      </c>
      <c r="D70" s="108" t="s">
        <v>89</v>
      </c>
      <c r="E70" s="108" t="s">
        <v>88</v>
      </c>
      <c r="F70" s="109">
        <v>1005494</v>
      </c>
      <c r="G70" s="110">
        <v>765000</v>
      </c>
      <c r="H70" s="108" t="s">
        <v>54</v>
      </c>
      <c r="I70" s="108" t="s">
        <v>72</v>
      </c>
      <c r="J70" s="111">
        <v>45363</v>
      </c>
    </row>
    <row r="71" spans="1:10" ht="14.4">
      <c r="A71" s="108" t="s">
        <v>77</v>
      </c>
      <c r="B71" s="108" t="s">
        <v>162</v>
      </c>
      <c r="C71" s="108" t="s">
        <v>107</v>
      </c>
      <c r="D71" s="108" t="s">
        <v>108</v>
      </c>
      <c r="E71" s="108" t="s">
        <v>68</v>
      </c>
      <c r="F71" s="109">
        <v>1005221</v>
      </c>
      <c r="G71" s="110">
        <v>185000</v>
      </c>
      <c r="H71" s="108" t="s">
        <v>54</v>
      </c>
      <c r="I71" s="108" t="s">
        <v>72</v>
      </c>
      <c r="J71" s="111">
        <v>45352</v>
      </c>
    </row>
    <row r="72" spans="1:10" ht="14.4">
      <c r="A72" s="108" t="s">
        <v>77</v>
      </c>
      <c r="B72" s="108" t="s">
        <v>162</v>
      </c>
      <c r="C72" s="108" t="s">
        <v>63</v>
      </c>
      <c r="D72" s="108" t="s">
        <v>85</v>
      </c>
      <c r="E72" s="108" t="s">
        <v>56</v>
      </c>
      <c r="F72" s="109">
        <v>1005257</v>
      </c>
      <c r="G72" s="110">
        <v>620000</v>
      </c>
      <c r="H72" s="108" t="s">
        <v>54</v>
      </c>
      <c r="I72" s="108" t="s">
        <v>72</v>
      </c>
      <c r="J72" s="111">
        <v>45355</v>
      </c>
    </row>
    <row r="73" spans="1:10" ht="14.4">
      <c r="A73" s="108" t="s">
        <v>77</v>
      </c>
      <c r="B73" s="108" t="s">
        <v>162</v>
      </c>
      <c r="C73" s="108" t="s">
        <v>63</v>
      </c>
      <c r="D73" s="108" t="s">
        <v>85</v>
      </c>
      <c r="E73" s="108" t="s">
        <v>56</v>
      </c>
      <c r="F73" s="109">
        <v>1005415</v>
      </c>
      <c r="G73" s="110">
        <v>396000</v>
      </c>
      <c r="H73" s="108" t="s">
        <v>54</v>
      </c>
      <c r="I73" s="108" t="s">
        <v>72</v>
      </c>
      <c r="J73" s="111">
        <v>45359</v>
      </c>
    </row>
    <row r="74" spans="1:10" ht="14.4">
      <c r="A74" s="108" t="s">
        <v>77</v>
      </c>
      <c r="B74" s="108" t="s">
        <v>162</v>
      </c>
      <c r="C74" s="108" t="s">
        <v>63</v>
      </c>
      <c r="D74" s="108" t="s">
        <v>85</v>
      </c>
      <c r="E74" s="108" t="s">
        <v>56</v>
      </c>
      <c r="F74" s="109">
        <v>1005250</v>
      </c>
      <c r="G74" s="110">
        <v>495000</v>
      </c>
      <c r="H74" s="108" t="s">
        <v>54</v>
      </c>
      <c r="I74" s="108" t="s">
        <v>72</v>
      </c>
      <c r="J74" s="111">
        <v>45355</v>
      </c>
    </row>
    <row r="75" spans="1:10" ht="14.4">
      <c r="A75" s="108" t="s">
        <v>77</v>
      </c>
      <c r="B75" s="108" t="s">
        <v>162</v>
      </c>
      <c r="C75" s="108" t="s">
        <v>63</v>
      </c>
      <c r="D75" s="108" t="s">
        <v>85</v>
      </c>
      <c r="E75" s="108" t="s">
        <v>56</v>
      </c>
      <c r="F75" s="109">
        <v>1005390</v>
      </c>
      <c r="G75" s="110">
        <v>545000</v>
      </c>
      <c r="H75" s="108" t="s">
        <v>54</v>
      </c>
      <c r="I75" s="108" t="s">
        <v>72</v>
      </c>
      <c r="J75" s="111">
        <v>45359</v>
      </c>
    </row>
    <row r="76" spans="1:10" ht="14.4">
      <c r="A76" s="108" t="s">
        <v>77</v>
      </c>
      <c r="B76" s="108" t="s">
        <v>162</v>
      </c>
      <c r="C76" s="108" t="s">
        <v>52</v>
      </c>
      <c r="D76" s="108" t="s">
        <v>78</v>
      </c>
      <c r="E76" s="108" t="s">
        <v>56</v>
      </c>
      <c r="F76" s="109">
        <v>1005926</v>
      </c>
      <c r="G76" s="110">
        <v>400000</v>
      </c>
      <c r="H76" s="108" t="s">
        <v>54</v>
      </c>
      <c r="I76" s="108" t="s">
        <v>72</v>
      </c>
      <c r="J76" s="111">
        <v>45373</v>
      </c>
    </row>
    <row r="77" spans="1:10" ht="14.4">
      <c r="A77" s="108" t="s">
        <v>77</v>
      </c>
      <c r="B77" s="108" t="s">
        <v>162</v>
      </c>
      <c r="C77" s="108" t="s">
        <v>52</v>
      </c>
      <c r="D77" s="108" t="s">
        <v>104</v>
      </c>
      <c r="E77" s="108" t="s">
        <v>56</v>
      </c>
      <c r="F77" s="109">
        <v>1005315</v>
      </c>
      <c r="G77" s="110">
        <v>1700000</v>
      </c>
      <c r="H77" s="108" t="s">
        <v>54</v>
      </c>
      <c r="I77" s="108" t="s">
        <v>72</v>
      </c>
      <c r="J77" s="111">
        <v>45357</v>
      </c>
    </row>
    <row r="78" spans="1:10" ht="14.4">
      <c r="A78" s="108" t="s">
        <v>77</v>
      </c>
      <c r="B78" s="108" t="s">
        <v>162</v>
      </c>
      <c r="C78" s="108" t="s">
        <v>63</v>
      </c>
      <c r="D78" s="108" t="s">
        <v>85</v>
      </c>
      <c r="E78" s="108" t="s">
        <v>56</v>
      </c>
      <c r="F78" s="109">
        <v>1006128</v>
      </c>
      <c r="G78" s="110">
        <v>400000</v>
      </c>
      <c r="H78" s="108" t="s">
        <v>54</v>
      </c>
      <c r="I78" s="108" t="s">
        <v>72</v>
      </c>
      <c r="J78" s="111">
        <v>45380</v>
      </c>
    </row>
    <row r="79" spans="1:10" ht="14.4">
      <c r="A79" s="108" t="s">
        <v>77</v>
      </c>
      <c r="B79" s="108" t="s">
        <v>162</v>
      </c>
      <c r="C79" s="108" t="s">
        <v>103</v>
      </c>
      <c r="D79" s="108" t="s">
        <v>85</v>
      </c>
      <c r="E79" s="108" t="s">
        <v>68</v>
      </c>
      <c r="F79" s="109">
        <v>1005913</v>
      </c>
      <c r="G79" s="110">
        <v>149000</v>
      </c>
      <c r="H79" s="108" t="s">
        <v>54</v>
      </c>
      <c r="I79" s="108" t="s">
        <v>72</v>
      </c>
      <c r="J79" s="111">
        <v>45373</v>
      </c>
    </row>
    <row r="80" spans="1:10" ht="14.4">
      <c r="A80" s="108" t="s">
        <v>77</v>
      </c>
      <c r="B80" s="108" t="s">
        <v>162</v>
      </c>
      <c r="C80" s="108" t="s">
        <v>52</v>
      </c>
      <c r="D80" s="108" t="s">
        <v>78</v>
      </c>
      <c r="E80" s="108" t="s">
        <v>56</v>
      </c>
      <c r="F80" s="109">
        <v>1005714</v>
      </c>
      <c r="G80" s="110">
        <v>869000</v>
      </c>
      <c r="H80" s="108" t="s">
        <v>54</v>
      </c>
      <c r="I80" s="108" t="s">
        <v>72</v>
      </c>
      <c r="J80" s="111">
        <v>45369</v>
      </c>
    </row>
    <row r="81" spans="1:10" ht="14.4">
      <c r="A81" s="108" t="s">
        <v>77</v>
      </c>
      <c r="B81" s="108" t="s">
        <v>162</v>
      </c>
      <c r="C81" s="108" t="s">
        <v>79</v>
      </c>
      <c r="D81" s="108" t="s">
        <v>93</v>
      </c>
      <c r="E81" s="108" t="s">
        <v>56</v>
      </c>
      <c r="F81" s="109">
        <v>1005265</v>
      </c>
      <c r="G81" s="110">
        <v>1200000</v>
      </c>
      <c r="H81" s="108" t="s">
        <v>54</v>
      </c>
      <c r="I81" s="108" t="s">
        <v>72</v>
      </c>
      <c r="J81" s="111">
        <v>45355</v>
      </c>
    </row>
    <row r="82" spans="1:10" ht="14.4">
      <c r="A82" s="108" t="s">
        <v>77</v>
      </c>
      <c r="B82" s="108" t="s">
        <v>162</v>
      </c>
      <c r="C82" s="108" t="s">
        <v>83</v>
      </c>
      <c r="D82" s="108" t="s">
        <v>95</v>
      </c>
      <c r="E82" s="108" t="s">
        <v>56</v>
      </c>
      <c r="F82" s="109">
        <v>1005679</v>
      </c>
      <c r="G82" s="110">
        <v>530000</v>
      </c>
      <c r="H82" s="108" t="s">
        <v>54</v>
      </c>
      <c r="I82" s="108" t="s">
        <v>72</v>
      </c>
      <c r="J82" s="111">
        <v>45366</v>
      </c>
    </row>
    <row r="83" spans="1:10" ht="14.4">
      <c r="A83" s="108" t="s">
        <v>77</v>
      </c>
      <c r="B83" s="108" t="s">
        <v>162</v>
      </c>
      <c r="C83" s="108" t="s">
        <v>63</v>
      </c>
      <c r="D83" s="108" t="s">
        <v>85</v>
      </c>
      <c r="E83" s="108" t="s">
        <v>56</v>
      </c>
      <c r="F83" s="109">
        <v>1005587</v>
      </c>
      <c r="G83" s="110">
        <v>530000</v>
      </c>
      <c r="H83" s="108" t="s">
        <v>54</v>
      </c>
      <c r="I83" s="108" t="s">
        <v>72</v>
      </c>
      <c r="J83" s="111">
        <v>45365</v>
      </c>
    </row>
    <row r="84" spans="1:10" ht="14.4">
      <c r="A84" s="108" t="s">
        <v>77</v>
      </c>
      <c r="B84" s="108" t="s">
        <v>162</v>
      </c>
      <c r="C84" s="108" t="s">
        <v>52</v>
      </c>
      <c r="D84" s="108" t="s">
        <v>78</v>
      </c>
      <c r="E84" s="108" t="s">
        <v>56</v>
      </c>
      <c r="F84" s="109">
        <v>1005581</v>
      </c>
      <c r="G84" s="110">
        <v>650000</v>
      </c>
      <c r="H84" s="108" t="s">
        <v>54</v>
      </c>
      <c r="I84" s="108" t="s">
        <v>72</v>
      </c>
      <c r="J84" s="111">
        <v>45365</v>
      </c>
    </row>
    <row r="85" spans="1:10" ht="14.4">
      <c r="A85" s="108" t="s">
        <v>77</v>
      </c>
      <c r="B85" s="108" t="s">
        <v>162</v>
      </c>
      <c r="C85" s="108" t="s">
        <v>63</v>
      </c>
      <c r="D85" s="108" t="s">
        <v>94</v>
      </c>
      <c r="E85" s="108" t="s">
        <v>56</v>
      </c>
      <c r="F85" s="109">
        <v>1005527</v>
      </c>
      <c r="G85" s="110">
        <v>825000</v>
      </c>
      <c r="H85" s="108" t="s">
        <v>54</v>
      </c>
      <c r="I85" s="108" t="s">
        <v>72</v>
      </c>
      <c r="J85" s="111">
        <v>45364</v>
      </c>
    </row>
    <row r="86" spans="1:10" ht="14.4">
      <c r="A86" s="108" t="s">
        <v>77</v>
      </c>
      <c r="B86" s="108" t="s">
        <v>162</v>
      </c>
      <c r="C86" s="108" t="s">
        <v>63</v>
      </c>
      <c r="D86" s="108" t="s">
        <v>85</v>
      </c>
      <c r="E86" s="108" t="s">
        <v>56</v>
      </c>
      <c r="F86" s="109">
        <v>1005301</v>
      </c>
      <c r="G86" s="110">
        <v>547000</v>
      </c>
      <c r="H86" s="108" t="s">
        <v>54</v>
      </c>
      <c r="I86" s="108" t="s">
        <v>72</v>
      </c>
      <c r="J86" s="111">
        <v>45356</v>
      </c>
    </row>
    <row r="87" spans="1:10" ht="14.4">
      <c r="A87" s="108" t="s">
        <v>77</v>
      </c>
      <c r="B87" s="108" t="s">
        <v>162</v>
      </c>
      <c r="C87" s="108" t="s">
        <v>52</v>
      </c>
      <c r="D87" s="108" t="s">
        <v>78</v>
      </c>
      <c r="E87" s="108" t="s">
        <v>68</v>
      </c>
      <c r="F87" s="109">
        <v>1006059</v>
      </c>
      <c r="G87" s="110">
        <v>400000</v>
      </c>
      <c r="H87" s="108" t="s">
        <v>54</v>
      </c>
      <c r="I87" s="108" t="s">
        <v>72</v>
      </c>
      <c r="J87" s="111">
        <v>45378</v>
      </c>
    </row>
    <row r="88" spans="1:10" ht="14.4">
      <c r="A88" s="108" t="s">
        <v>50</v>
      </c>
      <c r="B88" s="108" t="s">
        <v>163</v>
      </c>
      <c r="C88" s="108" t="s">
        <v>52</v>
      </c>
      <c r="D88" s="108" t="s">
        <v>53</v>
      </c>
      <c r="E88" s="108" t="s">
        <v>60</v>
      </c>
      <c r="F88" s="109">
        <v>1006034</v>
      </c>
      <c r="G88" s="110">
        <v>507126</v>
      </c>
      <c r="H88" s="108" t="s">
        <v>72</v>
      </c>
      <c r="I88" s="108" t="s">
        <v>72</v>
      </c>
      <c r="J88" s="111">
        <v>45377</v>
      </c>
    </row>
    <row r="89" spans="1:10" ht="14.4">
      <c r="A89" s="108" t="s">
        <v>50</v>
      </c>
      <c r="B89" s="108" t="s">
        <v>163</v>
      </c>
      <c r="C89" s="108" t="s">
        <v>52</v>
      </c>
      <c r="D89" s="108" t="s">
        <v>53</v>
      </c>
      <c r="E89" s="108" t="s">
        <v>56</v>
      </c>
      <c r="F89" s="109">
        <v>1005992</v>
      </c>
      <c r="G89" s="110">
        <v>750000</v>
      </c>
      <c r="H89" s="108" t="s">
        <v>54</v>
      </c>
      <c r="I89" s="108" t="s">
        <v>72</v>
      </c>
      <c r="J89" s="111">
        <v>45376</v>
      </c>
    </row>
    <row r="90" spans="1:10" ht="14.4">
      <c r="A90" s="108" t="s">
        <v>50</v>
      </c>
      <c r="B90" s="108" t="s">
        <v>163</v>
      </c>
      <c r="C90" s="108" t="s">
        <v>63</v>
      </c>
      <c r="D90" s="108" t="s">
        <v>73</v>
      </c>
      <c r="E90" s="108" t="s">
        <v>56</v>
      </c>
      <c r="F90" s="109">
        <v>1006045</v>
      </c>
      <c r="G90" s="110">
        <v>1325000</v>
      </c>
      <c r="H90" s="108" t="s">
        <v>54</v>
      </c>
      <c r="I90" s="108" t="s">
        <v>72</v>
      </c>
      <c r="J90" s="111">
        <v>45378</v>
      </c>
    </row>
    <row r="91" spans="1:10" ht="14.4">
      <c r="A91" s="108" t="s">
        <v>50</v>
      </c>
      <c r="B91" s="108" t="s">
        <v>163</v>
      </c>
      <c r="C91" s="108" t="s">
        <v>79</v>
      </c>
      <c r="D91" s="108" t="s">
        <v>80</v>
      </c>
      <c r="E91" s="108" t="s">
        <v>60</v>
      </c>
      <c r="F91" s="109">
        <v>1006074</v>
      </c>
      <c r="G91" s="110">
        <v>1100000</v>
      </c>
      <c r="H91" s="108" t="s">
        <v>54</v>
      </c>
      <c r="I91" s="108" t="s">
        <v>72</v>
      </c>
      <c r="J91" s="111">
        <v>45378</v>
      </c>
    </row>
    <row r="92" spans="1:10" ht="14.4">
      <c r="A92" s="108" t="s">
        <v>50</v>
      </c>
      <c r="B92" s="108" t="s">
        <v>163</v>
      </c>
      <c r="C92" s="108" t="s">
        <v>52</v>
      </c>
      <c r="D92" s="108" t="s">
        <v>53</v>
      </c>
      <c r="E92" s="108" t="s">
        <v>68</v>
      </c>
      <c r="F92" s="109">
        <v>1005449</v>
      </c>
      <c r="G92" s="110">
        <v>450000</v>
      </c>
      <c r="H92" s="108" t="s">
        <v>54</v>
      </c>
      <c r="I92" s="108" t="s">
        <v>72</v>
      </c>
      <c r="J92" s="111">
        <v>45362</v>
      </c>
    </row>
    <row r="93" spans="1:10" ht="14.4">
      <c r="A93" s="108" t="s">
        <v>50</v>
      </c>
      <c r="B93" s="108" t="s">
        <v>163</v>
      </c>
      <c r="C93" s="108" t="s">
        <v>52</v>
      </c>
      <c r="D93" s="108" t="s">
        <v>53</v>
      </c>
      <c r="E93" s="108" t="s">
        <v>56</v>
      </c>
      <c r="F93" s="109">
        <v>1005252</v>
      </c>
      <c r="G93" s="110">
        <v>620000</v>
      </c>
      <c r="H93" s="108" t="s">
        <v>54</v>
      </c>
      <c r="I93" s="108" t="s">
        <v>72</v>
      </c>
      <c r="J93" s="111">
        <v>45355</v>
      </c>
    </row>
    <row r="94" spans="1:10" ht="14.4">
      <c r="A94" s="108" t="s">
        <v>50</v>
      </c>
      <c r="B94" s="108" t="s">
        <v>163</v>
      </c>
      <c r="C94" s="108" t="s">
        <v>52</v>
      </c>
      <c r="D94" s="108" t="s">
        <v>53</v>
      </c>
      <c r="E94" s="108" t="s">
        <v>68</v>
      </c>
      <c r="F94" s="109">
        <v>1005593</v>
      </c>
      <c r="G94" s="110">
        <v>950000</v>
      </c>
      <c r="H94" s="108" t="s">
        <v>54</v>
      </c>
      <c r="I94" s="108" t="s">
        <v>72</v>
      </c>
      <c r="J94" s="111">
        <v>45365</v>
      </c>
    </row>
    <row r="95" spans="1:10" ht="14.4">
      <c r="A95" s="108" t="s">
        <v>50</v>
      </c>
      <c r="B95" s="108" t="s">
        <v>163</v>
      </c>
      <c r="C95" s="108" t="s">
        <v>52</v>
      </c>
      <c r="D95" s="108" t="s">
        <v>53</v>
      </c>
      <c r="E95" s="108" t="s">
        <v>51</v>
      </c>
      <c r="F95" s="109">
        <v>1006182</v>
      </c>
      <c r="G95" s="110">
        <v>750000</v>
      </c>
      <c r="H95" s="108" t="s">
        <v>54</v>
      </c>
      <c r="I95" s="108" t="s">
        <v>72</v>
      </c>
      <c r="J95" s="111">
        <v>45380</v>
      </c>
    </row>
    <row r="96" spans="1:10" ht="14.4">
      <c r="A96" s="108" t="s">
        <v>50</v>
      </c>
      <c r="B96" s="108" t="s">
        <v>163</v>
      </c>
      <c r="C96" s="108" t="s">
        <v>96</v>
      </c>
      <c r="D96" s="108" t="s">
        <v>97</v>
      </c>
      <c r="E96" s="108" t="s">
        <v>56</v>
      </c>
      <c r="F96" s="109">
        <v>1005697</v>
      </c>
      <c r="G96" s="110">
        <v>485000</v>
      </c>
      <c r="H96" s="108" t="s">
        <v>54</v>
      </c>
      <c r="I96" s="108" t="s">
        <v>72</v>
      </c>
      <c r="J96" s="111">
        <v>45369</v>
      </c>
    </row>
    <row r="97" spans="1:10" ht="14.4">
      <c r="A97" s="108" t="s">
        <v>50</v>
      </c>
      <c r="B97" s="108" t="s">
        <v>163</v>
      </c>
      <c r="C97" s="108" t="s">
        <v>63</v>
      </c>
      <c r="D97" s="108" t="s">
        <v>73</v>
      </c>
      <c r="E97" s="108" t="s">
        <v>56</v>
      </c>
      <c r="F97" s="109">
        <v>1005758</v>
      </c>
      <c r="G97" s="110">
        <v>449000</v>
      </c>
      <c r="H97" s="108" t="s">
        <v>54</v>
      </c>
      <c r="I97" s="108" t="s">
        <v>72</v>
      </c>
      <c r="J97" s="111">
        <v>45370</v>
      </c>
    </row>
    <row r="98" spans="1:10" ht="14.4">
      <c r="A98" s="108" t="s">
        <v>50</v>
      </c>
      <c r="B98" s="108" t="s">
        <v>163</v>
      </c>
      <c r="C98" s="108" t="s">
        <v>63</v>
      </c>
      <c r="D98" s="108" t="s">
        <v>101</v>
      </c>
      <c r="E98" s="108" t="s">
        <v>56</v>
      </c>
      <c r="F98" s="109">
        <v>1005770</v>
      </c>
      <c r="G98" s="110">
        <v>1168000</v>
      </c>
      <c r="H98" s="108" t="s">
        <v>54</v>
      </c>
      <c r="I98" s="108" t="s">
        <v>72</v>
      </c>
      <c r="J98" s="111">
        <v>45370</v>
      </c>
    </row>
    <row r="99" spans="1:10" ht="14.4">
      <c r="A99" s="108" t="s">
        <v>50</v>
      </c>
      <c r="B99" s="108" t="s">
        <v>163</v>
      </c>
      <c r="C99" s="108" t="s">
        <v>52</v>
      </c>
      <c r="D99" s="108" t="s">
        <v>53</v>
      </c>
      <c r="E99" s="108" t="s">
        <v>68</v>
      </c>
      <c r="F99" s="109">
        <v>1006087</v>
      </c>
      <c r="G99" s="110">
        <v>500000</v>
      </c>
      <c r="H99" s="108" t="s">
        <v>54</v>
      </c>
      <c r="I99" s="108" t="s">
        <v>72</v>
      </c>
      <c r="J99" s="111">
        <v>45379</v>
      </c>
    </row>
    <row r="100" spans="1:10" ht="14.4">
      <c r="A100" s="108" t="s">
        <v>50</v>
      </c>
      <c r="B100" s="108" t="s">
        <v>163</v>
      </c>
      <c r="C100" s="108" t="s">
        <v>63</v>
      </c>
      <c r="D100" s="108" t="s">
        <v>73</v>
      </c>
      <c r="E100" s="108" t="s">
        <v>56</v>
      </c>
      <c r="F100" s="109">
        <v>1006177</v>
      </c>
      <c r="G100" s="110">
        <v>1000000</v>
      </c>
      <c r="H100" s="108" t="s">
        <v>54</v>
      </c>
      <c r="I100" s="108" t="s">
        <v>72</v>
      </c>
      <c r="J100" s="111">
        <v>45380</v>
      </c>
    </row>
    <row r="101" spans="1:10" ht="14.4">
      <c r="A101" s="108" t="s">
        <v>50</v>
      </c>
      <c r="B101" s="108" t="s">
        <v>163</v>
      </c>
      <c r="C101" s="108" t="s">
        <v>52</v>
      </c>
      <c r="D101" s="108" t="s">
        <v>53</v>
      </c>
      <c r="E101" s="108" t="s">
        <v>68</v>
      </c>
      <c r="F101" s="109">
        <v>1005378</v>
      </c>
      <c r="G101" s="110">
        <v>430000</v>
      </c>
      <c r="H101" s="108" t="s">
        <v>54</v>
      </c>
      <c r="I101" s="108" t="s">
        <v>72</v>
      </c>
      <c r="J101" s="111">
        <v>45359</v>
      </c>
    </row>
    <row r="102" spans="1:10" ht="14.4">
      <c r="A102" s="108" t="s">
        <v>50</v>
      </c>
      <c r="B102" s="108" t="s">
        <v>163</v>
      </c>
      <c r="C102" s="108" t="s">
        <v>79</v>
      </c>
      <c r="D102" s="108" t="s">
        <v>106</v>
      </c>
      <c r="E102" s="108" t="s">
        <v>56</v>
      </c>
      <c r="F102" s="109">
        <v>1005203</v>
      </c>
      <c r="G102" s="110">
        <v>410000</v>
      </c>
      <c r="H102" s="108" t="s">
        <v>54</v>
      </c>
      <c r="I102" s="108" t="s">
        <v>72</v>
      </c>
      <c r="J102" s="111">
        <v>45352</v>
      </c>
    </row>
    <row r="103" spans="1:10" ht="14.4">
      <c r="A103" s="108" t="s">
        <v>50</v>
      </c>
      <c r="B103" s="108" t="s">
        <v>163</v>
      </c>
      <c r="C103" s="108" t="s">
        <v>52</v>
      </c>
      <c r="D103" s="108" t="s">
        <v>53</v>
      </c>
      <c r="E103" s="108" t="s">
        <v>56</v>
      </c>
      <c r="F103" s="109">
        <v>1005215</v>
      </c>
      <c r="G103" s="110">
        <v>425000</v>
      </c>
      <c r="H103" s="108" t="s">
        <v>54</v>
      </c>
      <c r="I103" s="108" t="s">
        <v>72</v>
      </c>
      <c r="J103" s="111">
        <v>45352</v>
      </c>
    </row>
    <row r="104" spans="1:10" ht="14.4">
      <c r="A104" s="108" t="s">
        <v>50</v>
      </c>
      <c r="B104" s="108" t="s">
        <v>163</v>
      </c>
      <c r="C104" s="108" t="s">
        <v>52</v>
      </c>
      <c r="D104" s="108" t="s">
        <v>53</v>
      </c>
      <c r="E104" s="108" t="s">
        <v>68</v>
      </c>
      <c r="F104" s="109">
        <v>1005219</v>
      </c>
      <c r="G104" s="110">
        <v>425000</v>
      </c>
      <c r="H104" s="108" t="s">
        <v>54</v>
      </c>
      <c r="I104" s="108" t="s">
        <v>72</v>
      </c>
      <c r="J104" s="111">
        <v>45352</v>
      </c>
    </row>
    <row r="105" spans="1:10" ht="14.4">
      <c r="A105" s="108" t="s">
        <v>50</v>
      </c>
      <c r="B105" s="108" t="s">
        <v>163</v>
      </c>
      <c r="C105" s="108" t="s">
        <v>52</v>
      </c>
      <c r="D105" s="108" t="s">
        <v>53</v>
      </c>
      <c r="E105" s="108" t="s">
        <v>56</v>
      </c>
      <c r="F105" s="109">
        <v>1005682</v>
      </c>
      <c r="G105" s="110">
        <v>975000</v>
      </c>
      <c r="H105" s="108" t="s">
        <v>54</v>
      </c>
      <c r="I105" s="108" t="s">
        <v>72</v>
      </c>
      <c r="J105" s="111">
        <v>45366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5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25</v>
      </c>
    </row>
    <row r="2" spans="1:12" ht="14.4">
      <c r="A2" s="112" t="s">
        <v>59</v>
      </c>
      <c r="B2" s="112" t="s">
        <v>159</v>
      </c>
      <c r="C2" s="112" t="s">
        <v>113</v>
      </c>
      <c r="D2" s="112" t="s">
        <v>112</v>
      </c>
      <c r="E2" s="113">
        <v>1005752</v>
      </c>
      <c r="F2" s="114">
        <v>92000</v>
      </c>
      <c r="G2" s="115">
        <v>45370</v>
      </c>
      <c r="H2" s="112" t="s">
        <v>114</v>
      </c>
    </row>
    <row r="3" spans="1:12" ht="28.8">
      <c r="A3" s="112" t="s">
        <v>59</v>
      </c>
      <c r="B3" s="112" t="s">
        <v>159</v>
      </c>
      <c r="C3" s="112" t="s">
        <v>110</v>
      </c>
      <c r="D3" s="112" t="s">
        <v>109</v>
      </c>
      <c r="E3" s="113">
        <v>1005712</v>
      </c>
      <c r="F3" s="114">
        <v>48000</v>
      </c>
      <c r="G3" s="115">
        <v>45369</v>
      </c>
      <c r="H3" s="112" t="s">
        <v>111</v>
      </c>
    </row>
    <row r="4" spans="1:12" ht="14.4">
      <c r="A4" s="112" t="s">
        <v>55</v>
      </c>
      <c r="B4" s="112" t="s">
        <v>160</v>
      </c>
      <c r="C4" s="112" t="s">
        <v>113</v>
      </c>
      <c r="D4" s="112" t="s">
        <v>115</v>
      </c>
      <c r="E4" s="113">
        <v>1005399</v>
      </c>
      <c r="F4" s="114">
        <v>125000</v>
      </c>
      <c r="G4" s="115">
        <v>45359</v>
      </c>
      <c r="H4" s="112" t="s">
        <v>116</v>
      </c>
    </row>
    <row r="5" spans="1:12" ht="14.4">
      <c r="A5" s="112" t="s">
        <v>55</v>
      </c>
      <c r="B5" s="112" t="s">
        <v>160</v>
      </c>
      <c r="C5" s="112" t="s">
        <v>88</v>
      </c>
      <c r="D5" s="112" t="s">
        <v>117</v>
      </c>
      <c r="E5" s="113">
        <v>1005444</v>
      </c>
      <c r="F5" s="114">
        <v>960000</v>
      </c>
      <c r="G5" s="115">
        <v>45362</v>
      </c>
      <c r="H5" s="112" t="s">
        <v>118</v>
      </c>
    </row>
    <row r="6" spans="1:12" ht="14.4">
      <c r="A6" s="112" t="s">
        <v>55</v>
      </c>
      <c r="B6" s="112" t="s">
        <v>160</v>
      </c>
      <c r="C6" s="112" t="s">
        <v>119</v>
      </c>
      <c r="D6" s="112" t="s">
        <v>90</v>
      </c>
      <c r="E6" s="113">
        <v>1005262</v>
      </c>
      <c r="F6" s="114">
        <v>126150</v>
      </c>
      <c r="G6" s="115">
        <v>45355</v>
      </c>
      <c r="H6" s="112" t="s">
        <v>120</v>
      </c>
    </row>
    <row r="7" spans="1:12" ht="28.8">
      <c r="A7" s="112" t="s">
        <v>55</v>
      </c>
      <c r="B7" s="112" t="s">
        <v>160</v>
      </c>
      <c r="C7" s="112" t="s">
        <v>113</v>
      </c>
      <c r="D7" s="112" t="s">
        <v>121</v>
      </c>
      <c r="E7" s="113">
        <v>1006021</v>
      </c>
      <c r="F7" s="114">
        <v>766550</v>
      </c>
      <c r="G7" s="115">
        <v>45377</v>
      </c>
      <c r="H7" s="112" t="s">
        <v>122</v>
      </c>
    </row>
    <row r="8" spans="1:12" ht="43.2">
      <c r="A8" s="112" t="s">
        <v>55</v>
      </c>
      <c r="B8" s="112" t="s">
        <v>160</v>
      </c>
      <c r="C8" s="112" t="s">
        <v>124</v>
      </c>
      <c r="D8" s="112" t="s">
        <v>123</v>
      </c>
      <c r="E8" s="113">
        <v>1005813</v>
      </c>
      <c r="F8" s="114">
        <v>11600000</v>
      </c>
      <c r="G8" s="115">
        <v>45371</v>
      </c>
      <c r="H8" s="112" t="s">
        <v>125</v>
      </c>
    </row>
    <row r="9" spans="1:12" ht="14.4">
      <c r="A9" s="112" t="s">
        <v>55</v>
      </c>
      <c r="B9" s="112" t="s">
        <v>160</v>
      </c>
      <c r="C9" s="112" t="s">
        <v>113</v>
      </c>
      <c r="D9" s="112" t="s">
        <v>126</v>
      </c>
      <c r="E9" s="113">
        <v>1005199</v>
      </c>
      <c r="F9" s="114">
        <v>335000</v>
      </c>
      <c r="G9" s="115">
        <v>45352</v>
      </c>
      <c r="H9" s="112" t="s">
        <v>127</v>
      </c>
    </row>
    <row r="10" spans="1:12" ht="14.4">
      <c r="A10" s="112" t="s">
        <v>65</v>
      </c>
      <c r="B10" s="112" t="s">
        <v>161</v>
      </c>
      <c r="C10" s="112" t="s">
        <v>124</v>
      </c>
      <c r="D10" s="112" t="s">
        <v>132</v>
      </c>
      <c r="E10" s="113">
        <v>1006028</v>
      </c>
      <c r="F10" s="114">
        <v>3500000</v>
      </c>
      <c r="G10" s="115">
        <v>45377</v>
      </c>
      <c r="H10" s="112" t="s">
        <v>133</v>
      </c>
    </row>
    <row r="11" spans="1:12" ht="14.4">
      <c r="A11" s="112" t="s">
        <v>65</v>
      </c>
      <c r="B11" s="112" t="s">
        <v>161</v>
      </c>
      <c r="C11" s="112" t="s">
        <v>113</v>
      </c>
      <c r="D11" s="112" t="s">
        <v>128</v>
      </c>
      <c r="E11" s="113">
        <v>1005917</v>
      </c>
      <c r="F11" s="114">
        <v>5000000</v>
      </c>
      <c r="G11" s="115">
        <v>45373</v>
      </c>
      <c r="H11" s="112" t="s">
        <v>129</v>
      </c>
    </row>
    <row r="12" spans="1:12" ht="14.4">
      <c r="A12" s="112" t="s">
        <v>65</v>
      </c>
      <c r="B12" s="112" t="s">
        <v>161</v>
      </c>
      <c r="C12" s="112" t="s">
        <v>113</v>
      </c>
      <c r="D12" s="112" t="s">
        <v>130</v>
      </c>
      <c r="E12" s="113">
        <v>1006013</v>
      </c>
      <c r="F12" s="114">
        <v>5000000</v>
      </c>
      <c r="G12" s="115">
        <v>45377</v>
      </c>
      <c r="H12" s="112" t="s">
        <v>131</v>
      </c>
    </row>
    <row r="13" spans="1:12" ht="14.4">
      <c r="A13" s="112" t="s">
        <v>77</v>
      </c>
      <c r="B13" s="112" t="s">
        <v>162</v>
      </c>
      <c r="C13" s="112" t="s">
        <v>113</v>
      </c>
      <c r="D13" s="112" t="s">
        <v>136</v>
      </c>
      <c r="E13" s="113">
        <v>1005508</v>
      </c>
      <c r="F13" s="114">
        <v>405000</v>
      </c>
      <c r="G13" s="115">
        <v>45363</v>
      </c>
      <c r="H13" s="112" t="s">
        <v>137</v>
      </c>
    </row>
    <row r="14" spans="1:12" ht="14.4">
      <c r="A14" s="112" t="s">
        <v>77</v>
      </c>
      <c r="B14" s="112" t="s">
        <v>162</v>
      </c>
      <c r="C14" s="112" t="s">
        <v>113</v>
      </c>
      <c r="D14" s="112" t="s">
        <v>138</v>
      </c>
      <c r="E14" s="113">
        <v>1006149</v>
      </c>
      <c r="F14" s="114">
        <v>592000</v>
      </c>
      <c r="G14" s="115">
        <v>45380</v>
      </c>
      <c r="H14" s="112" t="s">
        <v>139</v>
      </c>
    </row>
    <row r="15" spans="1:12" ht="14.4">
      <c r="A15" s="112" t="s">
        <v>77</v>
      </c>
      <c r="B15" s="112" t="s">
        <v>162</v>
      </c>
      <c r="C15" s="112" t="s">
        <v>119</v>
      </c>
      <c r="D15" s="112" t="s">
        <v>138</v>
      </c>
      <c r="E15" s="113">
        <v>1006150</v>
      </c>
      <c r="F15" s="114">
        <v>50000</v>
      </c>
      <c r="G15" s="115">
        <v>45380</v>
      </c>
      <c r="H15" s="112" t="s">
        <v>140</v>
      </c>
    </row>
    <row r="16" spans="1:12" ht="14.4">
      <c r="A16" s="112" t="s">
        <v>77</v>
      </c>
      <c r="B16" s="112" t="s">
        <v>162</v>
      </c>
      <c r="C16" s="112" t="s">
        <v>113</v>
      </c>
      <c r="D16" s="112" t="s">
        <v>134</v>
      </c>
      <c r="E16" s="113">
        <v>1005687</v>
      </c>
      <c r="F16" s="114">
        <v>50000</v>
      </c>
      <c r="G16" s="115">
        <v>45369</v>
      </c>
      <c r="H16" s="112" t="s">
        <v>135</v>
      </c>
    </row>
    <row r="17" spans="1:8" ht="14.4">
      <c r="A17" s="112" t="s">
        <v>50</v>
      </c>
      <c r="B17" s="112" t="s">
        <v>163</v>
      </c>
      <c r="C17" s="112" t="s">
        <v>144</v>
      </c>
      <c r="D17" s="112" t="s">
        <v>157</v>
      </c>
      <c r="E17" s="113">
        <v>1005263</v>
      </c>
      <c r="F17" s="114">
        <v>1027500</v>
      </c>
      <c r="G17" s="115">
        <v>45355</v>
      </c>
      <c r="H17" s="112" t="s">
        <v>114</v>
      </c>
    </row>
    <row r="18" spans="1:8" ht="14.4">
      <c r="A18" s="112" t="s">
        <v>50</v>
      </c>
      <c r="B18" s="112" t="s">
        <v>163</v>
      </c>
      <c r="C18" s="112" t="s">
        <v>113</v>
      </c>
      <c r="D18" s="112" t="s">
        <v>141</v>
      </c>
      <c r="E18" s="113">
        <v>1006065</v>
      </c>
      <c r="F18" s="114">
        <v>600000</v>
      </c>
      <c r="G18" s="115">
        <v>45378</v>
      </c>
      <c r="H18" s="112" t="s">
        <v>142</v>
      </c>
    </row>
    <row r="19" spans="1:8" ht="14.4">
      <c r="A19" s="112" t="s">
        <v>50</v>
      </c>
      <c r="B19" s="112" t="s">
        <v>163</v>
      </c>
      <c r="C19" s="112" t="s">
        <v>144</v>
      </c>
      <c r="D19" s="112" t="s">
        <v>143</v>
      </c>
      <c r="E19" s="113">
        <v>1006038</v>
      </c>
      <c r="F19" s="114">
        <v>982500</v>
      </c>
      <c r="G19" s="115">
        <v>45377</v>
      </c>
      <c r="H19" s="112" t="s">
        <v>114</v>
      </c>
    </row>
    <row r="20" spans="1:8" ht="14.4">
      <c r="A20" s="112" t="s">
        <v>50</v>
      </c>
      <c r="B20" s="112" t="s">
        <v>163</v>
      </c>
      <c r="C20" s="112" t="s">
        <v>113</v>
      </c>
      <c r="D20" s="112" t="s">
        <v>145</v>
      </c>
      <c r="E20" s="113">
        <v>1006024</v>
      </c>
      <c r="F20" s="114">
        <v>750000</v>
      </c>
      <c r="G20" s="115">
        <v>45377</v>
      </c>
      <c r="H20" s="112" t="s">
        <v>146</v>
      </c>
    </row>
    <row r="21" spans="1:8" ht="14.4">
      <c r="A21" s="112" t="s">
        <v>50</v>
      </c>
      <c r="B21" s="112" t="s">
        <v>163</v>
      </c>
      <c r="C21" s="112" t="s">
        <v>113</v>
      </c>
      <c r="D21" s="112" t="s">
        <v>147</v>
      </c>
      <c r="E21" s="113">
        <v>1006069</v>
      </c>
      <c r="F21" s="114">
        <v>50000</v>
      </c>
      <c r="G21" s="115">
        <v>45378</v>
      </c>
      <c r="H21" s="112" t="s">
        <v>114</v>
      </c>
    </row>
    <row r="22" spans="1:8" ht="14.4">
      <c r="A22" s="112" t="s">
        <v>50</v>
      </c>
      <c r="B22" s="112" t="s">
        <v>163</v>
      </c>
      <c r="C22" s="112" t="s">
        <v>113</v>
      </c>
      <c r="D22" s="112" t="s">
        <v>148</v>
      </c>
      <c r="E22" s="113">
        <v>1005472</v>
      </c>
      <c r="F22" s="114">
        <v>455000</v>
      </c>
      <c r="G22" s="115">
        <v>45362</v>
      </c>
      <c r="H22" s="112" t="s">
        <v>149</v>
      </c>
    </row>
    <row r="23" spans="1:8" ht="14.4">
      <c r="A23" s="112" t="s">
        <v>50</v>
      </c>
      <c r="B23" s="112" t="s">
        <v>163</v>
      </c>
      <c r="C23" s="112" t="s">
        <v>119</v>
      </c>
      <c r="D23" s="112" t="s">
        <v>150</v>
      </c>
      <c r="E23" s="113">
        <v>1005267</v>
      </c>
      <c r="F23" s="114">
        <v>75000</v>
      </c>
      <c r="G23" s="115">
        <v>45355</v>
      </c>
      <c r="H23" s="112" t="s">
        <v>151</v>
      </c>
    </row>
    <row r="24" spans="1:8" ht="14.4">
      <c r="A24" s="112" t="s">
        <v>50</v>
      </c>
      <c r="B24" s="112" t="s">
        <v>163</v>
      </c>
      <c r="C24" s="112" t="s">
        <v>110</v>
      </c>
      <c r="D24" s="112" t="s">
        <v>152</v>
      </c>
      <c r="E24" s="113">
        <v>1005707</v>
      </c>
      <c r="F24" s="114">
        <v>200000</v>
      </c>
      <c r="G24" s="115">
        <v>45369</v>
      </c>
      <c r="H24" s="112" t="s">
        <v>153</v>
      </c>
    </row>
    <row r="25" spans="1:8" ht="14.4">
      <c r="A25" s="112" t="s">
        <v>50</v>
      </c>
      <c r="B25" s="112" t="s">
        <v>163</v>
      </c>
      <c r="C25" s="112" t="s">
        <v>155</v>
      </c>
      <c r="D25" s="112" t="s">
        <v>154</v>
      </c>
      <c r="E25" s="113">
        <v>1006143</v>
      </c>
      <c r="F25" s="114">
        <v>380000</v>
      </c>
      <c r="G25" s="115">
        <v>45380</v>
      </c>
      <c r="H25" s="112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129</v>
      </c>
    </row>
    <row r="2" spans="1:12" ht="12.75" customHeight="1">
      <c r="A2" s="116" t="s">
        <v>98</v>
      </c>
      <c r="B2" s="116" t="s">
        <v>158</v>
      </c>
      <c r="C2" s="117">
        <v>535000</v>
      </c>
      <c r="D2" s="118">
        <v>45373</v>
      </c>
      <c r="E2" s="116" t="s">
        <v>164</v>
      </c>
    </row>
    <row r="3" spans="1:12" ht="12.75" customHeight="1">
      <c r="A3" s="116" t="s">
        <v>98</v>
      </c>
      <c r="B3" s="116" t="s">
        <v>158</v>
      </c>
      <c r="C3" s="117">
        <v>560000</v>
      </c>
      <c r="D3" s="118">
        <v>45370</v>
      </c>
      <c r="E3" s="116" t="s">
        <v>164</v>
      </c>
    </row>
    <row r="4" spans="1:12" ht="12.75" customHeight="1">
      <c r="A4" s="116" t="s">
        <v>59</v>
      </c>
      <c r="B4" s="116" t="s">
        <v>159</v>
      </c>
      <c r="C4" s="117">
        <v>556000</v>
      </c>
      <c r="D4" s="118">
        <v>45362</v>
      </c>
      <c r="E4" s="116" t="s">
        <v>165</v>
      </c>
    </row>
    <row r="5" spans="1:12" ht="12.75" customHeight="1">
      <c r="A5" s="116" t="s">
        <v>59</v>
      </c>
      <c r="B5" s="116" t="s">
        <v>159</v>
      </c>
      <c r="C5" s="117">
        <v>425000</v>
      </c>
      <c r="D5" s="118">
        <v>45373</v>
      </c>
      <c r="E5" s="116" t="s">
        <v>165</v>
      </c>
    </row>
    <row r="6" spans="1:12" ht="12.75" customHeight="1">
      <c r="A6" s="116" t="s">
        <v>59</v>
      </c>
      <c r="B6" s="116" t="s">
        <v>159</v>
      </c>
      <c r="C6" s="117">
        <v>3500000</v>
      </c>
      <c r="D6" s="118">
        <v>45376</v>
      </c>
      <c r="E6" s="116" t="s">
        <v>165</v>
      </c>
    </row>
    <row r="7" spans="1:12" ht="12.75" customHeight="1">
      <c r="A7" s="116" t="s">
        <v>59</v>
      </c>
      <c r="B7" s="116" t="s">
        <v>159</v>
      </c>
      <c r="C7" s="117">
        <v>3450000</v>
      </c>
      <c r="D7" s="118">
        <v>45373</v>
      </c>
      <c r="E7" s="116" t="s">
        <v>164</v>
      </c>
    </row>
    <row r="8" spans="1:12" ht="12.75" customHeight="1">
      <c r="A8" s="116" t="s">
        <v>59</v>
      </c>
      <c r="B8" s="116" t="s">
        <v>159</v>
      </c>
      <c r="C8" s="117">
        <v>1190000</v>
      </c>
      <c r="D8" s="118">
        <v>45359</v>
      </c>
      <c r="E8" s="116" t="s">
        <v>165</v>
      </c>
    </row>
    <row r="9" spans="1:12" ht="12.75" customHeight="1">
      <c r="A9" s="116" t="s">
        <v>59</v>
      </c>
      <c r="B9" s="116" t="s">
        <v>159</v>
      </c>
      <c r="C9" s="117">
        <v>400000</v>
      </c>
      <c r="D9" s="118">
        <v>45378</v>
      </c>
      <c r="E9" s="116" t="s">
        <v>165</v>
      </c>
    </row>
    <row r="10" spans="1:12" ht="12.75" customHeight="1">
      <c r="A10" s="116" t="s">
        <v>59</v>
      </c>
      <c r="B10" s="116" t="s">
        <v>159</v>
      </c>
      <c r="C10" s="117">
        <v>4225000</v>
      </c>
      <c r="D10" s="118">
        <v>45380</v>
      </c>
      <c r="E10" s="116" t="s">
        <v>165</v>
      </c>
    </row>
    <row r="11" spans="1:12" ht="12.75" customHeight="1">
      <c r="A11" s="116" t="s">
        <v>59</v>
      </c>
      <c r="B11" s="116" t="s">
        <v>159</v>
      </c>
      <c r="C11" s="117">
        <v>590000</v>
      </c>
      <c r="D11" s="118">
        <v>45378</v>
      </c>
      <c r="E11" s="116" t="s">
        <v>165</v>
      </c>
    </row>
    <row r="12" spans="1:12" ht="12.75" customHeight="1">
      <c r="A12" s="116" t="s">
        <v>59</v>
      </c>
      <c r="B12" s="116" t="s">
        <v>159</v>
      </c>
      <c r="C12" s="117">
        <v>799000</v>
      </c>
      <c r="D12" s="118">
        <v>45372</v>
      </c>
      <c r="E12" s="116" t="s">
        <v>165</v>
      </c>
    </row>
    <row r="13" spans="1:12" ht="14.4">
      <c r="A13" s="116" t="s">
        <v>59</v>
      </c>
      <c r="B13" s="116" t="s">
        <v>159</v>
      </c>
      <c r="C13" s="117">
        <v>1015000</v>
      </c>
      <c r="D13" s="118">
        <v>45376</v>
      </c>
      <c r="E13" s="116" t="s">
        <v>165</v>
      </c>
    </row>
    <row r="14" spans="1:12" ht="14.4">
      <c r="A14" s="116" t="s">
        <v>59</v>
      </c>
      <c r="B14" s="116" t="s">
        <v>159</v>
      </c>
      <c r="C14" s="117">
        <v>370000</v>
      </c>
      <c r="D14" s="118">
        <v>45376</v>
      </c>
      <c r="E14" s="116" t="s">
        <v>165</v>
      </c>
    </row>
    <row r="15" spans="1:12" ht="14.4">
      <c r="A15" s="116" t="s">
        <v>59</v>
      </c>
      <c r="B15" s="116" t="s">
        <v>159</v>
      </c>
      <c r="C15" s="117">
        <v>299000</v>
      </c>
      <c r="D15" s="118">
        <v>45373</v>
      </c>
      <c r="E15" s="116" t="s">
        <v>165</v>
      </c>
    </row>
    <row r="16" spans="1:12" ht="14.4">
      <c r="A16" s="116" t="s">
        <v>59</v>
      </c>
      <c r="B16" s="116" t="s">
        <v>159</v>
      </c>
      <c r="C16" s="117">
        <v>884800</v>
      </c>
      <c r="D16" s="118">
        <v>45380</v>
      </c>
      <c r="E16" s="116" t="s">
        <v>164</v>
      </c>
    </row>
    <row r="17" spans="1:5" ht="14.4">
      <c r="A17" s="116" t="s">
        <v>59</v>
      </c>
      <c r="B17" s="116" t="s">
        <v>159</v>
      </c>
      <c r="C17" s="117">
        <v>465000</v>
      </c>
      <c r="D17" s="118">
        <v>45373</v>
      </c>
      <c r="E17" s="116" t="s">
        <v>165</v>
      </c>
    </row>
    <row r="18" spans="1:5" ht="14.4">
      <c r="A18" s="116" t="s">
        <v>59</v>
      </c>
      <c r="B18" s="116" t="s">
        <v>159</v>
      </c>
      <c r="C18" s="117">
        <v>3336299</v>
      </c>
      <c r="D18" s="118">
        <v>45357</v>
      </c>
      <c r="E18" s="116" t="s">
        <v>164</v>
      </c>
    </row>
    <row r="19" spans="1:5" ht="14.4">
      <c r="A19" s="116" t="s">
        <v>59</v>
      </c>
      <c r="B19" s="116" t="s">
        <v>159</v>
      </c>
      <c r="C19" s="117">
        <v>1262500</v>
      </c>
      <c r="D19" s="118">
        <v>45358</v>
      </c>
      <c r="E19" s="116" t="s">
        <v>165</v>
      </c>
    </row>
    <row r="20" spans="1:5" ht="14.4">
      <c r="A20" s="116" t="s">
        <v>59</v>
      </c>
      <c r="B20" s="116" t="s">
        <v>159</v>
      </c>
      <c r="C20" s="117">
        <v>660000</v>
      </c>
      <c r="D20" s="118">
        <v>45372</v>
      </c>
      <c r="E20" s="116" t="s">
        <v>165</v>
      </c>
    </row>
    <row r="21" spans="1:5" ht="14.4">
      <c r="A21" s="116" t="s">
        <v>59</v>
      </c>
      <c r="B21" s="116" t="s">
        <v>159</v>
      </c>
      <c r="C21" s="117">
        <v>48000</v>
      </c>
      <c r="D21" s="118">
        <v>45369</v>
      </c>
      <c r="E21" s="116" t="s">
        <v>166</v>
      </c>
    </row>
    <row r="22" spans="1:5" ht="14.4">
      <c r="A22" s="116" t="s">
        <v>59</v>
      </c>
      <c r="B22" s="116" t="s">
        <v>159</v>
      </c>
      <c r="C22" s="117">
        <v>465000</v>
      </c>
      <c r="D22" s="118">
        <v>45370</v>
      </c>
      <c r="E22" s="116" t="s">
        <v>165</v>
      </c>
    </row>
    <row r="23" spans="1:5" ht="14.4">
      <c r="A23" s="116" t="s">
        <v>59</v>
      </c>
      <c r="B23" s="116" t="s">
        <v>159</v>
      </c>
      <c r="C23" s="117">
        <v>550000</v>
      </c>
      <c r="D23" s="118">
        <v>45356</v>
      </c>
      <c r="E23" s="116" t="s">
        <v>165</v>
      </c>
    </row>
    <row r="24" spans="1:5" ht="14.4">
      <c r="A24" s="116" t="s">
        <v>59</v>
      </c>
      <c r="B24" s="116" t="s">
        <v>159</v>
      </c>
      <c r="C24" s="117">
        <v>92000</v>
      </c>
      <c r="D24" s="118">
        <v>45370</v>
      </c>
      <c r="E24" s="116" t="s">
        <v>166</v>
      </c>
    </row>
    <row r="25" spans="1:5" ht="14.4">
      <c r="A25" s="116" t="s">
        <v>59</v>
      </c>
      <c r="B25" s="116" t="s">
        <v>159</v>
      </c>
      <c r="C25" s="117">
        <v>1523750</v>
      </c>
      <c r="D25" s="118">
        <v>45377</v>
      </c>
      <c r="E25" s="116" t="s">
        <v>165</v>
      </c>
    </row>
    <row r="26" spans="1:5" ht="14.4">
      <c r="A26" s="116" t="s">
        <v>55</v>
      </c>
      <c r="B26" s="116" t="s">
        <v>160</v>
      </c>
      <c r="C26" s="117">
        <v>2000000</v>
      </c>
      <c r="D26" s="118">
        <v>45366</v>
      </c>
      <c r="E26" s="116" t="s">
        <v>165</v>
      </c>
    </row>
    <row r="27" spans="1:5" ht="14.4">
      <c r="A27" s="116" t="s">
        <v>55</v>
      </c>
      <c r="B27" s="116" t="s">
        <v>160</v>
      </c>
      <c r="C27" s="117">
        <v>1220000</v>
      </c>
      <c r="D27" s="118">
        <v>45380</v>
      </c>
      <c r="E27" s="116" t="s">
        <v>165</v>
      </c>
    </row>
    <row r="28" spans="1:5" ht="14.4">
      <c r="A28" s="116" t="s">
        <v>55</v>
      </c>
      <c r="B28" s="116" t="s">
        <v>160</v>
      </c>
      <c r="C28" s="117">
        <v>728644</v>
      </c>
      <c r="D28" s="118">
        <v>45359</v>
      </c>
      <c r="E28" s="116" t="s">
        <v>164</v>
      </c>
    </row>
    <row r="29" spans="1:5" ht="14.4">
      <c r="A29" s="116" t="s">
        <v>55</v>
      </c>
      <c r="B29" s="116" t="s">
        <v>160</v>
      </c>
      <c r="C29" s="117">
        <v>490000</v>
      </c>
      <c r="D29" s="118">
        <v>45363</v>
      </c>
      <c r="E29" s="116" t="s">
        <v>165</v>
      </c>
    </row>
    <row r="30" spans="1:5" ht="14.4">
      <c r="A30" s="116" t="s">
        <v>55</v>
      </c>
      <c r="B30" s="116" t="s">
        <v>160</v>
      </c>
      <c r="C30" s="117">
        <v>770595</v>
      </c>
      <c r="D30" s="118">
        <v>45380</v>
      </c>
      <c r="E30" s="116" t="s">
        <v>164</v>
      </c>
    </row>
    <row r="31" spans="1:5" ht="14.4">
      <c r="A31" s="116" t="s">
        <v>55</v>
      </c>
      <c r="B31" s="116" t="s">
        <v>160</v>
      </c>
      <c r="C31" s="117">
        <v>2295000</v>
      </c>
      <c r="D31" s="118">
        <v>45376</v>
      </c>
      <c r="E31" s="116" t="s">
        <v>165</v>
      </c>
    </row>
    <row r="32" spans="1:5" ht="14.4">
      <c r="A32" s="116" t="s">
        <v>55</v>
      </c>
      <c r="B32" s="116" t="s">
        <v>160</v>
      </c>
      <c r="C32" s="117">
        <v>897569.5</v>
      </c>
      <c r="D32" s="118">
        <v>45380</v>
      </c>
      <c r="E32" s="116" t="s">
        <v>164</v>
      </c>
    </row>
    <row r="33" spans="1:5" ht="14.4">
      <c r="A33" s="116" t="s">
        <v>55</v>
      </c>
      <c r="B33" s="116" t="s">
        <v>160</v>
      </c>
      <c r="C33" s="117">
        <v>125000</v>
      </c>
      <c r="D33" s="118">
        <v>45359</v>
      </c>
      <c r="E33" s="116" t="s">
        <v>166</v>
      </c>
    </row>
    <row r="34" spans="1:5" ht="14.4">
      <c r="A34" s="116" t="s">
        <v>55</v>
      </c>
      <c r="B34" s="116" t="s">
        <v>160</v>
      </c>
      <c r="C34" s="117">
        <v>40000</v>
      </c>
      <c r="D34" s="118">
        <v>45366</v>
      </c>
      <c r="E34" s="116" t="s">
        <v>165</v>
      </c>
    </row>
    <row r="35" spans="1:5" ht="14.4">
      <c r="A35" s="116" t="s">
        <v>55</v>
      </c>
      <c r="B35" s="116" t="s">
        <v>160</v>
      </c>
      <c r="C35" s="117">
        <v>165000</v>
      </c>
      <c r="D35" s="118">
        <v>45372</v>
      </c>
      <c r="E35" s="116" t="s">
        <v>165</v>
      </c>
    </row>
    <row r="36" spans="1:5" ht="14.4">
      <c r="A36" s="116" t="s">
        <v>55</v>
      </c>
      <c r="B36" s="116" t="s">
        <v>160</v>
      </c>
      <c r="C36" s="117">
        <v>680000</v>
      </c>
      <c r="D36" s="118">
        <v>45359</v>
      </c>
      <c r="E36" s="116" t="s">
        <v>165</v>
      </c>
    </row>
    <row r="37" spans="1:5" ht="14.4">
      <c r="A37" s="116" t="s">
        <v>55</v>
      </c>
      <c r="B37" s="116" t="s">
        <v>160</v>
      </c>
      <c r="C37" s="117">
        <v>845000</v>
      </c>
      <c r="D37" s="118">
        <v>45358</v>
      </c>
      <c r="E37" s="116" t="s">
        <v>164</v>
      </c>
    </row>
    <row r="38" spans="1:5" ht="14.4">
      <c r="A38" s="116" t="s">
        <v>55</v>
      </c>
      <c r="B38" s="116" t="s">
        <v>160</v>
      </c>
      <c r="C38" s="117">
        <v>335000</v>
      </c>
      <c r="D38" s="118">
        <v>45352</v>
      </c>
      <c r="E38" s="116" t="s">
        <v>166</v>
      </c>
    </row>
    <row r="39" spans="1:5" ht="14.4">
      <c r="A39" s="116" t="s">
        <v>55</v>
      </c>
      <c r="B39" s="116" t="s">
        <v>160</v>
      </c>
      <c r="C39" s="117">
        <v>399900</v>
      </c>
      <c r="D39" s="118">
        <v>45380</v>
      </c>
      <c r="E39" s="116" t="s">
        <v>165</v>
      </c>
    </row>
    <row r="40" spans="1:5" ht="14.4">
      <c r="A40" s="116" t="s">
        <v>55</v>
      </c>
      <c r="B40" s="116" t="s">
        <v>160</v>
      </c>
      <c r="C40" s="117">
        <v>375000</v>
      </c>
      <c r="D40" s="118">
        <v>45376</v>
      </c>
      <c r="E40" s="116" t="s">
        <v>165</v>
      </c>
    </row>
    <row r="41" spans="1:5" ht="14.4">
      <c r="A41" s="116" t="s">
        <v>55</v>
      </c>
      <c r="B41" s="116" t="s">
        <v>160</v>
      </c>
      <c r="C41" s="117">
        <v>869000</v>
      </c>
      <c r="D41" s="118">
        <v>45352</v>
      </c>
      <c r="E41" s="116" t="s">
        <v>165</v>
      </c>
    </row>
    <row r="42" spans="1:5" ht="14.4">
      <c r="A42" s="116" t="s">
        <v>55</v>
      </c>
      <c r="B42" s="116" t="s">
        <v>160</v>
      </c>
      <c r="C42" s="117">
        <v>576016</v>
      </c>
      <c r="D42" s="118">
        <v>45366</v>
      </c>
      <c r="E42" s="116" t="s">
        <v>164</v>
      </c>
    </row>
    <row r="43" spans="1:5" ht="14.4">
      <c r="A43" s="116" t="s">
        <v>55</v>
      </c>
      <c r="B43" s="116" t="s">
        <v>160</v>
      </c>
      <c r="C43" s="117">
        <v>11600000</v>
      </c>
      <c r="D43" s="118">
        <v>45371</v>
      </c>
      <c r="E43" s="116" t="s">
        <v>166</v>
      </c>
    </row>
    <row r="44" spans="1:5" ht="14.4">
      <c r="A44" s="116" t="s">
        <v>55</v>
      </c>
      <c r="B44" s="116" t="s">
        <v>160</v>
      </c>
      <c r="C44" s="117">
        <v>777478</v>
      </c>
      <c r="D44" s="118">
        <v>45380</v>
      </c>
      <c r="E44" s="116" t="s">
        <v>164</v>
      </c>
    </row>
    <row r="45" spans="1:5" ht="14.4">
      <c r="A45" s="116" t="s">
        <v>55</v>
      </c>
      <c r="B45" s="116" t="s">
        <v>160</v>
      </c>
      <c r="C45" s="117">
        <v>795000</v>
      </c>
      <c r="D45" s="118">
        <v>45359</v>
      </c>
      <c r="E45" s="116" t="s">
        <v>165</v>
      </c>
    </row>
    <row r="46" spans="1:5" ht="14.4">
      <c r="A46" s="116" t="s">
        <v>55</v>
      </c>
      <c r="B46" s="116" t="s">
        <v>160</v>
      </c>
      <c r="C46" s="117">
        <v>440000</v>
      </c>
      <c r="D46" s="118">
        <v>45370</v>
      </c>
      <c r="E46" s="116" t="s">
        <v>164</v>
      </c>
    </row>
    <row r="47" spans="1:5" ht="14.4">
      <c r="A47" s="116" t="s">
        <v>55</v>
      </c>
      <c r="B47" s="116" t="s">
        <v>160</v>
      </c>
      <c r="C47" s="117">
        <v>890000</v>
      </c>
      <c r="D47" s="118">
        <v>45371</v>
      </c>
      <c r="E47" s="116" t="s">
        <v>164</v>
      </c>
    </row>
    <row r="48" spans="1:5" ht="14.4">
      <c r="A48" s="116" t="s">
        <v>55</v>
      </c>
      <c r="B48" s="116" t="s">
        <v>160</v>
      </c>
      <c r="C48" s="117">
        <v>400000</v>
      </c>
      <c r="D48" s="118">
        <v>45377</v>
      </c>
      <c r="E48" s="116" t="s">
        <v>165</v>
      </c>
    </row>
    <row r="49" spans="1:5" ht="14.4">
      <c r="A49" s="116" t="s">
        <v>55</v>
      </c>
      <c r="B49" s="116" t="s">
        <v>160</v>
      </c>
      <c r="C49" s="117">
        <v>427000</v>
      </c>
      <c r="D49" s="118">
        <v>45364</v>
      </c>
      <c r="E49" s="116" t="s">
        <v>164</v>
      </c>
    </row>
    <row r="50" spans="1:5" ht="14.4">
      <c r="A50" s="116" t="s">
        <v>55</v>
      </c>
      <c r="B50" s="116" t="s">
        <v>160</v>
      </c>
      <c r="C50" s="117">
        <v>1800000</v>
      </c>
      <c r="D50" s="118">
        <v>45372</v>
      </c>
      <c r="E50" s="116" t="s">
        <v>165</v>
      </c>
    </row>
    <row r="51" spans="1:5" ht="14.4">
      <c r="A51" s="116" t="s">
        <v>55</v>
      </c>
      <c r="B51" s="116" t="s">
        <v>160</v>
      </c>
      <c r="C51" s="117">
        <v>1708100</v>
      </c>
      <c r="D51" s="118">
        <v>45369</v>
      </c>
      <c r="E51" s="116" t="s">
        <v>165</v>
      </c>
    </row>
    <row r="52" spans="1:5" ht="14.4">
      <c r="A52" s="116" t="s">
        <v>55</v>
      </c>
      <c r="B52" s="116" t="s">
        <v>160</v>
      </c>
      <c r="C52" s="117">
        <v>766550</v>
      </c>
      <c r="D52" s="118">
        <v>45377</v>
      </c>
      <c r="E52" s="116" t="s">
        <v>166</v>
      </c>
    </row>
    <row r="53" spans="1:5" ht="14.4">
      <c r="A53" s="116" t="s">
        <v>55</v>
      </c>
      <c r="B53" s="116" t="s">
        <v>160</v>
      </c>
      <c r="C53" s="117">
        <v>462000</v>
      </c>
      <c r="D53" s="118">
        <v>45373</v>
      </c>
      <c r="E53" s="116" t="s">
        <v>165</v>
      </c>
    </row>
    <row r="54" spans="1:5" ht="14.4">
      <c r="A54" s="116" t="s">
        <v>55</v>
      </c>
      <c r="B54" s="116" t="s">
        <v>160</v>
      </c>
      <c r="C54" s="117">
        <v>430000</v>
      </c>
      <c r="D54" s="118">
        <v>45378</v>
      </c>
      <c r="E54" s="116" t="s">
        <v>165</v>
      </c>
    </row>
    <row r="55" spans="1:5" ht="14.4">
      <c r="A55" s="116" t="s">
        <v>55</v>
      </c>
      <c r="B55" s="116" t="s">
        <v>160</v>
      </c>
      <c r="C55" s="117">
        <v>1400000</v>
      </c>
      <c r="D55" s="118">
        <v>45380</v>
      </c>
      <c r="E55" s="116" t="s">
        <v>165</v>
      </c>
    </row>
    <row r="56" spans="1:5" ht="14.4">
      <c r="A56" s="116" t="s">
        <v>55</v>
      </c>
      <c r="B56" s="116" t="s">
        <v>160</v>
      </c>
      <c r="C56" s="117">
        <v>700000</v>
      </c>
      <c r="D56" s="118">
        <v>45377</v>
      </c>
      <c r="E56" s="116" t="s">
        <v>165</v>
      </c>
    </row>
    <row r="57" spans="1:5" ht="14.4">
      <c r="A57" s="116" t="s">
        <v>55</v>
      </c>
      <c r="B57" s="116" t="s">
        <v>160</v>
      </c>
      <c r="C57" s="117">
        <v>960000</v>
      </c>
      <c r="D57" s="118">
        <v>45362</v>
      </c>
      <c r="E57" s="116" t="s">
        <v>166</v>
      </c>
    </row>
    <row r="58" spans="1:5" ht="14.4">
      <c r="A58" s="116" t="s">
        <v>55</v>
      </c>
      <c r="B58" s="116" t="s">
        <v>160</v>
      </c>
      <c r="C58" s="117">
        <v>395000</v>
      </c>
      <c r="D58" s="118">
        <v>45378</v>
      </c>
      <c r="E58" s="116" t="s">
        <v>164</v>
      </c>
    </row>
    <row r="59" spans="1:5" ht="14.4">
      <c r="A59" s="116" t="s">
        <v>55</v>
      </c>
      <c r="B59" s="116" t="s">
        <v>160</v>
      </c>
      <c r="C59" s="117">
        <v>575000</v>
      </c>
      <c r="D59" s="118">
        <v>45363</v>
      </c>
      <c r="E59" s="116" t="s">
        <v>165</v>
      </c>
    </row>
    <row r="60" spans="1:5" ht="14.4">
      <c r="A60" s="116" t="s">
        <v>55</v>
      </c>
      <c r="B60" s="116" t="s">
        <v>160</v>
      </c>
      <c r="C60" s="117">
        <v>620000</v>
      </c>
      <c r="D60" s="118">
        <v>45365</v>
      </c>
      <c r="E60" s="116" t="s">
        <v>165</v>
      </c>
    </row>
    <row r="61" spans="1:5" ht="14.4">
      <c r="A61" s="116" t="s">
        <v>55</v>
      </c>
      <c r="B61" s="116" t="s">
        <v>160</v>
      </c>
      <c r="C61" s="117">
        <v>841000</v>
      </c>
      <c r="D61" s="118">
        <v>45355</v>
      </c>
      <c r="E61" s="116" t="s">
        <v>165</v>
      </c>
    </row>
    <row r="62" spans="1:5" ht="14.4">
      <c r="A62" s="116" t="s">
        <v>55</v>
      </c>
      <c r="B62" s="116" t="s">
        <v>160</v>
      </c>
      <c r="C62" s="117">
        <v>786731</v>
      </c>
      <c r="D62" s="118">
        <v>45366</v>
      </c>
      <c r="E62" s="116" t="s">
        <v>164</v>
      </c>
    </row>
    <row r="63" spans="1:5" ht="14.4">
      <c r="A63" s="116" t="s">
        <v>55</v>
      </c>
      <c r="B63" s="116" t="s">
        <v>160</v>
      </c>
      <c r="C63" s="117">
        <v>680000</v>
      </c>
      <c r="D63" s="118">
        <v>45363</v>
      </c>
      <c r="E63" s="116" t="s">
        <v>165</v>
      </c>
    </row>
    <row r="64" spans="1:5" ht="14.4">
      <c r="A64" s="116" t="s">
        <v>55</v>
      </c>
      <c r="B64" s="116" t="s">
        <v>160</v>
      </c>
      <c r="C64" s="117">
        <v>472990</v>
      </c>
      <c r="D64" s="118">
        <v>45364</v>
      </c>
      <c r="E64" s="116" t="s">
        <v>164</v>
      </c>
    </row>
    <row r="65" spans="1:5" ht="14.4">
      <c r="A65" s="116" t="s">
        <v>55</v>
      </c>
      <c r="B65" s="116" t="s">
        <v>160</v>
      </c>
      <c r="C65" s="117">
        <v>126150</v>
      </c>
      <c r="D65" s="118">
        <v>45355</v>
      </c>
      <c r="E65" s="116" t="s">
        <v>166</v>
      </c>
    </row>
    <row r="66" spans="1:5" ht="14.4">
      <c r="A66" s="116" t="s">
        <v>65</v>
      </c>
      <c r="B66" s="116" t="s">
        <v>161</v>
      </c>
      <c r="C66" s="117">
        <v>415000</v>
      </c>
      <c r="D66" s="118">
        <v>45369</v>
      </c>
      <c r="E66" s="116" t="s">
        <v>165</v>
      </c>
    </row>
    <row r="67" spans="1:5" ht="14.4">
      <c r="A67" s="116" t="s">
        <v>65</v>
      </c>
      <c r="B67" s="116" t="s">
        <v>161</v>
      </c>
      <c r="C67" s="117">
        <v>5000000</v>
      </c>
      <c r="D67" s="118">
        <v>45377</v>
      </c>
      <c r="E67" s="116" t="s">
        <v>166</v>
      </c>
    </row>
    <row r="68" spans="1:5" ht="14.4">
      <c r="A68" s="116" t="s">
        <v>65</v>
      </c>
      <c r="B68" s="116" t="s">
        <v>161</v>
      </c>
      <c r="C68" s="117">
        <v>1111000</v>
      </c>
      <c r="D68" s="118">
        <v>45379</v>
      </c>
      <c r="E68" s="116" t="s">
        <v>165</v>
      </c>
    </row>
    <row r="69" spans="1:5" ht="14.4">
      <c r="A69" s="116" t="s">
        <v>65</v>
      </c>
      <c r="B69" s="116" t="s">
        <v>161</v>
      </c>
      <c r="C69" s="117">
        <v>1650000</v>
      </c>
      <c r="D69" s="118">
        <v>45352</v>
      </c>
      <c r="E69" s="116" t="s">
        <v>165</v>
      </c>
    </row>
    <row r="70" spans="1:5" ht="14.4">
      <c r="A70" s="116" t="s">
        <v>65</v>
      </c>
      <c r="B70" s="116" t="s">
        <v>161</v>
      </c>
      <c r="C70" s="117">
        <v>439000</v>
      </c>
      <c r="D70" s="118">
        <v>45362</v>
      </c>
      <c r="E70" s="116" t="s">
        <v>165</v>
      </c>
    </row>
    <row r="71" spans="1:5" ht="14.4">
      <c r="A71" s="116" t="s">
        <v>65</v>
      </c>
      <c r="B71" s="116" t="s">
        <v>161</v>
      </c>
      <c r="C71" s="117">
        <v>2125000</v>
      </c>
      <c r="D71" s="118">
        <v>45359</v>
      </c>
      <c r="E71" s="116" t="s">
        <v>165</v>
      </c>
    </row>
    <row r="72" spans="1:5" ht="14.4">
      <c r="A72" s="116" t="s">
        <v>65</v>
      </c>
      <c r="B72" s="116" t="s">
        <v>161</v>
      </c>
      <c r="C72" s="117">
        <v>3500000</v>
      </c>
      <c r="D72" s="118">
        <v>45377</v>
      </c>
      <c r="E72" s="116" t="s">
        <v>166</v>
      </c>
    </row>
    <row r="73" spans="1:5" ht="14.4">
      <c r="A73" s="116" t="s">
        <v>65</v>
      </c>
      <c r="B73" s="116" t="s">
        <v>161</v>
      </c>
      <c r="C73" s="117">
        <v>876735</v>
      </c>
      <c r="D73" s="118">
        <v>45373</v>
      </c>
      <c r="E73" s="116" t="s">
        <v>164</v>
      </c>
    </row>
    <row r="74" spans="1:5" ht="14.4">
      <c r="A74" s="116" t="s">
        <v>65</v>
      </c>
      <c r="B74" s="116" t="s">
        <v>161</v>
      </c>
      <c r="C74" s="117">
        <v>6750000</v>
      </c>
      <c r="D74" s="118">
        <v>45373</v>
      </c>
      <c r="E74" s="116" t="s">
        <v>165</v>
      </c>
    </row>
    <row r="75" spans="1:5" ht="14.4">
      <c r="A75" s="116" t="s">
        <v>65</v>
      </c>
      <c r="B75" s="116" t="s">
        <v>161</v>
      </c>
      <c r="C75" s="117">
        <v>5000000</v>
      </c>
      <c r="D75" s="118">
        <v>45373</v>
      </c>
      <c r="E75" s="116" t="s">
        <v>166</v>
      </c>
    </row>
    <row r="76" spans="1:5" ht="14.4">
      <c r="A76" s="116" t="s">
        <v>65</v>
      </c>
      <c r="B76" s="116" t="s">
        <v>161</v>
      </c>
      <c r="C76" s="117">
        <v>1495200</v>
      </c>
      <c r="D76" s="118">
        <v>45376</v>
      </c>
      <c r="E76" s="116" t="s">
        <v>165</v>
      </c>
    </row>
    <row r="77" spans="1:5" ht="14.4">
      <c r="A77" s="116" t="s">
        <v>65</v>
      </c>
      <c r="B77" s="116" t="s">
        <v>161</v>
      </c>
      <c r="C77" s="117">
        <v>1000000</v>
      </c>
      <c r="D77" s="118">
        <v>45356</v>
      </c>
      <c r="E77" s="116" t="s">
        <v>165</v>
      </c>
    </row>
    <row r="78" spans="1:5" ht="14.4">
      <c r="A78" s="116" t="s">
        <v>65</v>
      </c>
      <c r="B78" s="116" t="s">
        <v>161</v>
      </c>
      <c r="C78" s="117">
        <v>375000</v>
      </c>
      <c r="D78" s="118">
        <v>45362</v>
      </c>
      <c r="E78" s="116" t="s">
        <v>165</v>
      </c>
    </row>
    <row r="79" spans="1:5" ht="14.4">
      <c r="A79" s="116" t="s">
        <v>65</v>
      </c>
      <c r="B79" s="116" t="s">
        <v>161</v>
      </c>
      <c r="C79" s="117">
        <v>475000</v>
      </c>
      <c r="D79" s="118">
        <v>45352</v>
      </c>
      <c r="E79" s="116" t="s">
        <v>165</v>
      </c>
    </row>
    <row r="80" spans="1:5" ht="14.4">
      <c r="A80" s="116" t="s">
        <v>77</v>
      </c>
      <c r="B80" s="116" t="s">
        <v>162</v>
      </c>
      <c r="C80" s="117">
        <v>400000</v>
      </c>
      <c r="D80" s="118">
        <v>45378</v>
      </c>
      <c r="E80" s="116" t="s">
        <v>165</v>
      </c>
    </row>
    <row r="81" spans="1:5" ht="14.4">
      <c r="A81" s="116" t="s">
        <v>77</v>
      </c>
      <c r="B81" s="116" t="s">
        <v>162</v>
      </c>
      <c r="C81" s="117">
        <v>869000</v>
      </c>
      <c r="D81" s="118">
        <v>45369</v>
      </c>
      <c r="E81" s="116" t="s">
        <v>165</v>
      </c>
    </row>
    <row r="82" spans="1:5" ht="14.4">
      <c r="A82" s="116" t="s">
        <v>77</v>
      </c>
      <c r="B82" s="116" t="s">
        <v>162</v>
      </c>
      <c r="C82" s="117">
        <v>50000</v>
      </c>
      <c r="D82" s="118">
        <v>45369</v>
      </c>
      <c r="E82" s="116" t="s">
        <v>166</v>
      </c>
    </row>
    <row r="83" spans="1:5" ht="14.4">
      <c r="A83" s="116" t="s">
        <v>77</v>
      </c>
      <c r="B83" s="116" t="s">
        <v>162</v>
      </c>
      <c r="C83" s="117">
        <v>530000</v>
      </c>
      <c r="D83" s="118">
        <v>45366</v>
      </c>
      <c r="E83" s="116" t="s">
        <v>165</v>
      </c>
    </row>
    <row r="84" spans="1:5" ht="14.4">
      <c r="A84" s="116" t="s">
        <v>77</v>
      </c>
      <c r="B84" s="116" t="s">
        <v>162</v>
      </c>
      <c r="C84" s="117">
        <v>650000</v>
      </c>
      <c r="D84" s="118">
        <v>45365</v>
      </c>
      <c r="E84" s="116" t="s">
        <v>165</v>
      </c>
    </row>
    <row r="85" spans="1:5" ht="14.4">
      <c r="A85" s="116" t="s">
        <v>77</v>
      </c>
      <c r="B85" s="116" t="s">
        <v>162</v>
      </c>
      <c r="C85" s="117">
        <v>547000</v>
      </c>
      <c r="D85" s="118">
        <v>45356</v>
      </c>
      <c r="E85" s="116" t="s">
        <v>165</v>
      </c>
    </row>
    <row r="86" spans="1:5" ht="14.4">
      <c r="A86" s="116" t="s">
        <v>77</v>
      </c>
      <c r="B86" s="116" t="s">
        <v>162</v>
      </c>
      <c r="C86" s="117">
        <v>1200000</v>
      </c>
      <c r="D86" s="118">
        <v>45355</v>
      </c>
      <c r="E86" s="116" t="s">
        <v>165</v>
      </c>
    </row>
    <row r="87" spans="1:5" ht="14.4">
      <c r="A87" s="116" t="s">
        <v>77</v>
      </c>
      <c r="B87" s="116" t="s">
        <v>162</v>
      </c>
      <c r="C87" s="117">
        <v>1700000</v>
      </c>
      <c r="D87" s="118">
        <v>45357</v>
      </c>
      <c r="E87" s="116" t="s">
        <v>165</v>
      </c>
    </row>
    <row r="88" spans="1:5" ht="14.4">
      <c r="A88" s="116" t="s">
        <v>77</v>
      </c>
      <c r="B88" s="116" t="s">
        <v>162</v>
      </c>
      <c r="C88" s="117">
        <v>400000</v>
      </c>
      <c r="D88" s="118">
        <v>45380</v>
      </c>
      <c r="E88" s="116" t="s">
        <v>165</v>
      </c>
    </row>
    <row r="89" spans="1:5" ht="14.4">
      <c r="A89" s="116" t="s">
        <v>77</v>
      </c>
      <c r="B89" s="116" t="s">
        <v>162</v>
      </c>
      <c r="C89" s="117">
        <v>825000</v>
      </c>
      <c r="D89" s="118">
        <v>45364</v>
      </c>
      <c r="E89" s="116" t="s">
        <v>165</v>
      </c>
    </row>
    <row r="90" spans="1:5" ht="14.4">
      <c r="A90" s="116" t="s">
        <v>77</v>
      </c>
      <c r="B90" s="116" t="s">
        <v>162</v>
      </c>
      <c r="C90" s="117">
        <v>149000</v>
      </c>
      <c r="D90" s="118">
        <v>45373</v>
      </c>
      <c r="E90" s="116" t="s">
        <v>165</v>
      </c>
    </row>
    <row r="91" spans="1:5" ht="14.4">
      <c r="A91" s="116" t="s">
        <v>77</v>
      </c>
      <c r="B91" s="116" t="s">
        <v>162</v>
      </c>
      <c r="C91" s="117">
        <v>620000</v>
      </c>
      <c r="D91" s="118">
        <v>45355</v>
      </c>
      <c r="E91" s="116" t="s">
        <v>165</v>
      </c>
    </row>
    <row r="92" spans="1:5" ht="14.4">
      <c r="A92" s="116" t="s">
        <v>77</v>
      </c>
      <c r="B92" s="116" t="s">
        <v>162</v>
      </c>
      <c r="C92" s="117">
        <v>405000</v>
      </c>
      <c r="D92" s="118">
        <v>45363</v>
      </c>
      <c r="E92" s="116" t="s">
        <v>166</v>
      </c>
    </row>
    <row r="93" spans="1:5" ht="14.4">
      <c r="A93" s="116" t="s">
        <v>77</v>
      </c>
      <c r="B93" s="116" t="s">
        <v>162</v>
      </c>
      <c r="C93" s="117">
        <v>545000</v>
      </c>
      <c r="D93" s="118">
        <v>45359</v>
      </c>
      <c r="E93" s="116" t="s">
        <v>165</v>
      </c>
    </row>
    <row r="94" spans="1:5" ht="14.4">
      <c r="A94" s="116" t="s">
        <v>77</v>
      </c>
      <c r="B94" s="116" t="s">
        <v>162</v>
      </c>
      <c r="C94" s="117">
        <v>765000</v>
      </c>
      <c r="D94" s="118">
        <v>45363</v>
      </c>
      <c r="E94" s="116" t="s">
        <v>165</v>
      </c>
    </row>
    <row r="95" spans="1:5" ht="14.4">
      <c r="A95" s="116" t="s">
        <v>77</v>
      </c>
      <c r="B95" s="116" t="s">
        <v>162</v>
      </c>
      <c r="C95" s="117">
        <v>705000</v>
      </c>
      <c r="D95" s="118">
        <v>45359</v>
      </c>
      <c r="E95" s="116" t="s">
        <v>165</v>
      </c>
    </row>
    <row r="96" spans="1:5" ht="14.4">
      <c r="A96" s="116" t="s">
        <v>77</v>
      </c>
      <c r="B96" s="116" t="s">
        <v>162</v>
      </c>
      <c r="C96" s="117">
        <v>400000</v>
      </c>
      <c r="D96" s="118">
        <v>45373</v>
      </c>
      <c r="E96" s="116" t="s">
        <v>165</v>
      </c>
    </row>
    <row r="97" spans="1:5" ht="14.4">
      <c r="A97" s="116" t="s">
        <v>77</v>
      </c>
      <c r="B97" s="116" t="s">
        <v>162</v>
      </c>
      <c r="C97" s="117">
        <v>185000</v>
      </c>
      <c r="D97" s="118">
        <v>45352</v>
      </c>
      <c r="E97" s="116" t="s">
        <v>165</v>
      </c>
    </row>
    <row r="98" spans="1:5" ht="14.4">
      <c r="A98" s="116" t="s">
        <v>77</v>
      </c>
      <c r="B98" s="116" t="s">
        <v>162</v>
      </c>
      <c r="C98" s="117">
        <v>530000</v>
      </c>
      <c r="D98" s="118">
        <v>45365</v>
      </c>
      <c r="E98" s="116" t="s">
        <v>165</v>
      </c>
    </row>
    <row r="99" spans="1:5" ht="14.4">
      <c r="A99" s="116" t="s">
        <v>77</v>
      </c>
      <c r="B99" s="116" t="s">
        <v>162</v>
      </c>
      <c r="C99" s="117">
        <v>592000</v>
      </c>
      <c r="D99" s="118">
        <v>45380</v>
      </c>
      <c r="E99" s="116" t="s">
        <v>166</v>
      </c>
    </row>
    <row r="100" spans="1:5" ht="14.4">
      <c r="A100" s="116" t="s">
        <v>77</v>
      </c>
      <c r="B100" s="116" t="s">
        <v>162</v>
      </c>
      <c r="C100" s="117">
        <v>50000</v>
      </c>
      <c r="D100" s="118">
        <v>45380</v>
      </c>
      <c r="E100" s="116" t="s">
        <v>166</v>
      </c>
    </row>
    <row r="101" spans="1:5" ht="14.4">
      <c r="A101" s="116" t="s">
        <v>77</v>
      </c>
      <c r="B101" s="116" t="s">
        <v>162</v>
      </c>
      <c r="C101" s="117">
        <v>495000</v>
      </c>
      <c r="D101" s="118">
        <v>45355</v>
      </c>
      <c r="E101" s="116" t="s">
        <v>165</v>
      </c>
    </row>
    <row r="102" spans="1:5" ht="14.4">
      <c r="A102" s="116" t="s">
        <v>77</v>
      </c>
      <c r="B102" s="116" t="s">
        <v>162</v>
      </c>
      <c r="C102" s="117">
        <v>396000</v>
      </c>
      <c r="D102" s="118">
        <v>45359</v>
      </c>
      <c r="E102" s="116" t="s">
        <v>165</v>
      </c>
    </row>
    <row r="103" spans="1:5" ht="14.4">
      <c r="A103" s="116" t="s">
        <v>50</v>
      </c>
      <c r="B103" s="116" t="s">
        <v>163</v>
      </c>
      <c r="C103" s="117">
        <v>200000</v>
      </c>
      <c r="D103" s="118">
        <v>45369</v>
      </c>
      <c r="E103" s="116" t="s">
        <v>166</v>
      </c>
    </row>
    <row r="104" spans="1:5" ht="14.4">
      <c r="A104" s="116" t="s">
        <v>50</v>
      </c>
      <c r="B104" s="116" t="s">
        <v>163</v>
      </c>
      <c r="C104" s="117">
        <v>75000</v>
      </c>
      <c r="D104" s="118">
        <v>45355</v>
      </c>
      <c r="E104" s="116" t="s">
        <v>166</v>
      </c>
    </row>
    <row r="105" spans="1:5" ht="14.4">
      <c r="A105" s="116" t="s">
        <v>50</v>
      </c>
      <c r="B105" s="116" t="s">
        <v>163</v>
      </c>
      <c r="C105" s="117">
        <v>600000</v>
      </c>
      <c r="D105" s="118">
        <v>45378</v>
      </c>
      <c r="E105" s="116" t="s">
        <v>166</v>
      </c>
    </row>
    <row r="106" spans="1:5" ht="14.4">
      <c r="A106" s="116" t="s">
        <v>50</v>
      </c>
      <c r="B106" s="116" t="s">
        <v>163</v>
      </c>
      <c r="C106" s="117">
        <v>750000</v>
      </c>
      <c r="D106" s="118">
        <v>45380</v>
      </c>
      <c r="E106" s="116" t="s">
        <v>165</v>
      </c>
    </row>
    <row r="107" spans="1:5" ht="14.4">
      <c r="A107" s="116" t="s">
        <v>50</v>
      </c>
      <c r="B107" s="116" t="s">
        <v>163</v>
      </c>
      <c r="C107" s="117">
        <v>950000</v>
      </c>
      <c r="D107" s="118">
        <v>45365</v>
      </c>
      <c r="E107" s="116" t="s">
        <v>165</v>
      </c>
    </row>
    <row r="108" spans="1:5" ht="14.4">
      <c r="A108" s="116" t="s">
        <v>50</v>
      </c>
      <c r="B108" s="116" t="s">
        <v>163</v>
      </c>
      <c r="C108" s="117">
        <v>1027500</v>
      </c>
      <c r="D108" s="118">
        <v>45355</v>
      </c>
      <c r="E108" s="116" t="s">
        <v>166</v>
      </c>
    </row>
    <row r="109" spans="1:5" ht="14.4">
      <c r="A109" s="116" t="s">
        <v>50</v>
      </c>
      <c r="B109" s="116" t="s">
        <v>163</v>
      </c>
      <c r="C109" s="117">
        <v>620000</v>
      </c>
      <c r="D109" s="118">
        <v>45355</v>
      </c>
      <c r="E109" s="116" t="s">
        <v>165</v>
      </c>
    </row>
    <row r="110" spans="1:5" ht="14.4">
      <c r="A110" s="116" t="s">
        <v>50</v>
      </c>
      <c r="B110" s="116" t="s">
        <v>163</v>
      </c>
      <c r="C110" s="117">
        <v>455000</v>
      </c>
      <c r="D110" s="118">
        <v>45362</v>
      </c>
      <c r="E110" s="116" t="s">
        <v>166</v>
      </c>
    </row>
    <row r="111" spans="1:5" ht="14.4">
      <c r="A111" s="116" t="s">
        <v>50</v>
      </c>
      <c r="B111" s="116" t="s">
        <v>163</v>
      </c>
      <c r="C111" s="117">
        <v>975000</v>
      </c>
      <c r="D111" s="118">
        <v>45366</v>
      </c>
      <c r="E111" s="116" t="s">
        <v>165</v>
      </c>
    </row>
    <row r="112" spans="1:5" ht="14.4">
      <c r="A112" s="116" t="s">
        <v>50</v>
      </c>
      <c r="B112" s="116" t="s">
        <v>163</v>
      </c>
      <c r="C112" s="117">
        <v>1100000</v>
      </c>
      <c r="D112" s="118">
        <v>45378</v>
      </c>
      <c r="E112" s="116" t="s">
        <v>165</v>
      </c>
    </row>
    <row r="113" spans="1:5" ht="14.4">
      <c r="A113" s="116" t="s">
        <v>50</v>
      </c>
      <c r="B113" s="116" t="s">
        <v>163</v>
      </c>
      <c r="C113" s="117">
        <v>425000</v>
      </c>
      <c r="D113" s="118">
        <v>45352</v>
      </c>
      <c r="E113" s="116" t="s">
        <v>165</v>
      </c>
    </row>
    <row r="114" spans="1:5" ht="14.4">
      <c r="A114" s="116" t="s">
        <v>50</v>
      </c>
      <c r="B114" s="116" t="s">
        <v>163</v>
      </c>
      <c r="C114" s="117">
        <v>50000</v>
      </c>
      <c r="D114" s="118">
        <v>45378</v>
      </c>
      <c r="E114" s="116" t="s">
        <v>166</v>
      </c>
    </row>
    <row r="115" spans="1:5" ht="14.4">
      <c r="A115" s="116" t="s">
        <v>50</v>
      </c>
      <c r="B115" s="116" t="s">
        <v>163</v>
      </c>
      <c r="C115" s="117">
        <v>450000</v>
      </c>
      <c r="D115" s="118">
        <v>45362</v>
      </c>
      <c r="E115" s="116" t="s">
        <v>165</v>
      </c>
    </row>
    <row r="116" spans="1:5" ht="14.4">
      <c r="A116" s="116" t="s">
        <v>50</v>
      </c>
      <c r="B116" s="116" t="s">
        <v>163</v>
      </c>
      <c r="C116" s="117">
        <v>1168000</v>
      </c>
      <c r="D116" s="118">
        <v>45370</v>
      </c>
      <c r="E116" s="116" t="s">
        <v>165</v>
      </c>
    </row>
    <row r="117" spans="1:5" ht="14.4">
      <c r="A117" s="116" t="s">
        <v>50</v>
      </c>
      <c r="B117" s="116" t="s">
        <v>163</v>
      </c>
      <c r="C117" s="117">
        <v>500000</v>
      </c>
      <c r="D117" s="118">
        <v>45379</v>
      </c>
      <c r="E117" s="116" t="s">
        <v>165</v>
      </c>
    </row>
    <row r="118" spans="1:5" ht="14.4">
      <c r="A118" s="116" t="s">
        <v>50</v>
      </c>
      <c r="B118" s="116" t="s">
        <v>163</v>
      </c>
      <c r="C118" s="117">
        <v>380000</v>
      </c>
      <c r="D118" s="118">
        <v>45380</v>
      </c>
      <c r="E118" s="116" t="s">
        <v>166</v>
      </c>
    </row>
    <row r="119" spans="1:5" ht="14.4">
      <c r="A119" s="116" t="s">
        <v>50</v>
      </c>
      <c r="B119" s="116" t="s">
        <v>163</v>
      </c>
      <c r="C119" s="117">
        <v>1000000</v>
      </c>
      <c r="D119" s="118">
        <v>45380</v>
      </c>
      <c r="E119" s="116" t="s">
        <v>165</v>
      </c>
    </row>
    <row r="120" spans="1:5" ht="14.4">
      <c r="A120" s="116" t="s">
        <v>50</v>
      </c>
      <c r="B120" s="116" t="s">
        <v>163</v>
      </c>
      <c r="C120" s="117">
        <v>430000</v>
      </c>
      <c r="D120" s="118">
        <v>45359</v>
      </c>
      <c r="E120" s="116" t="s">
        <v>165</v>
      </c>
    </row>
    <row r="121" spans="1:5" ht="14.4">
      <c r="A121" s="116" t="s">
        <v>50</v>
      </c>
      <c r="B121" s="116" t="s">
        <v>163</v>
      </c>
      <c r="C121" s="117">
        <v>425000</v>
      </c>
      <c r="D121" s="118">
        <v>45352</v>
      </c>
      <c r="E121" s="116" t="s">
        <v>165</v>
      </c>
    </row>
    <row r="122" spans="1:5" ht="14.4">
      <c r="A122" s="116" t="s">
        <v>50</v>
      </c>
      <c r="B122" s="116" t="s">
        <v>163</v>
      </c>
      <c r="C122" s="117">
        <v>485000</v>
      </c>
      <c r="D122" s="118">
        <v>45369</v>
      </c>
      <c r="E122" s="116" t="s">
        <v>165</v>
      </c>
    </row>
    <row r="123" spans="1:5" ht="14.4">
      <c r="A123" s="116" t="s">
        <v>50</v>
      </c>
      <c r="B123" s="116" t="s">
        <v>163</v>
      </c>
      <c r="C123" s="117">
        <v>750000</v>
      </c>
      <c r="D123" s="118">
        <v>45377</v>
      </c>
      <c r="E123" s="116" t="s">
        <v>166</v>
      </c>
    </row>
    <row r="124" spans="1:5" ht="14.4">
      <c r="A124" s="116" t="s">
        <v>50</v>
      </c>
      <c r="B124" s="116" t="s">
        <v>163</v>
      </c>
      <c r="C124" s="117">
        <v>507126</v>
      </c>
      <c r="D124" s="118">
        <v>45377</v>
      </c>
      <c r="E124" s="116" t="s">
        <v>164</v>
      </c>
    </row>
    <row r="125" spans="1:5" ht="14.4">
      <c r="A125" s="116" t="s">
        <v>50</v>
      </c>
      <c r="B125" s="116" t="s">
        <v>163</v>
      </c>
      <c r="C125" s="117">
        <v>1325000</v>
      </c>
      <c r="D125" s="118">
        <v>45378</v>
      </c>
      <c r="E125" s="116" t="s">
        <v>165</v>
      </c>
    </row>
    <row r="126" spans="1:5" ht="14.4">
      <c r="A126" s="116" t="s">
        <v>50</v>
      </c>
      <c r="B126" s="116" t="s">
        <v>163</v>
      </c>
      <c r="C126" s="117">
        <v>982500</v>
      </c>
      <c r="D126" s="118">
        <v>45377</v>
      </c>
      <c r="E126" s="116" t="s">
        <v>166</v>
      </c>
    </row>
    <row r="127" spans="1:5" ht="14.4">
      <c r="A127" s="116" t="s">
        <v>50</v>
      </c>
      <c r="B127" s="116" t="s">
        <v>163</v>
      </c>
      <c r="C127" s="117">
        <v>750000</v>
      </c>
      <c r="D127" s="118">
        <v>45376</v>
      </c>
      <c r="E127" s="116" t="s">
        <v>165</v>
      </c>
    </row>
    <row r="128" spans="1:5" ht="14.4">
      <c r="A128" s="116" t="s">
        <v>50</v>
      </c>
      <c r="B128" s="116" t="s">
        <v>163</v>
      </c>
      <c r="C128" s="117">
        <v>449000</v>
      </c>
      <c r="D128" s="118">
        <v>45370</v>
      </c>
      <c r="E128" s="116" t="s">
        <v>165</v>
      </c>
    </row>
    <row r="129" spans="1:5" ht="14.4">
      <c r="A129" s="116" t="s">
        <v>50</v>
      </c>
      <c r="B129" s="116" t="s">
        <v>163</v>
      </c>
      <c r="C129" s="117">
        <v>410000</v>
      </c>
      <c r="D129" s="118">
        <v>45352</v>
      </c>
      <c r="E129" s="116" t="s">
        <v>165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2024-04-01T16:23:17Z</dcterms:modified>
</cp:coreProperties>
</file>