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STATS'!$A$39:$C$40</definedName>
    <definedName name="ConstructionLoansMarket">'LOAN ONLY STATS'!$A$30:$C$31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STATS'!$A$37:$C$38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STATS'!$A$46:$C$48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8" i="3"/>
  <c r="G37"/>
  <c r="G31"/>
  <c r="G30"/>
  <c r="G24"/>
  <c r="G23"/>
  <c r="G22"/>
  <c r="G16"/>
  <c r="G10"/>
  <c r="G9"/>
  <c r="G8"/>
  <c r="G7"/>
  <c r="G48" i="2"/>
  <c r="G47"/>
  <c r="G46"/>
  <c r="G40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5" i="1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2" i="3"/>
  <c r="B32"/>
  <c r="C17"/>
  <c r="B17"/>
  <c r="C41" i="2"/>
  <c r="B41"/>
  <c r="B14" i="1"/>
  <c r="C14"/>
  <c r="B39" i="3"/>
  <c r="C39"/>
  <c r="B25"/>
  <c r="C25"/>
  <c r="B11"/>
  <c r="D7" s="1"/>
  <c r="C11"/>
  <c r="E7" s="1"/>
  <c r="B49" i="2"/>
  <c r="C49"/>
  <c r="B34"/>
  <c r="D28" s="1"/>
  <c r="C34"/>
  <c r="E28" s="1"/>
  <c r="A2"/>
  <c r="B22"/>
  <c r="D20" s="1"/>
  <c r="C22"/>
  <c r="D38" i="3" l="1"/>
  <c r="E31"/>
  <c r="E24"/>
  <c r="E16"/>
  <c r="D16"/>
  <c r="E9"/>
  <c r="D9"/>
  <c r="E9" i="1"/>
  <c r="D9"/>
  <c r="E48" i="2"/>
  <c r="D48"/>
  <c r="E29"/>
  <c r="D29"/>
  <c r="E47"/>
  <c r="E40"/>
  <c r="D39"/>
  <c r="D33"/>
  <c r="D8" i="3"/>
  <c r="E10"/>
  <c r="D10"/>
  <c r="E8"/>
  <c r="D24"/>
  <c r="E23"/>
  <c r="D23"/>
  <c r="E30"/>
  <c r="D30"/>
  <c r="D31"/>
  <c r="E38"/>
  <c r="D47" i="2"/>
  <c r="D40"/>
  <c r="E39"/>
  <c r="E33"/>
  <c r="E21"/>
  <c r="D21"/>
  <c r="E46"/>
  <c r="E27"/>
  <c r="E30"/>
  <c r="E32"/>
  <c r="E20"/>
  <c r="E19"/>
  <c r="D19"/>
  <c r="D31"/>
  <c r="E31"/>
  <c r="D32"/>
  <c r="D30"/>
  <c r="D27"/>
  <c r="D46"/>
  <c r="A2" i="3"/>
  <c r="E37"/>
  <c r="B14" i="2"/>
  <c r="C14"/>
  <c r="B24" i="1"/>
  <c r="C24"/>
  <c r="B36"/>
  <c r="C36"/>
  <c r="E32" l="1"/>
  <c r="D32"/>
  <c r="E23"/>
  <c r="D23"/>
  <c r="E9" i="2"/>
  <c r="D9"/>
  <c r="E17" i="3"/>
  <c r="D17"/>
  <c r="E41" i="2"/>
  <c r="D41"/>
  <c r="D33" i="1"/>
  <c r="E22"/>
  <c r="D22"/>
  <c r="E35"/>
  <c r="E33"/>
  <c r="E31"/>
  <c r="E34"/>
  <c r="D37" i="3"/>
  <c r="E32"/>
  <c r="D32"/>
  <c r="E22"/>
  <c r="D22"/>
  <c r="D49" i="2"/>
  <c r="E49"/>
  <c r="E34"/>
  <c r="D34"/>
  <c r="D8"/>
  <c r="D7"/>
  <c r="D10"/>
  <c r="D12"/>
  <c r="D11"/>
  <c r="D13"/>
  <c r="E7"/>
  <c r="E12"/>
  <c r="E8"/>
  <c r="E11"/>
  <c r="E13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39" i="3"/>
  <c r="E25"/>
  <c r="D25"/>
  <c r="D39"/>
  <c r="E11"/>
  <c r="D11"/>
  <c r="E22" i="2"/>
  <c r="D22"/>
  <c r="D14" i="1"/>
  <c r="E14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<sst xmlns="http://schemas.openxmlformats.org/spreadsheetml/2006/main" count="1358" uniqueCount="151">
  <si>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</si>
  <si>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</si>
  <si>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</si>
  <si>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</si>
  <si>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</si>
  <si>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</si>
  <si>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</si>
  <si>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</si>
  <si>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</si>
  <si>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</si>
  <si>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</si>
  <si>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</si>
  <si>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</si>
  <si>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</si>
  <si>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</si>
  <si>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</si>
  <si>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</si>
  <si>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</si>
  <si>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</si>
  <si>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</si>
  <si>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</si>
  <si>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</si>
  <si>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</si>
  <si>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</si>
  <si>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</si>
  <si>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</si>
  <si>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</si>
  <si>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</si>
  <si>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</si>
  <si>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</si>
  <si>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</si>
  <si>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</si>
  <si>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</si>
  <si>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</si>
  <si>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</si>
  <si>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</si>
  <si>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</si>
  <si>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</si>
  <si>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</si>
  <si>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</si>
  <si>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</si>
  <si>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</si>
  <si>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</si>
  <si>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</si>
  <si>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</si>
  <si>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</si>
  <si>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</si>
  <si>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</si>
  <si>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</si>
  <si>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OCTOBER, 2022</t>
  </si>
  <si>
    <t>Landmark Title</t>
  </si>
  <si>
    <t>SINGLE FAM RES.</t>
  </si>
  <si>
    <t>PLUMB</t>
  </si>
  <si>
    <t>UNK</t>
  </si>
  <si>
    <t>NO</t>
  </si>
  <si>
    <t>First American Title</t>
  </si>
  <si>
    <t>MINDEN</t>
  </si>
  <si>
    <t>ET</t>
  </si>
  <si>
    <t>YES</t>
  </si>
  <si>
    <t>MOBILE HOME</t>
  </si>
  <si>
    <t>INCLINE</t>
  </si>
  <si>
    <t>VD</t>
  </si>
  <si>
    <t>VACANT LAND</t>
  </si>
  <si>
    <t>First Centennial Title</t>
  </si>
  <si>
    <t>ZEPHYR</t>
  </si>
  <si>
    <t>17</t>
  </si>
  <si>
    <t>CONDO/TWNHSE</t>
  </si>
  <si>
    <t>DAMONTE</t>
  </si>
  <si>
    <t>24</t>
  </si>
  <si>
    <t>2-4 PLEX</t>
  </si>
  <si>
    <t>16</t>
  </si>
  <si>
    <t>COMMERCIAL</t>
  </si>
  <si>
    <t>CARSON CITY</t>
  </si>
  <si>
    <t>18</t>
  </si>
  <si>
    <t>23</t>
  </si>
  <si>
    <t>Signature Title</t>
  </si>
  <si>
    <t>NF</t>
  </si>
  <si>
    <t>JML</t>
  </si>
  <si>
    <t>Stewart Title</t>
  </si>
  <si>
    <t>GARDNERVILLE</t>
  </si>
  <si>
    <t>SLA</t>
  </si>
  <si>
    <t>KIETZKE</t>
  </si>
  <si>
    <t>JMS</t>
  </si>
  <si>
    <t>AMG</t>
  </si>
  <si>
    <t>MMB</t>
  </si>
  <si>
    <t>KDJ</t>
  </si>
  <si>
    <t>Ticor Title</t>
  </si>
  <si>
    <t>RLT</t>
  </si>
  <si>
    <t>DC</t>
  </si>
  <si>
    <t>DKD</t>
  </si>
  <si>
    <t>AE</t>
  </si>
  <si>
    <t>LAKESIDE</t>
  </si>
  <si>
    <t>SL</t>
  </si>
  <si>
    <t>Toiyabe Title</t>
  </si>
  <si>
    <t>MCCARRAN</t>
  </si>
  <si>
    <t>RENO CORPORATE</t>
  </si>
  <si>
    <t>1320-30-211-033</t>
  </si>
  <si>
    <t>CONVENTIONAL</t>
  </si>
  <si>
    <t>UNITED WHOLESALE MORTGAGE LLC</t>
  </si>
  <si>
    <t>1220-03-211-001</t>
  </si>
  <si>
    <t>PROSPERITY HOME MORTGAGE LLC</t>
  </si>
  <si>
    <t>1022-17-002-018</t>
  </si>
  <si>
    <t>CREDIT LINE</t>
  </si>
  <si>
    <t>HERITAGE BANK OF NEVADA</t>
  </si>
  <si>
    <t>1419-09-001-009</t>
  </si>
  <si>
    <t>FIRST REPUBLIC BANK</t>
  </si>
  <si>
    <t>1320-04-001-017</t>
  </si>
  <si>
    <t>NEVADA STATE BANK</t>
  </si>
  <si>
    <t>1220-12-710-039</t>
  </si>
  <si>
    <t>EL DORADO SAVINGS BANK</t>
  </si>
  <si>
    <t>1220-22-310-185</t>
  </si>
  <si>
    <t>GREATER NEVADA MORTGAGE</t>
  </si>
  <si>
    <t>1419-03-002-155</t>
  </si>
  <si>
    <t>CONSTRUCTION</t>
  </si>
  <si>
    <t>MIDFIRST BANK</t>
  </si>
  <si>
    <t>1419-10-001-029</t>
  </si>
  <si>
    <t>1419-12-610-021</t>
  </si>
  <si>
    <t>GUILD MORTGAGE COMPANY LLC; MORTGAGE ELECTRONIC REGISTRATION SYS</t>
  </si>
  <si>
    <t>1120-05-000-001</t>
  </si>
  <si>
    <t>HARD MONEY</t>
  </si>
  <si>
    <t>WILLHALM, JOHN R; WILLHALM, SHARON G</t>
  </si>
  <si>
    <t>1022-29-702-006</t>
  </si>
  <si>
    <t>DEL MAR REALTY &amp; INVESTMENTS INC PROFIT SHARING</t>
  </si>
  <si>
    <t>1220-15-210-084</t>
  </si>
  <si>
    <t>1320-33-311-023</t>
  </si>
  <si>
    <t>FHA</t>
  </si>
  <si>
    <t>AMERICAN ADVISORS GROUP</t>
  </si>
  <si>
    <t>1221-05-001-076</t>
  </si>
  <si>
    <t>AMERICAN PACIFIC MORTGAGE CORPORATION</t>
  </si>
  <si>
    <t>1419-09-001-046</t>
  </si>
  <si>
    <t>1418-34-210-015</t>
  </si>
  <si>
    <t>1220-22-110-044</t>
  </si>
  <si>
    <t>GREATER NEVADA CREDIT UNION</t>
  </si>
  <si>
    <t>1418-10-710-003</t>
  </si>
  <si>
    <t>CITIBANK</t>
  </si>
  <si>
    <t>1022-16-001-050</t>
  </si>
  <si>
    <t>GUILD MORTGAGE COMPANY LLC</t>
  </si>
  <si>
    <t>1220-04-210-025</t>
  </si>
  <si>
    <t>WELLS FARGO BANK NA</t>
  </si>
  <si>
    <t>1420-26-301-025</t>
  </si>
  <si>
    <t>SIMON PROPERTIES LLC</t>
  </si>
  <si>
    <t>FA</t>
  </si>
  <si>
    <t>FC</t>
  </si>
  <si>
    <t>LT</t>
  </si>
  <si>
    <t>SIG</t>
  </si>
  <si>
    <t>ST</t>
  </si>
  <si>
    <t>TI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</si>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</sst>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26</c:v>
                </c:pt>
                <c:pt idx="1">
                  <c:v>17</c:v>
                </c:pt>
                <c:pt idx="2">
                  <c:v>14</c:v>
                </c:pt>
                <c:pt idx="3">
                  <c:v>11</c:v>
                </c:pt>
                <c:pt idx="4">
                  <c:v>10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hape val="box"/>
        <c:axId val="112235264"/>
        <c:axId val="112236800"/>
        <c:axId val="0"/>
      </c:bar3DChart>
      <c:catAx>
        <c:axId val="112235264"/>
        <c:scaling>
          <c:orientation val="minMax"/>
        </c:scaling>
        <c:axPos val="b"/>
        <c:numFmt formatCode="General" sourceLinked="1"/>
        <c:majorTickMark val="none"/>
        <c:tickLblPos val="nextTo"/>
        <c:crossAx val="112236800"/>
        <c:crosses val="autoZero"/>
        <c:auto val="1"/>
        <c:lblAlgn val="ctr"/>
        <c:lblOffset val="100"/>
      </c:catAx>
      <c:valAx>
        <c:axId val="112236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235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112337280"/>
        <c:axId val="112338816"/>
        <c:axId val="0"/>
      </c:bar3DChart>
      <c:catAx>
        <c:axId val="112337280"/>
        <c:scaling>
          <c:orientation val="minMax"/>
        </c:scaling>
        <c:axPos val="b"/>
        <c:numFmt formatCode="General" sourceLinked="1"/>
        <c:majorTickMark val="none"/>
        <c:tickLblPos val="nextTo"/>
        <c:crossAx val="112338816"/>
        <c:crosses val="autoZero"/>
        <c:auto val="1"/>
        <c:lblAlgn val="ctr"/>
        <c:lblOffset val="100"/>
      </c:catAx>
      <c:valAx>
        <c:axId val="112338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337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31</c:v>
                </c:pt>
                <c:pt idx="1">
                  <c:v>25</c:v>
                </c:pt>
                <c:pt idx="2">
                  <c:v>19</c:v>
                </c:pt>
                <c:pt idx="3">
                  <c:v>13</c:v>
                </c:pt>
                <c:pt idx="4">
                  <c:v>12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hape val="box"/>
        <c:axId val="112364928"/>
        <c:axId val="112374912"/>
        <c:axId val="0"/>
      </c:bar3DChart>
      <c:catAx>
        <c:axId val="112364928"/>
        <c:scaling>
          <c:orientation val="minMax"/>
        </c:scaling>
        <c:axPos val="b"/>
        <c:numFmt formatCode="General" sourceLinked="1"/>
        <c:majorTickMark val="none"/>
        <c:tickLblPos val="nextTo"/>
        <c:crossAx val="112374912"/>
        <c:crosses val="autoZero"/>
        <c:auto val="1"/>
        <c:lblAlgn val="ctr"/>
        <c:lblOffset val="100"/>
      </c:catAx>
      <c:valAx>
        <c:axId val="112374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364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20018395.829999998</c:v>
                </c:pt>
                <c:pt idx="1">
                  <c:v>12135799</c:v>
                </c:pt>
                <c:pt idx="2">
                  <c:v>29754500</c:v>
                </c:pt>
                <c:pt idx="3">
                  <c:v>8231750</c:v>
                </c:pt>
                <c:pt idx="4">
                  <c:v>12383000</c:v>
                </c:pt>
                <c:pt idx="5">
                  <c:v>1181000</c:v>
                </c:pt>
                <c:pt idx="6">
                  <c:v>890000</c:v>
                </c:pt>
              </c:numCache>
            </c:numRef>
          </c:val>
        </c:ser>
        <c:shape val="box"/>
        <c:axId val="112392832"/>
        <c:axId val="112738688"/>
        <c:axId val="0"/>
      </c:bar3DChart>
      <c:catAx>
        <c:axId val="112392832"/>
        <c:scaling>
          <c:orientation val="minMax"/>
        </c:scaling>
        <c:axPos val="b"/>
        <c:numFmt formatCode="General" sourceLinked="1"/>
        <c:majorTickMark val="none"/>
        <c:tickLblPos val="nextTo"/>
        <c:crossAx val="112738688"/>
        <c:crosses val="autoZero"/>
        <c:auto val="1"/>
        <c:lblAlgn val="ctr"/>
        <c:lblOffset val="100"/>
      </c:catAx>
      <c:valAx>
        <c:axId val="112738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392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8612500</c:v>
                </c:pt>
                <c:pt idx="1">
                  <c:v>2724000</c:v>
                </c:pt>
                <c:pt idx="2">
                  <c:v>2628505</c:v>
                </c:pt>
                <c:pt idx="3">
                  <c:v>7520160</c:v>
                </c:pt>
                <c:pt idx="4">
                  <c:v>419709</c:v>
                </c:pt>
              </c:numCache>
            </c:numRef>
          </c:val>
        </c:ser>
        <c:shape val="box"/>
        <c:axId val="112772992"/>
        <c:axId val="112774528"/>
        <c:axId val="0"/>
      </c:bar3DChart>
      <c:catAx>
        <c:axId val="112772992"/>
        <c:scaling>
          <c:orientation val="minMax"/>
        </c:scaling>
        <c:axPos val="b"/>
        <c:numFmt formatCode="General" sourceLinked="1"/>
        <c:majorTickMark val="none"/>
        <c:tickLblPos val="nextTo"/>
        <c:crossAx val="112774528"/>
        <c:crosses val="autoZero"/>
        <c:auto val="1"/>
        <c:lblAlgn val="ctr"/>
        <c:lblOffset val="100"/>
      </c:catAx>
      <c:valAx>
        <c:axId val="112774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772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22742395.829999998</c:v>
                </c:pt>
                <c:pt idx="1">
                  <c:v>20748299</c:v>
                </c:pt>
                <c:pt idx="2">
                  <c:v>32383005</c:v>
                </c:pt>
                <c:pt idx="3">
                  <c:v>15751910</c:v>
                </c:pt>
                <c:pt idx="4">
                  <c:v>12802709</c:v>
                </c:pt>
                <c:pt idx="5">
                  <c:v>1181000</c:v>
                </c:pt>
                <c:pt idx="6">
                  <c:v>890000</c:v>
                </c:pt>
              </c:numCache>
            </c:numRef>
          </c:val>
        </c:ser>
        <c:shape val="box"/>
        <c:axId val="112800896"/>
        <c:axId val="112802432"/>
        <c:axId val="0"/>
      </c:bar3DChart>
      <c:catAx>
        <c:axId val="112800896"/>
        <c:scaling>
          <c:orientation val="minMax"/>
        </c:scaling>
        <c:axPos val="b"/>
        <c:numFmt formatCode="General" sourceLinked="1"/>
        <c:majorTickMark val="none"/>
        <c:tickLblPos val="nextTo"/>
        <c:crossAx val="112802432"/>
        <c:crosses val="autoZero"/>
        <c:auto val="1"/>
        <c:lblAlgn val="ctr"/>
        <c:lblOffset val="100"/>
      </c:catAx>
      <c:valAx>
        <c:axId val="112802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800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67.403412384258" createdVersion="3" refreshedVersion="3" minRefreshableVersion="3" recordCount="82">
  <cacheSource type="worksheet">
    <worksheetSource name="Table5"/>
  </cacheSource>
  <cacheFields count="10">
    <cacheField name="FULLNAME" numFmtId="0">
      <sharedItems containsBlank="1" count="8"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2">
        <s v="MINDEN"/>
        <s v="INCLINE"/>
        <s v="CARSON CITY"/>
        <s v="ZEPHYR"/>
        <s v="DAMONTE"/>
        <s v="PLUMB"/>
        <s v="KIETZKE"/>
        <s v="GARDNERVILLE"/>
        <s v="LAKESIDE"/>
        <s v="RENO CORPORATE"/>
        <s v="MCCARRAN"/>
        <m u="1"/>
      </sharedItems>
    </cacheField>
    <cacheField name="EO" numFmtId="0">
      <sharedItems containsBlank="1" count="21">
        <s v="ET"/>
        <s v="VD"/>
        <s v="18"/>
        <s v="16"/>
        <s v="24"/>
        <s v="17"/>
        <s v="23"/>
        <s v="UNK"/>
        <s v="JML"/>
        <s v="NF"/>
        <s v="SLA"/>
        <s v="KDJ"/>
        <s v="JMS"/>
        <s v="MMB"/>
        <s v="AMG"/>
        <s v="SL"/>
        <s v="RLT"/>
        <s v="DC"/>
        <s v="DKD"/>
        <s v="AE"/>
        <m u="1"/>
      </sharedItems>
    </cacheField>
    <cacheField name="PROPTYPE" numFmtId="0">
      <sharedItems containsBlank="1" count="7">
        <s v="SINGLE FAM RES."/>
        <s v="MOBILE HOME"/>
        <s v="VACANT LAND"/>
        <s v="COMMERCIAL"/>
        <s v="2-4 PLEX"/>
        <s v="CONDO/TWNHSE"/>
        <m u="1"/>
      </sharedItems>
    </cacheField>
    <cacheField name="DOCNUM" numFmtId="0">
      <sharedItems containsSemiMixedTypes="0" containsString="0" containsNumber="1" containsInteger="1" minValue="990487" maxValue="991284"/>
    </cacheField>
    <cacheField name="AMOUNT" numFmtId="165">
      <sharedItems containsSemiMixedTypes="0" containsString="0" containsNumber="1" minValue="35000" maxValue="130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0-03T00:00:00" maxDate="2022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67.403527893519" createdVersion="3" refreshedVersion="3" minRefreshableVersion="3" recordCount="22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COMMERCIAL"/>
        <s v="CONSTRUCTION"/>
        <s v="HARD MONEY"/>
        <s v="FHA"/>
        <m u="1"/>
        <s v="SB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90520" maxValue="991259"/>
    </cacheField>
    <cacheField name="AMOUNT" numFmtId="165">
      <sharedItems containsSemiMixedTypes="0" containsString="0" containsNumber="1" containsInteger="1" minValue="83000" maxValue="4875000"/>
    </cacheField>
    <cacheField name="RECDATE" numFmtId="14">
      <sharedItems containsSemiMixedTypes="0" containsNonDate="0" containsDate="1" containsString="0" minDate="2022-10-04T00:00:00" maxDate="2022-11-01T00:00:00"/>
    </cacheField>
    <cacheField name="LENDER" numFmtId="0">
      <sharedItems containsBlank="1" count="112">
        <s v="PROSPERITY HOME MORTGAGE LLC"/>
        <s v="UNITED WHOLESALE MORTGAGE LLC"/>
        <s v="HERITAGE BANK OF NEVADA"/>
        <s v="FIRST REPUBLIC BANK"/>
        <s v="NEVADA STATE BANK"/>
        <s v="EL DORADO SAVINGS BANK"/>
        <s v="GREATER NEVADA MORTGAGE"/>
        <s v="MIDFIRST BANK"/>
        <s v="DEL MAR REALTY &amp; INVESTMENTS INC PROFIT SHARING"/>
        <s v="WILLHALM, JOHN R; WILLHALM, SHARON G"/>
        <s v="AMERICAN ADVISORS GROUP"/>
        <s v="GUILD MORTGAGE COMPANY LLC; MORTGAGE ELECTRONIC REGISTRATION SYS"/>
        <s v="SIMON PROPERTIES LLC"/>
        <s v="AMERICAN PACIFIC MORTGAGE CORPORATION"/>
        <s v="GREATER NEVADA CREDIT UNION"/>
        <s v="CITIBANK"/>
        <s v="GUILD MORTGAGE COMPANY LLC"/>
        <s v="WELLS FARGO BANK NA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s v="FA"/>
    <x v="0"/>
    <x v="0"/>
    <x v="0"/>
    <n v="990682"/>
    <n v="499000"/>
    <x v="0"/>
    <s v="YES"/>
    <d v="2022-10-10T00:00:00"/>
  </r>
  <r>
    <x v="0"/>
    <s v="FA"/>
    <x v="0"/>
    <x v="0"/>
    <x v="1"/>
    <n v="990582"/>
    <n v="270000"/>
    <x v="0"/>
    <s v="YES"/>
    <d v="2022-10-05T00:00:00"/>
  </r>
  <r>
    <x v="0"/>
    <s v="FA"/>
    <x v="1"/>
    <x v="1"/>
    <x v="0"/>
    <n v="990487"/>
    <n v="2600000"/>
    <x v="0"/>
    <s v="YES"/>
    <d v="2022-10-03T00:00:00"/>
  </r>
  <r>
    <x v="0"/>
    <s v="FA"/>
    <x v="1"/>
    <x v="1"/>
    <x v="0"/>
    <n v="990604"/>
    <n v="3600000"/>
    <x v="0"/>
    <s v="YES"/>
    <d v="2022-10-06T00:00:00"/>
  </r>
  <r>
    <x v="0"/>
    <s v="FA"/>
    <x v="0"/>
    <x v="0"/>
    <x v="0"/>
    <n v="990901"/>
    <n v="1600000"/>
    <x v="0"/>
    <s v="YES"/>
    <d v="2022-10-18T00:00:00"/>
  </r>
  <r>
    <x v="0"/>
    <s v="FA"/>
    <x v="0"/>
    <x v="0"/>
    <x v="0"/>
    <n v="990835"/>
    <n v="1575000"/>
    <x v="0"/>
    <s v="YES"/>
    <d v="2022-10-14T00:00:00"/>
  </r>
  <r>
    <x v="0"/>
    <s v="FA"/>
    <x v="0"/>
    <x v="0"/>
    <x v="0"/>
    <n v="990897"/>
    <n v="500000"/>
    <x v="0"/>
    <s v="YES"/>
    <d v="2022-10-18T00:00:00"/>
  </r>
  <r>
    <x v="0"/>
    <s v="FA"/>
    <x v="0"/>
    <x v="0"/>
    <x v="1"/>
    <n v="991199"/>
    <n v="315000"/>
    <x v="0"/>
    <s v="YES"/>
    <d v="2022-10-27T00:00:00"/>
  </r>
  <r>
    <x v="0"/>
    <s v="FA"/>
    <x v="0"/>
    <x v="0"/>
    <x v="0"/>
    <n v="991154"/>
    <n v="1389000"/>
    <x v="1"/>
    <s v="YES"/>
    <d v="2022-10-27T00:00:00"/>
  </r>
  <r>
    <x v="0"/>
    <s v="FA"/>
    <x v="0"/>
    <x v="0"/>
    <x v="2"/>
    <n v="991252"/>
    <n v="35000"/>
    <x v="0"/>
    <s v="YES"/>
    <d v="2022-10-31T00:00:00"/>
  </r>
  <r>
    <x v="1"/>
    <s v="FC"/>
    <x v="2"/>
    <x v="2"/>
    <x v="3"/>
    <n v="991081"/>
    <n v="1650000"/>
    <x v="0"/>
    <s v="YES"/>
    <d v="2022-10-24T00:00:00"/>
  </r>
  <r>
    <x v="1"/>
    <s v="FC"/>
    <x v="3"/>
    <x v="3"/>
    <x v="4"/>
    <n v="990532"/>
    <n v="850000"/>
    <x v="0"/>
    <s v="YES"/>
    <d v="2022-10-04T00:00:00"/>
  </r>
  <r>
    <x v="1"/>
    <s v="FC"/>
    <x v="4"/>
    <x v="4"/>
    <x v="0"/>
    <n v="990814"/>
    <n v="13000000"/>
    <x v="0"/>
    <s v="YES"/>
    <d v="2022-10-14T00:00:00"/>
  </r>
  <r>
    <x v="1"/>
    <s v="FC"/>
    <x v="3"/>
    <x v="5"/>
    <x v="0"/>
    <n v="990998"/>
    <n v="798000"/>
    <x v="0"/>
    <s v="YES"/>
    <d v="2022-10-20T00:00:00"/>
  </r>
  <r>
    <x v="1"/>
    <s v="FC"/>
    <x v="4"/>
    <x v="4"/>
    <x v="0"/>
    <n v="991132"/>
    <n v="770000"/>
    <x v="0"/>
    <s v="YES"/>
    <d v="2022-10-26T00:00:00"/>
  </r>
  <r>
    <x v="1"/>
    <s v="FC"/>
    <x v="3"/>
    <x v="5"/>
    <x v="0"/>
    <n v="991138"/>
    <n v="2800000"/>
    <x v="0"/>
    <s v="YES"/>
    <d v="2022-10-26T00:00:00"/>
  </r>
  <r>
    <x v="1"/>
    <s v="FC"/>
    <x v="2"/>
    <x v="6"/>
    <x v="1"/>
    <n v="990708"/>
    <n v="330000"/>
    <x v="0"/>
    <s v="YES"/>
    <d v="2022-10-11T00:00:00"/>
  </r>
  <r>
    <x v="1"/>
    <s v="FC"/>
    <x v="3"/>
    <x v="5"/>
    <x v="0"/>
    <n v="990574"/>
    <n v="582500"/>
    <x v="0"/>
    <s v="YES"/>
    <d v="2022-10-05T00:00:00"/>
  </r>
  <r>
    <x v="1"/>
    <s v="FC"/>
    <x v="3"/>
    <x v="5"/>
    <x v="5"/>
    <n v="990754"/>
    <n v="380000"/>
    <x v="0"/>
    <s v="YES"/>
    <d v="2022-10-12T00:00:00"/>
  </r>
  <r>
    <x v="1"/>
    <s v="FC"/>
    <x v="3"/>
    <x v="5"/>
    <x v="0"/>
    <n v="990746"/>
    <n v="1500000"/>
    <x v="0"/>
    <s v="YES"/>
    <d v="2022-10-12T00:00:00"/>
  </r>
  <r>
    <x v="1"/>
    <s v="FC"/>
    <x v="3"/>
    <x v="5"/>
    <x v="0"/>
    <n v="991027"/>
    <n v="1149000"/>
    <x v="0"/>
    <s v="YES"/>
    <d v="2022-10-21T00:00:00"/>
  </r>
  <r>
    <x v="1"/>
    <s v="FC"/>
    <x v="3"/>
    <x v="5"/>
    <x v="0"/>
    <n v="990629"/>
    <n v="1200000"/>
    <x v="0"/>
    <s v="YES"/>
    <d v="2022-10-07T00:00:00"/>
  </r>
  <r>
    <x v="1"/>
    <s v="FC"/>
    <x v="4"/>
    <x v="4"/>
    <x v="0"/>
    <n v="991022"/>
    <n v="545000"/>
    <x v="0"/>
    <s v="YES"/>
    <d v="2022-10-21T00:00:00"/>
  </r>
  <r>
    <x v="1"/>
    <s v="FC"/>
    <x v="3"/>
    <x v="5"/>
    <x v="0"/>
    <n v="990788"/>
    <n v="4200000"/>
    <x v="0"/>
    <s v="YES"/>
    <d v="2022-10-13T00:00:00"/>
  </r>
  <r>
    <x v="2"/>
    <s v="LT"/>
    <x v="5"/>
    <x v="7"/>
    <x v="0"/>
    <n v="990973"/>
    <n v="766000"/>
    <x v="0"/>
    <s v="YES"/>
    <d v="2022-10-20T00:00:00"/>
  </r>
  <r>
    <x v="2"/>
    <s v="LT"/>
    <x v="5"/>
    <x v="7"/>
    <x v="0"/>
    <n v="991135"/>
    <n v="415000"/>
    <x v="0"/>
    <s v="YES"/>
    <d v="2022-10-26T00:00:00"/>
  </r>
  <r>
    <x v="3"/>
    <s v="SIG"/>
    <x v="3"/>
    <x v="8"/>
    <x v="0"/>
    <n v="990658"/>
    <n v="185000"/>
    <x v="0"/>
    <s v="YES"/>
    <d v="2022-10-07T00:00:00"/>
  </r>
  <r>
    <x v="3"/>
    <s v="SIG"/>
    <x v="3"/>
    <x v="8"/>
    <x v="2"/>
    <n v="991185"/>
    <n v="650250"/>
    <x v="0"/>
    <s v="YES"/>
    <d v="2022-10-27T00:00:00"/>
  </r>
  <r>
    <x v="3"/>
    <s v="SIG"/>
    <x v="3"/>
    <x v="8"/>
    <x v="5"/>
    <n v="991174"/>
    <n v="778500"/>
    <x v="0"/>
    <s v="YES"/>
    <d v="2022-10-27T00:00:00"/>
  </r>
  <r>
    <x v="3"/>
    <s v="SIG"/>
    <x v="0"/>
    <x v="9"/>
    <x v="0"/>
    <n v="991097"/>
    <n v="290000"/>
    <x v="0"/>
    <s v="YES"/>
    <d v="2022-10-25T00:00:00"/>
  </r>
  <r>
    <x v="3"/>
    <s v="SIG"/>
    <x v="3"/>
    <x v="8"/>
    <x v="5"/>
    <n v="990886"/>
    <n v="650000"/>
    <x v="0"/>
    <s v="YES"/>
    <d v="2022-10-17T00:00:00"/>
  </r>
  <r>
    <x v="3"/>
    <s v="SIG"/>
    <x v="3"/>
    <x v="8"/>
    <x v="0"/>
    <n v="990883"/>
    <n v="900000"/>
    <x v="0"/>
    <s v="YES"/>
    <d v="2022-10-17T00:00:00"/>
  </r>
  <r>
    <x v="3"/>
    <s v="SIG"/>
    <x v="3"/>
    <x v="8"/>
    <x v="5"/>
    <n v="991222"/>
    <n v="950000"/>
    <x v="0"/>
    <s v="YES"/>
    <d v="2022-10-31T00:00:00"/>
  </r>
  <r>
    <x v="3"/>
    <s v="SIG"/>
    <x v="3"/>
    <x v="8"/>
    <x v="0"/>
    <n v="991203"/>
    <n v="1555000"/>
    <x v="0"/>
    <s v="YES"/>
    <d v="2022-10-27T00:00:00"/>
  </r>
  <r>
    <x v="3"/>
    <s v="SIG"/>
    <x v="0"/>
    <x v="9"/>
    <x v="0"/>
    <n v="990631"/>
    <n v="360000"/>
    <x v="0"/>
    <s v="YES"/>
    <d v="2022-10-07T00:00:00"/>
  </r>
  <r>
    <x v="3"/>
    <s v="SIG"/>
    <x v="0"/>
    <x v="9"/>
    <x v="0"/>
    <n v="991171"/>
    <n v="513000"/>
    <x v="0"/>
    <s v="YES"/>
    <d v="2022-10-27T00:00:00"/>
  </r>
  <r>
    <x v="3"/>
    <s v="SIG"/>
    <x v="3"/>
    <x v="8"/>
    <x v="0"/>
    <n v="990838"/>
    <n v="1400000"/>
    <x v="0"/>
    <s v="YES"/>
    <d v="2022-10-14T00:00:00"/>
  </r>
  <r>
    <x v="4"/>
    <s v="ST"/>
    <x v="6"/>
    <x v="7"/>
    <x v="0"/>
    <n v="990676"/>
    <n v="1200000"/>
    <x v="0"/>
    <s v="YES"/>
    <d v="2022-10-10T00:00:00"/>
  </r>
  <r>
    <x v="4"/>
    <s v="ST"/>
    <x v="7"/>
    <x v="10"/>
    <x v="0"/>
    <n v="990627"/>
    <n v="560000"/>
    <x v="0"/>
    <s v="YES"/>
    <d v="2022-10-07T00:00:00"/>
  </r>
  <r>
    <x v="4"/>
    <s v="ST"/>
    <x v="7"/>
    <x v="10"/>
    <x v="0"/>
    <n v="990645"/>
    <n v="447000"/>
    <x v="0"/>
    <s v="YES"/>
    <d v="2022-10-07T00:00:00"/>
  </r>
  <r>
    <x v="4"/>
    <s v="ST"/>
    <x v="7"/>
    <x v="10"/>
    <x v="0"/>
    <n v="990916"/>
    <n v="730000"/>
    <x v="1"/>
    <s v="YES"/>
    <d v="2022-10-18T00:00:00"/>
  </r>
  <r>
    <x v="4"/>
    <s v="ST"/>
    <x v="2"/>
    <x v="11"/>
    <x v="3"/>
    <n v="990853"/>
    <n v="4000000"/>
    <x v="0"/>
    <s v="YES"/>
    <d v="2022-10-14T00:00:00"/>
  </r>
  <r>
    <x v="4"/>
    <s v="ST"/>
    <x v="6"/>
    <x v="12"/>
    <x v="0"/>
    <n v="990639"/>
    <n v="750000"/>
    <x v="0"/>
    <s v="YES"/>
    <d v="2022-10-07T00:00:00"/>
  </r>
  <r>
    <x v="4"/>
    <s v="ST"/>
    <x v="7"/>
    <x v="10"/>
    <x v="0"/>
    <n v="991087"/>
    <n v="750000"/>
    <x v="0"/>
    <s v="YES"/>
    <d v="2022-10-25T00:00:00"/>
  </r>
  <r>
    <x v="4"/>
    <s v="ST"/>
    <x v="7"/>
    <x v="10"/>
    <x v="2"/>
    <n v="991220"/>
    <n v="325000"/>
    <x v="0"/>
    <s v="YES"/>
    <d v="2022-10-31T00:00:00"/>
  </r>
  <r>
    <x v="4"/>
    <s v="ST"/>
    <x v="7"/>
    <x v="10"/>
    <x v="0"/>
    <n v="990840"/>
    <n v="547900"/>
    <x v="0"/>
    <s v="YES"/>
    <d v="2022-10-14T00:00:00"/>
  </r>
  <r>
    <x v="4"/>
    <s v="ST"/>
    <x v="7"/>
    <x v="10"/>
    <x v="0"/>
    <n v="991038"/>
    <n v="385000"/>
    <x v="0"/>
    <s v="YES"/>
    <d v="2022-10-21T00:00:00"/>
  </r>
  <r>
    <x v="4"/>
    <s v="ST"/>
    <x v="7"/>
    <x v="10"/>
    <x v="0"/>
    <n v="991062"/>
    <n v="865000"/>
    <x v="1"/>
    <s v="YES"/>
    <d v="2022-10-24T00:00:00"/>
  </r>
  <r>
    <x v="4"/>
    <s v="ST"/>
    <x v="7"/>
    <x v="10"/>
    <x v="0"/>
    <n v="991192"/>
    <n v="510000"/>
    <x v="0"/>
    <s v="YES"/>
    <d v="2022-10-27T00:00:00"/>
  </r>
  <r>
    <x v="4"/>
    <s v="ST"/>
    <x v="7"/>
    <x v="10"/>
    <x v="0"/>
    <n v="990751"/>
    <n v="710000"/>
    <x v="0"/>
    <s v="YES"/>
    <d v="2022-10-12T00:00:00"/>
  </r>
  <r>
    <x v="4"/>
    <s v="ST"/>
    <x v="7"/>
    <x v="10"/>
    <x v="0"/>
    <n v="990994"/>
    <n v="235000"/>
    <x v="0"/>
    <s v="YES"/>
    <d v="2022-10-20T00:00:00"/>
  </r>
  <r>
    <x v="4"/>
    <s v="ST"/>
    <x v="7"/>
    <x v="13"/>
    <x v="0"/>
    <n v="990733"/>
    <n v="1099999"/>
    <x v="0"/>
    <s v="YES"/>
    <d v="2022-10-11T00:00:00"/>
  </r>
  <r>
    <x v="4"/>
    <s v="ST"/>
    <x v="7"/>
    <x v="13"/>
    <x v="0"/>
    <n v="990606"/>
    <n v="586000"/>
    <x v="0"/>
    <s v="YES"/>
    <d v="2022-10-06T00:00:00"/>
  </r>
  <r>
    <x v="4"/>
    <s v="ST"/>
    <x v="6"/>
    <x v="7"/>
    <x v="0"/>
    <n v="990522"/>
    <n v="395000"/>
    <x v="0"/>
    <s v="YES"/>
    <d v="2022-10-04T00:00:00"/>
  </r>
  <r>
    <x v="4"/>
    <s v="ST"/>
    <x v="7"/>
    <x v="13"/>
    <x v="0"/>
    <n v="991237"/>
    <n v="410000"/>
    <x v="0"/>
    <s v="YES"/>
    <d v="2022-10-31T00:00:00"/>
  </r>
  <r>
    <x v="4"/>
    <s v="ST"/>
    <x v="2"/>
    <x v="14"/>
    <x v="0"/>
    <n v="990900"/>
    <n v="1174346.83"/>
    <x v="0"/>
    <s v="YES"/>
    <d v="2022-10-18T00:00:00"/>
  </r>
  <r>
    <x v="4"/>
    <s v="ST"/>
    <x v="7"/>
    <x v="10"/>
    <x v="0"/>
    <n v="991241"/>
    <n v="485000"/>
    <x v="0"/>
    <s v="YES"/>
    <d v="2022-10-31T00:00:00"/>
  </r>
  <r>
    <x v="4"/>
    <s v="ST"/>
    <x v="7"/>
    <x v="10"/>
    <x v="0"/>
    <n v="991255"/>
    <n v="674000"/>
    <x v="1"/>
    <s v="YES"/>
    <d v="2022-10-31T00:00:00"/>
  </r>
  <r>
    <x v="4"/>
    <s v="ST"/>
    <x v="7"/>
    <x v="10"/>
    <x v="0"/>
    <n v="990770"/>
    <n v="725000"/>
    <x v="0"/>
    <s v="YES"/>
    <d v="2022-10-13T00:00:00"/>
  </r>
  <r>
    <x v="4"/>
    <s v="ST"/>
    <x v="7"/>
    <x v="10"/>
    <x v="0"/>
    <n v="991263"/>
    <n v="742000"/>
    <x v="1"/>
    <s v="YES"/>
    <d v="2022-10-31T00:00:00"/>
  </r>
  <r>
    <x v="4"/>
    <s v="ST"/>
    <x v="2"/>
    <x v="14"/>
    <x v="3"/>
    <n v="991280"/>
    <n v="230000"/>
    <x v="0"/>
    <s v="YES"/>
    <d v="2022-10-31T00:00:00"/>
  </r>
  <r>
    <x v="4"/>
    <s v="ST"/>
    <x v="7"/>
    <x v="10"/>
    <x v="0"/>
    <n v="990831"/>
    <n v="722000"/>
    <x v="0"/>
    <s v="YES"/>
    <d v="2022-10-14T00:00:00"/>
  </r>
  <r>
    <x v="4"/>
    <s v="ST"/>
    <x v="7"/>
    <x v="10"/>
    <x v="0"/>
    <n v="991229"/>
    <n v="760150"/>
    <x v="0"/>
    <s v="YES"/>
    <d v="2022-10-31T00:00:00"/>
  </r>
  <r>
    <x v="5"/>
    <s v="TI"/>
    <x v="8"/>
    <x v="15"/>
    <x v="0"/>
    <n v="991070"/>
    <n v="500000"/>
    <x v="0"/>
    <s v="YES"/>
    <d v="2022-10-24T00:00:00"/>
  </r>
  <r>
    <x v="5"/>
    <s v="TI"/>
    <x v="7"/>
    <x v="16"/>
    <x v="0"/>
    <n v="991261"/>
    <n v="1500000"/>
    <x v="0"/>
    <s v="YES"/>
    <d v="2022-10-31T00:00:00"/>
  </r>
  <r>
    <x v="5"/>
    <s v="TI"/>
    <x v="7"/>
    <x v="16"/>
    <x v="0"/>
    <n v="990844"/>
    <n v="2904300"/>
    <x v="1"/>
    <s v="YES"/>
    <d v="2022-10-14T00:00:00"/>
  </r>
  <r>
    <x v="5"/>
    <s v="TI"/>
    <x v="7"/>
    <x v="16"/>
    <x v="0"/>
    <n v="990848"/>
    <n v="379000"/>
    <x v="0"/>
    <s v="YES"/>
    <d v="2022-10-14T00:00:00"/>
  </r>
  <r>
    <x v="5"/>
    <s v="TI"/>
    <x v="7"/>
    <x v="16"/>
    <x v="0"/>
    <n v="991284"/>
    <n v="690000"/>
    <x v="0"/>
    <s v="YES"/>
    <d v="2022-10-31T00:00:00"/>
  </r>
  <r>
    <x v="5"/>
    <s v="TI"/>
    <x v="7"/>
    <x v="16"/>
    <x v="0"/>
    <n v="990850"/>
    <n v="1000000"/>
    <x v="0"/>
    <s v="YES"/>
    <d v="2022-10-14T00:00:00"/>
  </r>
  <r>
    <x v="5"/>
    <s v="TI"/>
    <x v="2"/>
    <x v="17"/>
    <x v="0"/>
    <n v="991011"/>
    <n v="370000"/>
    <x v="0"/>
    <s v="YES"/>
    <d v="2022-10-20T00:00:00"/>
  </r>
  <r>
    <x v="5"/>
    <s v="TI"/>
    <x v="7"/>
    <x v="16"/>
    <x v="0"/>
    <n v="991069"/>
    <n v="190000"/>
    <x v="0"/>
    <s v="YES"/>
    <d v="2022-10-24T00:00:00"/>
  </r>
  <r>
    <x v="5"/>
    <s v="TI"/>
    <x v="2"/>
    <x v="18"/>
    <x v="0"/>
    <n v="990705"/>
    <n v="440000"/>
    <x v="0"/>
    <s v="YES"/>
    <d v="2022-10-11T00:00:00"/>
  </r>
  <r>
    <x v="5"/>
    <s v="TI"/>
    <x v="7"/>
    <x v="16"/>
    <x v="0"/>
    <n v="990907"/>
    <n v="310000"/>
    <x v="0"/>
    <s v="YES"/>
    <d v="2022-10-18T00:00:00"/>
  </r>
  <r>
    <x v="5"/>
    <s v="TI"/>
    <x v="2"/>
    <x v="17"/>
    <x v="0"/>
    <n v="990911"/>
    <n v="800000"/>
    <x v="0"/>
    <s v="YES"/>
    <d v="2022-10-18T00:00:00"/>
  </r>
  <r>
    <x v="5"/>
    <s v="TI"/>
    <x v="7"/>
    <x v="16"/>
    <x v="0"/>
    <n v="990958"/>
    <n v="325000"/>
    <x v="0"/>
    <s v="YES"/>
    <d v="2022-10-19T00:00:00"/>
  </r>
  <r>
    <x v="5"/>
    <s v="TI"/>
    <x v="2"/>
    <x v="18"/>
    <x v="0"/>
    <n v="991146"/>
    <n v="579000"/>
    <x v="0"/>
    <s v="YES"/>
    <d v="2022-10-27T00:00:00"/>
  </r>
  <r>
    <x v="5"/>
    <s v="TI"/>
    <x v="2"/>
    <x v="17"/>
    <x v="0"/>
    <n v="991041"/>
    <n v="999999"/>
    <x v="0"/>
    <s v="YES"/>
    <d v="2022-10-21T00:00:00"/>
  </r>
  <r>
    <x v="5"/>
    <s v="TI"/>
    <x v="7"/>
    <x v="16"/>
    <x v="0"/>
    <n v="990778"/>
    <n v="498500"/>
    <x v="0"/>
    <s v="YES"/>
    <d v="2022-10-13T00:00:00"/>
  </r>
  <r>
    <x v="5"/>
    <s v="TI"/>
    <x v="7"/>
    <x v="16"/>
    <x v="1"/>
    <n v="991218"/>
    <n v="290000"/>
    <x v="0"/>
    <s v="YES"/>
    <d v="2022-10-31T00:00:00"/>
  </r>
  <r>
    <x v="5"/>
    <s v="TI"/>
    <x v="6"/>
    <x v="19"/>
    <x v="0"/>
    <n v="991130"/>
    <n v="360000"/>
    <x v="0"/>
    <s v="YES"/>
    <d v="2022-10-26T00:00:00"/>
  </r>
  <r>
    <x v="6"/>
    <s v="TT"/>
    <x v="9"/>
    <x v="7"/>
    <x v="0"/>
    <n v="990859"/>
    <n v="405000"/>
    <x v="0"/>
    <s v="YES"/>
    <d v="2022-10-14T00:00:00"/>
  </r>
  <r>
    <x v="6"/>
    <s v="TT"/>
    <x v="10"/>
    <x v="7"/>
    <x v="0"/>
    <n v="990602"/>
    <n v="485000"/>
    <x v="0"/>
    <s v="YES"/>
    <d v="2022-10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x v="0"/>
    <s v="FA"/>
    <x v="0"/>
    <s v="1220-03-211-001"/>
    <n v="990892"/>
    <n v="315000"/>
    <d v="2022-10-17T00:00:00"/>
    <x v="0"/>
  </r>
  <r>
    <x v="0"/>
    <s v="FA"/>
    <x v="0"/>
    <s v="1320-30-211-033"/>
    <n v="990707"/>
    <n v="104709"/>
    <d v="2022-10-11T00:00:00"/>
    <x v="1"/>
  </r>
  <r>
    <x v="1"/>
    <s v="FC"/>
    <x v="1"/>
    <s v="1022-17-002-018"/>
    <n v="990698"/>
    <n v="100000"/>
    <d v="2022-10-11T00:00:00"/>
    <x v="2"/>
  </r>
  <r>
    <x v="1"/>
    <s v="FC"/>
    <x v="0"/>
    <s v="1419-09-001-009"/>
    <n v="991245"/>
    <n v="1000000"/>
    <d v="2022-10-31T00:00:00"/>
    <x v="3"/>
  </r>
  <r>
    <x v="1"/>
    <s v="FC"/>
    <x v="2"/>
    <s v="1320-04-001-017"/>
    <n v="990794"/>
    <n v="1248505"/>
    <d v="2022-10-13T00:00:00"/>
    <x v="4"/>
  </r>
  <r>
    <x v="1"/>
    <s v="FC"/>
    <x v="1"/>
    <s v="1220-12-710-039"/>
    <n v="990996"/>
    <n v="100000"/>
    <d v="2022-10-20T00:00:00"/>
    <x v="5"/>
  </r>
  <r>
    <x v="1"/>
    <s v="FC"/>
    <x v="0"/>
    <s v="1220-22-310-185"/>
    <n v="990792"/>
    <n v="180000"/>
    <d v="2022-10-13T00:00:00"/>
    <x v="6"/>
  </r>
  <r>
    <x v="2"/>
    <s v="SIG"/>
    <x v="3"/>
    <s v="1419-03-002-155"/>
    <n v="990598"/>
    <n v="3020160"/>
    <d v="2022-10-06T00:00:00"/>
    <x v="7"/>
  </r>
  <r>
    <x v="2"/>
    <s v="SIG"/>
    <x v="3"/>
    <s v="1419-10-001-029"/>
    <n v="990681"/>
    <n v="4500000"/>
    <d v="2022-10-10T00:00:00"/>
    <x v="7"/>
  </r>
  <r>
    <x v="3"/>
    <s v="ST"/>
    <x v="4"/>
    <s v="1022-29-702-006"/>
    <n v="991224"/>
    <n v="500000"/>
    <d v="2022-10-31T00:00:00"/>
    <x v="8"/>
  </r>
  <r>
    <x v="3"/>
    <s v="ST"/>
    <x v="4"/>
    <s v="1120-05-000-001"/>
    <n v="990520"/>
    <n v="710000"/>
    <d v="2022-10-04T00:00:00"/>
    <x v="9"/>
  </r>
  <r>
    <x v="3"/>
    <s v="ST"/>
    <x v="1"/>
    <s v="1220-15-210-084"/>
    <n v="991103"/>
    <n v="200000"/>
    <d v="2022-10-25T00:00:00"/>
    <x v="5"/>
  </r>
  <r>
    <x v="3"/>
    <s v="ST"/>
    <x v="5"/>
    <s v="1320-33-311-023"/>
    <n v="990642"/>
    <n v="1105500"/>
    <d v="2022-10-07T00:00:00"/>
    <x v="10"/>
  </r>
  <r>
    <x v="3"/>
    <s v="ST"/>
    <x v="0"/>
    <s v="1419-12-610-021"/>
    <n v="990949"/>
    <n v="208500"/>
    <d v="2022-10-19T00:00:00"/>
    <x v="11"/>
  </r>
  <r>
    <x v="4"/>
    <s v="TI"/>
    <x v="4"/>
    <s v="1420-26-301-025"/>
    <n v="990833"/>
    <n v="1250000"/>
    <d v="2022-10-14T00:00:00"/>
    <x v="12"/>
  </r>
  <r>
    <x v="4"/>
    <s v="TI"/>
    <x v="5"/>
    <s v="1221-05-001-076"/>
    <n v="991064"/>
    <n v="889500"/>
    <d v="2022-10-24T00:00:00"/>
    <x v="13"/>
  </r>
  <r>
    <x v="4"/>
    <s v="TI"/>
    <x v="3"/>
    <s v="1419-09-001-046"/>
    <n v="991259"/>
    <n v="4875000"/>
    <d v="2022-10-31T00:00:00"/>
    <x v="3"/>
  </r>
  <r>
    <x v="4"/>
    <s v="TI"/>
    <x v="1"/>
    <s v="1418-34-210-015"/>
    <n v="990902"/>
    <n v="300000"/>
    <d v="2022-10-18T00:00:00"/>
    <x v="2"/>
  </r>
  <r>
    <x v="4"/>
    <s v="TI"/>
    <x v="1"/>
    <s v="1220-22-110-044"/>
    <n v="991083"/>
    <n v="100000"/>
    <d v="2022-10-24T00:00:00"/>
    <x v="14"/>
  </r>
  <r>
    <x v="4"/>
    <s v="TI"/>
    <x v="0"/>
    <s v="1418-10-710-003"/>
    <n v="990528"/>
    <n v="910000"/>
    <d v="2022-10-04T00:00:00"/>
    <x v="15"/>
  </r>
  <r>
    <x v="4"/>
    <s v="TI"/>
    <x v="0"/>
    <s v="1022-16-001-050"/>
    <n v="991232"/>
    <n v="83000"/>
    <d v="2022-10-31T00:00:00"/>
    <x v="16"/>
  </r>
  <r>
    <x v="4"/>
    <s v="TI"/>
    <x v="0"/>
    <s v="1220-04-210-025"/>
    <n v="990834"/>
    <n v="205000"/>
    <d v="2022-10-14T00:00:0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3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2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8">
    <i>
      <x v="1"/>
    </i>
    <i r="1">
      <x v="1"/>
    </i>
    <i r="2">
      <x v="1"/>
    </i>
    <i r="1">
      <x v="2"/>
    </i>
    <i r="2">
      <x v="2"/>
    </i>
    <i>
      <x v="2"/>
    </i>
    <i r="1">
      <x v="3"/>
    </i>
    <i r="2">
      <x v="3"/>
    </i>
    <i r="2">
      <x v="7"/>
    </i>
    <i r="1">
      <x v="4"/>
    </i>
    <i r="2">
      <x v="4"/>
    </i>
    <i r="2">
      <x v="6"/>
    </i>
    <i r="1">
      <x v="5"/>
    </i>
    <i r="2">
      <x v="5"/>
    </i>
    <i>
      <x v="3"/>
    </i>
    <i r="1">
      <x v="6"/>
    </i>
    <i r="2">
      <x v="8"/>
    </i>
    <i>
      <x v="4"/>
    </i>
    <i r="1">
      <x v="1"/>
    </i>
    <i r="2">
      <x v="10"/>
    </i>
    <i r="1">
      <x v="4"/>
    </i>
    <i r="2">
      <x v="9"/>
    </i>
    <i>
      <x v="5"/>
    </i>
    <i r="1">
      <x v="3"/>
    </i>
    <i r="2">
      <x v="12"/>
    </i>
    <i r="2">
      <x v="15"/>
    </i>
    <i r="1">
      <x v="7"/>
    </i>
    <i r="2">
      <x v="8"/>
    </i>
    <i r="2">
      <x v="13"/>
    </i>
    <i r="1">
      <x v="8"/>
    </i>
    <i r="2">
      <x v="11"/>
    </i>
    <i r="2">
      <x v="14"/>
    </i>
    <i>
      <x v="6"/>
    </i>
    <i r="1">
      <x v="3"/>
    </i>
    <i r="2">
      <x v="18"/>
    </i>
    <i r="2">
      <x v="19"/>
    </i>
    <i r="1">
      <x v="7"/>
    </i>
    <i r="2">
      <x v="20"/>
    </i>
    <i r="1">
      <x v="8"/>
    </i>
    <i r="2">
      <x v="17"/>
    </i>
    <i r="1">
      <x v="9"/>
    </i>
    <i r="2">
      <x v="16"/>
    </i>
    <i>
      <x v="7"/>
    </i>
    <i r="1">
      <x v="10"/>
    </i>
    <i r="2">
      <x v="8"/>
    </i>
    <i r="1">
      <x v="11"/>
    </i>
    <i r="2"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2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2"/>
        <item x="3"/>
        <item x="0"/>
        <item x="1"/>
        <item x="5"/>
        <item x="4"/>
        <item m="1" x="9"/>
        <item m="1" x="7"/>
        <item m="1" x="8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40"/>
        <item m="1" x="98"/>
        <item m="1" x="110"/>
        <item x="13"/>
        <item m="1" x="67"/>
        <item m="1" x="43"/>
        <item m="1" x="71"/>
        <item m="1" x="42"/>
        <item m="1" x="37"/>
        <item m="1" x="60"/>
        <item m="1" x="50"/>
        <item m="1" x="34"/>
        <item m="1" x="48"/>
        <item m="1" x="26"/>
        <item m="1" x="21"/>
        <item m="1" x="106"/>
        <item m="1" x="33"/>
        <item m="1" x="65"/>
        <item m="1" x="59"/>
        <item m="1" x="93"/>
        <item m="1" x="82"/>
        <item m="1" x="35"/>
        <item m="1" x="41"/>
        <item m="1" x="89"/>
        <item m="1" x="44"/>
        <item m="1" x="69"/>
        <item m="1" x="19"/>
        <item m="1" x="46"/>
        <item m="1" x="45"/>
        <item m="1" x="108"/>
        <item m="1" x="95"/>
        <item m="1" x="111"/>
        <item x="14"/>
        <item x="6"/>
        <item m="1" x="20"/>
        <item m="1" x="31"/>
        <item x="2"/>
        <item m="1" x="101"/>
        <item m="1" x="78"/>
        <item m="1" x="87"/>
        <item m="1" x="29"/>
        <item m="1" x="52"/>
        <item m="1" x="92"/>
        <item m="1" x="23"/>
        <item m="1" x="79"/>
        <item m="1" x="103"/>
        <item m="1" x="57"/>
        <item m="1" x="105"/>
        <item m="1" x="64"/>
        <item m="1" x="109"/>
        <item m="1" x="81"/>
        <item m="1" x="70"/>
        <item m="1" x="47"/>
        <item x="4"/>
        <item m="1" x="51"/>
        <item m="1" x="39"/>
        <item m="1" x="73"/>
        <item m="1" x="85"/>
        <item m="1" x="32"/>
        <item m="1" x="99"/>
        <item m="1" x="77"/>
        <item m="1" x="96"/>
        <item m="1" x="28"/>
        <item m="1" x="94"/>
        <item m="1" x="107"/>
        <item m="1" x="76"/>
        <item m="1" x="83"/>
        <item m="1" x="55"/>
        <item m="1" x="104"/>
        <item m="1" x="36"/>
        <item m="1" x="91"/>
        <item m="1" x="100"/>
        <item m="1" x="54"/>
        <item m="1" x="38"/>
        <item m="1" x="58"/>
        <item m="1" x="30"/>
        <item m="1" x="25"/>
        <item m="1" x="75"/>
        <item m="1" x="97"/>
        <item m="1" x="27"/>
        <item m="1" x="88"/>
        <item m="1" x="68"/>
        <item m="1" x="86"/>
        <item m="1" x="74"/>
        <item m="1" x="22"/>
        <item m="1" x="80"/>
        <item x="17"/>
        <item m="1" x="66"/>
        <item m="1" x="24"/>
        <item m="1" x="102"/>
        <item m="1" x="84"/>
        <item m="1" x="90"/>
        <item m="1" x="53"/>
        <item m="1" x="49"/>
        <item m="1" x="72"/>
        <item m="1" x="63"/>
        <item m="1" x="61"/>
        <item m="1" x="56"/>
        <item m="1" x="62"/>
        <item m="1" x="18"/>
        <item x="0"/>
        <item x="1"/>
        <item x="3"/>
        <item x="5"/>
        <item x="7"/>
        <item x="8"/>
        <item x="9"/>
        <item x="10"/>
        <item x="11"/>
        <item x="12"/>
        <item x="15"/>
        <item x="16"/>
        <item t="default"/>
      </items>
    </pivotField>
  </pivotFields>
  <rowFields count="2">
    <field x="7"/>
    <field x="0"/>
  </rowFields>
  <rowItems count="58">
    <i>
      <x v="3"/>
    </i>
    <i r="1">
      <x v="7"/>
    </i>
    <i t="blank">
      <x v="3"/>
    </i>
    <i>
      <x v="32"/>
    </i>
    <i r="1">
      <x v="7"/>
    </i>
    <i t="blank">
      <x v="32"/>
    </i>
    <i>
      <x v="33"/>
    </i>
    <i r="1">
      <x v="4"/>
    </i>
    <i t="blank">
      <x v="33"/>
    </i>
    <i>
      <x v="36"/>
    </i>
    <i r="1">
      <x v="4"/>
    </i>
    <i r="1">
      <x v="7"/>
    </i>
    <i t="blank">
      <x v="36"/>
    </i>
    <i>
      <x v="53"/>
    </i>
    <i r="1">
      <x v="4"/>
    </i>
    <i t="blank">
      <x v="53"/>
    </i>
    <i>
      <x v="86"/>
    </i>
    <i r="1">
      <x v="7"/>
    </i>
    <i t="blank">
      <x v="86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r="1">
      <x v="7"/>
    </i>
    <i t="blank">
      <x v="102"/>
    </i>
    <i>
      <x v="103"/>
    </i>
    <i r="1">
      <x v="4"/>
    </i>
    <i r="1">
      <x v="11"/>
    </i>
    <i t="blank">
      <x v="103"/>
    </i>
    <i>
      <x v="104"/>
    </i>
    <i r="1">
      <x v="13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3" totalsRowShown="0" headerRowDxfId="5">
  <autoFilter ref="A1:J8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3" totalsRowShown="0" headerRowDxfId="4">
  <autoFilter ref="A1:H2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5" totalsRowShown="0" headerRowDxfId="3" headerRowBorderDxfId="2" tableBorderDxfId="1" totalsRowBorderDxfId="0">
  <autoFilter ref="A1:E10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49</v>
      </c>
    </row>
    <row r="3" spans="1:7">
      <c r="A3" s="2"/>
    </row>
    <row r="4" spans="1:7" ht="13.5" thickBot="1">
      <c r="A4" s="2"/>
    </row>
    <row r="5" spans="1:7" ht="16.5" thickBot="1">
      <c r="A5" s="124" t="s">
        <v>4</v>
      </c>
      <c r="B5" s="125"/>
      <c r="C5" s="125"/>
      <c r="D5" s="125"/>
      <c r="E5" s="125"/>
      <c r="F5" s="125"/>
      <c r="G5" s="126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1" t="s">
        <v>78</v>
      </c>
      <c r="B7" s="132">
        <v>26</v>
      </c>
      <c r="C7" s="73">
        <v>20018395.829999998</v>
      </c>
      <c r="D7" s="133">
        <f>B7/$B$14</f>
        <v>0.31707317073170732</v>
      </c>
      <c r="E7" s="50">
        <f>C7/$C$14</f>
        <v>0.23663960287497282</v>
      </c>
      <c r="F7" s="134">
        <v>1</v>
      </c>
      <c r="G7" s="110">
        <f>RANK(C7,$C$7:$C$13)</f>
        <v>2</v>
      </c>
    </row>
    <row r="8" spans="1:7">
      <c r="A8" s="71" t="s">
        <v>86</v>
      </c>
      <c r="B8" s="72">
        <v>17</v>
      </c>
      <c r="C8" s="73">
        <v>12135799</v>
      </c>
      <c r="D8" s="23">
        <f>B8/$B$14</f>
        <v>0.2073170731707317</v>
      </c>
      <c r="E8" s="23">
        <f>C8/$C$14</f>
        <v>0.14345858081329049</v>
      </c>
      <c r="F8" s="78">
        <v>2</v>
      </c>
      <c r="G8" s="110">
        <f>RANK(C8,$C$7:$C$13)</f>
        <v>4</v>
      </c>
    </row>
    <row r="9" spans="1:7">
      <c r="A9" s="131" t="s">
        <v>63</v>
      </c>
      <c r="B9" s="72">
        <v>14</v>
      </c>
      <c r="C9" s="136">
        <v>29754500</v>
      </c>
      <c r="D9" s="23">
        <f t="shared" ref="D9" si="0">B9/$B$14</f>
        <v>0.17073170731707318</v>
      </c>
      <c r="E9" s="135">
        <f t="shared" ref="E9" si="1">C9/$C$14</f>
        <v>0.35173113387994087</v>
      </c>
      <c r="F9" s="78">
        <v>3</v>
      </c>
      <c r="G9" s="134">
        <f>RANK(C9,$C$7:$C$13)</f>
        <v>1</v>
      </c>
    </row>
    <row r="10" spans="1:7">
      <c r="A10" s="89" t="s">
        <v>75</v>
      </c>
      <c r="B10" s="85">
        <v>11</v>
      </c>
      <c r="C10" s="123">
        <v>8231750</v>
      </c>
      <c r="D10" s="23">
        <f>B10/$B$14</f>
        <v>0.13414634146341464</v>
      </c>
      <c r="E10" s="23">
        <f>C10/$C$14</f>
        <v>9.7308399109922977E-2</v>
      </c>
      <c r="F10" s="78">
        <v>4</v>
      </c>
      <c r="G10" s="110">
        <f>RANK(C10,$C$7:$C$13)</f>
        <v>5</v>
      </c>
    </row>
    <row r="11" spans="1:7">
      <c r="A11" s="89" t="s">
        <v>55</v>
      </c>
      <c r="B11" s="85">
        <v>10</v>
      </c>
      <c r="C11" s="123">
        <v>12383000</v>
      </c>
      <c r="D11" s="23">
        <f>B11/$B$14</f>
        <v>0.12195121951219512</v>
      </c>
      <c r="E11" s="23">
        <f>C11/$C$14</f>
        <v>0.14638077033172486</v>
      </c>
      <c r="F11" s="78">
        <v>5</v>
      </c>
      <c r="G11" s="110">
        <f>RANK(C11,$C$7:$C$13)</f>
        <v>3</v>
      </c>
    </row>
    <row r="12" spans="1:7">
      <c r="A12" s="89" t="s">
        <v>50</v>
      </c>
      <c r="B12" s="85">
        <v>2</v>
      </c>
      <c r="C12" s="123">
        <v>1181000</v>
      </c>
      <c r="D12" s="23">
        <f>B12/$B$14</f>
        <v>2.4390243902439025E-2</v>
      </c>
      <c r="E12" s="23">
        <f>C12/$C$14</f>
        <v>1.396072759119495E-2</v>
      </c>
      <c r="F12" s="78">
        <v>6</v>
      </c>
      <c r="G12" s="110">
        <f>RANK(C12,$C$7:$C$13)</f>
        <v>6</v>
      </c>
    </row>
    <row r="13" spans="1:7">
      <c r="A13" s="71" t="s">
        <v>93</v>
      </c>
      <c r="B13" s="72">
        <v>2</v>
      </c>
      <c r="C13" s="73">
        <v>890000</v>
      </c>
      <c r="D13" s="23">
        <f>B13/$B$14</f>
        <v>2.4390243902439025E-2</v>
      </c>
      <c r="E13" s="23">
        <f>C13/$C$14</f>
        <v>1.0520785398953011E-2</v>
      </c>
      <c r="F13" s="78">
        <v>6</v>
      </c>
      <c r="G13" s="110">
        <f>RANK(C13,$C$7:$C$13)</f>
        <v>7</v>
      </c>
    </row>
    <row r="14" spans="1:7">
      <c r="A14" s="86" t="s">
        <v>23</v>
      </c>
      <c r="B14" s="87">
        <f>SUM(B7:B13)</f>
        <v>82</v>
      </c>
      <c r="C14" s="88">
        <f>SUM(C7:C13)</f>
        <v>84594444.829999998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82"/>
      <c r="B15" s="83"/>
      <c r="C15" s="84"/>
    </row>
    <row r="16" spans="1:7" ht="16.5" thickBot="1">
      <c r="A16" s="127" t="s">
        <v>10</v>
      </c>
      <c r="B16" s="128"/>
      <c r="C16" s="128"/>
      <c r="D16" s="128"/>
      <c r="E16" s="128"/>
      <c r="F16" s="128"/>
      <c r="G16" s="129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31" t="s">
        <v>86</v>
      </c>
      <c r="B19" s="132">
        <v>8</v>
      </c>
      <c r="C19" s="136">
        <v>8612500</v>
      </c>
      <c r="D19" s="135">
        <f>B19/$B$24</f>
        <v>0.36363636363636365</v>
      </c>
      <c r="E19" s="135">
        <f>C19/$C$24</f>
        <v>0.39317733578380776</v>
      </c>
      <c r="F19" s="137">
        <v>1</v>
      </c>
      <c r="G19" s="137">
        <f>RANK(C19,$C$19:$C$23)</f>
        <v>1</v>
      </c>
    </row>
    <row r="20" spans="1:7">
      <c r="A20" s="71" t="s">
        <v>78</v>
      </c>
      <c r="B20" s="72">
        <v>5</v>
      </c>
      <c r="C20" s="73">
        <v>2724000</v>
      </c>
      <c r="D20" s="23">
        <f>B20/$B$24</f>
        <v>0.22727272727272727</v>
      </c>
      <c r="E20" s="23">
        <f>C20/$C$24</f>
        <v>0.12435588536140404</v>
      </c>
      <c r="F20" s="78">
        <v>2</v>
      </c>
      <c r="G20" s="78">
        <f>RANK(C20,$C$19:$C$23)</f>
        <v>3</v>
      </c>
    </row>
    <row r="21" spans="1:7">
      <c r="A21" s="71" t="s">
        <v>63</v>
      </c>
      <c r="B21" s="72">
        <v>5</v>
      </c>
      <c r="C21" s="73">
        <v>2628505</v>
      </c>
      <c r="D21" s="23">
        <f>B21/$B$24</f>
        <v>0.22727272727272727</v>
      </c>
      <c r="E21" s="23">
        <f>C21/$C$24</f>
        <v>0.1199963533230093</v>
      </c>
      <c r="F21" s="78">
        <v>2</v>
      </c>
      <c r="G21" s="78">
        <f>RANK(C21,$C$19:$C$23)</f>
        <v>4</v>
      </c>
    </row>
    <row r="22" spans="1:7">
      <c r="A22" s="71" t="s">
        <v>75</v>
      </c>
      <c r="B22" s="72">
        <v>2</v>
      </c>
      <c r="C22" s="73">
        <v>7520160</v>
      </c>
      <c r="D22" s="23">
        <f>B22/$B$24</f>
        <v>9.0909090909090912E-2</v>
      </c>
      <c r="E22" s="23">
        <f>C22/$C$24</f>
        <v>0.34330989532284001</v>
      </c>
      <c r="F22" s="78">
        <v>3</v>
      </c>
      <c r="G22" s="78">
        <f>RANK(C22,$C$19:$C$23)</f>
        <v>2</v>
      </c>
    </row>
    <row r="23" spans="1:7">
      <c r="A23" s="71" t="s">
        <v>55</v>
      </c>
      <c r="B23" s="72">
        <v>2</v>
      </c>
      <c r="C23" s="73">
        <v>419709</v>
      </c>
      <c r="D23" s="23">
        <f>B23/$B$24</f>
        <v>9.0909090909090912E-2</v>
      </c>
      <c r="E23" s="23">
        <f>C23/$C$24</f>
        <v>1.9160530208938889E-2</v>
      </c>
      <c r="F23" s="78">
        <v>3</v>
      </c>
      <c r="G23" s="78">
        <f>RANK(C23,$C$19:$C$23)</f>
        <v>5</v>
      </c>
    </row>
    <row r="24" spans="1:7">
      <c r="A24" s="32" t="s">
        <v>23</v>
      </c>
      <c r="B24" s="46">
        <f>SUM(B19:B23)</f>
        <v>22</v>
      </c>
      <c r="C24" s="33">
        <f>SUM(C19:C23)</f>
        <v>21904874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24" t="s">
        <v>12</v>
      </c>
      <c r="B26" s="125"/>
      <c r="C26" s="125"/>
      <c r="D26" s="125"/>
      <c r="E26" s="125"/>
      <c r="F26" s="125"/>
      <c r="G26" s="126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1" t="s">
        <v>78</v>
      </c>
      <c r="B29" s="132">
        <v>31</v>
      </c>
      <c r="C29" s="73">
        <v>22742395.829999998</v>
      </c>
      <c r="D29" s="135">
        <f>B29/$B$36</f>
        <v>0.29807692307692307</v>
      </c>
      <c r="E29" s="23">
        <f>C29/$C$36</f>
        <v>0.21354498864262828</v>
      </c>
      <c r="F29" s="137">
        <v>1</v>
      </c>
      <c r="G29" s="78">
        <f>RANK(C29,$C$29:$C$35)</f>
        <v>2</v>
      </c>
    </row>
    <row r="30" spans="1:7">
      <c r="A30" s="71" t="s">
        <v>86</v>
      </c>
      <c r="B30" s="72">
        <v>25</v>
      </c>
      <c r="C30" s="73">
        <v>20748299</v>
      </c>
      <c r="D30" s="23">
        <f>B30/$B$36</f>
        <v>0.24038461538461539</v>
      </c>
      <c r="E30" s="23">
        <f>C30/$C$36</f>
        <v>0.19482095498769869</v>
      </c>
      <c r="F30" s="78">
        <v>2</v>
      </c>
      <c r="G30" s="78">
        <f>RANK(C30,$C$29:$C$35)</f>
        <v>3</v>
      </c>
    </row>
    <row r="31" spans="1:7">
      <c r="A31" s="131" t="s">
        <v>63</v>
      </c>
      <c r="B31" s="72">
        <v>19</v>
      </c>
      <c r="C31" s="136">
        <v>32383005</v>
      </c>
      <c r="D31" s="23">
        <f>B31/$B$36</f>
        <v>0.18269230769230768</v>
      </c>
      <c r="E31" s="135">
        <f>C31/$C$36</f>
        <v>0.30406771945360056</v>
      </c>
      <c r="F31" s="78">
        <v>3</v>
      </c>
      <c r="G31" s="137">
        <f>RANK(C31,$C$29:$C$35)</f>
        <v>1</v>
      </c>
    </row>
    <row r="32" spans="1:7">
      <c r="A32" s="71" t="s">
        <v>75</v>
      </c>
      <c r="B32" s="72">
        <v>13</v>
      </c>
      <c r="C32" s="73">
        <v>15751910</v>
      </c>
      <c r="D32" s="23">
        <f t="shared" ref="D32" si="2">B32/$B$36</f>
        <v>0.125</v>
      </c>
      <c r="E32" s="23">
        <f t="shared" ref="E32" si="3">C32/$C$36</f>
        <v>0.14790620421848946</v>
      </c>
      <c r="F32" s="78">
        <v>4</v>
      </c>
      <c r="G32" s="78">
        <f>RANK(C32,$C$29:$C$35)</f>
        <v>4</v>
      </c>
    </row>
    <row r="33" spans="1:7">
      <c r="A33" s="71" t="s">
        <v>55</v>
      </c>
      <c r="B33" s="72">
        <v>12</v>
      </c>
      <c r="C33" s="73">
        <v>12802709</v>
      </c>
      <c r="D33" s="23">
        <f>B33/$B$36</f>
        <v>0.11538461538461539</v>
      </c>
      <c r="E33" s="23">
        <f>C33/$C$36</f>
        <v>0.12021399893117045</v>
      </c>
      <c r="F33" s="78">
        <v>5</v>
      </c>
      <c r="G33" s="78">
        <f>RANK(C33,$C$29:$C$35)</f>
        <v>5</v>
      </c>
    </row>
    <row r="34" spans="1:7">
      <c r="A34" s="71" t="s">
        <v>50</v>
      </c>
      <c r="B34" s="72">
        <v>2</v>
      </c>
      <c r="C34" s="73">
        <v>1181000</v>
      </c>
      <c r="D34" s="23">
        <f>B34/$B$36</f>
        <v>1.9230769230769232E-2</v>
      </c>
      <c r="E34" s="23">
        <f>C34/$C$36</f>
        <v>1.1089272804506632E-2</v>
      </c>
      <c r="F34" s="78">
        <v>6</v>
      </c>
      <c r="G34" s="78">
        <f>RANK(C34,$C$29:$C$35)</f>
        <v>6</v>
      </c>
    </row>
    <row r="35" spans="1:7">
      <c r="A35" s="71" t="s">
        <v>93</v>
      </c>
      <c r="B35" s="72">
        <v>2</v>
      </c>
      <c r="C35" s="73">
        <v>890000</v>
      </c>
      <c r="D35" s="23">
        <f>B35/$B$36</f>
        <v>1.9230769230769232E-2</v>
      </c>
      <c r="E35" s="23">
        <f>C35/$C$36</f>
        <v>8.3568609619059289E-3</v>
      </c>
      <c r="F35" s="78">
        <v>6</v>
      </c>
      <c r="G35" s="78">
        <f>RANK(C35,$C$29:$C$35)</f>
        <v>7</v>
      </c>
    </row>
    <row r="36" spans="1:7">
      <c r="A36" s="32" t="s">
        <v>23</v>
      </c>
      <c r="B36" s="47">
        <f>SUM(B29:B35)</f>
        <v>104</v>
      </c>
      <c r="C36" s="37">
        <f>SUM(C29:C35)</f>
        <v>106499318.83</v>
      </c>
      <c r="D36" s="30">
        <f>SUM(D29:D35)</f>
        <v>1</v>
      </c>
      <c r="E36" s="30">
        <f>SUM(E29:E35)</f>
        <v>1</v>
      </c>
      <c r="F36" s="31"/>
      <c r="G36" s="31"/>
    </row>
    <row r="38" spans="1:7">
      <c r="A38" s="130" t="s">
        <v>24</v>
      </c>
      <c r="B38" s="130"/>
      <c r="C38" s="130"/>
      <c r="D38" s="109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OCTOBER, 2022</v>
      </c>
    </row>
    <row r="3" spans="1:7" ht="13.5" thickBot="1"/>
    <row r="4" spans="1:7" ht="16.5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78</v>
      </c>
      <c r="B7" s="139">
        <v>22</v>
      </c>
      <c r="C7" s="101">
        <v>17007395.829999998</v>
      </c>
      <c r="D7" s="140">
        <f>B7/$B$14</f>
        <v>0.28947368421052633</v>
      </c>
      <c r="E7" s="23">
        <f>C7/$C$14</f>
        <v>0.22004611153734849</v>
      </c>
      <c r="F7" s="137">
        <v>1</v>
      </c>
      <c r="G7" s="78">
        <f>RANK(C7,$C$7:$C$13)</f>
        <v>2</v>
      </c>
    </row>
    <row r="8" spans="1:7">
      <c r="A8" s="35" t="s">
        <v>86</v>
      </c>
      <c r="B8" s="36">
        <v>16</v>
      </c>
      <c r="C8" s="101">
        <v>9231499</v>
      </c>
      <c r="D8" s="27">
        <f>B8/$B$14</f>
        <v>0.21052631578947367</v>
      </c>
      <c r="E8" s="23">
        <f>C8/$C$14</f>
        <v>0.11943953553593051</v>
      </c>
      <c r="F8" s="78">
        <v>2</v>
      </c>
      <c r="G8" s="78">
        <f>RANK(C8,$C$7:$C$13)</f>
        <v>4</v>
      </c>
    </row>
    <row r="9" spans="1:7">
      <c r="A9" s="138" t="s">
        <v>63</v>
      </c>
      <c r="B9" s="36">
        <v>14</v>
      </c>
      <c r="C9" s="141">
        <v>29754500</v>
      </c>
      <c r="D9" s="27">
        <f t="shared" ref="D9" si="0">B9/$B$14</f>
        <v>0.18421052631578946</v>
      </c>
      <c r="E9" s="135">
        <f t="shared" ref="E9" si="1">C9/$C$14</f>
        <v>0.38497146130913779</v>
      </c>
      <c r="F9" s="78">
        <v>3</v>
      </c>
      <c r="G9" s="137">
        <f>RANK(C9,$C$7:$C$13)</f>
        <v>1</v>
      </c>
    </row>
    <row r="10" spans="1:7">
      <c r="A10" s="35" t="s">
        <v>75</v>
      </c>
      <c r="B10" s="36">
        <v>11</v>
      </c>
      <c r="C10" s="101">
        <v>8231750</v>
      </c>
      <c r="D10" s="27">
        <f>B10/$B$14</f>
        <v>0.14473684210526316</v>
      </c>
      <c r="E10" s="23">
        <f>C10/$C$14</f>
        <v>0.10650452290011578</v>
      </c>
      <c r="F10" s="78">
        <v>4</v>
      </c>
      <c r="G10" s="78">
        <f>RANK(C10,$C$7:$C$13)</f>
        <v>5</v>
      </c>
    </row>
    <row r="11" spans="1:7">
      <c r="A11" s="35" t="s">
        <v>55</v>
      </c>
      <c r="B11" s="36">
        <v>9</v>
      </c>
      <c r="C11" s="101">
        <v>10994000</v>
      </c>
      <c r="D11" s="27">
        <f>B11/$B$14</f>
        <v>0.11842105263157894</v>
      </c>
      <c r="E11" s="23">
        <f>C11/$C$14</f>
        <v>0.14224323196937139</v>
      </c>
      <c r="F11" s="78">
        <v>5</v>
      </c>
      <c r="G11" s="78">
        <f>RANK(C11,$C$7:$C$13)</f>
        <v>3</v>
      </c>
    </row>
    <row r="12" spans="1:7">
      <c r="A12" s="35" t="s">
        <v>50</v>
      </c>
      <c r="B12" s="36">
        <v>2</v>
      </c>
      <c r="C12" s="101">
        <v>1181000</v>
      </c>
      <c r="D12" s="27">
        <f>B12/$B$14</f>
        <v>2.6315789473684209E-2</v>
      </c>
      <c r="E12" s="23">
        <f>C12/$C$14</f>
        <v>1.5280085224288484E-2</v>
      </c>
      <c r="F12" s="78">
        <v>6</v>
      </c>
      <c r="G12" s="78">
        <f>RANK(C12,$C$7:$C$13)</f>
        <v>6</v>
      </c>
    </row>
    <row r="13" spans="1:7">
      <c r="A13" s="35" t="s">
        <v>93</v>
      </c>
      <c r="B13" s="36">
        <v>2</v>
      </c>
      <c r="C13" s="101">
        <v>890000</v>
      </c>
      <c r="D13" s="27">
        <f>B13/$B$14</f>
        <v>2.6315789473684209E-2</v>
      </c>
      <c r="E13" s="23">
        <f>C13/$C$14</f>
        <v>1.1515051523807579E-2</v>
      </c>
      <c r="F13" s="78">
        <v>6</v>
      </c>
      <c r="G13" s="78">
        <f>RANK(C13,$C$7:$C$13)</f>
        <v>7</v>
      </c>
    </row>
    <row r="14" spans="1:7">
      <c r="A14" s="28" t="s">
        <v>23</v>
      </c>
      <c r="B14" s="29">
        <f>SUM(B7:B13)</f>
        <v>76</v>
      </c>
      <c r="C14" s="102">
        <f>SUM(C7:C13)</f>
        <v>77290144.829999998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24" t="s">
        <v>14</v>
      </c>
      <c r="B16" s="125"/>
      <c r="C16" s="125"/>
      <c r="D16" s="125"/>
      <c r="E16" s="125"/>
      <c r="F16" s="125"/>
      <c r="G16" s="126"/>
    </row>
    <row r="17" spans="1:7">
      <c r="A17" s="3"/>
      <c r="B17" s="107"/>
      <c r="C17" s="99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100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2" t="s">
        <v>78</v>
      </c>
      <c r="B19" s="139">
        <v>4</v>
      </c>
      <c r="C19" s="141">
        <v>3011000</v>
      </c>
      <c r="D19" s="140">
        <f>B19/$B$22</f>
        <v>0.66666666666666663</v>
      </c>
      <c r="E19" s="135">
        <f>C19/$C$22</f>
        <v>0.41222293717399339</v>
      </c>
      <c r="F19" s="137">
        <v>1</v>
      </c>
      <c r="G19" s="137">
        <f>RANK(C19,$C$19:$C$21)</f>
        <v>1</v>
      </c>
    </row>
    <row r="20" spans="1:7">
      <c r="A20" s="48" t="s">
        <v>86</v>
      </c>
      <c r="B20" s="49">
        <v>1</v>
      </c>
      <c r="C20" s="103">
        <v>2904300</v>
      </c>
      <c r="D20" s="27">
        <f>B20/$B$22</f>
        <v>0.16666666666666666</v>
      </c>
      <c r="E20" s="23">
        <f>C20/$C$22</f>
        <v>0.39761510343222484</v>
      </c>
      <c r="F20" s="78">
        <v>2</v>
      </c>
      <c r="G20" s="78">
        <f>RANK(C20,$C$19:$C$21)</f>
        <v>2</v>
      </c>
    </row>
    <row r="21" spans="1:7">
      <c r="A21" s="48" t="s">
        <v>55</v>
      </c>
      <c r="B21" s="49">
        <v>1</v>
      </c>
      <c r="C21" s="103">
        <v>1389000</v>
      </c>
      <c r="D21" s="27">
        <f>B21/$B$22</f>
        <v>0.16666666666666666</v>
      </c>
      <c r="E21" s="23">
        <f>C21/$C$22</f>
        <v>0.19016195939378175</v>
      </c>
      <c r="F21" s="78">
        <v>2</v>
      </c>
      <c r="G21" s="78">
        <f>RANK(C21,$C$19:$C$21)</f>
        <v>3</v>
      </c>
    </row>
    <row r="22" spans="1:7">
      <c r="A22" s="28" t="s">
        <v>23</v>
      </c>
      <c r="B22" s="29">
        <f>SUM(B19:B21)</f>
        <v>6</v>
      </c>
      <c r="C22" s="102">
        <f>SUM(C19:C21)</f>
        <v>7304300</v>
      </c>
      <c r="D22" s="30">
        <f>SUM(D19:D21)</f>
        <v>0.99999999999999989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24" t="s">
        <v>15</v>
      </c>
      <c r="B24" s="125"/>
      <c r="C24" s="125"/>
      <c r="D24" s="125"/>
      <c r="E24" s="125"/>
      <c r="F24" s="125"/>
      <c r="G24" s="126"/>
    </row>
    <row r="25" spans="1:7">
      <c r="A25" s="3"/>
      <c r="B25" s="107"/>
      <c r="C25" s="99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100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8" t="s">
        <v>78</v>
      </c>
      <c r="B27" s="139">
        <v>19</v>
      </c>
      <c r="C27" s="101">
        <v>12452395.83</v>
      </c>
      <c r="D27" s="140">
        <f t="shared" ref="D27:D32" si="2">B27/$B$34</f>
        <v>0.27142857142857141</v>
      </c>
      <c r="E27" s="23">
        <f t="shared" ref="E27:E32" si="3">C27/$C$34</f>
        <v>0.17688088682617711</v>
      </c>
      <c r="F27" s="137">
        <v>1</v>
      </c>
      <c r="G27" s="78">
        <f>RANK(C27,$C$27:$C$33)</f>
        <v>2</v>
      </c>
    </row>
    <row r="28" spans="1:7">
      <c r="A28" s="35" t="s">
        <v>86</v>
      </c>
      <c r="B28" s="36">
        <v>16</v>
      </c>
      <c r="C28" s="101">
        <v>9231499</v>
      </c>
      <c r="D28" s="27">
        <f t="shared" si="2"/>
        <v>0.22857142857142856</v>
      </c>
      <c r="E28" s="23">
        <f t="shared" si="3"/>
        <v>0.13112944305232282</v>
      </c>
      <c r="F28" s="111">
        <v>2</v>
      </c>
      <c r="G28" s="78">
        <f>RANK(C28,$C$27:$C$33)</f>
        <v>4</v>
      </c>
    </row>
    <row r="29" spans="1:7">
      <c r="A29" s="138" t="s">
        <v>63</v>
      </c>
      <c r="B29" s="36">
        <v>13</v>
      </c>
      <c r="C29" s="141">
        <v>28104500</v>
      </c>
      <c r="D29" s="27">
        <f t="shared" si="2"/>
        <v>0.18571428571428572</v>
      </c>
      <c r="E29" s="135">
        <f t="shared" si="3"/>
        <v>0.39921224410726863</v>
      </c>
      <c r="F29" s="111">
        <v>3</v>
      </c>
      <c r="G29" s="137">
        <f>RANK(C29,$C$27:$C$33)</f>
        <v>1</v>
      </c>
    </row>
    <row r="30" spans="1:7">
      <c r="A30" s="35" t="s">
        <v>75</v>
      </c>
      <c r="B30" s="36">
        <v>10</v>
      </c>
      <c r="C30" s="101">
        <v>7581500</v>
      </c>
      <c r="D30" s="27">
        <f t="shared" si="2"/>
        <v>0.14285714285714285</v>
      </c>
      <c r="E30" s="23">
        <f t="shared" si="3"/>
        <v>0.10769192224374237</v>
      </c>
      <c r="F30" s="78">
        <v>4</v>
      </c>
      <c r="G30" s="78">
        <f>RANK(C30,$C$27:$C$33)</f>
        <v>5</v>
      </c>
    </row>
    <row r="31" spans="1:7">
      <c r="A31" s="35" t="s">
        <v>55</v>
      </c>
      <c r="B31" s="36">
        <v>8</v>
      </c>
      <c r="C31" s="101">
        <v>10959000</v>
      </c>
      <c r="D31" s="27">
        <f t="shared" si="2"/>
        <v>0.11428571428571428</v>
      </c>
      <c r="E31" s="23">
        <f t="shared" si="3"/>
        <v>0.1556678461873208</v>
      </c>
      <c r="F31" s="111">
        <v>5</v>
      </c>
      <c r="G31" s="78">
        <f>RANK(C31,$C$27:$C$33)</f>
        <v>3</v>
      </c>
    </row>
    <row r="32" spans="1:7">
      <c r="A32" s="35" t="s">
        <v>50</v>
      </c>
      <c r="B32" s="36">
        <v>2</v>
      </c>
      <c r="C32" s="101">
        <v>1181000</v>
      </c>
      <c r="D32" s="27">
        <f t="shared" si="2"/>
        <v>2.8571428571428571E-2</v>
      </c>
      <c r="E32" s="23">
        <f t="shared" si="3"/>
        <v>1.6775593242743487E-2</v>
      </c>
      <c r="F32" s="78">
        <v>6</v>
      </c>
      <c r="G32" s="78">
        <f>RANK(C32,$C$27:$C$33)</f>
        <v>6</v>
      </c>
    </row>
    <row r="33" spans="1:7">
      <c r="A33" s="35" t="s">
        <v>93</v>
      </c>
      <c r="B33" s="36">
        <v>2</v>
      </c>
      <c r="C33" s="101">
        <v>890000</v>
      </c>
      <c r="D33" s="27">
        <f>B33/$B$34</f>
        <v>2.8571428571428571E-2</v>
      </c>
      <c r="E33" s="23">
        <f>C33/$C$34</f>
        <v>1.2642064340424811E-2</v>
      </c>
      <c r="F33" s="78">
        <v>6</v>
      </c>
      <c r="G33" s="78">
        <f>RANK(C33,$C$27:$C$33)</f>
        <v>7</v>
      </c>
    </row>
    <row r="34" spans="1:7">
      <c r="A34" s="28" t="s">
        <v>23</v>
      </c>
      <c r="B34" s="40">
        <f>SUM(B27:B33)</f>
        <v>70</v>
      </c>
      <c r="C34" s="104">
        <f>SUM(C27:C33)</f>
        <v>70399894.829999998</v>
      </c>
      <c r="D34" s="30">
        <f>SUM(D27:D33)</f>
        <v>1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24" t="s">
        <v>16</v>
      </c>
      <c r="B36" s="125"/>
      <c r="C36" s="125"/>
      <c r="D36" s="125"/>
      <c r="E36" s="125"/>
      <c r="F36" s="125"/>
      <c r="G36" s="126"/>
    </row>
    <row r="37" spans="1:7">
      <c r="A37" s="18"/>
      <c r="B37" s="108"/>
      <c r="C37" s="105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100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3" t="s">
        <v>78</v>
      </c>
      <c r="B39" s="144">
        <v>2</v>
      </c>
      <c r="C39" s="145">
        <v>4230000</v>
      </c>
      <c r="D39" s="135">
        <f>B39/$B$41</f>
        <v>0.66666666666666663</v>
      </c>
      <c r="E39" s="135">
        <f>C39/$C$41</f>
        <v>0.71938775510204078</v>
      </c>
      <c r="F39" s="137">
        <v>1</v>
      </c>
      <c r="G39" s="137">
        <f>RANK(C39,$C$39:$C$40)</f>
        <v>1</v>
      </c>
    </row>
    <row r="40" spans="1:7">
      <c r="A40" s="96" t="s">
        <v>63</v>
      </c>
      <c r="B40" s="97">
        <v>1</v>
      </c>
      <c r="C40" s="106">
        <v>1650000</v>
      </c>
      <c r="D40" s="23">
        <f>B40/$B$41</f>
        <v>0.33333333333333331</v>
      </c>
      <c r="E40" s="23">
        <f>C40/$C$41</f>
        <v>0.28061224489795916</v>
      </c>
      <c r="F40" s="78">
        <v>2</v>
      </c>
      <c r="G40" s="78">
        <f>RANK(C40,$C$39:$C$40)</f>
        <v>2</v>
      </c>
    </row>
    <row r="41" spans="1:7">
      <c r="A41" s="28" t="s">
        <v>23</v>
      </c>
      <c r="B41" s="40">
        <f>SUM(B39:B40)</f>
        <v>3</v>
      </c>
      <c r="C41" s="104">
        <f>SUM(C39:C40)</f>
        <v>5880000</v>
      </c>
      <c r="D41" s="30">
        <f>SUM(D39:D40)</f>
        <v>1</v>
      </c>
      <c r="E41" s="30">
        <f>SUM(E39:E40)</f>
        <v>1</v>
      </c>
      <c r="F41" s="31"/>
      <c r="G41" s="31"/>
    </row>
    <row r="42" spans="1:7" ht="13.5" thickBot="1"/>
    <row r="43" spans="1:7" ht="16.5" thickBot="1">
      <c r="A43" s="124" t="s">
        <v>17</v>
      </c>
      <c r="B43" s="125"/>
      <c r="C43" s="125"/>
      <c r="D43" s="125"/>
      <c r="E43" s="125"/>
      <c r="F43" s="125"/>
      <c r="G43" s="126"/>
    </row>
    <row r="44" spans="1:7">
      <c r="A44" s="18"/>
      <c r="B44" s="108"/>
      <c r="C44" s="105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100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8" t="s">
        <v>75</v>
      </c>
      <c r="B46" s="139">
        <v>1</v>
      </c>
      <c r="C46" s="141">
        <v>650250</v>
      </c>
      <c r="D46" s="140">
        <f>B46/$B$49</f>
        <v>0.33333333333333331</v>
      </c>
      <c r="E46" s="135">
        <f>C46/$C$49</f>
        <v>0.64365256124721604</v>
      </c>
      <c r="F46" s="137">
        <v>1</v>
      </c>
      <c r="G46" s="137">
        <f>RANK(C46,$C$46:$C$48)</f>
        <v>1</v>
      </c>
    </row>
    <row r="47" spans="1:7">
      <c r="A47" s="138" t="s">
        <v>78</v>
      </c>
      <c r="B47" s="139">
        <v>1</v>
      </c>
      <c r="C47" s="101">
        <v>325000</v>
      </c>
      <c r="D47" s="140">
        <f>B47/$B$49</f>
        <v>0.33333333333333331</v>
      </c>
      <c r="E47" s="23">
        <f>C47/$C$49</f>
        <v>0.32170254887404109</v>
      </c>
      <c r="F47" s="137">
        <v>1</v>
      </c>
      <c r="G47" s="78">
        <f>RANK(C47,$C$46:$C$48)</f>
        <v>2</v>
      </c>
    </row>
    <row r="48" spans="1:7">
      <c r="A48" s="138" t="s">
        <v>55</v>
      </c>
      <c r="B48" s="139">
        <v>1</v>
      </c>
      <c r="C48" s="101">
        <v>35000</v>
      </c>
      <c r="D48" s="140">
        <f t="shared" ref="D48" si="4">B48/$B$49</f>
        <v>0.33333333333333331</v>
      </c>
      <c r="E48" s="23">
        <f t="shared" ref="E48" si="5">C48/$C$49</f>
        <v>3.4644889878742882E-2</v>
      </c>
      <c r="F48" s="137">
        <v>1</v>
      </c>
      <c r="G48" s="78">
        <f>RANK(C48,$C$46:$C$48)</f>
        <v>3</v>
      </c>
    </row>
    <row r="49" spans="1:7">
      <c r="A49" s="28" t="s">
        <v>23</v>
      </c>
      <c r="B49" s="29">
        <f>SUM(B46:B48)</f>
        <v>3</v>
      </c>
      <c r="C49" s="102">
        <f>SUM(C46:C48)</f>
        <v>1010250</v>
      </c>
      <c r="D49" s="30">
        <f>SUM(D46:D48)</f>
        <v>1</v>
      </c>
      <c r="E49" s="30">
        <f>SUM(E46:E48)</f>
        <v>1</v>
      </c>
      <c r="F49" s="31"/>
      <c r="G49" s="31"/>
    </row>
    <row r="52" spans="1:7">
      <c r="A52" s="130" t="s">
        <v>24</v>
      </c>
      <c r="B52" s="130"/>
      <c r="C52" s="130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4:G24"/>
    <mergeCell ref="A36:G36"/>
    <mergeCell ref="A43:G43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OCTOBER, 2022</v>
      </c>
    </row>
    <row r="3" spans="1:7" ht="13.5" thickBot="1"/>
    <row r="4" spans="1:7" ht="16.5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86</v>
      </c>
      <c r="B7" s="147">
        <v>4</v>
      </c>
      <c r="C7" s="148">
        <v>2087500</v>
      </c>
      <c r="D7" s="140">
        <f>B7/$B$11</f>
        <v>0.4</v>
      </c>
      <c r="E7" s="149">
        <f>C7/$C$11</f>
        <v>0.41739907290417178</v>
      </c>
      <c r="F7" s="137">
        <v>1</v>
      </c>
      <c r="G7" s="137">
        <f>RANK(C7,$C$7:$C$10)</f>
        <v>1</v>
      </c>
    </row>
    <row r="8" spans="1:7">
      <c r="A8" s="68" t="s">
        <v>78</v>
      </c>
      <c r="B8" s="69">
        <v>2</v>
      </c>
      <c r="C8" s="70">
        <v>1314000</v>
      </c>
      <c r="D8" s="27">
        <f>B8/$B$11</f>
        <v>0.2</v>
      </c>
      <c r="E8" s="67">
        <f>C8/$C$11</f>
        <v>0.26273647032147629</v>
      </c>
      <c r="F8" s="78">
        <v>2</v>
      </c>
      <c r="G8" s="78">
        <f>RANK(C8,$C$7:$C$10)</f>
        <v>2</v>
      </c>
    </row>
    <row r="9" spans="1:7">
      <c r="A9" s="61" t="s">
        <v>63</v>
      </c>
      <c r="B9" s="54">
        <v>2</v>
      </c>
      <c r="C9" s="55">
        <v>1180000</v>
      </c>
      <c r="D9" s="27">
        <f t="shared" ref="D9" si="0">B9/$B$11</f>
        <v>0.2</v>
      </c>
      <c r="E9" s="67">
        <f t="shared" ref="E9" si="1">C9/$C$11</f>
        <v>0.23594294899493304</v>
      </c>
      <c r="F9" s="78">
        <v>2</v>
      </c>
      <c r="G9" s="78">
        <f>RANK(C9,$C$7:$C$10)</f>
        <v>3</v>
      </c>
    </row>
    <row r="10" spans="1:7">
      <c r="A10" s="61" t="s">
        <v>55</v>
      </c>
      <c r="B10" s="54">
        <v>2</v>
      </c>
      <c r="C10" s="55">
        <v>419709</v>
      </c>
      <c r="D10" s="27">
        <f>B10/$B$11</f>
        <v>0.2</v>
      </c>
      <c r="E10" s="67">
        <f>C10/$C$11</f>
        <v>8.3921507779418938E-2</v>
      </c>
      <c r="F10" s="78">
        <v>2</v>
      </c>
      <c r="G10" s="78">
        <f>RANK(C10,$C$7:$C$10)</f>
        <v>4</v>
      </c>
    </row>
    <row r="11" spans="1:7">
      <c r="A11" s="60" t="s">
        <v>23</v>
      </c>
      <c r="B11" s="34">
        <f>SUM(B7:B10)</f>
        <v>10</v>
      </c>
      <c r="C11" s="52">
        <f>SUM(C7:C10)</f>
        <v>5001209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4" t="s">
        <v>19</v>
      </c>
      <c r="B13" s="125"/>
      <c r="C13" s="125"/>
      <c r="D13" s="125"/>
      <c r="E13" s="125"/>
      <c r="F13" s="125"/>
      <c r="G13" s="126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0" t="s">
        <v>63</v>
      </c>
      <c r="B16" s="137">
        <v>1</v>
      </c>
      <c r="C16" s="151">
        <v>1248505</v>
      </c>
      <c r="D16" s="140">
        <f>B16/$B$17</f>
        <v>1</v>
      </c>
      <c r="E16" s="149">
        <f>C16/$C$17</f>
        <v>1</v>
      </c>
      <c r="F16" s="137">
        <v>1</v>
      </c>
      <c r="G16" s="137">
        <f>RANK(C16,$C$16:$C$16)</f>
        <v>1</v>
      </c>
    </row>
    <row r="17" spans="1:7">
      <c r="A17" s="60" t="s">
        <v>23</v>
      </c>
      <c r="B17" s="40">
        <f>SUM(B16:B16)</f>
        <v>1</v>
      </c>
      <c r="C17" s="37">
        <f>SUM(C16:C16)</f>
        <v>1248505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24" t="s">
        <v>20</v>
      </c>
      <c r="B19" s="125"/>
      <c r="C19" s="125"/>
      <c r="D19" s="125"/>
      <c r="E19" s="125"/>
      <c r="F19" s="125"/>
      <c r="G19" s="126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6" t="s">
        <v>86</v>
      </c>
      <c r="B22" s="147">
        <v>2</v>
      </c>
      <c r="C22" s="148">
        <v>400000</v>
      </c>
      <c r="D22" s="140">
        <f t="shared" ref="D22" si="2">B22/$B$25</f>
        <v>0.4</v>
      </c>
      <c r="E22" s="149">
        <f t="shared" ref="E22" si="3">C22/$C$25</f>
        <v>0.5</v>
      </c>
      <c r="F22" s="137">
        <v>1</v>
      </c>
      <c r="G22" s="137">
        <f>RANK(C22,$C$22:$C$24)</f>
        <v>1</v>
      </c>
    </row>
    <row r="23" spans="1:7">
      <c r="A23" s="146" t="s">
        <v>63</v>
      </c>
      <c r="B23" s="147">
        <v>2</v>
      </c>
      <c r="C23" s="77">
        <v>200000</v>
      </c>
      <c r="D23" s="140">
        <f>B23/$B$25</f>
        <v>0.4</v>
      </c>
      <c r="E23" s="67">
        <f>C23/$C$25</f>
        <v>0.25</v>
      </c>
      <c r="F23" s="137">
        <v>1</v>
      </c>
      <c r="G23" s="78">
        <f>RANK(C23,$C$22:$C$24)</f>
        <v>2</v>
      </c>
    </row>
    <row r="24" spans="1:7">
      <c r="A24" s="74" t="s">
        <v>78</v>
      </c>
      <c r="B24" s="76">
        <v>1</v>
      </c>
      <c r="C24" s="77">
        <v>200000</v>
      </c>
      <c r="D24" s="27">
        <f>B24/$B$25</f>
        <v>0.2</v>
      </c>
      <c r="E24" s="67">
        <f>C24/$C$25</f>
        <v>0.25</v>
      </c>
      <c r="F24" s="78">
        <v>2</v>
      </c>
      <c r="G24" s="78">
        <f>RANK(C24,$C$22:$C$24)</f>
        <v>2</v>
      </c>
    </row>
    <row r="25" spans="1:7">
      <c r="A25" s="60" t="s">
        <v>23</v>
      </c>
      <c r="B25" s="40">
        <f>SUM(B22:B24)</f>
        <v>5</v>
      </c>
      <c r="C25" s="37">
        <f>SUM(C22:C24)</f>
        <v>800000</v>
      </c>
      <c r="D25" s="30">
        <f>SUM(D22:D24)</f>
        <v>1</v>
      </c>
      <c r="E25" s="30">
        <f>SUM(E22:E24)</f>
        <v>1</v>
      </c>
      <c r="F25" s="40"/>
      <c r="G25" s="40"/>
    </row>
    <row r="26" spans="1:7" ht="13.5" thickBot="1"/>
    <row r="27" spans="1:7" ht="16.5" thickBot="1">
      <c r="A27" s="124" t="s">
        <v>21</v>
      </c>
      <c r="B27" s="125"/>
      <c r="C27" s="125"/>
      <c r="D27" s="125"/>
      <c r="E27" s="125"/>
      <c r="F27" s="125"/>
      <c r="G27" s="126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0" t="s">
        <v>75</v>
      </c>
      <c r="B30" s="137">
        <v>2</v>
      </c>
      <c r="C30" s="151">
        <v>7520160</v>
      </c>
      <c r="D30" s="135">
        <f>B30/$B$32</f>
        <v>0.66666666666666663</v>
      </c>
      <c r="E30" s="149">
        <f>C30/$C$32</f>
        <v>0.60670132535602606</v>
      </c>
      <c r="F30" s="137">
        <v>1</v>
      </c>
      <c r="G30" s="137">
        <f>RANK(C30,$C$30:$C$31)</f>
        <v>1</v>
      </c>
    </row>
    <row r="31" spans="1:7">
      <c r="A31" s="75" t="s">
        <v>86</v>
      </c>
      <c r="B31" s="78">
        <v>1</v>
      </c>
      <c r="C31" s="79">
        <v>4875000</v>
      </c>
      <c r="D31" s="23">
        <f>B31/$B$32</f>
        <v>0.33333333333333331</v>
      </c>
      <c r="E31" s="67">
        <f>C31/$C$32</f>
        <v>0.39329867464397394</v>
      </c>
      <c r="F31" s="78">
        <v>2</v>
      </c>
      <c r="G31" s="78">
        <f>RANK(C31,$C$30:$C$31)</f>
        <v>2</v>
      </c>
    </row>
    <row r="32" spans="1:7">
      <c r="A32" s="60" t="s">
        <v>23</v>
      </c>
      <c r="B32" s="34">
        <f>SUM(B30:B31)</f>
        <v>3</v>
      </c>
      <c r="C32" s="52">
        <f>SUM(C30:C31)</f>
        <v>12395160</v>
      </c>
      <c r="D32" s="30">
        <f>SUM(D30:D31)</f>
        <v>1</v>
      </c>
      <c r="E32" s="30">
        <f>SUM(E30:E31)</f>
        <v>1</v>
      </c>
      <c r="F32" s="40"/>
      <c r="G32" s="40"/>
    </row>
    <row r="33" spans="1:7" ht="13.5" thickBot="1"/>
    <row r="34" spans="1:7" ht="16.5" thickBot="1">
      <c r="A34" s="124" t="s">
        <v>22</v>
      </c>
      <c r="B34" s="125"/>
      <c r="C34" s="125"/>
      <c r="D34" s="125"/>
      <c r="E34" s="125"/>
      <c r="F34" s="125"/>
      <c r="G34" s="126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46" t="s">
        <v>78</v>
      </c>
      <c r="B37" s="147">
        <v>2</v>
      </c>
      <c r="C37" s="148">
        <v>1210000</v>
      </c>
      <c r="D37" s="135">
        <f t="shared" ref="D37" si="4">B37/$B$39</f>
        <v>0.66666666666666663</v>
      </c>
      <c r="E37" s="135">
        <f t="shared" ref="E37" si="5">C37/$C$39</f>
        <v>0.491869918699187</v>
      </c>
      <c r="F37" s="137">
        <v>1</v>
      </c>
      <c r="G37" s="137">
        <f>RANK(C37,$C$37:$C$38)</f>
        <v>2</v>
      </c>
    </row>
    <row r="38" spans="1:7">
      <c r="A38" s="74" t="s">
        <v>86</v>
      </c>
      <c r="B38" s="76">
        <v>1</v>
      </c>
      <c r="C38" s="77">
        <v>1250000</v>
      </c>
      <c r="D38" s="23">
        <f>B38/$B$39</f>
        <v>0.33333333333333331</v>
      </c>
      <c r="E38" s="23">
        <f>C38/$C$39</f>
        <v>0.50813008130081305</v>
      </c>
      <c r="F38" s="78">
        <v>2</v>
      </c>
      <c r="G38" s="78">
        <f>RANK(C38,$C$37:$C$38)</f>
        <v>1</v>
      </c>
    </row>
    <row r="39" spans="1:7">
      <c r="A39" s="60" t="s">
        <v>23</v>
      </c>
      <c r="B39" s="34">
        <f>SUM(B37:B38)</f>
        <v>3</v>
      </c>
      <c r="C39" s="52">
        <f>SUM(C37:C38)</f>
        <v>2460000</v>
      </c>
      <c r="D39" s="30">
        <f>SUM(D37:D38)</f>
        <v>1</v>
      </c>
      <c r="E39" s="30">
        <f>SUM(E37:E38)</f>
        <v>1</v>
      </c>
      <c r="F39" s="40"/>
      <c r="G39" s="40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30" t="s">
        <v>24</v>
      </c>
      <c r="B42" s="130"/>
      <c r="C42" s="130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3:G13"/>
    <mergeCell ref="A19:G19"/>
    <mergeCell ref="A27:G27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80" t="s">
        <v>44</v>
      </c>
      <c r="B1" t="s">
        <v>28</v>
      </c>
    </row>
    <row r="2" spans="1:7">
      <c r="A2" s="80" t="s">
        <v>27</v>
      </c>
      <c r="B2" t="s">
        <v>28</v>
      </c>
    </row>
    <row r="4" spans="1:7">
      <c r="D4" s="80" t="s">
        <v>40</v>
      </c>
    </row>
    <row r="5" spans="1:7">
      <c r="A5" s="80" t="s">
        <v>7</v>
      </c>
      <c r="B5" s="80" t="s">
        <v>26</v>
      </c>
      <c r="C5" s="80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55</v>
      </c>
      <c r="D6" s="81">
        <v>10</v>
      </c>
      <c r="E6" s="25">
        <v>12383000</v>
      </c>
      <c r="F6" s="9">
        <v>0.12195121951219512</v>
      </c>
      <c r="G6" s="9">
        <v>0.14638077033172486</v>
      </c>
    </row>
    <row r="7" spans="1:7">
      <c r="B7" t="s">
        <v>56</v>
      </c>
      <c r="D7" s="81">
        <v>8</v>
      </c>
      <c r="E7" s="25">
        <v>6183000</v>
      </c>
      <c r="F7" s="9">
        <v>9.7560975609756101E-2</v>
      </c>
      <c r="G7" s="9">
        <v>7.3089905754748843E-2</v>
      </c>
    </row>
    <row r="8" spans="1:7">
      <c r="C8" t="s">
        <v>57</v>
      </c>
      <c r="D8" s="81">
        <v>8</v>
      </c>
      <c r="E8" s="25">
        <v>6183000</v>
      </c>
      <c r="F8" s="9">
        <v>9.7560975609756101E-2</v>
      </c>
      <c r="G8" s="9">
        <v>7.3089905754748843E-2</v>
      </c>
    </row>
    <row r="9" spans="1:7">
      <c r="B9" t="s">
        <v>60</v>
      </c>
      <c r="D9" s="81">
        <v>2</v>
      </c>
      <c r="E9" s="25">
        <v>6200000</v>
      </c>
      <c r="F9" s="9">
        <v>2.4390243902439025E-2</v>
      </c>
      <c r="G9" s="9">
        <v>7.3290864576976034E-2</v>
      </c>
    </row>
    <row r="10" spans="1:7">
      <c r="C10" t="s">
        <v>61</v>
      </c>
      <c r="D10" s="81">
        <v>2</v>
      </c>
      <c r="E10" s="25">
        <v>6200000</v>
      </c>
      <c r="F10" s="9">
        <v>2.4390243902439025E-2</v>
      </c>
      <c r="G10" s="9">
        <v>7.3290864576976034E-2</v>
      </c>
    </row>
    <row r="11" spans="1:7">
      <c r="A11" t="s">
        <v>63</v>
      </c>
      <c r="D11" s="81">
        <v>14</v>
      </c>
      <c r="E11" s="25">
        <v>29754500</v>
      </c>
      <c r="F11" s="9">
        <v>0.17073170731707318</v>
      </c>
      <c r="G11" s="9">
        <v>0.35173113387994087</v>
      </c>
    </row>
    <row r="12" spans="1:7">
      <c r="B12" t="s">
        <v>72</v>
      </c>
      <c r="D12" s="81">
        <v>2</v>
      </c>
      <c r="E12" s="25">
        <v>1980000</v>
      </c>
      <c r="F12" s="9">
        <v>2.4390243902439025E-2</v>
      </c>
      <c r="G12" s="9">
        <v>2.3405792235872989E-2</v>
      </c>
    </row>
    <row r="13" spans="1:7">
      <c r="C13" t="s">
        <v>73</v>
      </c>
      <c r="D13" s="81">
        <v>1</v>
      </c>
      <c r="E13" s="25">
        <v>1650000</v>
      </c>
      <c r="F13" s="9">
        <v>1.2195121951219513E-2</v>
      </c>
      <c r="G13" s="9">
        <v>1.9504826863227492E-2</v>
      </c>
    </row>
    <row r="14" spans="1:7">
      <c r="C14" t="s">
        <v>74</v>
      </c>
      <c r="D14" s="81">
        <v>1</v>
      </c>
      <c r="E14" s="25">
        <v>330000</v>
      </c>
      <c r="F14" s="9">
        <v>1.2195121951219513E-2</v>
      </c>
      <c r="G14" s="9">
        <v>3.9009653726454984E-3</v>
      </c>
    </row>
    <row r="15" spans="1:7">
      <c r="B15" t="s">
        <v>64</v>
      </c>
      <c r="D15" s="81">
        <v>9</v>
      </c>
      <c r="E15" s="25">
        <v>13459500</v>
      </c>
      <c r="F15" s="9">
        <v>0.10975609756097561</v>
      </c>
      <c r="G15" s="9">
        <v>0.15910619222158207</v>
      </c>
    </row>
    <row r="16" spans="1:7">
      <c r="C16" t="s">
        <v>70</v>
      </c>
      <c r="D16" s="81">
        <v>1</v>
      </c>
      <c r="E16" s="25">
        <v>850000</v>
      </c>
      <c r="F16" s="9">
        <v>1.2195121951219513E-2</v>
      </c>
      <c r="G16" s="9">
        <v>1.0047941111359617E-2</v>
      </c>
    </row>
    <row r="17" spans="1:7">
      <c r="C17" t="s">
        <v>65</v>
      </c>
      <c r="D17" s="81">
        <v>8</v>
      </c>
      <c r="E17" s="25">
        <v>12609500</v>
      </c>
      <c r="F17" s="9">
        <v>9.7560975609756101E-2</v>
      </c>
      <c r="G17" s="9">
        <v>0.14905825111022247</v>
      </c>
    </row>
    <row r="18" spans="1:7">
      <c r="B18" t="s">
        <v>67</v>
      </c>
      <c r="D18" s="81">
        <v>3</v>
      </c>
      <c r="E18" s="25">
        <v>14315000</v>
      </c>
      <c r="F18" s="9">
        <v>3.6585365853658534E-2</v>
      </c>
      <c r="G18" s="9">
        <v>0.16921914942248578</v>
      </c>
    </row>
    <row r="19" spans="1:7">
      <c r="C19" t="s">
        <v>68</v>
      </c>
      <c r="D19" s="81">
        <v>3</v>
      </c>
      <c r="E19" s="25">
        <v>14315000</v>
      </c>
      <c r="F19" s="9">
        <v>3.6585365853658534E-2</v>
      </c>
      <c r="G19" s="9">
        <v>0.16921914942248578</v>
      </c>
    </row>
    <row r="20" spans="1:7">
      <c r="A20" t="s">
        <v>50</v>
      </c>
      <c r="D20" s="81">
        <v>2</v>
      </c>
      <c r="E20" s="25">
        <v>1181000</v>
      </c>
      <c r="F20" s="9">
        <v>2.4390243902439025E-2</v>
      </c>
      <c r="G20" s="9">
        <v>1.396072759119495E-2</v>
      </c>
    </row>
    <row r="21" spans="1:7">
      <c r="B21" t="s">
        <v>52</v>
      </c>
      <c r="D21" s="81">
        <v>2</v>
      </c>
      <c r="E21" s="25">
        <v>1181000</v>
      </c>
      <c r="F21" s="9">
        <v>2.4390243902439025E-2</v>
      </c>
      <c r="G21" s="9">
        <v>1.396072759119495E-2</v>
      </c>
    </row>
    <row r="22" spans="1:7">
      <c r="C22" t="s">
        <v>53</v>
      </c>
      <c r="D22" s="81">
        <v>2</v>
      </c>
      <c r="E22" s="25">
        <v>1181000</v>
      </c>
      <c r="F22" s="9">
        <v>2.4390243902439025E-2</v>
      </c>
      <c r="G22" s="9">
        <v>1.396072759119495E-2</v>
      </c>
    </row>
    <row r="23" spans="1:7">
      <c r="A23" t="s">
        <v>75</v>
      </c>
      <c r="D23" s="81">
        <v>11</v>
      </c>
      <c r="E23" s="25">
        <v>8231750</v>
      </c>
      <c r="F23" s="9">
        <v>0.13414634146341464</v>
      </c>
      <c r="G23" s="9">
        <v>9.7308399109922977E-2</v>
      </c>
    </row>
    <row r="24" spans="1:7">
      <c r="B24" t="s">
        <v>56</v>
      </c>
      <c r="D24" s="81">
        <v>3</v>
      </c>
      <c r="E24" s="25">
        <v>1163000</v>
      </c>
      <c r="F24" s="9">
        <v>3.6585365853658534E-2</v>
      </c>
      <c r="G24" s="9">
        <v>1.3747947661777924E-2</v>
      </c>
    </row>
    <row r="25" spans="1:7">
      <c r="C25" t="s">
        <v>76</v>
      </c>
      <c r="D25" s="81">
        <v>3</v>
      </c>
      <c r="E25" s="25">
        <v>1163000</v>
      </c>
      <c r="F25" s="9">
        <v>3.6585365853658534E-2</v>
      </c>
      <c r="G25" s="9">
        <v>1.3747947661777924E-2</v>
      </c>
    </row>
    <row r="26" spans="1:7">
      <c r="B26" t="s">
        <v>64</v>
      </c>
      <c r="D26" s="81">
        <v>8</v>
      </c>
      <c r="E26" s="25">
        <v>7068750</v>
      </c>
      <c r="F26" s="9">
        <v>9.7560975609756101E-2</v>
      </c>
      <c r="G26" s="9">
        <v>8.3560451448145057E-2</v>
      </c>
    </row>
    <row r="27" spans="1:7">
      <c r="C27" t="s">
        <v>77</v>
      </c>
      <c r="D27" s="81">
        <v>8</v>
      </c>
      <c r="E27" s="25">
        <v>7068750</v>
      </c>
      <c r="F27" s="9">
        <v>9.7560975609756101E-2</v>
      </c>
      <c r="G27" s="9">
        <v>8.3560451448145057E-2</v>
      </c>
    </row>
    <row r="28" spans="1:7">
      <c r="A28" t="s">
        <v>78</v>
      </c>
      <c r="D28" s="81">
        <v>26</v>
      </c>
      <c r="E28" s="25">
        <v>20018395.829999998</v>
      </c>
      <c r="F28" s="9">
        <v>0.31707317073170732</v>
      </c>
      <c r="G28" s="9">
        <v>0.23663960287497282</v>
      </c>
    </row>
    <row r="29" spans="1:7">
      <c r="B29" t="s">
        <v>72</v>
      </c>
      <c r="D29" s="81">
        <v>3</v>
      </c>
      <c r="E29" s="25">
        <v>5404346.8300000001</v>
      </c>
      <c r="F29" s="9">
        <v>3.6585365853658534E-2</v>
      </c>
      <c r="G29" s="9">
        <v>6.3885363168474152E-2</v>
      </c>
    </row>
    <row r="30" spans="1:7">
      <c r="C30" t="s">
        <v>85</v>
      </c>
      <c r="D30" s="81">
        <v>1</v>
      </c>
      <c r="E30" s="25">
        <v>4000000</v>
      </c>
      <c r="F30" s="9">
        <v>1.2195121951219513E-2</v>
      </c>
      <c r="G30" s="9">
        <v>4.7284428759339373E-2</v>
      </c>
    </row>
    <row r="31" spans="1:7">
      <c r="C31" t="s">
        <v>83</v>
      </c>
      <c r="D31" s="81">
        <v>2</v>
      </c>
      <c r="E31" s="25">
        <v>1404346.83</v>
      </c>
      <c r="F31" s="9">
        <v>2.4390243902439025E-2</v>
      </c>
      <c r="G31" s="9">
        <v>1.6600934409134772E-2</v>
      </c>
    </row>
    <row r="32" spans="1:7">
      <c r="B32" t="s">
        <v>81</v>
      </c>
      <c r="D32" s="81">
        <v>3</v>
      </c>
      <c r="E32" s="25">
        <v>2345000</v>
      </c>
      <c r="F32" s="9">
        <v>3.6585365853658534E-2</v>
      </c>
      <c r="G32" s="9">
        <v>2.7720496360162709E-2</v>
      </c>
    </row>
    <row r="33" spans="1:7">
      <c r="C33" t="s">
        <v>53</v>
      </c>
      <c r="D33" s="81">
        <v>2</v>
      </c>
      <c r="E33" s="25">
        <v>1595000</v>
      </c>
      <c r="F33" s="9">
        <v>2.4390243902439025E-2</v>
      </c>
      <c r="G33" s="9">
        <v>1.8854665967786576E-2</v>
      </c>
    </row>
    <row r="34" spans="1:7">
      <c r="C34" t="s">
        <v>82</v>
      </c>
      <c r="D34" s="81">
        <v>1</v>
      </c>
      <c r="E34" s="25">
        <v>750000</v>
      </c>
      <c r="F34" s="9">
        <v>1.2195121951219513E-2</v>
      </c>
      <c r="G34" s="9">
        <v>8.8658303923761332E-3</v>
      </c>
    </row>
    <row r="35" spans="1:7">
      <c r="B35" t="s">
        <v>79</v>
      </c>
      <c r="D35" s="81">
        <v>20</v>
      </c>
      <c r="E35" s="25">
        <v>12269049</v>
      </c>
      <c r="F35" s="9">
        <v>0.24390243902439024</v>
      </c>
      <c r="G35" s="9">
        <v>0.14503374334633601</v>
      </c>
    </row>
    <row r="36" spans="1:7">
      <c r="C36" t="s">
        <v>80</v>
      </c>
      <c r="D36" s="81">
        <v>17</v>
      </c>
      <c r="E36" s="25">
        <v>10173050</v>
      </c>
      <c r="F36" s="9">
        <v>0.2073170731707317</v>
      </c>
      <c r="G36" s="9">
        <v>0.12025671449754936</v>
      </c>
    </row>
    <row r="37" spans="1:7">
      <c r="C37" t="s">
        <v>84</v>
      </c>
      <c r="D37" s="81">
        <v>3</v>
      </c>
      <c r="E37" s="25">
        <v>2095999</v>
      </c>
      <c r="F37" s="9">
        <v>3.6585365853658534E-2</v>
      </c>
      <c r="G37" s="9">
        <v>2.4777028848786641E-2</v>
      </c>
    </row>
    <row r="38" spans="1:7">
      <c r="A38" t="s">
        <v>86</v>
      </c>
      <c r="D38" s="81">
        <v>17</v>
      </c>
      <c r="E38" s="25">
        <v>12135799</v>
      </c>
      <c r="F38" s="9">
        <v>0.2073170731707317</v>
      </c>
      <c r="G38" s="9">
        <v>0.14345858081329049</v>
      </c>
    </row>
    <row r="39" spans="1:7">
      <c r="B39" t="s">
        <v>72</v>
      </c>
      <c r="D39" s="81">
        <v>5</v>
      </c>
      <c r="E39" s="25">
        <v>3188999</v>
      </c>
      <c r="F39" s="9">
        <v>6.097560975609756E-2</v>
      </c>
      <c r="G39" s="9">
        <v>3.7697499007276127E-2</v>
      </c>
    </row>
    <row r="40" spans="1:7">
      <c r="C40" t="s">
        <v>88</v>
      </c>
      <c r="D40" s="81">
        <v>3</v>
      </c>
      <c r="E40" s="25">
        <v>2169999</v>
      </c>
      <c r="F40" s="9">
        <v>3.6585365853658534E-2</v>
      </c>
      <c r="G40" s="9">
        <v>2.5651790780834422E-2</v>
      </c>
    </row>
    <row r="41" spans="1:7">
      <c r="C41" t="s">
        <v>89</v>
      </c>
      <c r="D41" s="81">
        <v>2</v>
      </c>
      <c r="E41" s="25">
        <v>1019000</v>
      </c>
      <c r="F41" s="9">
        <v>2.4390243902439025E-2</v>
      </c>
      <c r="G41" s="9">
        <v>1.2045708226441706E-2</v>
      </c>
    </row>
    <row r="42" spans="1:7">
      <c r="B42" t="s">
        <v>81</v>
      </c>
      <c r="D42" s="81">
        <v>1</v>
      </c>
      <c r="E42" s="25">
        <v>360000</v>
      </c>
      <c r="F42" s="9">
        <v>1.2195121951219513E-2</v>
      </c>
      <c r="G42" s="9">
        <v>4.255598588340544E-3</v>
      </c>
    </row>
    <row r="43" spans="1:7">
      <c r="C43" t="s">
        <v>90</v>
      </c>
      <c r="D43" s="81">
        <v>1</v>
      </c>
      <c r="E43" s="25">
        <v>360000</v>
      </c>
      <c r="F43" s="9">
        <v>1.2195121951219513E-2</v>
      </c>
      <c r="G43" s="9">
        <v>4.255598588340544E-3</v>
      </c>
    </row>
    <row r="44" spans="1:7">
      <c r="B44" t="s">
        <v>79</v>
      </c>
      <c r="D44" s="81">
        <v>10</v>
      </c>
      <c r="E44" s="25">
        <v>8086800</v>
      </c>
      <c r="F44" s="9">
        <v>0.12195121951219512</v>
      </c>
      <c r="G44" s="9">
        <v>9.5594929622756411E-2</v>
      </c>
    </row>
    <row r="45" spans="1:7">
      <c r="C45" t="s">
        <v>87</v>
      </c>
      <c r="D45" s="81">
        <v>10</v>
      </c>
      <c r="E45" s="25">
        <v>8086800</v>
      </c>
      <c r="F45" s="9">
        <v>0.12195121951219512</v>
      </c>
      <c r="G45" s="9">
        <v>9.5594929622756411E-2</v>
      </c>
    </row>
    <row r="46" spans="1:7">
      <c r="B46" t="s">
        <v>91</v>
      </c>
      <c r="D46" s="81">
        <v>1</v>
      </c>
      <c r="E46" s="25">
        <v>500000</v>
      </c>
      <c r="F46" s="9">
        <v>1.2195121951219513E-2</v>
      </c>
      <c r="G46" s="9">
        <v>5.9105535949174216E-3</v>
      </c>
    </row>
    <row r="47" spans="1:7">
      <c r="C47" t="s">
        <v>92</v>
      </c>
      <c r="D47" s="81">
        <v>1</v>
      </c>
      <c r="E47" s="25">
        <v>500000</v>
      </c>
      <c r="F47" s="9">
        <v>1.2195121951219513E-2</v>
      </c>
      <c r="G47" s="9">
        <v>5.9105535949174216E-3</v>
      </c>
    </row>
    <row r="48" spans="1:7">
      <c r="A48" t="s">
        <v>93</v>
      </c>
      <c r="D48" s="81">
        <v>2</v>
      </c>
      <c r="E48" s="25">
        <v>890000</v>
      </c>
      <c r="F48" s="9">
        <v>2.4390243902439025E-2</v>
      </c>
      <c r="G48" s="9">
        <v>1.0520785398953011E-2</v>
      </c>
    </row>
    <row r="49" spans="1:7">
      <c r="B49" t="s">
        <v>95</v>
      </c>
      <c r="D49" s="81">
        <v>1</v>
      </c>
      <c r="E49" s="25">
        <v>405000</v>
      </c>
      <c r="F49" s="9">
        <v>1.2195121951219513E-2</v>
      </c>
      <c r="G49" s="9">
        <v>4.7875484118831118E-3</v>
      </c>
    </row>
    <row r="50" spans="1:7">
      <c r="C50" t="s">
        <v>53</v>
      </c>
      <c r="D50" s="81">
        <v>1</v>
      </c>
      <c r="E50" s="25">
        <v>405000</v>
      </c>
      <c r="F50" s="9">
        <v>1.2195121951219513E-2</v>
      </c>
      <c r="G50" s="9">
        <v>4.7875484118831118E-3</v>
      </c>
    </row>
    <row r="51" spans="1:7">
      <c r="B51" t="s">
        <v>94</v>
      </c>
      <c r="D51" s="81">
        <v>1</v>
      </c>
      <c r="E51" s="25">
        <v>485000</v>
      </c>
      <c r="F51" s="9">
        <v>1.2195121951219513E-2</v>
      </c>
      <c r="G51" s="9">
        <v>5.733236987069899E-3</v>
      </c>
    </row>
    <row r="52" spans="1:7">
      <c r="C52" t="s">
        <v>53</v>
      </c>
      <c r="D52" s="81">
        <v>1</v>
      </c>
      <c r="E52" s="25">
        <v>485000</v>
      </c>
      <c r="F52" s="9">
        <v>1.2195121951219513E-2</v>
      </c>
      <c r="G52" s="9">
        <v>5.733236987069899E-3</v>
      </c>
    </row>
    <row r="53" spans="1:7">
      <c r="A53" t="s">
        <v>29</v>
      </c>
      <c r="D53" s="81">
        <v>82</v>
      </c>
      <c r="E53" s="25">
        <v>84594444.829999998</v>
      </c>
      <c r="F53" s="9">
        <v>1</v>
      </c>
      <c r="G5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2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28</v>
      </c>
    </row>
    <row r="3" spans="1:6">
      <c r="C3" s="80" t="s">
        <v>40</v>
      </c>
    </row>
    <row r="4" spans="1:6">
      <c r="A4" s="80" t="s">
        <v>39</v>
      </c>
      <c r="B4" s="80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128</v>
      </c>
      <c r="C5" s="81">
        <v>1</v>
      </c>
      <c r="D5" s="25">
        <v>889500</v>
      </c>
      <c r="E5" s="9">
        <v>4.5454545454545456E-2</v>
      </c>
      <c r="F5" s="9">
        <v>4.0607400891691958E-2</v>
      </c>
    </row>
    <row r="6" spans="1:6">
      <c r="B6" t="s">
        <v>86</v>
      </c>
      <c r="C6" s="81">
        <v>1</v>
      </c>
      <c r="D6" s="25">
        <v>889500</v>
      </c>
      <c r="E6" s="9">
        <v>4.5454545454545456E-2</v>
      </c>
      <c r="F6" s="9">
        <v>4.0607400891691958E-2</v>
      </c>
    </row>
    <row r="7" spans="1:6">
      <c r="C7" s="81"/>
      <c r="D7" s="25"/>
      <c r="E7" s="9"/>
      <c r="F7" s="9"/>
    </row>
    <row r="8" spans="1:6">
      <c r="A8" t="s">
        <v>132</v>
      </c>
      <c r="C8" s="81">
        <v>1</v>
      </c>
      <c r="D8" s="25">
        <v>100000</v>
      </c>
      <c r="E8" s="9">
        <v>4.5454545454545456E-2</v>
      </c>
      <c r="F8" s="9">
        <v>4.565194029420119E-3</v>
      </c>
    </row>
    <row r="9" spans="1:6">
      <c r="B9" t="s">
        <v>86</v>
      </c>
      <c r="C9" s="81">
        <v>1</v>
      </c>
      <c r="D9" s="25">
        <v>100000</v>
      </c>
      <c r="E9" s="9">
        <v>4.5454545454545456E-2</v>
      </c>
      <c r="F9" s="9">
        <v>4.565194029420119E-3</v>
      </c>
    </row>
    <row r="10" spans="1:6">
      <c r="C10" s="81"/>
      <c r="D10" s="25"/>
      <c r="E10" s="9"/>
      <c r="F10" s="9"/>
    </row>
    <row r="11" spans="1:6">
      <c r="A11" t="s">
        <v>111</v>
      </c>
      <c r="C11" s="81">
        <v>1</v>
      </c>
      <c r="D11" s="25">
        <v>180000</v>
      </c>
      <c r="E11" s="9">
        <v>4.5454545454545456E-2</v>
      </c>
      <c r="F11" s="9">
        <v>8.2173492529562138E-3</v>
      </c>
    </row>
    <row r="12" spans="1:6">
      <c r="B12" t="s">
        <v>63</v>
      </c>
      <c r="C12" s="81">
        <v>1</v>
      </c>
      <c r="D12" s="25">
        <v>180000</v>
      </c>
      <c r="E12" s="9">
        <v>4.5454545454545456E-2</v>
      </c>
      <c r="F12" s="9">
        <v>8.2173492529562138E-3</v>
      </c>
    </row>
    <row r="13" spans="1:6">
      <c r="C13" s="81"/>
      <c r="D13" s="25"/>
      <c r="E13" s="9"/>
      <c r="F13" s="9"/>
    </row>
    <row r="14" spans="1:6">
      <c r="A14" t="s">
        <v>103</v>
      </c>
      <c r="C14" s="81">
        <v>2</v>
      </c>
      <c r="D14" s="25">
        <v>400000</v>
      </c>
      <c r="E14" s="9">
        <v>9.0909090909090912E-2</v>
      </c>
      <c r="F14" s="9">
        <v>1.8260776117680476E-2</v>
      </c>
    </row>
    <row r="15" spans="1:6">
      <c r="B15" t="s">
        <v>63</v>
      </c>
      <c r="C15" s="81">
        <v>1</v>
      </c>
      <c r="D15" s="25">
        <v>100000</v>
      </c>
      <c r="E15" s="9">
        <v>4.5454545454545456E-2</v>
      </c>
      <c r="F15" s="9">
        <v>4.565194029420119E-3</v>
      </c>
    </row>
    <row r="16" spans="1:6">
      <c r="B16" t="s">
        <v>86</v>
      </c>
      <c r="C16" s="81">
        <v>1</v>
      </c>
      <c r="D16" s="25">
        <v>300000</v>
      </c>
      <c r="E16" s="9">
        <v>4.5454545454545456E-2</v>
      </c>
      <c r="F16" s="9">
        <v>1.3695582088260357E-2</v>
      </c>
    </row>
    <row r="17" spans="1:6">
      <c r="C17" s="81"/>
      <c r="D17" s="25"/>
      <c r="E17" s="9"/>
      <c r="F17" s="9"/>
    </row>
    <row r="18" spans="1:6">
      <c r="A18" t="s">
        <v>107</v>
      </c>
      <c r="C18" s="81">
        <v>1</v>
      </c>
      <c r="D18" s="25">
        <v>1248505</v>
      </c>
      <c r="E18" s="9">
        <v>4.5454545454545456E-2</v>
      </c>
      <c r="F18" s="9">
        <v>5.6996675717011655E-2</v>
      </c>
    </row>
    <row r="19" spans="1:6">
      <c r="B19" t="s">
        <v>63</v>
      </c>
      <c r="C19" s="81">
        <v>1</v>
      </c>
      <c r="D19" s="25">
        <v>1248505</v>
      </c>
      <c r="E19" s="9">
        <v>4.5454545454545456E-2</v>
      </c>
      <c r="F19" s="9">
        <v>5.6996675717011655E-2</v>
      </c>
    </row>
    <row r="20" spans="1:6">
      <c r="C20" s="81"/>
      <c r="D20" s="25"/>
      <c r="E20" s="9"/>
      <c r="F20" s="9"/>
    </row>
    <row r="21" spans="1:6">
      <c r="A21" t="s">
        <v>138</v>
      </c>
      <c r="C21" s="81">
        <v>1</v>
      </c>
      <c r="D21" s="25">
        <v>205000</v>
      </c>
      <c r="E21" s="9">
        <v>4.5454545454545456E-2</v>
      </c>
      <c r="F21" s="9">
        <v>9.358647760311244E-3</v>
      </c>
    </row>
    <row r="22" spans="1:6">
      <c r="B22" t="s">
        <v>86</v>
      </c>
      <c r="C22" s="81">
        <v>1</v>
      </c>
      <c r="D22" s="25">
        <v>205000</v>
      </c>
      <c r="E22" s="9">
        <v>4.5454545454545456E-2</v>
      </c>
      <c r="F22" s="9">
        <v>9.358647760311244E-3</v>
      </c>
    </row>
    <row r="23" spans="1:6">
      <c r="C23" s="81"/>
      <c r="D23" s="25"/>
      <c r="E23" s="9"/>
      <c r="F23" s="9"/>
    </row>
    <row r="24" spans="1:6">
      <c r="A24" t="s">
        <v>100</v>
      </c>
      <c r="C24" s="81">
        <v>1</v>
      </c>
      <c r="D24" s="25">
        <v>315000</v>
      </c>
      <c r="E24" s="9">
        <v>4.5454545454545456E-2</v>
      </c>
      <c r="F24" s="9">
        <v>1.4380361192673375E-2</v>
      </c>
    </row>
    <row r="25" spans="1:6">
      <c r="B25" t="s">
        <v>55</v>
      </c>
      <c r="C25" s="81">
        <v>1</v>
      </c>
      <c r="D25" s="25">
        <v>315000</v>
      </c>
      <c r="E25" s="9">
        <v>4.5454545454545456E-2</v>
      </c>
      <c r="F25" s="9">
        <v>1.4380361192673375E-2</v>
      </c>
    </row>
    <row r="26" spans="1:6">
      <c r="C26" s="81"/>
      <c r="D26" s="25"/>
      <c r="E26" s="9"/>
      <c r="F26" s="9"/>
    </row>
    <row r="27" spans="1:6">
      <c r="A27" t="s">
        <v>98</v>
      </c>
      <c r="C27" s="81">
        <v>1</v>
      </c>
      <c r="D27" s="25">
        <v>104709</v>
      </c>
      <c r="E27" s="9">
        <v>4.5454545454545456E-2</v>
      </c>
      <c r="F27" s="9">
        <v>4.7801690162655123E-3</v>
      </c>
    </row>
    <row r="28" spans="1:6">
      <c r="B28" t="s">
        <v>55</v>
      </c>
      <c r="C28" s="81">
        <v>1</v>
      </c>
      <c r="D28" s="25">
        <v>104709</v>
      </c>
      <c r="E28" s="9">
        <v>4.5454545454545456E-2</v>
      </c>
      <c r="F28" s="9">
        <v>4.7801690162655123E-3</v>
      </c>
    </row>
    <row r="29" spans="1:6">
      <c r="C29" s="81"/>
      <c r="D29" s="25"/>
      <c r="E29" s="9"/>
      <c r="F29" s="9"/>
    </row>
    <row r="30" spans="1:6">
      <c r="A30" t="s">
        <v>105</v>
      </c>
      <c r="C30" s="81">
        <v>2</v>
      </c>
      <c r="D30" s="25">
        <v>5875000</v>
      </c>
      <c r="E30" s="9">
        <v>9.0909090909090912E-2</v>
      </c>
      <c r="F30" s="9">
        <v>0.26820514922843197</v>
      </c>
    </row>
    <row r="31" spans="1:6">
      <c r="B31" t="s">
        <v>63</v>
      </c>
      <c r="C31" s="81">
        <v>1</v>
      </c>
      <c r="D31" s="25">
        <v>1000000</v>
      </c>
      <c r="E31" s="9">
        <v>4.5454545454545456E-2</v>
      </c>
      <c r="F31" s="9">
        <v>4.5651940294201193E-2</v>
      </c>
    </row>
    <row r="32" spans="1:6">
      <c r="B32" t="s">
        <v>86</v>
      </c>
      <c r="C32" s="81">
        <v>1</v>
      </c>
      <c r="D32" s="25">
        <v>4875000</v>
      </c>
      <c r="E32" s="9">
        <v>4.5454545454545456E-2</v>
      </c>
      <c r="F32" s="9">
        <v>0.22255320893423081</v>
      </c>
    </row>
    <row r="33" spans="1:6">
      <c r="C33" s="81"/>
      <c r="D33" s="25"/>
      <c r="E33" s="9"/>
      <c r="F33" s="9"/>
    </row>
    <row r="34" spans="1:6">
      <c r="A34" t="s">
        <v>109</v>
      </c>
      <c r="C34" s="81">
        <v>2</v>
      </c>
      <c r="D34" s="25">
        <v>300000</v>
      </c>
      <c r="E34" s="9">
        <v>9.0909090909090912E-2</v>
      </c>
      <c r="F34" s="9">
        <v>1.3695582088260357E-2</v>
      </c>
    </row>
    <row r="35" spans="1:6">
      <c r="B35" t="s">
        <v>63</v>
      </c>
      <c r="C35" s="81">
        <v>1</v>
      </c>
      <c r="D35" s="25">
        <v>100000</v>
      </c>
      <c r="E35" s="9">
        <v>4.5454545454545456E-2</v>
      </c>
      <c r="F35" s="9">
        <v>4.565194029420119E-3</v>
      </c>
    </row>
    <row r="36" spans="1:6">
      <c r="B36" t="s">
        <v>78</v>
      </c>
      <c r="C36" s="81">
        <v>1</v>
      </c>
      <c r="D36" s="25">
        <v>200000</v>
      </c>
      <c r="E36" s="9">
        <v>4.5454545454545456E-2</v>
      </c>
      <c r="F36" s="9">
        <v>9.1303880588402379E-3</v>
      </c>
    </row>
    <row r="37" spans="1:6">
      <c r="C37" s="81"/>
      <c r="D37" s="25"/>
      <c r="E37" s="9"/>
      <c r="F37" s="9"/>
    </row>
    <row r="38" spans="1:6">
      <c r="A38" t="s">
        <v>114</v>
      </c>
      <c r="C38" s="81">
        <v>2</v>
      </c>
      <c r="D38" s="25">
        <v>7520160</v>
      </c>
      <c r="E38" s="9">
        <v>9.0909090909090912E-2</v>
      </c>
      <c r="F38" s="9">
        <v>0.34330989532284001</v>
      </c>
    </row>
    <row r="39" spans="1:6">
      <c r="B39" t="s">
        <v>75</v>
      </c>
      <c r="C39" s="81">
        <v>2</v>
      </c>
      <c r="D39" s="25">
        <v>7520160</v>
      </c>
      <c r="E39" s="9">
        <v>9.0909090909090912E-2</v>
      </c>
      <c r="F39" s="9">
        <v>0.34330989532284001</v>
      </c>
    </row>
    <row r="40" spans="1:6">
      <c r="C40" s="81"/>
      <c r="D40" s="25"/>
      <c r="E40" s="9"/>
      <c r="F40" s="9"/>
    </row>
    <row r="41" spans="1:6">
      <c r="A41" t="s">
        <v>122</v>
      </c>
      <c r="C41" s="81">
        <v>1</v>
      </c>
      <c r="D41" s="25">
        <v>500000</v>
      </c>
      <c r="E41" s="9">
        <v>4.5454545454545456E-2</v>
      </c>
      <c r="F41" s="9">
        <v>2.2825970147100597E-2</v>
      </c>
    </row>
    <row r="42" spans="1:6">
      <c r="B42" t="s">
        <v>78</v>
      </c>
      <c r="C42" s="81">
        <v>1</v>
      </c>
      <c r="D42" s="25">
        <v>500000</v>
      </c>
      <c r="E42" s="9">
        <v>4.5454545454545456E-2</v>
      </c>
      <c r="F42" s="9">
        <v>2.2825970147100597E-2</v>
      </c>
    </row>
    <row r="43" spans="1:6">
      <c r="C43" s="81"/>
      <c r="D43" s="25"/>
      <c r="E43" s="9"/>
      <c r="F43" s="9"/>
    </row>
    <row r="44" spans="1:6">
      <c r="A44" t="s">
        <v>120</v>
      </c>
      <c r="C44" s="81">
        <v>1</v>
      </c>
      <c r="D44" s="25">
        <v>710000</v>
      </c>
      <c r="E44" s="9">
        <v>4.5454545454545456E-2</v>
      </c>
      <c r="F44" s="9">
        <v>3.2412877608882847E-2</v>
      </c>
    </row>
    <row r="45" spans="1:6">
      <c r="B45" t="s">
        <v>78</v>
      </c>
      <c r="C45" s="81">
        <v>1</v>
      </c>
      <c r="D45" s="25">
        <v>710000</v>
      </c>
      <c r="E45" s="9">
        <v>4.5454545454545456E-2</v>
      </c>
      <c r="F45" s="9">
        <v>3.2412877608882847E-2</v>
      </c>
    </row>
    <row r="46" spans="1:6">
      <c r="C46" s="81"/>
      <c r="D46" s="25"/>
      <c r="E46" s="9"/>
      <c r="F46" s="9"/>
    </row>
    <row r="47" spans="1:6">
      <c r="A47" t="s">
        <v>126</v>
      </c>
      <c r="C47" s="81">
        <v>1</v>
      </c>
      <c r="D47" s="25">
        <v>1105500</v>
      </c>
      <c r="E47" s="9">
        <v>4.5454545454545456E-2</v>
      </c>
      <c r="F47" s="9">
        <v>5.0468219995239413E-2</v>
      </c>
    </row>
    <row r="48" spans="1:6">
      <c r="B48" t="s">
        <v>78</v>
      </c>
      <c r="C48" s="81">
        <v>1</v>
      </c>
      <c r="D48" s="25">
        <v>1105500</v>
      </c>
      <c r="E48" s="9">
        <v>4.5454545454545456E-2</v>
      </c>
      <c r="F48" s="9">
        <v>5.0468219995239413E-2</v>
      </c>
    </row>
    <row r="49" spans="1:6">
      <c r="C49" s="81"/>
      <c r="D49" s="25"/>
      <c r="E49" s="9"/>
      <c r="F49" s="9"/>
    </row>
    <row r="50" spans="1:6">
      <c r="A50" t="s">
        <v>117</v>
      </c>
      <c r="C50" s="81">
        <v>1</v>
      </c>
      <c r="D50" s="25">
        <v>208500</v>
      </c>
      <c r="E50" s="9">
        <v>4.5454545454545456E-2</v>
      </c>
      <c r="F50" s="9">
        <v>9.5184295513409487E-3</v>
      </c>
    </row>
    <row r="51" spans="1:6">
      <c r="B51" t="s">
        <v>78</v>
      </c>
      <c r="C51" s="81">
        <v>1</v>
      </c>
      <c r="D51" s="25">
        <v>208500</v>
      </c>
      <c r="E51" s="9">
        <v>4.5454545454545456E-2</v>
      </c>
      <c r="F51" s="9">
        <v>9.5184295513409487E-3</v>
      </c>
    </row>
    <row r="52" spans="1:6">
      <c r="C52" s="81"/>
      <c r="D52" s="25"/>
      <c r="E52" s="9"/>
      <c r="F52" s="9"/>
    </row>
    <row r="53" spans="1:6">
      <c r="A53" t="s">
        <v>140</v>
      </c>
      <c r="C53" s="81">
        <v>1</v>
      </c>
      <c r="D53" s="25">
        <v>1250000</v>
      </c>
      <c r="E53" s="9">
        <v>4.5454545454545456E-2</v>
      </c>
      <c r="F53" s="9">
        <v>5.7064925367751484E-2</v>
      </c>
    </row>
    <row r="54" spans="1:6">
      <c r="B54" t="s">
        <v>86</v>
      </c>
      <c r="C54" s="81">
        <v>1</v>
      </c>
      <c r="D54" s="25">
        <v>1250000</v>
      </c>
      <c r="E54" s="9">
        <v>4.5454545454545456E-2</v>
      </c>
      <c r="F54" s="9">
        <v>5.7064925367751484E-2</v>
      </c>
    </row>
    <row r="55" spans="1:6">
      <c r="C55" s="81"/>
      <c r="D55" s="25"/>
      <c r="E55" s="9"/>
      <c r="F55" s="9"/>
    </row>
    <row r="56" spans="1:6">
      <c r="A56" t="s">
        <v>134</v>
      </c>
      <c r="C56" s="81">
        <v>1</v>
      </c>
      <c r="D56" s="25">
        <v>910000</v>
      </c>
      <c r="E56" s="9">
        <v>4.5454545454545456E-2</v>
      </c>
      <c r="F56" s="9">
        <v>4.1543265667723081E-2</v>
      </c>
    </row>
    <row r="57" spans="1:6">
      <c r="B57" t="s">
        <v>86</v>
      </c>
      <c r="C57" s="81">
        <v>1</v>
      </c>
      <c r="D57" s="25">
        <v>910000</v>
      </c>
      <c r="E57" s="9">
        <v>4.5454545454545456E-2</v>
      </c>
      <c r="F57" s="9">
        <v>4.1543265667723081E-2</v>
      </c>
    </row>
    <row r="58" spans="1:6">
      <c r="C58" s="81"/>
      <c r="D58" s="25"/>
      <c r="E58" s="9"/>
      <c r="F58" s="9"/>
    </row>
    <row r="59" spans="1:6">
      <c r="A59" t="s">
        <v>136</v>
      </c>
      <c r="C59" s="81">
        <v>1</v>
      </c>
      <c r="D59" s="25">
        <v>83000</v>
      </c>
      <c r="E59" s="9">
        <v>4.5454545454545456E-2</v>
      </c>
      <c r="F59" s="9">
        <v>3.7891110444186987E-3</v>
      </c>
    </row>
    <row r="60" spans="1:6">
      <c r="B60" t="s">
        <v>86</v>
      </c>
      <c r="C60" s="81">
        <v>1</v>
      </c>
      <c r="D60" s="25">
        <v>83000</v>
      </c>
      <c r="E60" s="9">
        <v>4.5454545454545456E-2</v>
      </c>
      <c r="F60" s="9">
        <v>3.7891110444186987E-3</v>
      </c>
    </row>
    <row r="61" spans="1:6">
      <c r="C61" s="81"/>
      <c r="D61" s="25"/>
      <c r="E61" s="9"/>
      <c r="F61" s="9"/>
    </row>
    <row r="62" spans="1:6">
      <c r="A62" t="s">
        <v>29</v>
      </c>
      <c r="C62" s="81">
        <v>22</v>
      </c>
      <c r="D62" s="25">
        <v>21904874</v>
      </c>
      <c r="E62" s="9">
        <v>1</v>
      </c>
      <c r="F6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35</v>
      </c>
      <c r="C1" s="90" t="s">
        <v>26</v>
      </c>
      <c r="D1" s="90" t="s">
        <v>31</v>
      </c>
      <c r="E1" s="90" t="s">
        <v>27</v>
      </c>
      <c r="F1" s="90" t="s">
        <v>32</v>
      </c>
      <c r="G1" s="90" t="s">
        <v>36</v>
      </c>
      <c r="H1" s="90" t="s">
        <v>37</v>
      </c>
      <c r="I1" s="90" t="s">
        <v>38</v>
      </c>
      <c r="J1" s="90" t="s">
        <v>33</v>
      </c>
      <c r="K1" s="95" t="s">
        <v>42</v>
      </c>
      <c r="L1">
        <v>83</v>
      </c>
    </row>
    <row r="2" spans="1:12" ht="15">
      <c r="A2" s="112" t="s">
        <v>55</v>
      </c>
      <c r="B2" s="112" t="s">
        <v>141</v>
      </c>
      <c r="C2" s="112" t="s">
        <v>56</v>
      </c>
      <c r="D2" s="112" t="s">
        <v>57</v>
      </c>
      <c r="E2" s="112" t="s">
        <v>51</v>
      </c>
      <c r="F2" s="113">
        <v>990682</v>
      </c>
      <c r="G2" s="114">
        <v>499000</v>
      </c>
      <c r="H2" s="112" t="s">
        <v>54</v>
      </c>
      <c r="I2" s="112" t="s">
        <v>58</v>
      </c>
      <c r="J2" s="115">
        <v>44844</v>
      </c>
    </row>
    <row r="3" spans="1:12" ht="15">
      <c r="A3" s="112" t="s">
        <v>55</v>
      </c>
      <c r="B3" s="112" t="s">
        <v>141</v>
      </c>
      <c r="C3" s="112" t="s">
        <v>56</v>
      </c>
      <c r="D3" s="112" t="s">
        <v>57</v>
      </c>
      <c r="E3" s="112" t="s">
        <v>59</v>
      </c>
      <c r="F3" s="113">
        <v>990582</v>
      </c>
      <c r="G3" s="114">
        <v>270000</v>
      </c>
      <c r="H3" s="112" t="s">
        <v>54</v>
      </c>
      <c r="I3" s="112" t="s">
        <v>58</v>
      </c>
      <c r="J3" s="115">
        <v>44839</v>
      </c>
    </row>
    <row r="4" spans="1:12" ht="15">
      <c r="A4" s="112" t="s">
        <v>55</v>
      </c>
      <c r="B4" s="112" t="s">
        <v>141</v>
      </c>
      <c r="C4" s="112" t="s">
        <v>60</v>
      </c>
      <c r="D4" s="112" t="s">
        <v>61</v>
      </c>
      <c r="E4" s="112" t="s">
        <v>51</v>
      </c>
      <c r="F4" s="113">
        <v>990487</v>
      </c>
      <c r="G4" s="114">
        <v>2600000</v>
      </c>
      <c r="H4" s="112" t="s">
        <v>54</v>
      </c>
      <c r="I4" s="112" t="s">
        <v>58</v>
      </c>
      <c r="J4" s="115">
        <v>44837</v>
      </c>
    </row>
    <row r="5" spans="1:12" ht="15">
      <c r="A5" s="112" t="s">
        <v>55</v>
      </c>
      <c r="B5" s="112" t="s">
        <v>141</v>
      </c>
      <c r="C5" s="112" t="s">
        <v>60</v>
      </c>
      <c r="D5" s="112" t="s">
        <v>61</v>
      </c>
      <c r="E5" s="112" t="s">
        <v>51</v>
      </c>
      <c r="F5" s="113">
        <v>990604</v>
      </c>
      <c r="G5" s="114">
        <v>3600000</v>
      </c>
      <c r="H5" s="112" t="s">
        <v>54</v>
      </c>
      <c r="I5" s="112" t="s">
        <v>58</v>
      </c>
      <c r="J5" s="115">
        <v>44840</v>
      </c>
    </row>
    <row r="6" spans="1:12" ht="15">
      <c r="A6" s="112" t="s">
        <v>55</v>
      </c>
      <c r="B6" s="112" t="s">
        <v>141</v>
      </c>
      <c r="C6" s="112" t="s">
        <v>56</v>
      </c>
      <c r="D6" s="112" t="s">
        <v>57</v>
      </c>
      <c r="E6" s="112" t="s">
        <v>51</v>
      </c>
      <c r="F6" s="113">
        <v>990901</v>
      </c>
      <c r="G6" s="114">
        <v>1600000</v>
      </c>
      <c r="H6" s="112" t="s">
        <v>54</v>
      </c>
      <c r="I6" s="112" t="s">
        <v>58</v>
      </c>
      <c r="J6" s="115">
        <v>44852</v>
      </c>
    </row>
    <row r="7" spans="1:12" ht="15">
      <c r="A7" s="112" t="s">
        <v>55</v>
      </c>
      <c r="B7" s="112" t="s">
        <v>141</v>
      </c>
      <c r="C7" s="112" t="s">
        <v>56</v>
      </c>
      <c r="D7" s="112" t="s">
        <v>57</v>
      </c>
      <c r="E7" s="112" t="s">
        <v>51</v>
      </c>
      <c r="F7" s="113">
        <v>990835</v>
      </c>
      <c r="G7" s="114">
        <v>1575000</v>
      </c>
      <c r="H7" s="112" t="s">
        <v>54</v>
      </c>
      <c r="I7" s="112" t="s">
        <v>58</v>
      </c>
      <c r="J7" s="115">
        <v>44848</v>
      </c>
    </row>
    <row r="8" spans="1:12" ht="15">
      <c r="A8" s="112" t="s">
        <v>55</v>
      </c>
      <c r="B8" s="112" t="s">
        <v>141</v>
      </c>
      <c r="C8" s="112" t="s">
        <v>56</v>
      </c>
      <c r="D8" s="112" t="s">
        <v>57</v>
      </c>
      <c r="E8" s="112" t="s">
        <v>51</v>
      </c>
      <c r="F8" s="113">
        <v>990897</v>
      </c>
      <c r="G8" s="114">
        <v>500000</v>
      </c>
      <c r="H8" s="112" t="s">
        <v>54</v>
      </c>
      <c r="I8" s="112" t="s">
        <v>58</v>
      </c>
      <c r="J8" s="115">
        <v>44852</v>
      </c>
    </row>
    <row r="9" spans="1:12" ht="15">
      <c r="A9" s="112" t="s">
        <v>55</v>
      </c>
      <c r="B9" s="112" t="s">
        <v>141</v>
      </c>
      <c r="C9" s="112" t="s">
        <v>56</v>
      </c>
      <c r="D9" s="112" t="s">
        <v>57</v>
      </c>
      <c r="E9" s="112" t="s">
        <v>59</v>
      </c>
      <c r="F9" s="113">
        <v>991199</v>
      </c>
      <c r="G9" s="114">
        <v>315000</v>
      </c>
      <c r="H9" s="112" t="s">
        <v>54</v>
      </c>
      <c r="I9" s="112" t="s">
        <v>58</v>
      </c>
      <c r="J9" s="115">
        <v>44861</v>
      </c>
    </row>
    <row r="10" spans="1:12" ht="15">
      <c r="A10" s="112" t="s">
        <v>55</v>
      </c>
      <c r="B10" s="112" t="s">
        <v>141</v>
      </c>
      <c r="C10" s="112" t="s">
        <v>56</v>
      </c>
      <c r="D10" s="112" t="s">
        <v>57</v>
      </c>
      <c r="E10" s="112" t="s">
        <v>51</v>
      </c>
      <c r="F10" s="113">
        <v>991154</v>
      </c>
      <c r="G10" s="114">
        <v>1389000</v>
      </c>
      <c r="H10" s="112" t="s">
        <v>58</v>
      </c>
      <c r="I10" s="112" t="s">
        <v>58</v>
      </c>
      <c r="J10" s="115">
        <v>44861</v>
      </c>
    </row>
    <row r="11" spans="1:12" ht="15">
      <c r="A11" s="112" t="s">
        <v>55</v>
      </c>
      <c r="B11" s="112" t="s">
        <v>141</v>
      </c>
      <c r="C11" s="112" t="s">
        <v>56</v>
      </c>
      <c r="D11" s="112" t="s">
        <v>57</v>
      </c>
      <c r="E11" s="112" t="s">
        <v>62</v>
      </c>
      <c r="F11" s="113">
        <v>991252</v>
      </c>
      <c r="G11" s="114">
        <v>35000</v>
      </c>
      <c r="H11" s="112" t="s">
        <v>54</v>
      </c>
      <c r="I11" s="112" t="s">
        <v>58</v>
      </c>
      <c r="J11" s="115">
        <v>44865</v>
      </c>
    </row>
    <row r="12" spans="1:12" ht="15">
      <c r="A12" s="112" t="s">
        <v>63</v>
      </c>
      <c r="B12" s="112" t="s">
        <v>142</v>
      </c>
      <c r="C12" s="112" t="s">
        <v>72</v>
      </c>
      <c r="D12" s="112" t="s">
        <v>73</v>
      </c>
      <c r="E12" s="112" t="s">
        <v>71</v>
      </c>
      <c r="F12" s="113">
        <v>991081</v>
      </c>
      <c r="G12" s="114">
        <v>1650000</v>
      </c>
      <c r="H12" s="112" t="s">
        <v>54</v>
      </c>
      <c r="I12" s="112" t="s">
        <v>58</v>
      </c>
      <c r="J12" s="115">
        <v>44858</v>
      </c>
    </row>
    <row r="13" spans="1:12" ht="15">
      <c r="A13" s="112" t="s">
        <v>63</v>
      </c>
      <c r="B13" s="112" t="s">
        <v>142</v>
      </c>
      <c r="C13" s="112" t="s">
        <v>64</v>
      </c>
      <c r="D13" s="112" t="s">
        <v>70</v>
      </c>
      <c r="E13" s="112" t="s">
        <v>69</v>
      </c>
      <c r="F13" s="113">
        <v>990532</v>
      </c>
      <c r="G13" s="114">
        <v>850000</v>
      </c>
      <c r="H13" s="112" t="s">
        <v>54</v>
      </c>
      <c r="I13" s="112" t="s">
        <v>58</v>
      </c>
      <c r="J13" s="115">
        <v>44838</v>
      </c>
    </row>
    <row r="14" spans="1:12" ht="15">
      <c r="A14" s="112" t="s">
        <v>63</v>
      </c>
      <c r="B14" s="112" t="s">
        <v>142</v>
      </c>
      <c r="C14" s="112" t="s">
        <v>67</v>
      </c>
      <c r="D14" s="112" t="s">
        <v>68</v>
      </c>
      <c r="E14" s="112" t="s">
        <v>51</v>
      </c>
      <c r="F14" s="113">
        <v>990814</v>
      </c>
      <c r="G14" s="114">
        <v>13000000</v>
      </c>
      <c r="H14" s="112" t="s">
        <v>54</v>
      </c>
      <c r="I14" s="112" t="s">
        <v>58</v>
      </c>
      <c r="J14" s="115">
        <v>44848</v>
      </c>
    </row>
    <row r="15" spans="1:12" ht="15">
      <c r="A15" s="112" t="s">
        <v>63</v>
      </c>
      <c r="B15" s="112" t="s">
        <v>142</v>
      </c>
      <c r="C15" s="112" t="s">
        <v>64</v>
      </c>
      <c r="D15" s="112" t="s">
        <v>65</v>
      </c>
      <c r="E15" s="112" t="s">
        <v>51</v>
      </c>
      <c r="F15" s="113">
        <v>990998</v>
      </c>
      <c r="G15" s="114">
        <v>798000</v>
      </c>
      <c r="H15" s="112" t="s">
        <v>54</v>
      </c>
      <c r="I15" s="112" t="s">
        <v>58</v>
      </c>
      <c r="J15" s="115">
        <v>44854</v>
      </c>
    </row>
    <row r="16" spans="1:12" ht="15">
      <c r="A16" s="112" t="s">
        <v>63</v>
      </c>
      <c r="B16" s="112" t="s">
        <v>142</v>
      </c>
      <c r="C16" s="112" t="s">
        <v>67</v>
      </c>
      <c r="D16" s="112" t="s">
        <v>68</v>
      </c>
      <c r="E16" s="112" t="s">
        <v>51</v>
      </c>
      <c r="F16" s="113">
        <v>991132</v>
      </c>
      <c r="G16" s="114">
        <v>770000</v>
      </c>
      <c r="H16" s="112" t="s">
        <v>54</v>
      </c>
      <c r="I16" s="112" t="s">
        <v>58</v>
      </c>
      <c r="J16" s="115">
        <v>44860</v>
      </c>
    </row>
    <row r="17" spans="1:10" ht="15">
      <c r="A17" s="112" t="s">
        <v>63</v>
      </c>
      <c r="B17" s="112" t="s">
        <v>142</v>
      </c>
      <c r="C17" s="112" t="s">
        <v>64</v>
      </c>
      <c r="D17" s="112" t="s">
        <v>65</v>
      </c>
      <c r="E17" s="112" t="s">
        <v>51</v>
      </c>
      <c r="F17" s="113">
        <v>991138</v>
      </c>
      <c r="G17" s="114">
        <v>2800000</v>
      </c>
      <c r="H17" s="112" t="s">
        <v>54</v>
      </c>
      <c r="I17" s="112" t="s">
        <v>58</v>
      </c>
      <c r="J17" s="115">
        <v>44860</v>
      </c>
    </row>
    <row r="18" spans="1:10" ht="15">
      <c r="A18" s="112" t="s">
        <v>63</v>
      </c>
      <c r="B18" s="112" t="s">
        <v>142</v>
      </c>
      <c r="C18" s="112" t="s">
        <v>72</v>
      </c>
      <c r="D18" s="112" t="s">
        <v>74</v>
      </c>
      <c r="E18" s="112" t="s">
        <v>59</v>
      </c>
      <c r="F18" s="113">
        <v>990708</v>
      </c>
      <c r="G18" s="114">
        <v>330000</v>
      </c>
      <c r="H18" s="112" t="s">
        <v>54</v>
      </c>
      <c r="I18" s="112" t="s">
        <v>58</v>
      </c>
      <c r="J18" s="115">
        <v>44845</v>
      </c>
    </row>
    <row r="19" spans="1:10" ht="15">
      <c r="A19" s="112" t="s">
        <v>63</v>
      </c>
      <c r="B19" s="112" t="s">
        <v>142</v>
      </c>
      <c r="C19" s="112" t="s">
        <v>64</v>
      </c>
      <c r="D19" s="112" t="s">
        <v>65</v>
      </c>
      <c r="E19" s="112" t="s">
        <v>51</v>
      </c>
      <c r="F19" s="113">
        <v>990574</v>
      </c>
      <c r="G19" s="114">
        <v>582500</v>
      </c>
      <c r="H19" s="112" t="s">
        <v>54</v>
      </c>
      <c r="I19" s="112" t="s">
        <v>58</v>
      </c>
      <c r="J19" s="115">
        <v>44839</v>
      </c>
    </row>
    <row r="20" spans="1:10" ht="15">
      <c r="A20" s="112" t="s">
        <v>63</v>
      </c>
      <c r="B20" s="112" t="s">
        <v>142</v>
      </c>
      <c r="C20" s="112" t="s">
        <v>64</v>
      </c>
      <c r="D20" s="112" t="s">
        <v>65</v>
      </c>
      <c r="E20" s="112" t="s">
        <v>66</v>
      </c>
      <c r="F20" s="113">
        <v>990754</v>
      </c>
      <c r="G20" s="114">
        <v>380000</v>
      </c>
      <c r="H20" s="112" t="s">
        <v>54</v>
      </c>
      <c r="I20" s="112" t="s">
        <v>58</v>
      </c>
      <c r="J20" s="115">
        <v>44846</v>
      </c>
    </row>
    <row r="21" spans="1:10" ht="15">
      <c r="A21" s="112" t="s">
        <v>63</v>
      </c>
      <c r="B21" s="112" t="s">
        <v>142</v>
      </c>
      <c r="C21" s="112" t="s">
        <v>64</v>
      </c>
      <c r="D21" s="112" t="s">
        <v>65</v>
      </c>
      <c r="E21" s="112" t="s">
        <v>51</v>
      </c>
      <c r="F21" s="113">
        <v>990746</v>
      </c>
      <c r="G21" s="114">
        <v>1500000</v>
      </c>
      <c r="H21" s="112" t="s">
        <v>54</v>
      </c>
      <c r="I21" s="112" t="s">
        <v>58</v>
      </c>
      <c r="J21" s="115">
        <v>44846</v>
      </c>
    </row>
    <row r="22" spans="1:10" ht="15">
      <c r="A22" s="112" t="s">
        <v>63</v>
      </c>
      <c r="B22" s="112" t="s">
        <v>142</v>
      </c>
      <c r="C22" s="112" t="s">
        <v>64</v>
      </c>
      <c r="D22" s="112" t="s">
        <v>65</v>
      </c>
      <c r="E22" s="112" t="s">
        <v>51</v>
      </c>
      <c r="F22" s="113">
        <v>991027</v>
      </c>
      <c r="G22" s="114">
        <v>1149000</v>
      </c>
      <c r="H22" s="112" t="s">
        <v>54</v>
      </c>
      <c r="I22" s="112" t="s">
        <v>58</v>
      </c>
      <c r="J22" s="115">
        <v>44855</v>
      </c>
    </row>
    <row r="23" spans="1:10" ht="15">
      <c r="A23" s="112" t="s">
        <v>63</v>
      </c>
      <c r="B23" s="112" t="s">
        <v>142</v>
      </c>
      <c r="C23" s="112" t="s">
        <v>64</v>
      </c>
      <c r="D23" s="112" t="s">
        <v>65</v>
      </c>
      <c r="E23" s="112" t="s">
        <v>51</v>
      </c>
      <c r="F23" s="113">
        <v>990629</v>
      </c>
      <c r="G23" s="114">
        <v>1200000</v>
      </c>
      <c r="H23" s="112" t="s">
        <v>54</v>
      </c>
      <c r="I23" s="112" t="s">
        <v>58</v>
      </c>
      <c r="J23" s="115">
        <v>44841</v>
      </c>
    </row>
    <row r="24" spans="1:10" ht="15">
      <c r="A24" s="112" t="s">
        <v>63</v>
      </c>
      <c r="B24" s="112" t="s">
        <v>142</v>
      </c>
      <c r="C24" s="112" t="s">
        <v>67</v>
      </c>
      <c r="D24" s="112" t="s">
        <v>68</v>
      </c>
      <c r="E24" s="112" t="s">
        <v>51</v>
      </c>
      <c r="F24" s="113">
        <v>991022</v>
      </c>
      <c r="G24" s="114">
        <v>545000</v>
      </c>
      <c r="H24" s="112" t="s">
        <v>54</v>
      </c>
      <c r="I24" s="112" t="s">
        <v>58</v>
      </c>
      <c r="J24" s="115">
        <v>44855</v>
      </c>
    </row>
    <row r="25" spans="1:10" ht="15">
      <c r="A25" s="112" t="s">
        <v>63</v>
      </c>
      <c r="B25" s="112" t="s">
        <v>142</v>
      </c>
      <c r="C25" s="112" t="s">
        <v>64</v>
      </c>
      <c r="D25" s="112" t="s">
        <v>65</v>
      </c>
      <c r="E25" s="112" t="s">
        <v>51</v>
      </c>
      <c r="F25" s="113">
        <v>990788</v>
      </c>
      <c r="G25" s="114">
        <v>4200000</v>
      </c>
      <c r="H25" s="112" t="s">
        <v>54</v>
      </c>
      <c r="I25" s="112" t="s">
        <v>58</v>
      </c>
      <c r="J25" s="115">
        <v>44847</v>
      </c>
    </row>
    <row r="26" spans="1:10" ht="15">
      <c r="A26" s="112" t="s">
        <v>50</v>
      </c>
      <c r="B26" s="112" t="s">
        <v>143</v>
      </c>
      <c r="C26" s="112" t="s">
        <v>52</v>
      </c>
      <c r="D26" s="112" t="s">
        <v>53</v>
      </c>
      <c r="E26" s="112" t="s">
        <v>51</v>
      </c>
      <c r="F26" s="113">
        <v>990973</v>
      </c>
      <c r="G26" s="114">
        <v>766000</v>
      </c>
      <c r="H26" s="112" t="s">
        <v>54</v>
      </c>
      <c r="I26" s="112" t="s">
        <v>58</v>
      </c>
      <c r="J26" s="115">
        <v>44854</v>
      </c>
    </row>
    <row r="27" spans="1:10" ht="15">
      <c r="A27" s="112" t="s">
        <v>50</v>
      </c>
      <c r="B27" s="112" t="s">
        <v>143</v>
      </c>
      <c r="C27" s="112" t="s">
        <v>52</v>
      </c>
      <c r="D27" s="112" t="s">
        <v>53</v>
      </c>
      <c r="E27" s="112" t="s">
        <v>51</v>
      </c>
      <c r="F27" s="113">
        <v>991135</v>
      </c>
      <c r="G27" s="114">
        <v>415000</v>
      </c>
      <c r="H27" s="112" t="s">
        <v>54</v>
      </c>
      <c r="I27" s="112" t="s">
        <v>58</v>
      </c>
      <c r="J27" s="115">
        <v>44860</v>
      </c>
    </row>
    <row r="28" spans="1:10" ht="15">
      <c r="A28" s="112" t="s">
        <v>75</v>
      </c>
      <c r="B28" s="112" t="s">
        <v>144</v>
      </c>
      <c r="C28" s="112" t="s">
        <v>64</v>
      </c>
      <c r="D28" s="112" t="s">
        <v>77</v>
      </c>
      <c r="E28" s="112" t="s">
        <v>51</v>
      </c>
      <c r="F28" s="113">
        <v>990658</v>
      </c>
      <c r="G28" s="114">
        <v>185000</v>
      </c>
      <c r="H28" s="112" t="s">
        <v>54</v>
      </c>
      <c r="I28" s="112" t="s">
        <v>58</v>
      </c>
      <c r="J28" s="115">
        <v>44841</v>
      </c>
    </row>
    <row r="29" spans="1:10" ht="15">
      <c r="A29" s="112" t="s">
        <v>75</v>
      </c>
      <c r="B29" s="112" t="s">
        <v>144</v>
      </c>
      <c r="C29" s="112" t="s">
        <v>64</v>
      </c>
      <c r="D29" s="112" t="s">
        <v>77</v>
      </c>
      <c r="E29" s="112" t="s">
        <v>62</v>
      </c>
      <c r="F29" s="113">
        <v>991185</v>
      </c>
      <c r="G29" s="114">
        <v>650250</v>
      </c>
      <c r="H29" s="112" t="s">
        <v>54</v>
      </c>
      <c r="I29" s="112" t="s">
        <v>58</v>
      </c>
      <c r="J29" s="115">
        <v>44861</v>
      </c>
    </row>
    <row r="30" spans="1:10" ht="15">
      <c r="A30" s="112" t="s">
        <v>75</v>
      </c>
      <c r="B30" s="112" t="s">
        <v>144</v>
      </c>
      <c r="C30" s="112" t="s">
        <v>64</v>
      </c>
      <c r="D30" s="112" t="s">
        <v>77</v>
      </c>
      <c r="E30" s="112" t="s">
        <v>66</v>
      </c>
      <c r="F30" s="113">
        <v>991174</v>
      </c>
      <c r="G30" s="114">
        <v>778500</v>
      </c>
      <c r="H30" s="112" t="s">
        <v>54</v>
      </c>
      <c r="I30" s="112" t="s">
        <v>58</v>
      </c>
      <c r="J30" s="115">
        <v>44861</v>
      </c>
    </row>
    <row r="31" spans="1:10" ht="15">
      <c r="A31" s="112" t="s">
        <v>75</v>
      </c>
      <c r="B31" s="112" t="s">
        <v>144</v>
      </c>
      <c r="C31" s="112" t="s">
        <v>56</v>
      </c>
      <c r="D31" s="112" t="s">
        <v>76</v>
      </c>
      <c r="E31" s="112" t="s">
        <v>51</v>
      </c>
      <c r="F31" s="113">
        <v>991097</v>
      </c>
      <c r="G31" s="114">
        <v>290000</v>
      </c>
      <c r="H31" s="112" t="s">
        <v>54</v>
      </c>
      <c r="I31" s="112" t="s">
        <v>58</v>
      </c>
      <c r="J31" s="115">
        <v>44859</v>
      </c>
    </row>
    <row r="32" spans="1:10" ht="15">
      <c r="A32" s="112" t="s">
        <v>75</v>
      </c>
      <c r="B32" s="112" t="s">
        <v>144</v>
      </c>
      <c r="C32" s="112" t="s">
        <v>64</v>
      </c>
      <c r="D32" s="112" t="s">
        <v>77</v>
      </c>
      <c r="E32" s="112" t="s">
        <v>66</v>
      </c>
      <c r="F32" s="113">
        <v>990886</v>
      </c>
      <c r="G32" s="114">
        <v>650000</v>
      </c>
      <c r="H32" s="112" t="s">
        <v>54</v>
      </c>
      <c r="I32" s="112" t="s">
        <v>58</v>
      </c>
      <c r="J32" s="115">
        <v>44851</v>
      </c>
    </row>
    <row r="33" spans="1:10" ht="15">
      <c r="A33" s="112" t="s">
        <v>75</v>
      </c>
      <c r="B33" s="112" t="s">
        <v>144</v>
      </c>
      <c r="C33" s="112" t="s">
        <v>64</v>
      </c>
      <c r="D33" s="112" t="s">
        <v>77</v>
      </c>
      <c r="E33" s="112" t="s">
        <v>51</v>
      </c>
      <c r="F33" s="113">
        <v>990883</v>
      </c>
      <c r="G33" s="114">
        <v>900000</v>
      </c>
      <c r="H33" s="112" t="s">
        <v>54</v>
      </c>
      <c r="I33" s="112" t="s">
        <v>58</v>
      </c>
      <c r="J33" s="115">
        <v>44851</v>
      </c>
    </row>
    <row r="34" spans="1:10" ht="15">
      <c r="A34" s="112" t="s">
        <v>75</v>
      </c>
      <c r="B34" s="112" t="s">
        <v>144</v>
      </c>
      <c r="C34" s="112" t="s">
        <v>64</v>
      </c>
      <c r="D34" s="112" t="s">
        <v>77</v>
      </c>
      <c r="E34" s="112" t="s">
        <v>66</v>
      </c>
      <c r="F34" s="113">
        <v>991222</v>
      </c>
      <c r="G34" s="114">
        <v>950000</v>
      </c>
      <c r="H34" s="112" t="s">
        <v>54</v>
      </c>
      <c r="I34" s="112" t="s">
        <v>58</v>
      </c>
      <c r="J34" s="115">
        <v>44865</v>
      </c>
    </row>
    <row r="35" spans="1:10" ht="15">
      <c r="A35" s="112" t="s">
        <v>75</v>
      </c>
      <c r="B35" s="112" t="s">
        <v>144</v>
      </c>
      <c r="C35" s="112" t="s">
        <v>64</v>
      </c>
      <c r="D35" s="112" t="s">
        <v>77</v>
      </c>
      <c r="E35" s="112" t="s">
        <v>51</v>
      </c>
      <c r="F35" s="113">
        <v>991203</v>
      </c>
      <c r="G35" s="114">
        <v>1555000</v>
      </c>
      <c r="H35" s="112" t="s">
        <v>54</v>
      </c>
      <c r="I35" s="112" t="s">
        <v>58</v>
      </c>
      <c r="J35" s="115">
        <v>44861</v>
      </c>
    </row>
    <row r="36" spans="1:10" ht="15">
      <c r="A36" s="112" t="s">
        <v>75</v>
      </c>
      <c r="B36" s="112" t="s">
        <v>144</v>
      </c>
      <c r="C36" s="112" t="s">
        <v>56</v>
      </c>
      <c r="D36" s="112" t="s">
        <v>76</v>
      </c>
      <c r="E36" s="112" t="s">
        <v>51</v>
      </c>
      <c r="F36" s="113">
        <v>990631</v>
      </c>
      <c r="G36" s="114">
        <v>360000</v>
      </c>
      <c r="H36" s="112" t="s">
        <v>54</v>
      </c>
      <c r="I36" s="112" t="s">
        <v>58</v>
      </c>
      <c r="J36" s="115">
        <v>44841</v>
      </c>
    </row>
    <row r="37" spans="1:10" ht="15">
      <c r="A37" s="112" t="s">
        <v>75</v>
      </c>
      <c r="B37" s="112" t="s">
        <v>144</v>
      </c>
      <c r="C37" s="112" t="s">
        <v>56</v>
      </c>
      <c r="D37" s="112" t="s">
        <v>76</v>
      </c>
      <c r="E37" s="112" t="s">
        <v>51</v>
      </c>
      <c r="F37" s="113">
        <v>991171</v>
      </c>
      <c r="G37" s="114">
        <v>513000</v>
      </c>
      <c r="H37" s="112" t="s">
        <v>54</v>
      </c>
      <c r="I37" s="112" t="s">
        <v>58</v>
      </c>
      <c r="J37" s="115">
        <v>44861</v>
      </c>
    </row>
    <row r="38" spans="1:10" ht="15">
      <c r="A38" s="112" t="s">
        <v>75</v>
      </c>
      <c r="B38" s="112" t="s">
        <v>144</v>
      </c>
      <c r="C38" s="112" t="s">
        <v>64</v>
      </c>
      <c r="D38" s="112" t="s">
        <v>77</v>
      </c>
      <c r="E38" s="112" t="s">
        <v>51</v>
      </c>
      <c r="F38" s="113">
        <v>990838</v>
      </c>
      <c r="G38" s="114">
        <v>1400000</v>
      </c>
      <c r="H38" s="112" t="s">
        <v>54</v>
      </c>
      <c r="I38" s="112" t="s">
        <v>58</v>
      </c>
      <c r="J38" s="115">
        <v>44848</v>
      </c>
    </row>
    <row r="39" spans="1:10" ht="15">
      <c r="A39" s="112" t="s">
        <v>78</v>
      </c>
      <c r="B39" s="112" t="s">
        <v>145</v>
      </c>
      <c r="C39" s="112" t="s">
        <v>81</v>
      </c>
      <c r="D39" s="112" t="s">
        <v>53</v>
      </c>
      <c r="E39" s="112" t="s">
        <v>51</v>
      </c>
      <c r="F39" s="113">
        <v>990676</v>
      </c>
      <c r="G39" s="114">
        <v>1200000</v>
      </c>
      <c r="H39" s="112" t="s">
        <v>54</v>
      </c>
      <c r="I39" s="112" t="s">
        <v>58</v>
      </c>
      <c r="J39" s="115">
        <v>44844</v>
      </c>
    </row>
    <row r="40" spans="1:10" ht="15">
      <c r="A40" s="112" t="s">
        <v>78</v>
      </c>
      <c r="B40" s="112" t="s">
        <v>145</v>
      </c>
      <c r="C40" s="112" t="s">
        <v>79</v>
      </c>
      <c r="D40" s="112" t="s">
        <v>80</v>
      </c>
      <c r="E40" s="112" t="s">
        <v>51</v>
      </c>
      <c r="F40" s="113">
        <v>990627</v>
      </c>
      <c r="G40" s="114">
        <v>560000</v>
      </c>
      <c r="H40" s="112" t="s">
        <v>54</v>
      </c>
      <c r="I40" s="112" t="s">
        <v>58</v>
      </c>
      <c r="J40" s="115">
        <v>44841</v>
      </c>
    </row>
    <row r="41" spans="1:10" ht="15">
      <c r="A41" s="112" t="s">
        <v>78</v>
      </c>
      <c r="B41" s="112" t="s">
        <v>145</v>
      </c>
      <c r="C41" s="112" t="s">
        <v>79</v>
      </c>
      <c r="D41" s="112" t="s">
        <v>80</v>
      </c>
      <c r="E41" s="112" t="s">
        <v>51</v>
      </c>
      <c r="F41" s="113">
        <v>990645</v>
      </c>
      <c r="G41" s="114">
        <v>447000</v>
      </c>
      <c r="H41" s="112" t="s">
        <v>54</v>
      </c>
      <c r="I41" s="112" t="s">
        <v>58</v>
      </c>
      <c r="J41" s="115">
        <v>44841</v>
      </c>
    </row>
    <row r="42" spans="1:10" ht="15">
      <c r="A42" s="112" t="s">
        <v>78</v>
      </c>
      <c r="B42" s="112" t="s">
        <v>145</v>
      </c>
      <c r="C42" s="112" t="s">
        <v>79</v>
      </c>
      <c r="D42" s="112" t="s">
        <v>80</v>
      </c>
      <c r="E42" s="112" t="s">
        <v>51</v>
      </c>
      <c r="F42" s="113">
        <v>990916</v>
      </c>
      <c r="G42" s="114">
        <v>730000</v>
      </c>
      <c r="H42" s="112" t="s">
        <v>58</v>
      </c>
      <c r="I42" s="112" t="s">
        <v>58</v>
      </c>
      <c r="J42" s="115">
        <v>44852</v>
      </c>
    </row>
    <row r="43" spans="1:10" ht="15">
      <c r="A43" s="112" t="s">
        <v>78</v>
      </c>
      <c r="B43" s="112" t="s">
        <v>145</v>
      </c>
      <c r="C43" s="112" t="s">
        <v>72</v>
      </c>
      <c r="D43" s="112" t="s">
        <v>85</v>
      </c>
      <c r="E43" s="112" t="s">
        <v>71</v>
      </c>
      <c r="F43" s="113">
        <v>990853</v>
      </c>
      <c r="G43" s="114">
        <v>4000000</v>
      </c>
      <c r="H43" s="112" t="s">
        <v>54</v>
      </c>
      <c r="I43" s="112" t="s">
        <v>58</v>
      </c>
      <c r="J43" s="115">
        <v>44848</v>
      </c>
    </row>
    <row r="44" spans="1:10" ht="15">
      <c r="A44" s="112" t="s">
        <v>78</v>
      </c>
      <c r="B44" s="112" t="s">
        <v>145</v>
      </c>
      <c r="C44" s="112" t="s">
        <v>81</v>
      </c>
      <c r="D44" s="112" t="s">
        <v>82</v>
      </c>
      <c r="E44" s="112" t="s">
        <v>51</v>
      </c>
      <c r="F44" s="113">
        <v>990639</v>
      </c>
      <c r="G44" s="114">
        <v>750000</v>
      </c>
      <c r="H44" s="112" t="s">
        <v>54</v>
      </c>
      <c r="I44" s="112" t="s">
        <v>58</v>
      </c>
      <c r="J44" s="115">
        <v>44841</v>
      </c>
    </row>
    <row r="45" spans="1:10" ht="15">
      <c r="A45" s="112" t="s">
        <v>78</v>
      </c>
      <c r="B45" s="112" t="s">
        <v>145</v>
      </c>
      <c r="C45" s="112" t="s">
        <v>79</v>
      </c>
      <c r="D45" s="112" t="s">
        <v>80</v>
      </c>
      <c r="E45" s="112" t="s">
        <v>51</v>
      </c>
      <c r="F45" s="113">
        <v>991087</v>
      </c>
      <c r="G45" s="114">
        <v>750000</v>
      </c>
      <c r="H45" s="112" t="s">
        <v>54</v>
      </c>
      <c r="I45" s="112" t="s">
        <v>58</v>
      </c>
      <c r="J45" s="115">
        <v>44859</v>
      </c>
    </row>
    <row r="46" spans="1:10" ht="15">
      <c r="A46" s="112" t="s">
        <v>78</v>
      </c>
      <c r="B46" s="112" t="s">
        <v>145</v>
      </c>
      <c r="C46" s="112" t="s">
        <v>79</v>
      </c>
      <c r="D46" s="112" t="s">
        <v>80</v>
      </c>
      <c r="E46" s="112" t="s">
        <v>62</v>
      </c>
      <c r="F46" s="113">
        <v>991220</v>
      </c>
      <c r="G46" s="114">
        <v>325000</v>
      </c>
      <c r="H46" s="112" t="s">
        <v>54</v>
      </c>
      <c r="I46" s="112" t="s">
        <v>58</v>
      </c>
      <c r="J46" s="115">
        <v>44865</v>
      </c>
    </row>
    <row r="47" spans="1:10" ht="15">
      <c r="A47" s="112" t="s">
        <v>78</v>
      </c>
      <c r="B47" s="112" t="s">
        <v>145</v>
      </c>
      <c r="C47" s="112" t="s">
        <v>79</v>
      </c>
      <c r="D47" s="112" t="s">
        <v>80</v>
      </c>
      <c r="E47" s="112" t="s">
        <v>51</v>
      </c>
      <c r="F47" s="113">
        <v>990840</v>
      </c>
      <c r="G47" s="114">
        <v>547900</v>
      </c>
      <c r="H47" s="112" t="s">
        <v>54</v>
      </c>
      <c r="I47" s="112" t="s">
        <v>58</v>
      </c>
      <c r="J47" s="115">
        <v>44848</v>
      </c>
    </row>
    <row r="48" spans="1:10" ht="15">
      <c r="A48" s="112" t="s">
        <v>78</v>
      </c>
      <c r="B48" s="112" t="s">
        <v>145</v>
      </c>
      <c r="C48" s="112" t="s">
        <v>79</v>
      </c>
      <c r="D48" s="112" t="s">
        <v>80</v>
      </c>
      <c r="E48" s="112" t="s">
        <v>51</v>
      </c>
      <c r="F48" s="113">
        <v>991038</v>
      </c>
      <c r="G48" s="114">
        <v>385000</v>
      </c>
      <c r="H48" s="112" t="s">
        <v>54</v>
      </c>
      <c r="I48" s="112" t="s">
        <v>58</v>
      </c>
      <c r="J48" s="115">
        <v>44855</v>
      </c>
    </row>
    <row r="49" spans="1:10" ht="15">
      <c r="A49" s="112" t="s">
        <v>78</v>
      </c>
      <c r="B49" s="112" t="s">
        <v>145</v>
      </c>
      <c r="C49" s="112" t="s">
        <v>79</v>
      </c>
      <c r="D49" s="112" t="s">
        <v>80</v>
      </c>
      <c r="E49" s="112" t="s">
        <v>51</v>
      </c>
      <c r="F49" s="113">
        <v>991062</v>
      </c>
      <c r="G49" s="114">
        <v>865000</v>
      </c>
      <c r="H49" s="112" t="s">
        <v>58</v>
      </c>
      <c r="I49" s="112" t="s">
        <v>58</v>
      </c>
      <c r="J49" s="115">
        <v>44858</v>
      </c>
    </row>
    <row r="50" spans="1:10" ht="15">
      <c r="A50" s="112" t="s">
        <v>78</v>
      </c>
      <c r="B50" s="112" t="s">
        <v>145</v>
      </c>
      <c r="C50" s="112" t="s">
        <v>79</v>
      </c>
      <c r="D50" s="112" t="s">
        <v>80</v>
      </c>
      <c r="E50" s="112" t="s">
        <v>51</v>
      </c>
      <c r="F50" s="113">
        <v>991192</v>
      </c>
      <c r="G50" s="114">
        <v>510000</v>
      </c>
      <c r="H50" s="112" t="s">
        <v>54</v>
      </c>
      <c r="I50" s="112" t="s">
        <v>58</v>
      </c>
      <c r="J50" s="115">
        <v>44861</v>
      </c>
    </row>
    <row r="51" spans="1:10" ht="15">
      <c r="A51" s="112" t="s">
        <v>78</v>
      </c>
      <c r="B51" s="112" t="s">
        <v>145</v>
      </c>
      <c r="C51" s="112" t="s">
        <v>79</v>
      </c>
      <c r="D51" s="112" t="s">
        <v>80</v>
      </c>
      <c r="E51" s="112" t="s">
        <v>51</v>
      </c>
      <c r="F51" s="113">
        <v>990751</v>
      </c>
      <c r="G51" s="114">
        <v>710000</v>
      </c>
      <c r="H51" s="112" t="s">
        <v>54</v>
      </c>
      <c r="I51" s="112" t="s">
        <v>58</v>
      </c>
      <c r="J51" s="115">
        <v>44846</v>
      </c>
    </row>
    <row r="52" spans="1:10" ht="15">
      <c r="A52" s="112" t="s">
        <v>78</v>
      </c>
      <c r="B52" s="112" t="s">
        <v>145</v>
      </c>
      <c r="C52" s="112" t="s">
        <v>79</v>
      </c>
      <c r="D52" s="112" t="s">
        <v>80</v>
      </c>
      <c r="E52" s="112" t="s">
        <v>51</v>
      </c>
      <c r="F52" s="113">
        <v>990994</v>
      </c>
      <c r="G52" s="114">
        <v>235000</v>
      </c>
      <c r="H52" s="112" t="s">
        <v>54</v>
      </c>
      <c r="I52" s="112" t="s">
        <v>58</v>
      </c>
      <c r="J52" s="115">
        <v>44854</v>
      </c>
    </row>
    <row r="53" spans="1:10" ht="15">
      <c r="A53" s="112" t="s">
        <v>78</v>
      </c>
      <c r="B53" s="112" t="s">
        <v>145</v>
      </c>
      <c r="C53" s="112" t="s">
        <v>79</v>
      </c>
      <c r="D53" s="112" t="s">
        <v>84</v>
      </c>
      <c r="E53" s="112" t="s">
        <v>51</v>
      </c>
      <c r="F53" s="113">
        <v>990733</v>
      </c>
      <c r="G53" s="114">
        <v>1099999</v>
      </c>
      <c r="H53" s="112" t="s">
        <v>54</v>
      </c>
      <c r="I53" s="112" t="s">
        <v>58</v>
      </c>
      <c r="J53" s="115">
        <v>44845</v>
      </c>
    </row>
    <row r="54" spans="1:10" ht="15">
      <c r="A54" s="112" t="s">
        <v>78</v>
      </c>
      <c r="B54" s="112" t="s">
        <v>145</v>
      </c>
      <c r="C54" s="112" t="s">
        <v>79</v>
      </c>
      <c r="D54" s="112" t="s">
        <v>84</v>
      </c>
      <c r="E54" s="112" t="s">
        <v>51</v>
      </c>
      <c r="F54" s="113">
        <v>990606</v>
      </c>
      <c r="G54" s="114">
        <v>586000</v>
      </c>
      <c r="H54" s="112" t="s">
        <v>54</v>
      </c>
      <c r="I54" s="112" t="s">
        <v>58</v>
      </c>
      <c r="J54" s="115">
        <v>44840</v>
      </c>
    </row>
    <row r="55" spans="1:10" ht="15">
      <c r="A55" s="112" t="s">
        <v>78</v>
      </c>
      <c r="B55" s="112" t="s">
        <v>145</v>
      </c>
      <c r="C55" s="112" t="s">
        <v>81</v>
      </c>
      <c r="D55" s="112" t="s">
        <v>53</v>
      </c>
      <c r="E55" s="112" t="s">
        <v>51</v>
      </c>
      <c r="F55" s="113">
        <v>990522</v>
      </c>
      <c r="G55" s="114">
        <v>395000</v>
      </c>
      <c r="H55" s="112" t="s">
        <v>54</v>
      </c>
      <c r="I55" s="112" t="s">
        <v>58</v>
      </c>
      <c r="J55" s="115">
        <v>44838</v>
      </c>
    </row>
    <row r="56" spans="1:10" ht="15">
      <c r="A56" s="112" t="s">
        <v>78</v>
      </c>
      <c r="B56" s="112" t="s">
        <v>145</v>
      </c>
      <c r="C56" s="112" t="s">
        <v>79</v>
      </c>
      <c r="D56" s="112" t="s">
        <v>84</v>
      </c>
      <c r="E56" s="112" t="s">
        <v>51</v>
      </c>
      <c r="F56" s="113">
        <v>991237</v>
      </c>
      <c r="G56" s="114">
        <v>410000</v>
      </c>
      <c r="H56" s="112" t="s">
        <v>54</v>
      </c>
      <c r="I56" s="112" t="s">
        <v>58</v>
      </c>
      <c r="J56" s="115">
        <v>44865</v>
      </c>
    </row>
    <row r="57" spans="1:10" ht="15">
      <c r="A57" s="112" t="s">
        <v>78</v>
      </c>
      <c r="B57" s="112" t="s">
        <v>145</v>
      </c>
      <c r="C57" s="112" t="s">
        <v>72</v>
      </c>
      <c r="D57" s="112" t="s">
        <v>83</v>
      </c>
      <c r="E57" s="112" t="s">
        <v>51</v>
      </c>
      <c r="F57" s="113">
        <v>990900</v>
      </c>
      <c r="G57" s="114">
        <v>1174346.83</v>
      </c>
      <c r="H57" s="112" t="s">
        <v>54</v>
      </c>
      <c r="I57" s="112" t="s">
        <v>58</v>
      </c>
      <c r="J57" s="115">
        <v>44852</v>
      </c>
    </row>
    <row r="58" spans="1:10" ht="15">
      <c r="A58" s="112" t="s">
        <v>78</v>
      </c>
      <c r="B58" s="112" t="s">
        <v>145</v>
      </c>
      <c r="C58" s="112" t="s">
        <v>79</v>
      </c>
      <c r="D58" s="112" t="s">
        <v>80</v>
      </c>
      <c r="E58" s="112" t="s">
        <v>51</v>
      </c>
      <c r="F58" s="113">
        <v>991241</v>
      </c>
      <c r="G58" s="114">
        <v>485000</v>
      </c>
      <c r="H58" s="112" t="s">
        <v>54</v>
      </c>
      <c r="I58" s="112" t="s">
        <v>58</v>
      </c>
      <c r="J58" s="115">
        <v>44865</v>
      </c>
    </row>
    <row r="59" spans="1:10" ht="15">
      <c r="A59" s="112" t="s">
        <v>78</v>
      </c>
      <c r="B59" s="112" t="s">
        <v>145</v>
      </c>
      <c r="C59" s="112" t="s">
        <v>79</v>
      </c>
      <c r="D59" s="112" t="s">
        <v>80</v>
      </c>
      <c r="E59" s="112" t="s">
        <v>51</v>
      </c>
      <c r="F59" s="113">
        <v>991255</v>
      </c>
      <c r="G59" s="114">
        <v>674000</v>
      </c>
      <c r="H59" s="112" t="s">
        <v>58</v>
      </c>
      <c r="I59" s="112" t="s">
        <v>58</v>
      </c>
      <c r="J59" s="115">
        <v>44865</v>
      </c>
    </row>
    <row r="60" spans="1:10" ht="15">
      <c r="A60" s="112" t="s">
        <v>78</v>
      </c>
      <c r="B60" s="112" t="s">
        <v>145</v>
      </c>
      <c r="C60" s="112" t="s">
        <v>79</v>
      </c>
      <c r="D60" s="112" t="s">
        <v>80</v>
      </c>
      <c r="E60" s="112" t="s">
        <v>51</v>
      </c>
      <c r="F60" s="113">
        <v>990770</v>
      </c>
      <c r="G60" s="114">
        <v>725000</v>
      </c>
      <c r="H60" s="112" t="s">
        <v>54</v>
      </c>
      <c r="I60" s="112" t="s">
        <v>58</v>
      </c>
      <c r="J60" s="115">
        <v>44847</v>
      </c>
    </row>
    <row r="61" spans="1:10" ht="15">
      <c r="A61" s="112" t="s">
        <v>78</v>
      </c>
      <c r="B61" s="112" t="s">
        <v>145</v>
      </c>
      <c r="C61" s="112" t="s">
        <v>79</v>
      </c>
      <c r="D61" s="112" t="s">
        <v>80</v>
      </c>
      <c r="E61" s="112" t="s">
        <v>51</v>
      </c>
      <c r="F61" s="113">
        <v>991263</v>
      </c>
      <c r="G61" s="114">
        <v>742000</v>
      </c>
      <c r="H61" s="112" t="s">
        <v>58</v>
      </c>
      <c r="I61" s="112" t="s">
        <v>58</v>
      </c>
      <c r="J61" s="115">
        <v>44865</v>
      </c>
    </row>
    <row r="62" spans="1:10" ht="15">
      <c r="A62" s="112" t="s">
        <v>78</v>
      </c>
      <c r="B62" s="112" t="s">
        <v>145</v>
      </c>
      <c r="C62" s="112" t="s">
        <v>72</v>
      </c>
      <c r="D62" s="112" t="s">
        <v>83</v>
      </c>
      <c r="E62" s="112" t="s">
        <v>71</v>
      </c>
      <c r="F62" s="113">
        <v>991280</v>
      </c>
      <c r="G62" s="114">
        <v>230000</v>
      </c>
      <c r="H62" s="112" t="s">
        <v>54</v>
      </c>
      <c r="I62" s="112" t="s">
        <v>58</v>
      </c>
      <c r="J62" s="115">
        <v>44865</v>
      </c>
    </row>
    <row r="63" spans="1:10" ht="15">
      <c r="A63" s="112" t="s">
        <v>78</v>
      </c>
      <c r="B63" s="112" t="s">
        <v>145</v>
      </c>
      <c r="C63" s="112" t="s">
        <v>79</v>
      </c>
      <c r="D63" s="112" t="s">
        <v>80</v>
      </c>
      <c r="E63" s="112" t="s">
        <v>51</v>
      </c>
      <c r="F63" s="113">
        <v>990831</v>
      </c>
      <c r="G63" s="114">
        <v>722000</v>
      </c>
      <c r="H63" s="112" t="s">
        <v>54</v>
      </c>
      <c r="I63" s="112" t="s">
        <v>58</v>
      </c>
      <c r="J63" s="115">
        <v>44848</v>
      </c>
    </row>
    <row r="64" spans="1:10" ht="15">
      <c r="A64" s="112" t="s">
        <v>78</v>
      </c>
      <c r="B64" s="112" t="s">
        <v>145</v>
      </c>
      <c r="C64" s="112" t="s">
        <v>79</v>
      </c>
      <c r="D64" s="112" t="s">
        <v>80</v>
      </c>
      <c r="E64" s="112" t="s">
        <v>51</v>
      </c>
      <c r="F64" s="113">
        <v>991229</v>
      </c>
      <c r="G64" s="114">
        <v>760150</v>
      </c>
      <c r="H64" s="112" t="s">
        <v>54</v>
      </c>
      <c r="I64" s="112" t="s">
        <v>58</v>
      </c>
      <c r="J64" s="115">
        <v>44865</v>
      </c>
    </row>
    <row r="65" spans="1:10" ht="15">
      <c r="A65" s="112" t="s">
        <v>86</v>
      </c>
      <c r="B65" s="112" t="s">
        <v>146</v>
      </c>
      <c r="C65" s="112" t="s">
        <v>91</v>
      </c>
      <c r="D65" s="112" t="s">
        <v>92</v>
      </c>
      <c r="E65" s="112" t="s">
        <v>51</v>
      </c>
      <c r="F65" s="113">
        <v>991070</v>
      </c>
      <c r="G65" s="114">
        <v>500000</v>
      </c>
      <c r="H65" s="112" t="s">
        <v>54</v>
      </c>
      <c r="I65" s="112" t="s">
        <v>58</v>
      </c>
      <c r="J65" s="115">
        <v>44858</v>
      </c>
    </row>
    <row r="66" spans="1:10" ht="15">
      <c r="A66" s="112" t="s">
        <v>86</v>
      </c>
      <c r="B66" s="112" t="s">
        <v>146</v>
      </c>
      <c r="C66" s="112" t="s">
        <v>79</v>
      </c>
      <c r="D66" s="112" t="s">
        <v>87</v>
      </c>
      <c r="E66" s="112" t="s">
        <v>51</v>
      </c>
      <c r="F66" s="113">
        <v>991261</v>
      </c>
      <c r="G66" s="114">
        <v>1500000</v>
      </c>
      <c r="H66" s="112" t="s">
        <v>54</v>
      </c>
      <c r="I66" s="112" t="s">
        <v>58</v>
      </c>
      <c r="J66" s="115">
        <v>44865</v>
      </c>
    </row>
    <row r="67" spans="1:10" ht="15">
      <c r="A67" s="112" t="s">
        <v>86</v>
      </c>
      <c r="B67" s="112" t="s">
        <v>146</v>
      </c>
      <c r="C67" s="112" t="s">
        <v>79</v>
      </c>
      <c r="D67" s="112" t="s">
        <v>87</v>
      </c>
      <c r="E67" s="112" t="s">
        <v>51</v>
      </c>
      <c r="F67" s="113">
        <v>990844</v>
      </c>
      <c r="G67" s="114">
        <v>2904300</v>
      </c>
      <c r="H67" s="112" t="s">
        <v>58</v>
      </c>
      <c r="I67" s="112" t="s">
        <v>58</v>
      </c>
      <c r="J67" s="115">
        <v>44848</v>
      </c>
    </row>
    <row r="68" spans="1:10" ht="15">
      <c r="A68" s="112" t="s">
        <v>86</v>
      </c>
      <c r="B68" s="112" t="s">
        <v>146</v>
      </c>
      <c r="C68" s="112" t="s">
        <v>79</v>
      </c>
      <c r="D68" s="112" t="s">
        <v>87</v>
      </c>
      <c r="E68" s="112" t="s">
        <v>51</v>
      </c>
      <c r="F68" s="113">
        <v>990848</v>
      </c>
      <c r="G68" s="114">
        <v>379000</v>
      </c>
      <c r="H68" s="112" t="s">
        <v>54</v>
      </c>
      <c r="I68" s="112" t="s">
        <v>58</v>
      </c>
      <c r="J68" s="115">
        <v>44848</v>
      </c>
    </row>
    <row r="69" spans="1:10" ht="15">
      <c r="A69" s="112" t="s">
        <v>86</v>
      </c>
      <c r="B69" s="112" t="s">
        <v>146</v>
      </c>
      <c r="C69" s="112" t="s">
        <v>79</v>
      </c>
      <c r="D69" s="112" t="s">
        <v>87</v>
      </c>
      <c r="E69" s="112" t="s">
        <v>51</v>
      </c>
      <c r="F69" s="113">
        <v>991284</v>
      </c>
      <c r="G69" s="114">
        <v>690000</v>
      </c>
      <c r="H69" s="112" t="s">
        <v>54</v>
      </c>
      <c r="I69" s="112" t="s">
        <v>58</v>
      </c>
      <c r="J69" s="115">
        <v>44865</v>
      </c>
    </row>
    <row r="70" spans="1:10" ht="15">
      <c r="A70" s="112" t="s">
        <v>86</v>
      </c>
      <c r="B70" s="112" t="s">
        <v>146</v>
      </c>
      <c r="C70" s="112" t="s">
        <v>79</v>
      </c>
      <c r="D70" s="112" t="s">
        <v>87</v>
      </c>
      <c r="E70" s="112" t="s">
        <v>51</v>
      </c>
      <c r="F70" s="113">
        <v>990850</v>
      </c>
      <c r="G70" s="114">
        <v>1000000</v>
      </c>
      <c r="H70" s="112" t="s">
        <v>54</v>
      </c>
      <c r="I70" s="112" t="s">
        <v>58</v>
      </c>
      <c r="J70" s="115">
        <v>44848</v>
      </c>
    </row>
    <row r="71" spans="1:10" ht="15">
      <c r="A71" s="112" t="s">
        <v>86</v>
      </c>
      <c r="B71" s="112" t="s">
        <v>146</v>
      </c>
      <c r="C71" s="112" t="s">
        <v>72</v>
      </c>
      <c r="D71" s="112" t="s">
        <v>88</v>
      </c>
      <c r="E71" s="112" t="s">
        <v>51</v>
      </c>
      <c r="F71" s="113">
        <v>991011</v>
      </c>
      <c r="G71" s="114">
        <v>370000</v>
      </c>
      <c r="H71" s="112" t="s">
        <v>54</v>
      </c>
      <c r="I71" s="112" t="s">
        <v>58</v>
      </c>
      <c r="J71" s="115">
        <v>44854</v>
      </c>
    </row>
    <row r="72" spans="1:10" ht="15">
      <c r="A72" s="112" t="s">
        <v>86</v>
      </c>
      <c r="B72" s="112" t="s">
        <v>146</v>
      </c>
      <c r="C72" s="112" t="s">
        <v>79</v>
      </c>
      <c r="D72" s="112" t="s">
        <v>87</v>
      </c>
      <c r="E72" s="112" t="s">
        <v>51</v>
      </c>
      <c r="F72" s="113">
        <v>991069</v>
      </c>
      <c r="G72" s="114">
        <v>190000</v>
      </c>
      <c r="H72" s="112" t="s">
        <v>54</v>
      </c>
      <c r="I72" s="112" t="s">
        <v>58</v>
      </c>
      <c r="J72" s="115">
        <v>44858</v>
      </c>
    </row>
    <row r="73" spans="1:10" ht="15">
      <c r="A73" s="112" t="s">
        <v>86</v>
      </c>
      <c r="B73" s="112" t="s">
        <v>146</v>
      </c>
      <c r="C73" s="112" t="s">
        <v>72</v>
      </c>
      <c r="D73" s="112" t="s">
        <v>89</v>
      </c>
      <c r="E73" s="112" t="s">
        <v>51</v>
      </c>
      <c r="F73" s="113">
        <v>990705</v>
      </c>
      <c r="G73" s="114">
        <v>440000</v>
      </c>
      <c r="H73" s="112" t="s">
        <v>54</v>
      </c>
      <c r="I73" s="112" t="s">
        <v>58</v>
      </c>
      <c r="J73" s="115">
        <v>44845</v>
      </c>
    </row>
    <row r="74" spans="1:10" ht="15">
      <c r="A74" s="112" t="s">
        <v>86</v>
      </c>
      <c r="B74" s="112" t="s">
        <v>146</v>
      </c>
      <c r="C74" s="112" t="s">
        <v>79</v>
      </c>
      <c r="D74" s="112" t="s">
        <v>87</v>
      </c>
      <c r="E74" s="112" t="s">
        <v>51</v>
      </c>
      <c r="F74" s="113">
        <v>990907</v>
      </c>
      <c r="G74" s="114">
        <v>310000</v>
      </c>
      <c r="H74" s="112" t="s">
        <v>54</v>
      </c>
      <c r="I74" s="112" t="s">
        <v>58</v>
      </c>
      <c r="J74" s="115">
        <v>44852</v>
      </c>
    </row>
    <row r="75" spans="1:10" ht="15">
      <c r="A75" s="112" t="s">
        <v>86</v>
      </c>
      <c r="B75" s="112" t="s">
        <v>146</v>
      </c>
      <c r="C75" s="112" t="s">
        <v>72</v>
      </c>
      <c r="D75" s="112" t="s">
        <v>88</v>
      </c>
      <c r="E75" s="112" t="s">
        <v>51</v>
      </c>
      <c r="F75" s="113">
        <v>990911</v>
      </c>
      <c r="G75" s="114">
        <v>800000</v>
      </c>
      <c r="H75" s="112" t="s">
        <v>54</v>
      </c>
      <c r="I75" s="112" t="s">
        <v>58</v>
      </c>
      <c r="J75" s="115">
        <v>44852</v>
      </c>
    </row>
    <row r="76" spans="1:10" ht="15">
      <c r="A76" s="112" t="s">
        <v>86</v>
      </c>
      <c r="B76" s="112" t="s">
        <v>146</v>
      </c>
      <c r="C76" s="112" t="s">
        <v>79</v>
      </c>
      <c r="D76" s="112" t="s">
        <v>87</v>
      </c>
      <c r="E76" s="112" t="s">
        <v>51</v>
      </c>
      <c r="F76" s="113">
        <v>990958</v>
      </c>
      <c r="G76" s="114">
        <v>325000</v>
      </c>
      <c r="H76" s="112" t="s">
        <v>54</v>
      </c>
      <c r="I76" s="112" t="s">
        <v>58</v>
      </c>
      <c r="J76" s="115">
        <v>44853</v>
      </c>
    </row>
    <row r="77" spans="1:10" ht="15">
      <c r="A77" s="112" t="s">
        <v>86</v>
      </c>
      <c r="B77" s="112" t="s">
        <v>146</v>
      </c>
      <c r="C77" s="112" t="s">
        <v>72</v>
      </c>
      <c r="D77" s="112" t="s">
        <v>89</v>
      </c>
      <c r="E77" s="112" t="s">
        <v>51</v>
      </c>
      <c r="F77" s="113">
        <v>991146</v>
      </c>
      <c r="G77" s="114">
        <v>579000</v>
      </c>
      <c r="H77" s="112" t="s">
        <v>54</v>
      </c>
      <c r="I77" s="112" t="s">
        <v>58</v>
      </c>
      <c r="J77" s="115">
        <v>44861</v>
      </c>
    </row>
    <row r="78" spans="1:10" ht="15">
      <c r="A78" s="112" t="s">
        <v>86</v>
      </c>
      <c r="B78" s="112" t="s">
        <v>146</v>
      </c>
      <c r="C78" s="112" t="s">
        <v>72</v>
      </c>
      <c r="D78" s="112" t="s">
        <v>88</v>
      </c>
      <c r="E78" s="112" t="s">
        <v>51</v>
      </c>
      <c r="F78" s="113">
        <v>991041</v>
      </c>
      <c r="G78" s="114">
        <v>999999</v>
      </c>
      <c r="H78" s="112" t="s">
        <v>54</v>
      </c>
      <c r="I78" s="112" t="s">
        <v>58</v>
      </c>
      <c r="J78" s="115">
        <v>44855</v>
      </c>
    </row>
    <row r="79" spans="1:10" ht="15">
      <c r="A79" s="112" t="s">
        <v>86</v>
      </c>
      <c r="B79" s="112" t="s">
        <v>146</v>
      </c>
      <c r="C79" s="112" t="s">
        <v>79</v>
      </c>
      <c r="D79" s="112" t="s">
        <v>87</v>
      </c>
      <c r="E79" s="112" t="s">
        <v>51</v>
      </c>
      <c r="F79" s="113">
        <v>990778</v>
      </c>
      <c r="G79" s="114">
        <v>498500</v>
      </c>
      <c r="H79" s="112" t="s">
        <v>54</v>
      </c>
      <c r="I79" s="112" t="s">
        <v>58</v>
      </c>
      <c r="J79" s="115">
        <v>44847</v>
      </c>
    </row>
    <row r="80" spans="1:10" ht="15">
      <c r="A80" s="112" t="s">
        <v>86</v>
      </c>
      <c r="B80" s="112" t="s">
        <v>146</v>
      </c>
      <c r="C80" s="112" t="s">
        <v>79</v>
      </c>
      <c r="D80" s="112" t="s">
        <v>87</v>
      </c>
      <c r="E80" s="112" t="s">
        <v>59</v>
      </c>
      <c r="F80" s="113">
        <v>991218</v>
      </c>
      <c r="G80" s="114">
        <v>290000</v>
      </c>
      <c r="H80" s="112" t="s">
        <v>54</v>
      </c>
      <c r="I80" s="112" t="s">
        <v>58</v>
      </c>
      <c r="J80" s="115">
        <v>44865</v>
      </c>
    </row>
    <row r="81" spans="1:10" ht="15">
      <c r="A81" s="112" t="s">
        <v>86</v>
      </c>
      <c r="B81" s="112" t="s">
        <v>146</v>
      </c>
      <c r="C81" s="112" t="s">
        <v>81</v>
      </c>
      <c r="D81" s="112" t="s">
        <v>90</v>
      </c>
      <c r="E81" s="112" t="s">
        <v>51</v>
      </c>
      <c r="F81" s="113">
        <v>991130</v>
      </c>
      <c r="G81" s="114">
        <v>360000</v>
      </c>
      <c r="H81" s="112" t="s">
        <v>54</v>
      </c>
      <c r="I81" s="112" t="s">
        <v>58</v>
      </c>
      <c r="J81" s="115">
        <v>44860</v>
      </c>
    </row>
    <row r="82" spans="1:10" ht="15">
      <c r="A82" s="112" t="s">
        <v>93</v>
      </c>
      <c r="B82" s="112" t="s">
        <v>147</v>
      </c>
      <c r="C82" s="112" t="s">
        <v>95</v>
      </c>
      <c r="D82" s="112" t="s">
        <v>53</v>
      </c>
      <c r="E82" s="112" t="s">
        <v>51</v>
      </c>
      <c r="F82" s="113">
        <v>990859</v>
      </c>
      <c r="G82" s="114">
        <v>405000</v>
      </c>
      <c r="H82" s="112" t="s">
        <v>54</v>
      </c>
      <c r="I82" s="112" t="s">
        <v>58</v>
      </c>
      <c r="J82" s="115">
        <v>44848</v>
      </c>
    </row>
    <row r="83" spans="1:10" ht="15">
      <c r="A83" s="112" t="s">
        <v>93</v>
      </c>
      <c r="B83" s="112" t="s">
        <v>147</v>
      </c>
      <c r="C83" s="112" t="s">
        <v>94</v>
      </c>
      <c r="D83" s="112" t="s">
        <v>53</v>
      </c>
      <c r="E83" s="112" t="s">
        <v>51</v>
      </c>
      <c r="F83" s="113">
        <v>990602</v>
      </c>
      <c r="G83" s="114">
        <v>485000</v>
      </c>
      <c r="H83" s="112" t="s">
        <v>54</v>
      </c>
      <c r="I83" s="112" t="s">
        <v>58</v>
      </c>
      <c r="J83" s="115">
        <v>44840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35</v>
      </c>
      <c r="C1" s="91" t="s">
        <v>1</v>
      </c>
      <c r="D1" s="91" t="s">
        <v>34</v>
      </c>
      <c r="E1" s="91" t="s">
        <v>32</v>
      </c>
      <c r="F1" s="91" t="s">
        <v>36</v>
      </c>
      <c r="G1" s="91" t="s">
        <v>33</v>
      </c>
      <c r="H1" s="91" t="s">
        <v>39</v>
      </c>
      <c r="L1">
        <v>23</v>
      </c>
    </row>
    <row r="2" spans="1:12" ht="15">
      <c r="A2" s="116" t="s">
        <v>55</v>
      </c>
      <c r="B2" s="116" t="s">
        <v>141</v>
      </c>
      <c r="C2" s="116" t="s">
        <v>97</v>
      </c>
      <c r="D2" s="116" t="s">
        <v>99</v>
      </c>
      <c r="E2" s="117">
        <v>990892</v>
      </c>
      <c r="F2" s="118">
        <v>315000</v>
      </c>
      <c r="G2" s="119">
        <v>44851</v>
      </c>
      <c r="H2" s="116" t="s">
        <v>100</v>
      </c>
    </row>
    <row r="3" spans="1:12" ht="15">
      <c r="A3" s="116" t="s">
        <v>55</v>
      </c>
      <c r="B3" s="116" t="s">
        <v>141</v>
      </c>
      <c r="C3" s="116" t="s">
        <v>97</v>
      </c>
      <c r="D3" s="116" t="s">
        <v>96</v>
      </c>
      <c r="E3" s="117">
        <v>990707</v>
      </c>
      <c r="F3" s="118">
        <v>104709</v>
      </c>
      <c r="G3" s="119">
        <v>44845</v>
      </c>
      <c r="H3" s="116" t="s">
        <v>98</v>
      </c>
    </row>
    <row r="4" spans="1:12" ht="15">
      <c r="A4" s="116" t="s">
        <v>63</v>
      </c>
      <c r="B4" s="116" t="s">
        <v>142</v>
      </c>
      <c r="C4" s="116" t="s">
        <v>102</v>
      </c>
      <c r="D4" s="116" t="s">
        <v>101</v>
      </c>
      <c r="E4" s="117">
        <v>990698</v>
      </c>
      <c r="F4" s="118">
        <v>100000</v>
      </c>
      <c r="G4" s="119">
        <v>44845</v>
      </c>
      <c r="H4" s="116" t="s">
        <v>103</v>
      </c>
    </row>
    <row r="5" spans="1:12" ht="15">
      <c r="A5" s="116" t="s">
        <v>63</v>
      </c>
      <c r="B5" s="116" t="s">
        <v>142</v>
      </c>
      <c r="C5" s="116" t="s">
        <v>97</v>
      </c>
      <c r="D5" s="116" t="s">
        <v>104</v>
      </c>
      <c r="E5" s="117">
        <v>991245</v>
      </c>
      <c r="F5" s="118">
        <v>1000000</v>
      </c>
      <c r="G5" s="119">
        <v>44865</v>
      </c>
      <c r="H5" s="116" t="s">
        <v>105</v>
      </c>
    </row>
    <row r="6" spans="1:12" ht="15">
      <c r="A6" s="116" t="s">
        <v>63</v>
      </c>
      <c r="B6" s="116" t="s">
        <v>142</v>
      </c>
      <c r="C6" s="116" t="s">
        <v>71</v>
      </c>
      <c r="D6" s="116" t="s">
        <v>106</v>
      </c>
      <c r="E6" s="117">
        <v>990794</v>
      </c>
      <c r="F6" s="118">
        <v>1248505</v>
      </c>
      <c r="G6" s="119">
        <v>44847</v>
      </c>
      <c r="H6" s="116" t="s">
        <v>107</v>
      </c>
    </row>
    <row r="7" spans="1:12" ht="15">
      <c r="A7" s="116" t="s">
        <v>63</v>
      </c>
      <c r="B7" s="116" t="s">
        <v>142</v>
      </c>
      <c r="C7" s="116" t="s">
        <v>102</v>
      </c>
      <c r="D7" s="116" t="s">
        <v>108</v>
      </c>
      <c r="E7" s="117">
        <v>990996</v>
      </c>
      <c r="F7" s="118">
        <v>100000</v>
      </c>
      <c r="G7" s="119">
        <v>44854</v>
      </c>
      <c r="H7" s="116" t="s">
        <v>109</v>
      </c>
    </row>
    <row r="8" spans="1:12" ht="15">
      <c r="A8" s="116" t="s">
        <v>63</v>
      </c>
      <c r="B8" s="116" t="s">
        <v>142</v>
      </c>
      <c r="C8" s="116" t="s">
        <v>97</v>
      </c>
      <c r="D8" s="116" t="s">
        <v>110</v>
      </c>
      <c r="E8" s="117">
        <v>990792</v>
      </c>
      <c r="F8" s="118">
        <v>180000</v>
      </c>
      <c r="G8" s="119">
        <v>44847</v>
      </c>
      <c r="H8" s="116" t="s">
        <v>111</v>
      </c>
    </row>
    <row r="9" spans="1:12" ht="15">
      <c r="A9" s="116" t="s">
        <v>75</v>
      </c>
      <c r="B9" s="116" t="s">
        <v>144</v>
      </c>
      <c r="C9" s="116" t="s">
        <v>113</v>
      </c>
      <c r="D9" s="116" t="s">
        <v>112</v>
      </c>
      <c r="E9" s="117">
        <v>990598</v>
      </c>
      <c r="F9" s="118">
        <v>3020160</v>
      </c>
      <c r="G9" s="119">
        <v>44840</v>
      </c>
      <c r="H9" s="116" t="s">
        <v>114</v>
      </c>
    </row>
    <row r="10" spans="1:12" ht="15">
      <c r="A10" s="116" t="s">
        <v>75</v>
      </c>
      <c r="B10" s="116" t="s">
        <v>144</v>
      </c>
      <c r="C10" s="116" t="s">
        <v>113</v>
      </c>
      <c r="D10" s="116" t="s">
        <v>115</v>
      </c>
      <c r="E10" s="117">
        <v>990681</v>
      </c>
      <c r="F10" s="118">
        <v>4500000</v>
      </c>
      <c r="G10" s="119">
        <v>44844</v>
      </c>
      <c r="H10" s="116" t="s">
        <v>114</v>
      </c>
    </row>
    <row r="11" spans="1:12" ht="30">
      <c r="A11" s="116" t="s">
        <v>78</v>
      </c>
      <c r="B11" s="116" t="s">
        <v>145</v>
      </c>
      <c r="C11" s="116" t="s">
        <v>119</v>
      </c>
      <c r="D11" s="116" t="s">
        <v>121</v>
      </c>
      <c r="E11" s="117">
        <v>991224</v>
      </c>
      <c r="F11" s="118">
        <v>500000</v>
      </c>
      <c r="G11" s="119">
        <v>44865</v>
      </c>
      <c r="H11" s="116" t="s">
        <v>122</v>
      </c>
    </row>
    <row r="12" spans="1:12" ht="30">
      <c r="A12" s="116" t="s">
        <v>78</v>
      </c>
      <c r="B12" s="116" t="s">
        <v>145</v>
      </c>
      <c r="C12" s="116" t="s">
        <v>119</v>
      </c>
      <c r="D12" s="116" t="s">
        <v>118</v>
      </c>
      <c r="E12" s="117">
        <v>990520</v>
      </c>
      <c r="F12" s="118">
        <v>710000</v>
      </c>
      <c r="G12" s="119">
        <v>44838</v>
      </c>
      <c r="H12" s="116" t="s">
        <v>120</v>
      </c>
    </row>
    <row r="13" spans="1:12" ht="15">
      <c r="A13" s="116" t="s">
        <v>78</v>
      </c>
      <c r="B13" s="116" t="s">
        <v>145</v>
      </c>
      <c r="C13" s="116" t="s">
        <v>102</v>
      </c>
      <c r="D13" s="116" t="s">
        <v>123</v>
      </c>
      <c r="E13" s="117">
        <v>991103</v>
      </c>
      <c r="F13" s="118">
        <v>200000</v>
      </c>
      <c r="G13" s="119">
        <v>44859</v>
      </c>
      <c r="H13" s="116" t="s">
        <v>109</v>
      </c>
    </row>
    <row r="14" spans="1:12" ht="15">
      <c r="A14" s="116" t="s">
        <v>78</v>
      </c>
      <c r="B14" s="116" t="s">
        <v>145</v>
      </c>
      <c r="C14" s="116" t="s">
        <v>125</v>
      </c>
      <c r="D14" s="116" t="s">
        <v>124</v>
      </c>
      <c r="E14" s="117">
        <v>990642</v>
      </c>
      <c r="F14" s="118">
        <v>1105500</v>
      </c>
      <c r="G14" s="119">
        <v>44841</v>
      </c>
      <c r="H14" s="116" t="s">
        <v>126</v>
      </c>
    </row>
    <row r="15" spans="1:12" ht="45">
      <c r="A15" s="116" t="s">
        <v>78</v>
      </c>
      <c r="B15" s="116" t="s">
        <v>145</v>
      </c>
      <c r="C15" s="116" t="s">
        <v>97</v>
      </c>
      <c r="D15" s="116" t="s">
        <v>116</v>
      </c>
      <c r="E15" s="117">
        <v>990949</v>
      </c>
      <c r="F15" s="118">
        <v>208500</v>
      </c>
      <c r="G15" s="119">
        <v>44853</v>
      </c>
      <c r="H15" s="116" t="s">
        <v>117</v>
      </c>
    </row>
    <row r="16" spans="1:12" ht="15">
      <c r="A16" s="116" t="s">
        <v>86</v>
      </c>
      <c r="B16" s="116" t="s">
        <v>146</v>
      </c>
      <c r="C16" s="116" t="s">
        <v>119</v>
      </c>
      <c r="D16" s="116" t="s">
        <v>139</v>
      </c>
      <c r="E16" s="117">
        <v>990833</v>
      </c>
      <c r="F16" s="118">
        <v>1250000</v>
      </c>
      <c r="G16" s="119">
        <v>44848</v>
      </c>
      <c r="H16" s="116" t="s">
        <v>140</v>
      </c>
    </row>
    <row r="17" spans="1:8" ht="30">
      <c r="A17" s="116" t="s">
        <v>86</v>
      </c>
      <c r="B17" s="116" t="s">
        <v>146</v>
      </c>
      <c r="C17" s="116" t="s">
        <v>125</v>
      </c>
      <c r="D17" s="116" t="s">
        <v>127</v>
      </c>
      <c r="E17" s="117">
        <v>991064</v>
      </c>
      <c r="F17" s="118">
        <v>889500</v>
      </c>
      <c r="G17" s="119">
        <v>44858</v>
      </c>
      <c r="H17" s="116" t="s">
        <v>128</v>
      </c>
    </row>
    <row r="18" spans="1:8" ht="15">
      <c r="A18" s="116" t="s">
        <v>86</v>
      </c>
      <c r="B18" s="116" t="s">
        <v>146</v>
      </c>
      <c r="C18" s="116" t="s">
        <v>113</v>
      </c>
      <c r="D18" s="116" t="s">
        <v>129</v>
      </c>
      <c r="E18" s="117">
        <v>991259</v>
      </c>
      <c r="F18" s="118">
        <v>4875000</v>
      </c>
      <c r="G18" s="119">
        <v>44865</v>
      </c>
      <c r="H18" s="116" t="s">
        <v>105</v>
      </c>
    </row>
    <row r="19" spans="1:8" ht="15">
      <c r="A19" s="116" t="s">
        <v>86</v>
      </c>
      <c r="B19" s="116" t="s">
        <v>146</v>
      </c>
      <c r="C19" s="116" t="s">
        <v>102</v>
      </c>
      <c r="D19" s="116" t="s">
        <v>130</v>
      </c>
      <c r="E19" s="117">
        <v>990902</v>
      </c>
      <c r="F19" s="118">
        <v>300000</v>
      </c>
      <c r="G19" s="119">
        <v>44852</v>
      </c>
      <c r="H19" s="116" t="s">
        <v>103</v>
      </c>
    </row>
    <row r="20" spans="1:8" ht="15">
      <c r="A20" s="116" t="s">
        <v>86</v>
      </c>
      <c r="B20" s="116" t="s">
        <v>146</v>
      </c>
      <c r="C20" s="116" t="s">
        <v>102</v>
      </c>
      <c r="D20" s="116" t="s">
        <v>131</v>
      </c>
      <c r="E20" s="117">
        <v>991083</v>
      </c>
      <c r="F20" s="118">
        <v>100000</v>
      </c>
      <c r="G20" s="119">
        <v>44858</v>
      </c>
      <c r="H20" s="116" t="s">
        <v>132</v>
      </c>
    </row>
    <row r="21" spans="1:8" ht="15">
      <c r="A21" s="116" t="s">
        <v>86</v>
      </c>
      <c r="B21" s="116" t="s">
        <v>146</v>
      </c>
      <c r="C21" s="116" t="s">
        <v>97</v>
      </c>
      <c r="D21" s="116" t="s">
        <v>133</v>
      </c>
      <c r="E21" s="117">
        <v>990528</v>
      </c>
      <c r="F21" s="118">
        <v>910000</v>
      </c>
      <c r="G21" s="119">
        <v>44838</v>
      </c>
      <c r="H21" s="116" t="s">
        <v>134</v>
      </c>
    </row>
    <row r="22" spans="1:8" ht="15">
      <c r="A22" s="116" t="s">
        <v>86</v>
      </c>
      <c r="B22" s="116" t="s">
        <v>146</v>
      </c>
      <c r="C22" s="116" t="s">
        <v>97</v>
      </c>
      <c r="D22" s="116" t="s">
        <v>135</v>
      </c>
      <c r="E22" s="117">
        <v>991232</v>
      </c>
      <c r="F22" s="118">
        <v>83000</v>
      </c>
      <c r="G22" s="119">
        <v>44865</v>
      </c>
      <c r="H22" s="116" t="s">
        <v>136</v>
      </c>
    </row>
    <row r="23" spans="1:8" ht="15">
      <c r="A23" s="116" t="s">
        <v>86</v>
      </c>
      <c r="B23" s="116" t="s">
        <v>146</v>
      </c>
      <c r="C23" s="116" t="s">
        <v>97</v>
      </c>
      <c r="D23" s="116" t="s">
        <v>137</v>
      </c>
      <c r="E23" s="117">
        <v>990834</v>
      </c>
      <c r="F23" s="118">
        <v>205000</v>
      </c>
      <c r="G23" s="119">
        <v>44848</v>
      </c>
      <c r="H23" s="116" t="s">
        <v>138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5"/>
  <sheetViews>
    <sheetView workbookViewId="0">
      <pane ySplit="1" topLeftCell="A2" activePane="bottomLeft" state="frozen"/>
      <selection pane="bottomLeft" activeCell="H19" sqref="H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35</v>
      </c>
      <c r="C1" s="93" t="s">
        <v>36</v>
      </c>
      <c r="D1" s="93" t="s">
        <v>33</v>
      </c>
      <c r="E1" s="94" t="s">
        <v>41</v>
      </c>
      <c r="L1">
        <v>105</v>
      </c>
    </row>
    <row r="2" spans="1:12" ht="12.75" customHeight="1">
      <c r="A2" s="120" t="s">
        <v>55</v>
      </c>
      <c r="B2" s="120" t="s">
        <v>141</v>
      </c>
      <c r="C2" s="121">
        <v>500000</v>
      </c>
      <c r="D2" s="122">
        <v>44852</v>
      </c>
      <c r="E2" s="120" t="s">
        <v>148</v>
      </c>
    </row>
    <row r="3" spans="1:12" ht="12.75" customHeight="1">
      <c r="A3" s="120" t="s">
        <v>55</v>
      </c>
      <c r="B3" s="120" t="s">
        <v>141</v>
      </c>
      <c r="C3" s="121">
        <v>1389000</v>
      </c>
      <c r="D3" s="122">
        <v>44861</v>
      </c>
      <c r="E3" s="120" t="s">
        <v>149</v>
      </c>
    </row>
    <row r="4" spans="1:12" ht="12.75" customHeight="1">
      <c r="A4" s="120" t="s">
        <v>55</v>
      </c>
      <c r="B4" s="120" t="s">
        <v>141</v>
      </c>
      <c r="C4" s="121">
        <v>104709</v>
      </c>
      <c r="D4" s="122">
        <v>44845</v>
      </c>
      <c r="E4" s="120" t="s">
        <v>150</v>
      </c>
    </row>
    <row r="5" spans="1:12" ht="12.75" customHeight="1">
      <c r="A5" s="120" t="s">
        <v>55</v>
      </c>
      <c r="B5" s="120" t="s">
        <v>141</v>
      </c>
      <c r="C5" s="121">
        <v>35000</v>
      </c>
      <c r="D5" s="122">
        <v>44865</v>
      </c>
      <c r="E5" s="120" t="s">
        <v>148</v>
      </c>
    </row>
    <row r="6" spans="1:12" ht="12.75" customHeight="1">
      <c r="A6" s="120" t="s">
        <v>55</v>
      </c>
      <c r="B6" s="120" t="s">
        <v>141</v>
      </c>
      <c r="C6" s="121">
        <v>2600000</v>
      </c>
      <c r="D6" s="122">
        <v>44837</v>
      </c>
      <c r="E6" s="120" t="s">
        <v>148</v>
      </c>
    </row>
    <row r="7" spans="1:12" ht="12.75" customHeight="1">
      <c r="A7" s="120" t="s">
        <v>55</v>
      </c>
      <c r="B7" s="120" t="s">
        <v>141</v>
      </c>
      <c r="C7" s="121">
        <v>315000</v>
      </c>
      <c r="D7" s="122">
        <v>44861</v>
      </c>
      <c r="E7" s="120" t="s">
        <v>148</v>
      </c>
    </row>
    <row r="8" spans="1:12" ht="12.75" customHeight="1">
      <c r="A8" s="120" t="s">
        <v>55</v>
      </c>
      <c r="B8" s="120" t="s">
        <v>141</v>
      </c>
      <c r="C8" s="121">
        <v>1575000</v>
      </c>
      <c r="D8" s="122">
        <v>44848</v>
      </c>
      <c r="E8" s="120" t="s">
        <v>148</v>
      </c>
    </row>
    <row r="9" spans="1:12" ht="12.75" customHeight="1">
      <c r="A9" s="120" t="s">
        <v>55</v>
      </c>
      <c r="B9" s="120" t="s">
        <v>141</v>
      </c>
      <c r="C9" s="121">
        <v>270000</v>
      </c>
      <c r="D9" s="122">
        <v>44839</v>
      </c>
      <c r="E9" s="120" t="s">
        <v>148</v>
      </c>
    </row>
    <row r="10" spans="1:12" ht="12.75" customHeight="1">
      <c r="A10" s="120" t="s">
        <v>55</v>
      </c>
      <c r="B10" s="120" t="s">
        <v>141</v>
      </c>
      <c r="C10" s="121">
        <v>1600000</v>
      </c>
      <c r="D10" s="122">
        <v>44852</v>
      </c>
      <c r="E10" s="120" t="s">
        <v>148</v>
      </c>
    </row>
    <row r="11" spans="1:12" ht="12.75" customHeight="1">
      <c r="A11" s="120" t="s">
        <v>55</v>
      </c>
      <c r="B11" s="120" t="s">
        <v>141</v>
      </c>
      <c r="C11" s="121">
        <v>3600000</v>
      </c>
      <c r="D11" s="122">
        <v>44840</v>
      </c>
      <c r="E11" s="120" t="s">
        <v>148</v>
      </c>
    </row>
    <row r="12" spans="1:12" ht="12.75" customHeight="1">
      <c r="A12" s="120" t="s">
        <v>55</v>
      </c>
      <c r="B12" s="120" t="s">
        <v>141</v>
      </c>
      <c r="C12" s="121">
        <v>315000</v>
      </c>
      <c r="D12" s="122">
        <v>44851</v>
      </c>
      <c r="E12" s="120" t="s">
        <v>150</v>
      </c>
    </row>
    <row r="13" spans="1:12" ht="15">
      <c r="A13" s="120" t="s">
        <v>55</v>
      </c>
      <c r="B13" s="120" t="s">
        <v>141</v>
      </c>
      <c r="C13" s="121">
        <v>499000</v>
      </c>
      <c r="D13" s="122">
        <v>44844</v>
      </c>
      <c r="E13" s="120" t="s">
        <v>148</v>
      </c>
    </row>
    <row r="14" spans="1:12" ht="15">
      <c r="A14" s="120" t="s">
        <v>63</v>
      </c>
      <c r="B14" s="120" t="s">
        <v>142</v>
      </c>
      <c r="C14" s="121">
        <v>1500000</v>
      </c>
      <c r="D14" s="122">
        <v>44846</v>
      </c>
      <c r="E14" s="120" t="s">
        <v>148</v>
      </c>
    </row>
    <row r="15" spans="1:12" ht="15">
      <c r="A15" s="120" t="s">
        <v>63</v>
      </c>
      <c r="B15" s="120" t="s">
        <v>142</v>
      </c>
      <c r="C15" s="121">
        <v>380000</v>
      </c>
      <c r="D15" s="122">
        <v>44846</v>
      </c>
      <c r="E15" s="120" t="s">
        <v>148</v>
      </c>
    </row>
    <row r="16" spans="1:12" ht="15">
      <c r="A16" s="120" t="s">
        <v>63</v>
      </c>
      <c r="B16" s="120" t="s">
        <v>142</v>
      </c>
      <c r="C16" s="121">
        <v>2800000</v>
      </c>
      <c r="D16" s="122">
        <v>44860</v>
      </c>
      <c r="E16" s="120" t="s">
        <v>148</v>
      </c>
    </row>
    <row r="17" spans="1:5" ht="15">
      <c r="A17" s="120" t="s">
        <v>63</v>
      </c>
      <c r="B17" s="120" t="s">
        <v>142</v>
      </c>
      <c r="C17" s="121">
        <v>545000</v>
      </c>
      <c r="D17" s="122">
        <v>44855</v>
      </c>
      <c r="E17" s="120" t="s">
        <v>148</v>
      </c>
    </row>
    <row r="18" spans="1:5" ht="15">
      <c r="A18" s="120" t="s">
        <v>63</v>
      </c>
      <c r="B18" s="120" t="s">
        <v>142</v>
      </c>
      <c r="C18" s="121">
        <v>13000000</v>
      </c>
      <c r="D18" s="122">
        <v>44848</v>
      </c>
      <c r="E18" s="120" t="s">
        <v>148</v>
      </c>
    </row>
    <row r="19" spans="1:5" ht="15">
      <c r="A19" s="120" t="s">
        <v>63</v>
      </c>
      <c r="B19" s="120" t="s">
        <v>142</v>
      </c>
      <c r="C19" s="121">
        <v>1248505</v>
      </c>
      <c r="D19" s="122">
        <v>44847</v>
      </c>
      <c r="E19" s="120" t="s">
        <v>150</v>
      </c>
    </row>
    <row r="20" spans="1:5" ht="15">
      <c r="A20" s="120" t="s">
        <v>63</v>
      </c>
      <c r="B20" s="120" t="s">
        <v>142</v>
      </c>
      <c r="C20" s="121">
        <v>4200000</v>
      </c>
      <c r="D20" s="122">
        <v>44847</v>
      </c>
      <c r="E20" s="120" t="s">
        <v>148</v>
      </c>
    </row>
    <row r="21" spans="1:5" ht="15">
      <c r="A21" s="120" t="s">
        <v>63</v>
      </c>
      <c r="B21" s="120" t="s">
        <v>142</v>
      </c>
      <c r="C21" s="121">
        <v>100000</v>
      </c>
      <c r="D21" s="122">
        <v>44854</v>
      </c>
      <c r="E21" s="120" t="s">
        <v>150</v>
      </c>
    </row>
    <row r="22" spans="1:5" ht="15">
      <c r="A22" s="120" t="s">
        <v>63</v>
      </c>
      <c r="B22" s="120" t="s">
        <v>142</v>
      </c>
      <c r="C22" s="121">
        <v>1149000</v>
      </c>
      <c r="D22" s="122">
        <v>44855</v>
      </c>
      <c r="E22" s="120" t="s">
        <v>148</v>
      </c>
    </row>
    <row r="23" spans="1:5" ht="15">
      <c r="A23" s="120" t="s">
        <v>63</v>
      </c>
      <c r="B23" s="120" t="s">
        <v>142</v>
      </c>
      <c r="C23" s="121">
        <v>180000</v>
      </c>
      <c r="D23" s="122">
        <v>44847</v>
      </c>
      <c r="E23" s="120" t="s">
        <v>150</v>
      </c>
    </row>
    <row r="24" spans="1:5" ht="15">
      <c r="A24" s="120" t="s">
        <v>63</v>
      </c>
      <c r="B24" s="120" t="s">
        <v>142</v>
      </c>
      <c r="C24" s="121">
        <v>582500</v>
      </c>
      <c r="D24" s="122">
        <v>44839</v>
      </c>
      <c r="E24" s="120" t="s">
        <v>148</v>
      </c>
    </row>
    <row r="25" spans="1:5" ht="15">
      <c r="A25" s="120" t="s">
        <v>63</v>
      </c>
      <c r="B25" s="120" t="s">
        <v>142</v>
      </c>
      <c r="C25" s="121">
        <v>1000000</v>
      </c>
      <c r="D25" s="122">
        <v>44865</v>
      </c>
      <c r="E25" s="120" t="s">
        <v>150</v>
      </c>
    </row>
    <row r="26" spans="1:5" ht="15">
      <c r="A26" s="120" t="s">
        <v>63</v>
      </c>
      <c r="B26" s="120" t="s">
        <v>142</v>
      </c>
      <c r="C26" s="121">
        <v>770000</v>
      </c>
      <c r="D26" s="122">
        <v>44860</v>
      </c>
      <c r="E26" s="120" t="s">
        <v>148</v>
      </c>
    </row>
    <row r="27" spans="1:5" ht="15">
      <c r="A27" s="120" t="s">
        <v>63</v>
      </c>
      <c r="B27" s="120" t="s">
        <v>142</v>
      </c>
      <c r="C27" s="121">
        <v>1200000</v>
      </c>
      <c r="D27" s="122">
        <v>44841</v>
      </c>
      <c r="E27" s="120" t="s">
        <v>148</v>
      </c>
    </row>
    <row r="28" spans="1:5" ht="15">
      <c r="A28" s="120" t="s">
        <v>63</v>
      </c>
      <c r="B28" s="120" t="s">
        <v>142</v>
      </c>
      <c r="C28" s="121">
        <v>330000</v>
      </c>
      <c r="D28" s="122">
        <v>44845</v>
      </c>
      <c r="E28" s="120" t="s">
        <v>148</v>
      </c>
    </row>
    <row r="29" spans="1:5" ht="15">
      <c r="A29" s="120" t="s">
        <v>63</v>
      </c>
      <c r="B29" s="120" t="s">
        <v>142</v>
      </c>
      <c r="C29" s="121">
        <v>1650000</v>
      </c>
      <c r="D29" s="122">
        <v>44858</v>
      </c>
      <c r="E29" s="120" t="s">
        <v>148</v>
      </c>
    </row>
    <row r="30" spans="1:5" ht="15">
      <c r="A30" s="120" t="s">
        <v>63</v>
      </c>
      <c r="B30" s="120" t="s">
        <v>142</v>
      </c>
      <c r="C30" s="121">
        <v>798000</v>
      </c>
      <c r="D30" s="122">
        <v>44854</v>
      </c>
      <c r="E30" s="120" t="s">
        <v>148</v>
      </c>
    </row>
    <row r="31" spans="1:5" ht="15">
      <c r="A31" s="120" t="s">
        <v>63</v>
      </c>
      <c r="B31" s="120" t="s">
        <v>142</v>
      </c>
      <c r="C31" s="121">
        <v>100000</v>
      </c>
      <c r="D31" s="122">
        <v>44845</v>
      </c>
      <c r="E31" s="120" t="s">
        <v>150</v>
      </c>
    </row>
    <row r="32" spans="1:5" ht="15">
      <c r="A32" s="120" t="s">
        <v>63</v>
      </c>
      <c r="B32" s="120" t="s">
        <v>142</v>
      </c>
      <c r="C32" s="121">
        <v>850000</v>
      </c>
      <c r="D32" s="122">
        <v>44838</v>
      </c>
      <c r="E32" s="120" t="s">
        <v>148</v>
      </c>
    </row>
    <row r="33" spans="1:5" ht="15">
      <c r="A33" s="120" t="s">
        <v>50</v>
      </c>
      <c r="B33" s="120" t="s">
        <v>143</v>
      </c>
      <c r="C33" s="121">
        <v>766000</v>
      </c>
      <c r="D33" s="122">
        <v>44854</v>
      </c>
      <c r="E33" s="120" t="s">
        <v>148</v>
      </c>
    </row>
    <row r="34" spans="1:5" ht="15">
      <c r="A34" s="120" t="s">
        <v>50</v>
      </c>
      <c r="B34" s="120" t="s">
        <v>143</v>
      </c>
      <c r="C34" s="121">
        <v>415000</v>
      </c>
      <c r="D34" s="122">
        <v>44860</v>
      </c>
      <c r="E34" s="120" t="s">
        <v>148</v>
      </c>
    </row>
    <row r="35" spans="1:5" ht="15">
      <c r="A35" s="120" t="s">
        <v>75</v>
      </c>
      <c r="B35" s="120" t="s">
        <v>144</v>
      </c>
      <c r="C35" s="121">
        <v>513000</v>
      </c>
      <c r="D35" s="122">
        <v>44861</v>
      </c>
      <c r="E35" s="120" t="s">
        <v>148</v>
      </c>
    </row>
    <row r="36" spans="1:5" ht="15">
      <c r="A36" s="120" t="s">
        <v>75</v>
      </c>
      <c r="B36" s="120" t="s">
        <v>144</v>
      </c>
      <c r="C36" s="121">
        <v>950000</v>
      </c>
      <c r="D36" s="122">
        <v>44865</v>
      </c>
      <c r="E36" s="120" t="s">
        <v>148</v>
      </c>
    </row>
    <row r="37" spans="1:5" ht="15">
      <c r="A37" s="120" t="s">
        <v>75</v>
      </c>
      <c r="B37" s="120" t="s">
        <v>144</v>
      </c>
      <c r="C37" s="121">
        <v>650250</v>
      </c>
      <c r="D37" s="122">
        <v>44861</v>
      </c>
      <c r="E37" s="120" t="s">
        <v>148</v>
      </c>
    </row>
    <row r="38" spans="1:5" ht="15">
      <c r="A38" s="120" t="s">
        <v>75</v>
      </c>
      <c r="B38" s="120" t="s">
        <v>144</v>
      </c>
      <c r="C38" s="121">
        <v>290000</v>
      </c>
      <c r="D38" s="122">
        <v>44859</v>
      </c>
      <c r="E38" s="120" t="s">
        <v>148</v>
      </c>
    </row>
    <row r="39" spans="1:5" ht="15">
      <c r="A39" s="120" t="s">
        <v>75</v>
      </c>
      <c r="B39" s="120" t="s">
        <v>144</v>
      </c>
      <c r="C39" s="121">
        <v>3020160</v>
      </c>
      <c r="D39" s="122">
        <v>44840</v>
      </c>
      <c r="E39" s="120" t="s">
        <v>150</v>
      </c>
    </row>
    <row r="40" spans="1:5" ht="15">
      <c r="A40" s="120" t="s">
        <v>75</v>
      </c>
      <c r="B40" s="120" t="s">
        <v>144</v>
      </c>
      <c r="C40" s="121">
        <v>778500</v>
      </c>
      <c r="D40" s="122">
        <v>44861</v>
      </c>
      <c r="E40" s="120" t="s">
        <v>148</v>
      </c>
    </row>
    <row r="41" spans="1:5" ht="15">
      <c r="A41" s="120" t="s">
        <v>75</v>
      </c>
      <c r="B41" s="120" t="s">
        <v>144</v>
      </c>
      <c r="C41" s="121">
        <v>650000</v>
      </c>
      <c r="D41" s="122">
        <v>44851</v>
      </c>
      <c r="E41" s="120" t="s">
        <v>148</v>
      </c>
    </row>
    <row r="42" spans="1:5" ht="15">
      <c r="A42" s="120" t="s">
        <v>75</v>
      </c>
      <c r="B42" s="120" t="s">
        <v>144</v>
      </c>
      <c r="C42" s="121">
        <v>1555000</v>
      </c>
      <c r="D42" s="122">
        <v>44861</v>
      </c>
      <c r="E42" s="120" t="s">
        <v>148</v>
      </c>
    </row>
    <row r="43" spans="1:5" ht="15">
      <c r="A43" s="120" t="s">
        <v>75</v>
      </c>
      <c r="B43" s="120" t="s">
        <v>144</v>
      </c>
      <c r="C43" s="121">
        <v>1400000</v>
      </c>
      <c r="D43" s="122">
        <v>44848</v>
      </c>
      <c r="E43" s="120" t="s">
        <v>148</v>
      </c>
    </row>
    <row r="44" spans="1:5" ht="15">
      <c r="A44" s="120" t="s">
        <v>75</v>
      </c>
      <c r="B44" s="120" t="s">
        <v>144</v>
      </c>
      <c r="C44" s="121">
        <v>360000</v>
      </c>
      <c r="D44" s="122">
        <v>44841</v>
      </c>
      <c r="E44" s="120" t="s">
        <v>148</v>
      </c>
    </row>
    <row r="45" spans="1:5" ht="15">
      <c r="A45" s="120" t="s">
        <v>75</v>
      </c>
      <c r="B45" s="120" t="s">
        <v>144</v>
      </c>
      <c r="C45" s="121">
        <v>185000</v>
      </c>
      <c r="D45" s="122">
        <v>44841</v>
      </c>
      <c r="E45" s="120" t="s">
        <v>148</v>
      </c>
    </row>
    <row r="46" spans="1:5" ht="15">
      <c r="A46" s="120" t="s">
        <v>75</v>
      </c>
      <c r="B46" s="120" t="s">
        <v>144</v>
      </c>
      <c r="C46" s="121">
        <v>4500000</v>
      </c>
      <c r="D46" s="122">
        <v>44844</v>
      </c>
      <c r="E46" s="120" t="s">
        <v>150</v>
      </c>
    </row>
    <row r="47" spans="1:5" ht="15">
      <c r="A47" s="120" t="s">
        <v>75</v>
      </c>
      <c r="B47" s="120" t="s">
        <v>144</v>
      </c>
      <c r="C47" s="121">
        <v>900000</v>
      </c>
      <c r="D47" s="122">
        <v>44851</v>
      </c>
      <c r="E47" s="120" t="s">
        <v>148</v>
      </c>
    </row>
    <row r="48" spans="1:5" ht="15">
      <c r="A48" s="120" t="s">
        <v>78</v>
      </c>
      <c r="B48" s="120" t="s">
        <v>145</v>
      </c>
      <c r="C48" s="121">
        <v>730000</v>
      </c>
      <c r="D48" s="122">
        <v>44852</v>
      </c>
      <c r="E48" s="120" t="s">
        <v>149</v>
      </c>
    </row>
    <row r="49" spans="1:5" ht="15">
      <c r="A49" s="120" t="s">
        <v>78</v>
      </c>
      <c r="B49" s="120" t="s">
        <v>145</v>
      </c>
      <c r="C49" s="121">
        <v>547900</v>
      </c>
      <c r="D49" s="122">
        <v>44848</v>
      </c>
      <c r="E49" s="120" t="s">
        <v>148</v>
      </c>
    </row>
    <row r="50" spans="1:5" ht="15">
      <c r="A50" s="120" t="s">
        <v>78</v>
      </c>
      <c r="B50" s="120" t="s">
        <v>145</v>
      </c>
      <c r="C50" s="121">
        <v>1200000</v>
      </c>
      <c r="D50" s="122">
        <v>44844</v>
      </c>
      <c r="E50" s="120" t="s">
        <v>148</v>
      </c>
    </row>
    <row r="51" spans="1:5" ht="15">
      <c r="A51" s="120" t="s">
        <v>78</v>
      </c>
      <c r="B51" s="120" t="s">
        <v>145</v>
      </c>
      <c r="C51" s="121">
        <v>760150</v>
      </c>
      <c r="D51" s="122">
        <v>44865</v>
      </c>
      <c r="E51" s="120" t="s">
        <v>148</v>
      </c>
    </row>
    <row r="52" spans="1:5" ht="15">
      <c r="A52" s="120" t="s">
        <v>78</v>
      </c>
      <c r="B52" s="120" t="s">
        <v>145</v>
      </c>
      <c r="C52" s="121">
        <v>1105500</v>
      </c>
      <c r="D52" s="122">
        <v>44841</v>
      </c>
      <c r="E52" s="120" t="s">
        <v>150</v>
      </c>
    </row>
    <row r="53" spans="1:5" ht="15">
      <c r="A53" s="120" t="s">
        <v>78</v>
      </c>
      <c r="B53" s="120" t="s">
        <v>145</v>
      </c>
      <c r="C53" s="121">
        <v>208500</v>
      </c>
      <c r="D53" s="122">
        <v>44853</v>
      </c>
      <c r="E53" s="120" t="s">
        <v>150</v>
      </c>
    </row>
    <row r="54" spans="1:5" ht="15">
      <c r="A54" s="120" t="s">
        <v>78</v>
      </c>
      <c r="B54" s="120" t="s">
        <v>145</v>
      </c>
      <c r="C54" s="121">
        <v>722000</v>
      </c>
      <c r="D54" s="122">
        <v>44848</v>
      </c>
      <c r="E54" s="120" t="s">
        <v>149</v>
      </c>
    </row>
    <row r="55" spans="1:5" ht="15">
      <c r="A55" s="120" t="s">
        <v>78</v>
      </c>
      <c r="B55" s="120" t="s">
        <v>145</v>
      </c>
      <c r="C55" s="121">
        <v>750000</v>
      </c>
      <c r="D55" s="122">
        <v>44841</v>
      </c>
      <c r="E55" s="120" t="s">
        <v>148</v>
      </c>
    </row>
    <row r="56" spans="1:5" ht="15">
      <c r="A56" s="120" t="s">
        <v>78</v>
      </c>
      <c r="B56" s="120" t="s">
        <v>145</v>
      </c>
      <c r="C56" s="121">
        <v>742000</v>
      </c>
      <c r="D56" s="122">
        <v>44865</v>
      </c>
      <c r="E56" s="120" t="s">
        <v>149</v>
      </c>
    </row>
    <row r="57" spans="1:5" ht="15">
      <c r="A57" s="120" t="s">
        <v>78</v>
      </c>
      <c r="B57" s="120" t="s">
        <v>145</v>
      </c>
      <c r="C57" s="121">
        <v>230000</v>
      </c>
      <c r="D57" s="122">
        <v>44865</v>
      </c>
      <c r="E57" s="120" t="s">
        <v>148</v>
      </c>
    </row>
    <row r="58" spans="1:5" ht="15">
      <c r="A58" s="120" t="s">
        <v>78</v>
      </c>
      <c r="B58" s="120" t="s">
        <v>145</v>
      </c>
      <c r="C58" s="121">
        <v>447000</v>
      </c>
      <c r="D58" s="122">
        <v>44841</v>
      </c>
      <c r="E58" s="120" t="s">
        <v>148</v>
      </c>
    </row>
    <row r="59" spans="1:5" ht="15">
      <c r="A59" s="120" t="s">
        <v>78</v>
      </c>
      <c r="B59" s="120" t="s">
        <v>145</v>
      </c>
      <c r="C59" s="121">
        <v>510000</v>
      </c>
      <c r="D59" s="122">
        <v>44861</v>
      </c>
      <c r="E59" s="120" t="s">
        <v>148</v>
      </c>
    </row>
    <row r="60" spans="1:5" ht="15">
      <c r="A60" s="120" t="s">
        <v>78</v>
      </c>
      <c r="B60" s="120" t="s">
        <v>145</v>
      </c>
      <c r="C60" s="121">
        <v>710000</v>
      </c>
      <c r="D60" s="122">
        <v>44846</v>
      </c>
      <c r="E60" s="120" t="s">
        <v>148</v>
      </c>
    </row>
    <row r="61" spans="1:5" ht="15">
      <c r="A61" s="120" t="s">
        <v>78</v>
      </c>
      <c r="B61" s="120" t="s">
        <v>145</v>
      </c>
      <c r="C61" s="121">
        <v>1099999</v>
      </c>
      <c r="D61" s="122">
        <v>44845</v>
      </c>
      <c r="E61" s="120" t="s">
        <v>148</v>
      </c>
    </row>
    <row r="62" spans="1:5" ht="15">
      <c r="A62" s="120" t="s">
        <v>78</v>
      </c>
      <c r="B62" s="120" t="s">
        <v>145</v>
      </c>
      <c r="C62" s="121">
        <v>725000</v>
      </c>
      <c r="D62" s="122">
        <v>44847</v>
      </c>
      <c r="E62" s="120" t="s">
        <v>148</v>
      </c>
    </row>
    <row r="63" spans="1:5" ht="15">
      <c r="A63" s="120" t="s">
        <v>78</v>
      </c>
      <c r="B63" s="120" t="s">
        <v>145</v>
      </c>
      <c r="C63" s="121">
        <v>385000</v>
      </c>
      <c r="D63" s="122">
        <v>44855</v>
      </c>
      <c r="E63" s="120" t="s">
        <v>148</v>
      </c>
    </row>
    <row r="64" spans="1:5" ht="15">
      <c r="A64" s="120" t="s">
        <v>78</v>
      </c>
      <c r="B64" s="120" t="s">
        <v>145</v>
      </c>
      <c r="C64" s="121">
        <v>674000</v>
      </c>
      <c r="D64" s="122">
        <v>44865</v>
      </c>
      <c r="E64" s="120" t="s">
        <v>149</v>
      </c>
    </row>
    <row r="65" spans="1:5" ht="15">
      <c r="A65" s="120" t="s">
        <v>78</v>
      </c>
      <c r="B65" s="120" t="s">
        <v>145</v>
      </c>
      <c r="C65" s="121">
        <v>1174346.83</v>
      </c>
      <c r="D65" s="122">
        <v>44852</v>
      </c>
      <c r="E65" s="120" t="s">
        <v>148</v>
      </c>
    </row>
    <row r="66" spans="1:5" ht="15">
      <c r="A66" s="120" t="s">
        <v>78</v>
      </c>
      <c r="B66" s="120" t="s">
        <v>145</v>
      </c>
      <c r="C66" s="121">
        <v>395000</v>
      </c>
      <c r="D66" s="122">
        <v>44838</v>
      </c>
      <c r="E66" s="120" t="s">
        <v>148</v>
      </c>
    </row>
    <row r="67" spans="1:5" ht="15">
      <c r="A67" s="120" t="s">
        <v>78</v>
      </c>
      <c r="B67" s="120" t="s">
        <v>145</v>
      </c>
      <c r="C67" s="121">
        <v>560000</v>
      </c>
      <c r="D67" s="122">
        <v>44841</v>
      </c>
      <c r="E67" s="120" t="s">
        <v>148</v>
      </c>
    </row>
    <row r="68" spans="1:5" ht="15">
      <c r="A68" s="120" t="s">
        <v>78</v>
      </c>
      <c r="B68" s="120" t="s">
        <v>145</v>
      </c>
      <c r="C68" s="121">
        <v>4000000</v>
      </c>
      <c r="D68" s="122">
        <v>44848</v>
      </c>
      <c r="E68" s="120" t="s">
        <v>148</v>
      </c>
    </row>
    <row r="69" spans="1:5" ht="15">
      <c r="A69" s="120" t="s">
        <v>78</v>
      </c>
      <c r="B69" s="120" t="s">
        <v>145</v>
      </c>
      <c r="C69" s="121">
        <v>485000</v>
      </c>
      <c r="D69" s="122">
        <v>44865</v>
      </c>
      <c r="E69" s="120" t="s">
        <v>148</v>
      </c>
    </row>
    <row r="70" spans="1:5" ht="15">
      <c r="A70" s="120" t="s">
        <v>78</v>
      </c>
      <c r="B70" s="120" t="s">
        <v>145</v>
      </c>
      <c r="C70" s="121">
        <v>325000</v>
      </c>
      <c r="D70" s="122">
        <v>44865</v>
      </c>
      <c r="E70" s="120" t="s">
        <v>148</v>
      </c>
    </row>
    <row r="71" spans="1:5" ht="15">
      <c r="A71" s="120" t="s">
        <v>78</v>
      </c>
      <c r="B71" s="120" t="s">
        <v>145</v>
      </c>
      <c r="C71" s="121">
        <v>750000</v>
      </c>
      <c r="D71" s="122">
        <v>44859</v>
      </c>
      <c r="E71" s="120" t="s">
        <v>148</v>
      </c>
    </row>
    <row r="72" spans="1:5" ht="15">
      <c r="A72" s="120" t="s">
        <v>78</v>
      </c>
      <c r="B72" s="120" t="s">
        <v>145</v>
      </c>
      <c r="C72" s="121">
        <v>235000</v>
      </c>
      <c r="D72" s="122">
        <v>44854</v>
      </c>
      <c r="E72" s="120" t="s">
        <v>148</v>
      </c>
    </row>
    <row r="73" spans="1:5" ht="15">
      <c r="A73" s="120" t="s">
        <v>78</v>
      </c>
      <c r="B73" s="120" t="s">
        <v>145</v>
      </c>
      <c r="C73" s="121">
        <v>710000</v>
      </c>
      <c r="D73" s="122">
        <v>44838</v>
      </c>
      <c r="E73" s="120" t="s">
        <v>150</v>
      </c>
    </row>
    <row r="74" spans="1:5" ht="15">
      <c r="A74" s="120" t="s">
        <v>78</v>
      </c>
      <c r="B74" s="120" t="s">
        <v>145</v>
      </c>
      <c r="C74" s="121">
        <v>200000</v>
      </c>
      <c r="D74" s="122">
        <v>44859</v>
      </c>
      <c r="E74" s="120" t="s">
        <v>150</v>
      </c>
    </row>
    <row r="75" spans="1:5" ht="15">
      <c r="A75" s="120" t="s">
        <v>78</v>
      </c>
      <c r="B75" s="120" t="s">
        <v>145</v>
      </c>
      <c r="C75" s="121">
        <v>410000</v>
      </c>
      <c r="D75" s="122">
        <v>44865</v>
      </c>
      <c r="E75" s="120" t="s">
        <v>148</v>
      </c>
    </row>
    <row r="76" spans="1:5" ht="15">
      <c r="A76" s="120" t="s">
        <v>78</v>
      </c>
      <c r="B76" s="120" t="s">
        <v>145</v>
      </c>
      <c r="C76" s="121">
        <v>500000</v>
      </c>
      <c r="D76" s="122">
        <v>44865</v>
      </c>
      <c r="E76" s="120" t="s">
        <v>150</v>
      </c>
    </row>
    <row r="77" spans="1:5" ht="15">
      <c r="A77" s="120" t="s">
        <v>78</v>
      </c>
      <c r="B77" s="120" t="s">
        <v>145</v>
      </c>
      <c r="C77" s="121">
        <v>586000</v>
      </c>
      <c r="D77" s="122">
        <v>44840</v>
      </c>
      <c r="E77" s="120" t="s">
        <v>148</v>
      </c>
    </row>
    <row r="78" spans="1:5" ht="15">
      <c r="A78" s="120" t="s">
        <v>78</v>
      </c>
      <c r="B78" s="120" t="s">
        <v>145</v>
      </c>
      <c r="C78" s="121">
        <v>865000</v>
      </c>
      <c r="D78" s="122">
        <v>44858</v>
      </c>
      <c r="E78" s="120" t="s">
        <v>149</v>
      </c>
    </row>
    <row r="79" spans="1:5" ht="15">
      <c r="A79" s="120" t="s">
        <v>86</v>
      </c>
      <c r="B79" s="120" t="s">
        <v>146</v>
      </c>
      <c r="C79" s="121">
        <v>889500</v>
      </c>
      <c r="D79" s="122">
        <v>44858</v>
      </c>
      <c r="E79" s="120" t="s">
        <v>150</v>
      </c>
    </row>
    <row r="80" spans="1:5" ht="15">
      <c r="A80" s="120" t="s">
        <v>86</v>
      </c>
      <c r="B80" s="120" t="s">
        <v>146</v>
      </c>
      <c r="C80" s="121">
        <v>800000</v>
      </c>
      <c r="D80" s="122">
        <v>44852</v>
      </c>
      <c r="E80" s="120" t="s">
        <v>148</v>
      </c>
    </row>
    <row r="81" spans="1:5" ht="15">
      <c r="A81" s="120" t="s">
        <v>86</v>
      </c>
      <c r="B81" s="120" t="s">
        <v>146</v>
      </c>
      <c r="C81" s="121">
        <v>83000</v>
      </c>
      <c r="D81" s="122">
        <v>44865</v>
      </c>
      <c r="E81" s="120" t="s">
        <v>150</v>
      </c>
    </row>
    <row r="82" spans="1:5" ht="15">
      <c r="A82" s="120" t="s">
        <v>86</v>
      </c>
      <c r="B82" s="120" t="s">
        <v>146</v>
      </c>
      <c r="C82" s="121">
        <v>300000</v>
      </c>
      <c r="D82" s="122">
        <v>44852</v>
      </c>
      <c r="E82" s="120" t="s">
        <v>150</v>
      </c>
    </row>
    <row r="83" spans="1:5" ht="15">
      <c r="A83" s="120" t="s">
        <v>86</v>
      </c>
      <c r="B83" s="120" t="s">
        <v>146</v>
      </c>
      <c r="C83" s="121">
        <v>310000</v>
      </c>
      <c r="D83" s="122">
        <v>44852</v>
      </c>
      <c r="E83" s="120" t="s">
        <v>148</v>
      </c>
    </row>
    <row r="84" spans="1:5" ht="15">
      <c r="A84" s="120" t="s">
        <v>86</v>
      </c>
      <c r="B84" s="120" t="s">
        <v>146</v>
      </c>
      <c r="C84" s="121">
        <v>500000</v>
      </c>
      <c r="D84" s="122">
        <v>44858</v>
      </c>
      <c r="E84" s="120" t="s">
        <v>148</v>
      </c>
    </row>
    <row r="85" spans="1:5" ht="15">
      <c r="A85" s="120" t="s">
        <v>86</v>
      </c>
      <c r="B85" s="120" t="s">
        <v>146</v>
      </c>
      <c r="C85" s="121">
        <v>325000</v>
      </c>
      <c r="D85" s="122">
        <v>44853</v>
      </c>
      <c r="E85" s="120" t="s">
        <v>148</v>
      </c>
    </row>
    <row r="86" spans="1:5" ht="15">
      <c r="A86" s="120" t="s">
        <v>86</v>
      </c>
      <c r="B86" s="120" t="s">
        <v>146</v>
      </c>
      <c r="C86" s="121">
        <v>370000</v>
      </c>
      <c r="D86" s="122">
        <v>44854</v>
      </c>
      <c r="E86" s="120" t="s">
        <v>148</v>
      </c>
    </row>
    <row r="87" spans="1:5" ht="15">
      <c r="A87" s="120" t="s">
        <v>86</v>
      </c>
      <c r="B87" s="120" t="s">
        <v>146</v>
      </c>
      <c r="C87" s="121">
        <v>100000</v>
      </c>
      <c r="D87" s="122">
        <v>44858</v>
      </c>
      <c r="E87" s="120" t="s">
        <v>150</v>
      </c>
    </row>
    <row r="88" spans="1:5" ht="15">
      <c r="A88" s="120" t="s">
        <v>86</v>
      </c>
      <c r="B88" s="120" t="s">
        <v>146</v>
      </c>
      <c r="C88" s="121">
        <v>190000</v>
      </c>
      <c r="D88" s="122">
        <v>44858</v>
      </c>
      <c r="E88" s="120" t="s">
        <v>148</v>
      </c>
    </row>
    <row r="89" spans="1:5" ht="15">
      <c r="A89" s="120" t="s">
        <v>86</v>
      </c>
      <c r="B89" s="120" t="s">
        <v>146</v>
      </c>
      <c r="C89" s="121">
        <v>999999</v>
      </c>
      <c r="D89" s="122">
        <v>44855</v>
      </c>
      <c r="E89" s="120" t="s">
        <v>148</v>
      </c>
    </row>
    <row r="90" spans="1:5" ht="15">
      <c r="A90" s="120" t="s">
        <v>86</v>
      </c>
      <c r="B90" s="120" t="s">
        <v>146</v>
      </c>
      <c r="C90" s="121">
        <v>498500</v>
      </c>
      <c r="D90" s="122">
        <v>44847</v>
      </c>
      <c r="E90" s="120" t="s">
        <v>148</v>
      </c>
    </row>
    <row r="91" spans="1:5" ht="15">
      <c r="A91" s="120" t="s">
        <v>86</v>
      </c>
      <c r="B91" s="120" t="s">
        <v>146</v>
      </c>
      <c r="C91" s="121">
        <v>910000</v>
      </c>
      <c r="D91" s="122">
        <v>44838</v>
      </c>
      <c r="E91" s="120" t="s">
        <v>150</v>
      </c>
    </row>
    <row r="92" spans="1:5" ht="15">
      <c r="A92" s="120" t="s">
        <v>86</v>
      </c>
      <c r="B92" s="120" t="s">
        <v>146</v>
      </c>
      <c r="C92" s="121">
        <v>690000</v>
      </c>
      <c r="D92" s="122">
        <v>44865</v>
      </c>
      <c r="E92" s="120" t="s">
        <v>148</v>
      </c>
    </row>
    <row r="93" spans="1:5" ht="15">
      <c r="A93" s="120" t="s">
        <v>86</v>
      </c>
      <c r="B93" s="120" t="s">
        <v>146</v>
      </c>
      <c r="C93" s="121">
        <v>2904300</v>
      </c>
      <c r="D93" s="122">
        <v>44848</v>
      </c>
      <c r="E93" s="120" t="s">
        <v>149</v>
      </c>
    </row>
    <row r="94" spans="1:5" ht="15">
      <c r="A94" s="120" t="s">
        <v>86</v>
      </c>
      <c r="B94" s="120" t="s">
        <v>146</v>
      </c>
      <c r="C94" s="121">
        <v>379000</v>
      </c>
      <c r="D94" s="122">
        <v>44848</v>
      </c>
      <c r="E94" s="120" t="s">
        <v>148</v>
      </c>
    </row>
    <row r="95" spans="1:5" ht="15">
      <c r="A95" s="120" t="s">
        <v>86</v>
      </c>
      <c r="B95" s="120" t="s">
        <v>146</v>
      </c>
      <c r="C95" s="121">
        <v>1000000</v>
      </c>
      <c r="D95" s="122">
        <v>44848</v>
      </c>
      <c r="E95" s="120" t="s">
        <v>148</v>
      </c>
    </row>
    <row r="96" spans="1:5" ht="15">
      <c r="A96" s="120" t="s">
        <v>86</v>
      </c>
      <c r="B96" s="120" t="s">
        <v>146</v>
      </c>
      <c r="C96" s="121">
        <v>440000</v>
      </c>
      <c r="D96" s="122">
        <v>44845</v>
      </c>
      <c r="E96" s="120" t="s">
        <v>148</v>
      </c>
    </row>
    <row r="97" spans="1:5" ht="15">
      <c r="A97" s="120" t="s">
        <v>86</v>
      </c>
      <c r="B97" s="120" t="s">
        <v>146</v>
      </c>
      <c r="C97" s="121">
        <v>4875000</v>
      </c>
      <c r="D97" s="122">
        <v>44865</v>
      </c>
      <c r="E97" s="120" t="s">
        <v>150</v>
      </c>
    </row>
    <row r="98" spans="1:5" ht="15">
      <c r="A98" s="120" t="s">
        <v>86</v>
      </c>
      <c r="B98" s="120" t="s">
        <v>146</v>
      </c>
      <c r="C98" s="121">
        <v>205000</v>
      </c>
      <c r="D98" s="122">
        <v>44848</v>
      </c>
      <c r="E98" s="120" t="s">
        <v>150</v>
      </c>
    </row>
    <row r="99" spans="1:5" ht="15">
      <c r="A99" s="120" t="s">
        <v>86</v>
      </c>
      <c r="B99" s="120" t="s">
        <v>146</v>
      </c>
      <c r="C99" s="121">
        <v>1250000</v>
      </c>
      <c r="D99" s="122">
        <v>44848</v>
      </c>
      <c r="E99" s="120" t="s">
        <v>150</v>
      </c>
    </row>
    <row r="100" spans="1:5" ht="15">
      <c r="A100" s="120" t="s">
        <v>86</v>
      </c>
      <c r="B100" s="120" t="s">
        <v>146</v>
      </c>
      <c r="C100" s="121">
        <v>579000</v>
      </c>
      <c r="D100" s="122">
        <v>44861</v>
      </c>
      <c r="E100" s="120" t="s">
        <v>148</v>
      </c>
    </row>
    <row r="101" spans="1:5" ht="15">
      <c r="A101" s="120" t="s">
        <v>86</v>
      </c>
      <c r="B101" s="120" t="s">
        <v>146</v>
      </c>
      <c r="C101" s="121">
        <v>290000</v>
      </c>
      <c r="D101" s="122">
        <v>44865</v>
      </c>
      <c r="E101" s="120" t="s">
        <v>148</v>
      </c>
    </row>
    <row r="102" spans="1:5" ht="15">
      <c r="A102" s="120" t="s">
        <v>86</v>
      </c>
      <c r="B102" s="120" t="s">
        <v>146</v>
      </c>
      <c r="C102" s="121">
        <v>360000</v>
      </c>
      <c r="D102" s="122">
        <v>44860</v>
      </c>
      <c r="E102" s="120" t="s">
        <v>148</v>
      </c>
    </row>
    <row r="103" spans="1:5" ht="15">
      <c r="A103" s="120" t="s">
        <v>86</v>
      </c>
      <c r="B103" s="120" t="s">
        <v>146</v>
      </c>
      <c r="C103" s="121">
        <v>1500000</v>
      </c>
      <c r="D103" s="122">
        <v>44865</v>
      </c>
      <c r="E103" s="120" t="s">
        <v>148</v>
      </c>
    </row>
    <row r="104" spans="1:5" ht="15">
      <c r="A104" s="120" t="s">
        <v>93</v>
      </c>
      <c r="B104" s="120" t="s">
        <v>147</v>
      </c>
      <c r="C104" s="121">
        <v>405000</v>
      </c>
      <c r="D104" s="122">
        <v>44848</v>
      </c>
      <c r="E104" s="120" t="s">
        <v>148</v>
      </c>
    </row>
    <row r="105" spans="1:5" ht="15">
      <c r="A105" s="120" t="s">
        <v>93</v>
      </c>
      <c r="B105" s="120" t="s">
        <v>147</v>
      </c>
      <c r="C105" s="121">
        <v>485000</v>
      </c>
      <c r="D105" s="122">
        <v>44840</v>
      </c>
      <c r="E105" s="120" t="s">
        <v>148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2022-11-02T15:47:03Z</dcterms:modified>
</cp:coreProperties>
</file>