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6875" windowHeight="10485" tabRatio="933" activeTab="0"/>
  </bookViews>
  <sheets>
    <sheet name="OVERALL SALES AND LOANS SUMMARY" sheetId="1" r:id="rId1"/>
    <sheet name="SALES SUMMARY" sheetId="2" r:id="rId2"/>
    <sheet name="LOAN ONLY SUMMARY" sheetId="3" r:id="rId3"/>
    <sheet name="SALES TRACKING" sheetId="4" r:id="rId4"/>
    <sheet name="LENDER TRACKING" sheetId="5" r:id="rId5"/>
  </sheets>
  <definedNames/>
  <calcPr fullCalcOnLoad="1"/>
  <pivotCaches>
    <pivotCache cacheId="27" r:id="rId6"/>
    <pivotCache cacheId="28" r:id="rId7"/>
  </pivotCaches>
</workbook>
</file>

<file path=xl/sharedStrings.xml><?xml version="1.0" encoding="utf-8"?>
<sst xmlns="http://schemas.openxmlformats.org/spreadsheetml/2006/main" count="446" uniqueCount="111">
  <si>
    <t>DOLLAR VOL.</t>
  </si>
  <si>
    <t>LENDER TRACKING</t>
  </si>
  <si>
    <t>OVERALL SALES AND LOAN ONLY BUSINESS SUMMARY (Douglas County, NV)</t>
  </si>
  <si>
    <t>SALES MARKET SUMMARIES (Douglas County)</t>
  </si>
  <si>
    <t>LOAN ONLY MARKET SUMMARIES (Douglas County)</t>
  </si>
  <si>
    <t>INSURED SALES MARKET</t>
  </si>
  <si>
    <t>RANK BY</t>
  </si>
  <si>
    <t>TITLECOMPANY</t>
  </si>
  <si>
    <t>CLOSINGS</t>
  </si>
  <si>
    <t>$$$ VOLUME</t>
  </si>
  <si>
    <t>% OF CLOSINGS</t>
  </si>
  <si>
    <t>% OF $$$ VOLUME</t>
  </si>
  <si>
    <t>GRAND TOTAL</t>
  </si>
  <si>
    <t>INSURED LOAN ONLY MARKET</t>
  </si>
  <si>
    <t>OVERALL INSURED SALES AND LOAN ONLY MARKETS COMBINED</t>
  </si>
  <si>
    <t>Information provided by Datasource</t>
  </si>
  <si>
    <t>www.datasourcenev.com</t>
  </si>
  <si>
    <t>% OF</t>
  </si>
  <si>
    <t>$$$ VOL.</t>
  </si>
  <si>
    <t>SUBDIVIDER/DEVELOPER SALES</t>
  </si>
  <si>
    <t>RESIDENTIAL RESALES</t>
  </si>
  <si>
    <t>COMMERCIAL SALES</t>
  </si>
  <si>
    <t>VACANT LAND SALES</t>
  </si>
  <si>
    <t>RESALES (Excluding Lake Tahoe)</t>
  </si>
  <si>
    <t>CONVENTIONAL LOANS</t>
  </si>
  <si>
    <t>COMMERCIAL LOANS</t>
  </si>
  <si>
    <t>CONSTRUCTION LOANS</t>
  </si>
  <si>
    <t>CREDIT LINE &amp; HOME EQUITY LOANS</t>
  </si>
  <si>
    <t>HARD MONEY LOANS</t>
  </si>
  <si>
    <t>EO</t>
  </si>
  <si>
    <t>PROPTYPE</t>
  </si>
  <si>
    <t>NMP</t>
  </si>
  <si>
    <t>?</t>
  </si>
  <si>
    <t>TYPELOAN</t>
  </si>
  <si>
    <t>SIERRA PACIFIC MORTGAGE COMPANY, INC.</t>
  </si>
  <si>
    <t>(All)</t>
  </si>
  <si>
    <t>Grand Total</t>
  </si>
  <si>
    <t>LENDER</t>
  </si>
  <si>
    <t>RESALES (All types of properties)</t>
  </si>
  <si>
    <t>DR</t>
  </si>
  <si>
    <t>WD</t>
  </si>
  <si>
    <t>First American Title</t>
  </si>
  <si>
    <t>Stewart Title</t>
  </si>
  <si>
    <t>Northern Nevada Title</t>
  </si>
  <si>
    <t>Western Title</t>
  </si>
  <si>
    <t>First Centennial Title</t>
  </si>
  <si>
    <t>WELLS FARGO BANK, NA</t>
  </si>
  <si>
    <t>% OF DOLLAR VOL.</t>
  </si>
  <si>
    <t>BANK OF AMERICA, NA</t>
  </si>
  <si>
    <t>RT</t>
  </si>
  <si>
    <t>Ticor Title</t>
  </si>
  <si>
    <t>CL</t>
  </si>
  <si>
    <t>GREATER NEVADA MORTGAGE SERVICES</t>
  </si>
  <si>
    <t>RTO</t>
  </si>
  <si>
    <t>TO</t>
  </si>
  <si>
    <t>ARW</t>
  </si>
  <si>
    <t>GREATER NEVADA CREDIT UNION</t>
  </si>
  <si>
    <t>GUILD MORTGAGE COMPANY</t>
  </si>
  <si>
    <t>AMERICAN PACIFIC MORTGAGE CORPORATION</t>
  </si>
  <si>
    <t>KB</t>
  </si>
  <si>
    <t>HERITAGE BANK OF NEVADA</t>
  </si>
  <si>
    <t>NAVY FEDERAL CREDIT UNION</t>
  </si>
  <si>
    <t>US BANK, NA</t>
  </si>
  <si>
    <t>Reporting Period: MARCH, 2013</t>
  </si>
  <si>
    <t>North American Title</t>
  </si>
  <si>
    <t>Capital Title</t>
  </si>
  <si>
    <t>NO CONSTRUCTION LOANS</t>
  </si>
  <si>
    <t>SALES TRACKING</t>
  </si>
  <si>
    <t>RG</t>
  </si>
  <si>
    <t>SC</t>
  </si>
  <si>
    <t>MHK</t>
  </si>
  <si>
    <t>TEA</t>
  </si>
  <si>
    <t>AM</t>
  </si>
  <si>
    <t>JN</t>
  </si>
  <si>
    <t>CAL</t>
  </si>
  <si>
    <t>001-?</t>
  </si>
  <si>
    <t>002-15</t>
  </si>
  <si>
    <t>LI</t>
  </si>
  <si>
    <t>FREMONT BANK</t>
  </si>
  <si>
    <t>MLM</t>
  </si>
  <si>
    <t>FIRST CENTURY BANK</t>
  </si>
  <si>
    <t>NOBLE HOME LOANS INC  </t>
  </si>
  <si>
    <t>COZORT ROBERT TODD &amp; BARBARA ELIZABETH, TRUSTEES</t>
  </si>
  <si>
    <t>SA</t>
  </si>
  <si>
    <t>JPMORGAN CHASE BANK, NA</t>
  </si>
  <si>
    <t>PNC MORTGAGE</t>
  </si>
  <si>
    <t>ASK</t>
  </si>
  <si>
    <t>PROSPECT MORTGAGE LLC</t>
  </si>
  <si>
    <t>LT</t>
  </si>
  <si>
    <t>BANK OF THE WEST</t>
  </si>
  <si>
    <t>U B S AG</t>
  </si>
  <si>
    <t>PENTAGON FEDERAL CREDIT UNION</t>
  </si>
  <si>
    <t>PACIFIC TRUST BANK</t>
  </si>
  <si>
    <t>CMG MORTGAGE INC</t>
  </si>
  <si>
    <t>LS</t>
  </si>
  <si>
    <t>LENOX FINANCIAL MORTGAGE CORPORATION</t>
  </si>
  <si>
    <t>KTH</t>
  </si>
  <si>
    <t>NEVADA GARDNERVILLE RANCH LLC</t>
  </si>
  <si>
    <t>SLP</t>
  </si>
  <si>
    <t>RPM MORTGAGE INC</t>
  </si>
  <si>
    <t>GMAC MORTGAGE LLC</t>
  </si>
  <si>
    <t>MCCALL GEORGE E &amp; CAROLE J, TRUSTEES</t>
  </si>
  <si>
    <t>MOVEMENT MORTGAGE LLC</t>
  </si>
  <si>
    <t>EVOLVE BANK &amp; TRUST</t>
  </si>
  <si>
    <t>PRIMELENDING</t>
  </si>
  <si>
    <t>ONE NEVADA CREDIT UNION</t>
  </si>
  <si>
    <t>ACCEPTANCE CAPITAL MORTGAGE CORPORATION</t>
  </si>
  <si>
    <t>PLAZA HOME MORTGAGE INC</t>
  </si>
  <si>
    <t>UNK</t>
  </si>
  <si>
    <t>EXCEL MORTGAGE SERVICING INC</t>
  </si>
  <si>
    <t>RB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</si>
</sst>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dd\-mmm\-yy"/>
    <numFmt numFmtId="167" formatCode="[$-409]dddd\,\ mmmm\ dd\,\ yyyy"/>
    <numFmt numFmtId="168" formatCode="#,##0.00;\(#,##0.00\)"/>
    <numFmt numFmtId="169" formatCode="&quot;$&quot;#,##0.00"/>
    <numFmt numFmtId="170" formatCode="[$-409]h:mm:ss\ AM/PM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1"/>
      <color indexed="6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color indexed="60"/>
      <name val="Arial"/>
      <family val="2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20" applyFill="1" applyBorder="1" applyAlignment="1">
      <alignment horizontal="left" wrapText="1"/>
    </xf>
    <xf numFmtId="0" fontId="5" fillId="0" borderId="3" xfId="0" applyFont="1" applyBorder="1" applyAlignment="1">
      <alignment/>
    </xf>
    <xf numFmtId="10" fontId="5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right"/>
    </xf>
    <xf numFmtId="0" fontId="11" fillId="2" borderId="0" xfId="0" applyNumberFormat="1" applyFont="1" applyFill="1" applyAlignment="1">
      <alignment horizontal="right"/>
    </xf>
    <xf numFmtId="16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0" fontId="12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11" xfId="0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10" fontId="13" fillId="0" borderId="13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10" fontId="13" fillId="0" borderId="15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0" xfId="0" applyNumberFormat="1" applyAlignment="1">
      <alignment/>
    </xf>
    <xf numFmtId="0" fontId="0" fillId="3" borderId="3" xfId="0" applyFont="1" applyFill="1" applyBorder="1" applyAlignment="1">
      <alignment/>
    </xf>
    <xf numFmtId="0" fontId="5" fillId="0" borderId="3" xfId="23" applyFont="1" applyFill="1" applyBorder="1" applyAlignment="1">
      <alignment wrapText="1"/>
      <protection/>
    </xf>
    <xf numFmtId="0" fontId="0" fillId="0" borderId="7" xfId="0" applyBorder="1" applyAlignment="1">
      <alignment/>
    </xf>
    <xf numFmtId="0" fontId="11" fillId="4" borderId="0" xfId="0" applyNumberFormat="1" applyFont="1" applyFill="1" applyAlignment="1">
      <alignment horizontal="right"/>
    </xf>
    <xf numFmtId="165" fontId="11" fillId="4" borderId="0" xfId="0" applyNumberFormat="1" applyFont="1" applyFill="1" applyAlignment="1">
      <alignment horizontal="right"/>
    </xf>
    <xf numFmtId="10" fontId="11" fillId="4" borderId="0" xfId="0" applyNumberFormat="1" applyFont="1" applyFill="1" applyAlignment="1">
      <alignment horizontal="right"/>
    </xf>
    <xf numFmtId="0" fontId="14" fillId="0" borderId="16" xfId="0" applyFont="1" applyBorder="1" applyAlignment="1">
      <alignment horizontal="left"/>
    </xf>
    <xf numFmtId="0" fontId="0" fillId="0" borderId="0" xfId="0" applyFont="1" applyAlignment="1">
      <alignment/>
    </xf>
    <xf numFmtId="10" fontId="0" fillId="0" borderId="3" xfId="0" applyNumberFormat="1" applyFont="1" applyBorder="1" applyAlignment="1">
      <alignment horizontal="right"/>
    </xf>
    <xf numFmtId="10" fontId="0" fillId="0" borderId="3" xfId="0" applyNumberFormat="1" applyFont="1" applyFill="1" applyBorder="1" applyAlignment="1">
      <alignment horizontal="right"/>
    </xf>
    <xf numFmtId="10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right"/>
    </xf>
    <xf numFmtId="0" fontId="5" fillId="0" borderId="3" xfId="21" applyFont="1" applyFill="1" applyBorder="1" applyAlignment="1">
      <alignment wrapText="1"/>
      <protection/>
    </xf>
    <xf numFmtId="165" fontId="5" fillId="0" borderId="3" xfId="0" applyNumberFormat="1" applyFont="1" applyBorder="1" applyAlignment="1">
      <alignment/>
    </xf>
    <xf numFmtId="0" fontId="5" fillId="0" borderId="3" xfId="23" applyFont="1" applyFill="1" applyBorder="1" applyAlignment="1">
      <alignment horizontal="right" wrapText="1"/>
      <protection/>
    </xf>
    <xf numFmtId="0" fontId="5" fillId="0" borderId="3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165" fontId="16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0" fillId="0" borderId="21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10" fontId="0" fillId="0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5" fillId="0" borderId="5" xfId="22" applyFont="1" applyFill="1" applyBorder="1" applyAlignment="1">
      <alignment wrapText="1"/>
      <protection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4" fillId="0" borderId="22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3" xfId="21" applyFont="1" applyFill="1" applyBorder="1" applyAlignment="1">
      <alignment wrapText="1"/>
      <protection/>
    </xf>
    <xf numFmtId="0" fontId="0" fillId="0" borderId="3" xfId="21" applyFont="1" applyFill="1" applyBorder="1" applyAlignment="1">
      <alignment horizontal="right" wrapText="1"/>
      <protection/>
    </xf>
    <xf numFmtId="165" fontId="0" fillId="0" borderId="3" xfId="21" applyNumberFormat="1" applyFont="1" applyFill="1" applyBorder="1" applyAlignment="1">
      <alignment horizontal="right" wrapText="1"/>
      <protection/>
    </xf>
    <xf numFmtId="10" fontId="0" fillId="0" borderId="2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28" xfId="0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0" fontId="7" fillId="0" borderId="3" xfId="22" applyFont="1" applyFill="1" applyBorder="1" applyAlignment="1">
      <alignment wrapText="1"/>
      <protection/>
    </xf>
    <xf numFmtId="0" fontId="7" fillId="0" borderId="3" xfId="22" applyFont="1" applyFill="1" applyBorder="1" applyAlignment="1">
      <alignment horizontal="right" wrapText="1"/>
      <protection/>
    </xf>
    <xf numFmtId="0" fontId="6" fillId="0" borderId="3" xfId="22" applyFont="1" applyFill="1" applyBorder="1" applyAlignment="1">
      <alignment wrapText="1"/>
      <protection/>
    </xf>
    <xf numFmtId="0" fontId="6" fillId="0" borderId="3" xfId="22" applyFont="1" applyFill="1" applyBorder="1" applyAlignment="1">
      <alignment horizontal="right" wrapText="1"/>
      <protection/>
    </xf>
    <xf numFmtId="10" fontId="6" fillId="0" borderId="21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0" fontId="6" fillId="0" borderId="21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65" fontId="6" fillId="0" borderId="3" xfId="22" applyNumberFormat="1" applyFont="1" applyFill="1" applyBorder="1" applyAlignment="1">
      <alignment horizontal="right" wrapText="1"/>
      <protection/>
    </xf>
    <xf numFmtId="165" fontId="7" fillId="0" borderId="3" xfId="22" applyNumberFormat="1" applyFont="1" applyFill="1" applyBorder="1" applyAlignment="1">
      <alignment horizontal="right" wrapText="1"/>
      <protection/>
    </xf>
    <xf numFmtId="0" fontId="7" fillId="0" borderId="3" xfId="23" applyFont="1" applyFill="1" applyBorder="1" applyAlignment="1">
      <alignment wrapText="1"/>
      <protection/>
    </xf>
    <xf numFmtId="0" fontId="7" fillId="0" borderId="3" xfId="23" applyFont="1" applyFill="1" applyBorder="1" applyAlignment="1">
      <alignment horizontal="right" wrapText="1"/>
      <protection/>
    </xf>
    <xf numFmtId="0" fontId="6" fillId="0" borderId="3" xfId="23" applyFont="1" applyFill="1" applyBorder="1" applyAlignment="1">
      <alignment wrapText="1"/>
      <protection/>
    </xf>
    <xf numFmtId="0" fontId="6" fillId="0" borderId="3" xfId="23" applyFont="1" applyFill="1" applyBorder="1" applyAlignment="1">
      <alignment horizontal="right" wrapText="1"/>
      <protection/>
    </xf>
    <xf numFmtId="10" fontId="6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165" fontId="6" fillId="0" borderId="3" xfId="23" applyNumberFormat="1" applyFont="1" applyFill="1" applyBorder="1" applyAlignment="1">
      <alignment horizontal="right" wrapText="1"/>
      <protection/>
    </xf>
    <xf numFmtId="165" fontId="7" fillId="0" borderId="3" xfId="23" applyNumberFormat="1" applyFont="1" applyFill="1" applyBorder="1" applyAlignment="1">
      <alignment horizontal="right" wrapText="1"/>
      <protection/>
    </xf>
    <xf numFmtId="0" fontId="7" fillId="0" borderId="3" xfId="21" applyFont="1" applyFill="1" applyBorder="1" applyAlignment="1">
      <alignment wrapText="1"/>
      <protection/>
    </xf>
    <xf numFmtId="0" fontId="7" fillId="0" borderId="3" xfId="21" applyFont="1" applyFill="1" applyBorder="1" applyAlignment="1">
      <alignment horizontal="right" wrapText="1"/>
      <protection/>
    </xf>
    <xf numFmtId="165" fontId="7" fillId="0" borderId="3" xfId="21" applyNumberFormat="1" applyFont="1" applyFill="1" applyBorder="1" applyAlignment="1">
      <alignment horizontal="right" wrapText="1"/>
      <protection/>
    </xf>
    <xf numFmtId="0" fontId="6" fillId="0" borderId="3" xfId="21" applyFont="1" applyFill="1" applyBorder="1" applyAlignment="1">
      <alignment wrapText="1"/>
      <protection/>
    </xf>
    <xf numFmtId="0" fontId="6" fillId="0" borderId="3" xfId="21" applyFont="1" applyFill="1" applyBorder="1" applyAlignment="1">
      <alignment horizontal="right" wrapText="1"/>
      <protection/>
    </xf>
    <xf numFmtId="165" fontId="6" fillId="0" borderId="3" xfId="21" applyNumberFormat="1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OAN ONLY SUMMARY" xfId="21"/>
    <cellStyle name="Normal_OVERALL SALES AND LOANS SUMMARY" xfId="22"/>
    <cellStyle name="Normal_SALES SUMMAR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OCNUM">
      <sharedItems containsSemiMixedTypes="0" containsString="0" containsMixedTypes="0" containsNumber="1" containsInteger="1"/>
    </cacheField>
    <cacheField name="TYPEDOC">
      <sharedItems containsMixedTypes="0" count="3">
        <s v="DEED"/>
        <s v="DEED SUBDIVIDER"/>
        <s v="LEASE"/>
      </sharedItems>
    </cacheField>
    <cacheField name="RECDATE">
      <sharedItems containsSemiMixedTypes="0" containsNonDate="0" containsDate="1" containsString="0" containsMixedTypes="0" count="21">
        <d v="2013-03-01T00:00:00.000"/>
        <d v="2013-03-04T00:00:00.000"/>
        <d v="2013-03-05T00:00:00.000"/>
        <d v="2013-03-06T00:00:00.000"/>
        <d v="2013-03-07T00:00:00.000"/>
        <d v="2013-03-08T00:00:00.000"/>
        <d v="2013-03-11T00:00:00.000"/>
        <d v="2013-03-12T00:00:00.000"/>
        <d v="2013-03-13T00:00:00.000"/>
        <d v="2013-03-14T00:00:00.000"/>
        <d v="2013-03-15T00:00:00.000"/>
        <d v="2013-03-18T00:00:00.000"/>
        <d v="2013-03-19T00:00:00.000"/>
        <d v="2013-03-20T00:00:00.000"/>
        <d v="2013-03-21T00:00:00.000"/>
        <d v="2013-03-22T00:00:00.000"/>
        <d v="2013-03-25T00:00:00.000"/>
        <d v="2013-03-26T00:00:00.000"/>
        <d v="2013-03-27T00:00:00.000"/>
        <d v="2013-03-28T00:00:00.000"/>
        <d v="2013-03-29T00:00:00.000"/>
      </sharedItems>
    </cacheField>
    <cacheField name="TITLECOMPANY">
      <sharedItems containsMixedTypes="0" count="6">
        <s v="First American Title"/>
        <s v="Northern Nevada Title"/>
        <s v="Western Title"/>
        <s v="Stewart Title"/>
        <s v="Ticor Title"/>
        <s v="First Centennial Title"/>
      </sharedItems>
    </cacheField>
    <cacheField name="EO">
      <sharedItems containsMixedTypes="0" count="16">
        <s v="RT"/>
        <s v="WD"/>
        <s v="RG"/>
        <s v="SC"/>
        <s v="MHK"/>
        <s v="TEA"/>
        <s v="DR"/>
        <s v="ARW"/>
        <s v="NMP"/>
        <s v="AM"/>
        <s v="TO"/>
        <s v="JN"/>
        <s v="CAL"/>
        <s v="001-?"/>
        <s v="002-15"/>
        <s v="LI"/>
      </sharedItems>
    </cacheField>
    <cacheField name="APN">
      <sharedItems containsMixedTypes="0"/>
    </cacheField>
    <cacheField name="SELLER">
      <sharedItems containsMixedTypes="0"/>
    </cacheField>
    <cacheField name="BUYER">
      <sharedItems containsMixedTypes="0"/>
    </cacheField>
    <cacheField name="SALESPRICE">
      <sharedItems containsSemiMixedTypes="0" containsString="0" containsMixedTypes="0" containsNumber="1" containsInteger="1"/>
    </cacheField>
    <cacheField name="PROPTYPE">
      <sharedItems containsMixedTypes="0" count="6">
        <s v="SINGLE FAM RES."/>
        <s v="VACANT LAND"/>
        <s v="MOBILE HOME"/>
        <s v="CONDO/TWNHSE"/>
        <s v="2-4 PLEX"/>
        <s v="COMMERCI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OCNUM">
      <sharedItems containsSemiMixedTypes="0" containsString="0" containsMixedTypes="0" containsNumber="1" containsInteger="1"/>
    </cacheField>
    <cacheField name="DOCTYPE">
      <sharedItems containsMixedTypes="0" count="1">
        <s v="DEED OF TRUST"/>
      </sharedItems>
    </cacheField>
    <cacheField name="RECDATE">
      <sharedItems containsSemiMixedTypes="0" containsNonDate="0" containsDate="1" containsString="0" containsMixedTypes="0" count="21">
        <d v="2013-03-01T00:00:00.000"/>
        <d v="2013-03-04T00:00:00.000"/>
        <d v="2013-03-05T00:00:00.000"/>
        <d v="2013-03-06T00:00:00.000"/>
        <d v="2013-03-07T00:00:00.000"/>
        <d v="2013-03-08T00:00:00.000"/>
        <d v="2013-03-11T00:00:00.000"/>
        <d v="2013-03-12T00:00:00.000"/>
        <d v="2013-03-13T00:00:00.000"/>
        <d v="2013-03-14T00:00:00.000"/>
        <d v="2013-03-15T00:00:00.000"/>
        <d v="2013-03-18T00:00:00.000"/>
        <d v="2013-03-19T00:00:00.000"/>
        <d v="2013-03-20T00:00:00.000"/>
        <d v="2013-03-21T00:00:00.000"/>
        <d v="2013-03-22T00:00:00.000"/>
        <d v="2013-03-25T00:00:00.000"/>
        <d v="2013-03-26T00:00:00.000"/>
        <d v="2013-03-27T00:00:00.000"/>
        <d v="2013-03-28T00:00:00.000"/>
        <d v="2013-03-29T00:00:00.000"/>
      </sharedItems>
    </cacheField>
    <cacheField name="TITLECOMPANY">
      <sharedItems containsMixedTypes="0" count="8">
        <s v="Western Title"/>
        <s v="Stewart Title"/>
        <s v="First American Title"/>
        <s v="Northern Nevada Title"/>
        <s v="First Centennial Title"/>
        <s v="North American Title"/>
        <s v="Ticor Title"/>
        <s v="Capital Title"/>
      </sharedItems>
    </cacheField>
    <cacheField name="EO">
      <sharedItems containsMixedTypes="0" count="23">
        <s v="MHK"/>
        <s v="?"/>
        <s v="RT"/>
        <s v="TEA"/>
        <s v="MLM"/>
        <s v="SA"/>
        <s v="CL"/>
        <s v="KB"/>
        <s v="SC"/>
        <s v="ASK"/>
        <s v="DR"/>
        <s v="LT"/>
        <s v="CAL"/>
        <s v="LS"/>
        <s v="KTH"/>
        <s v="WD"/>
        <s v="LI"/>
        <s v="SLP"/>
        <s v="NMP"/>
        <s v="ARW"/>
        <s v="RTO"/>
        <s v="UNK"/>
        <s v="RB"/>
      </sharedItems>
    </cacheField>
    <cacheField name="APN">
      <sharedItems containsMixedTypes="0"/>
    </cacheField>
    <cacheField name="BORROWER">
      <sharedItems containsMixedTypes="0"/>
    </cacheField>
    <cacheField name="LENDER">
      <sharedItems containsMixedTypes="0" count="34">
        <s v="GUILD MORTGAGE COMPANY"/>
        <s v="GREATER NEVADA CREDIT UNION"/>
        <s v="GREATER NEVADA MORTGAGE SERVICES"/>
        <s v="WELLS FARGO BANK, NA"/>
        <s v="FREMONT BANK"/>
        <s v="FIRST CENTURY BANK"/>
        <s v="NOBLE HOME LOANS INC  "/>
        <s v="COZORT ROBERT TODD &amp; BARBARA ELIZABETH, TRUSTEES"/>
        <s v="JPMORGAN CHASE BANK, NA"/>
        <s v="PNC MORTGAGE"/>
        <s v="SIERRA PACIFIC MORTGAGE COMPANY, INC."/>
        <s v="HERITAGE BANK OF NEVADA"/>
        <s v="PROSPECT MORTGAGE LLC"/>
        <s v="BANK OF THE WEST"/>
        <s v="U B S AG"/>
        <s v="PENTAGON FEDERAL CREDIT UNION"/>
        <s v="PACIFIC TRUST BANK"/>
        <s v="CMG MORTGAGE INC"/>
        <s v="LENOX FINANCIAL MORTGAGE CORPORATION"/>
        <s v="NEVADA GARDNERVILLE RANCH LLC"/>
        <s v="RPM MORTGAGE INC"/>
        <s v="GMAC MORTGAGE LLC"/>
        <s v="MCCALL GEORGE E &amp; CAROLE J, TRUSTEES"/>
        <s v="MOVEMENT MORTGAGE LLC"/>
        <s v="EVOLVE BANK &amp; TRUST"/>
        <s v="US BANK, NA"/>
        <s v="PRIMELENDING"/>
        <s v="ONE NEVADA CREDIT UNION"/>
        <s v="ACCEPTANCE CAPITAL MORTGAGE CORPORATION"/>
        <s v="PLAZA HOME MORTGAGE INC"/>
        <s v="EXCEL MORTGAGE SERVICING INC"/>
        <s v="BANK OF AMERICA, NA"/>
        <s v="NAVY FEDERAL CREDIT UNION"/>
        <s v="AMERICAN PACIFIC MORTGAGE CORPORATION"/>
      </sharedItems>
    </cacheField>
    <cacheField name="LOANAMOUNT">
      <sharedItems containsSemiMixedTypes="0" containsString="0" containsMixedTypes="0" containsNumber="1"/>
    </cacheField>
    <cacheField name="TYPELOAN">
      <sharedItems containsMixedTypes="0" count="6">
        <s v="CONVENTIONAL"/>
        <s v="HARD MONEY"/>
        <s v="CREDIT LINE"/>
        <s v="VA"/>
        <s v="FHA"/>
        <s v="COMMERCI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27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7:F38" firstHeaderRow="0" firstDataRow="1" firstDataCol="2" rowPageCount="1" colPageCount="1"/>
  <pivotFields count="10">
    <pivotField dataField="1" compact="0" showAll="0"/>
    <pivotField compact="0" showAll="0"/>
    <pivotField compact="0" showAll="0" numFmtId="166"/>
    <pivotField axis="axisRow" compact="0" showAll="0" insertBlankRow="1">
      <items count="7">
        <item x="0"/>
        <item x="5"/>
        <item x="1"/>
        <item x="3"/>
        <item x="4"/>
        <item x="2"/>
        <item t="default"/>
      </items>
    </pivotField>
    <pivotField axis="axisRow" compact="0" showAll="0">
      <items count="17">
        <item x="13"/>
        <item x="14"/>
        <item x="9"/>
        <item x="7"/>
        <item x="12"/>
        <item x="6"/>
        <item x="11"/>
        <item x="15"/>
        <item x="4"/>
        <item x="8"/>
        <item x="2"/>
        <item x="0"/>
        <item x="3"/>
        <item x="5"/>
        <item x="10"/>
        <item x="1"/>
        <item t="default"/>
      </items>
    </pivotField>
    <pivotField compact="0" showAll="0"/>
    <pivotField compact="0" showAll="0"/>
    <pivotField compact="0" showAll="0"/>
    <pivotField dataField="1" compact="0" showAll="0" numFmtId="168"/>
    <pivotField axis="axisPage" compact="0" showAll="0">
      <items count="7">
        <item x="4"/>
        <item x="5"/>
        <item x="3"/>
        <item x="2"/>
        <item x="0"/>
        <item x="1"/>
        <item t="default"/>
      </items>
    </pivotField>
  </pivotFields>
  <rowFields count="2">
    <field x="3"/>
    <field x="4"/>
  </rowFields>
  <rowItems count="31">
    <i>
      <x/>
    </i>
    <i r="1">
      <x v="2"/>
    </i>
    <i r="1">
      <x v="9"/>
    </i>
    <i r="1">
      <x v="11"/>
    </i>
    <i r="1">
      <x v="12"/>
    </i>
    <i r="1">
      <x v="14"/>
    </i>
    <i t="blank">
      <x/>
    </i>
    <i>
      <x v="1"/>
    </i>
    <i r="1">
      <x/>
    </i>
    <i r="1">
      <x v="1"/>
    </i>
    <i t="blank">
      <x v="1"/>
    </i>
    <i>
      <x v="2"/>
    </i>
    <i r="1">
      <x v="7"/>
    </i>
    <i r="1">
      <x v="10"/>
    </i>
    <i r="1">
      <x v="11"/>
    </i>
    <i r="1">
      <x v="14"/>
    </i>
    <i r="1">
      <x v="15"/>
    </i>
    <i t="blank">
      <x v="2"/>
    </i>
    <i>
      <x v="3"/>
    </i>
    <i r="1">
      <x v="5"/>
    </i>
    <i t="blank">
      <x v="3"/>
    </i>
    <i>
      <x v="4"/>
    </i>
    <i r="1">
      <x v="6"/>
    </i>
    <i t="blank">
      <x v="4"/>
    </i>
    <i>
      <x v="5"/>
    </i>
    <i r="1">
      <x v="3"/>
    </i>
    <i r="1">
      <x v="4"/>
    </i>
    <i r="1">
      <x v="8"/>
    </i>
    <i r="1">
      <x v="13"/>
    </i>
    <i t="blank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0"/>
  </pageFields>
  <dataFields count="4">
    <dataField name="CLOSINGS" fld="0" subtotal="count" baseField="0" baseItem="0"/>
    <dataField name="DOLLAR VOL." fld="8" baseField="0" baseItem="0" numFmtId="165"/>
    <dataField name="% OF CLOSINGS" fld="0" subtotal="count" showDataAs="percentOfTotal" baseField="0" baseItem="0" numFmtId="10"/>
    <dataField name="% OF DOLLAR VOL." fld="8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8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7:G214" firstHeaderRow="0" firstDataRow="1" firstDataCol="3" rowPageCount="1" colPageCount="1"/>
  <pivotFields count="10">
    <pivotField dataField="1" compact="0" showAll="0"/>
    <pivotField compact="0" showAll="0"/>
    <pivotField compact="0" showAll="0" numFmtId="166"/>
    <pivotField axis="axisRow" compact="0" showAll="0" insertBlankRow="1">
      <items count="9">
        <item x="7"/>
        <item x="2"/>
        <item x="4"/>
        <item x="5"/>
        <item x="3"/>
        <item x="1"/>
        <item x="6"/>
        <item x="0"/>
        <item t="default"/>
      </items>
    </pivotField>
    <pivotField axis="axisRow" compact="0" showAll="0">
      <items count="24">
        <item x="1"/>
        <item x="19"/>
        <item x="9"/>
        <item x="12"/>
        <item x="6"/>
        <item x="10"/>
        <item x="7"/>
        <item x="14"/>
        <item x="16"/>
        <item x="13"/>
        <item x="11"/>
        <item x="0"/>
        <item x="4"/>
        <item x="18"/>
        <item x="22"/>
        <item x="2"/>
        <item x="20"/>
        <item x="5"/>
        <item x="8"/>
        <item x="17"/>
        <item x="3"/>
        <item x="21"/>
        <item x="15"/>
        <item t="default"/>
      </items>
    </pivotField>
    <pivotField compact="0" showAll="0"/>
    <pivotField compact="0" showAll="0"/>
    <pivotField axis="axisRow" compact="0" showAll="0" insertBlankRow="1">
      <items count="35">
        <item x="28"/>
        <item x="33"/>
        <item x="31"/>
        <item x="13"/>
        <item x="17"/>
        <item x="7"/>
        <item x="24"/>
        <item x="30"/>
        <item x="5"/>
        <item x="4"/>
        <item x="21"/>
        <item x="1"/>
        <item x="2"/>
        <item x="0"/>
        <item x="11"/>
        <item x="8"/>
        <item x="18"/>
        <item x="22"/>
        <item x="23"/>
        <item x="32"/>
        <item x="19"/>
        <item x="6"/>
        <item x="27"/>
        <item x="16"/>
        <item x="15"/>
        <item x="29"/>
        <item x="9"/>
        <item x="26"/>
        <item x="12"/>
        <item x="20"/>
        <item x="10"/>
        <item x="14"/>
        <item x="25"/>
        <item x="3"/>
        <item t="default"/>
      </items>
    </pivotField>
    <pivotField dataField="1" compact="0" showAll="0" numFmtId="168"/>
    <pivotField axis="axisPage" compact="0" showAll="0">
      <items count="7">
        <item x="5"/>
        <item x="0"/>
        <item x="2"/>
        <item x="4"/>
        <item x="1"/>
        <item x="3"/>
        <item t="default"/>
      </items>
    </pivotField>
  </pivotFields>
  <rowFields count="3">
    <field x="7"/>
    <field x="3"/>
    <field x="4"/>
  </rowFields>
  <rowItems count="207">
    <i>
      <x/>
    </i>
    <i r="1">
      <x v="1"/>
    </i>
    <i r="2">
      <x v="18"/>
    </i>
    <i t="blank" r="1">
      <x v="1"/>
    </i>
    <i>
      <x v="1"/>
    </i>
    <i r="1">
      <x v="7"/>
    </i>
    <i r="2">
      <x v="20"/>
    </i>
    <i t="blank" r="1">
      <x v="7"/>
    </i>
    <i>
      <x v="2"/>
    </i>
    <i r="1">
      <x v="1"/>
    </i>
    <i r="2">
      <x v="15"/>
    </i>
    <i t="blank" r="1">
      <x v="1"/>
    </i>
    <i r="1">
      <x v="2"/>
    </i>
    <i r="2">
      <x v="6"/>
    </i>
    <i t="blank" r="1">
      <x v="2"/>
    </i>
    <i>
      <x v="3"/>
    </i>
    <i r="1">
      <x v="2"/>
    </i>
    <i r="2">
      <x/>
    </i>
    <i t="blank" r="1">
      <x v="2"/>
    </i>
    <i>
      <x v="4"/>
    </i>
    <i r="1">
      <x v="1"/>
    </i>
    <i r="2">
      <x/>
    </i>
    <i t="blank" r="1">
      <x v="1"/>
    </i>
    <i r="1">
      <x v="7"/>
    </i>
    <i r="2">
      <x v="16"/>
    </i>
    <i t="blank" r="1">
      <x v="7"/>
    </i>
    <i>
      <x v="5"/>
    </i>
    <i r="1">
      <x v="1"/>
    </i>
    <i r="2">
      <x v="15"/>
    </i>
    <i t="blank" r="1">
      <x v="1"/>
    </i>
    <i>
      <x v="6"/>
    </i>
    <i r="1">
      <x v="2"/>
    </i>
    <i r="2">
      <x/>
    </i>
    <i t="blank" r="1">
      <x v="2"/>
    </i>
    <i>
      <x v="7"/>
    </i>
    <i r="1">
      <x/>
    </i>
    <i r="2">
      <x v="21"/>
    </i>
    <i t="blank" r="1">
      <x/>
    </i>
    <i>
      <x v="8"/>
    </i>
    <i r="1">
      <x v="7"/>
    </i>
    <i r="2">
      <x v="12"/>
    </i>
    <i t="blank" r="1">
      <x v="7"/>
    </i>
    <i>
      <x v="9"/>
    </i>
    <i r="1">
      <x v="1"/>
    </i>
    <i r="2">
      <x/>
    </i>
    <i t="blank" r="1">
      <x v="1"/>
    </i>
    <i>
      <x v="10"/>
    </i>
    <i r="1">
      <x v="5"/>
    </i>
    <i r="2">
      <x v="5"/>
    </i>
    <i t="blank" r="1">
      <x v="5"/>
    </i>
    <i>
      <x v="11"/>
    </i>
    <i r="1">
      <x v="1"/>
    </i>
    <i r="2">
      <x v="15"/>
    </i>
    <i t="blank" r="1">
      <x v="1"/>
    </i>
    <i r="1">
      <x v="5"/>
    </i>
    <i r="2">
      <x v="5"/>
    </i>
    <i t="blank" r="1">
      <x v="5"/>
    </i>
    <i r="1">
      <x v="7"/>
    </i>
    <i r="2">
      <x v="11"/>
    </i>
    <i t="blank" r="1">
      <x v="7"/>
    </i>
    <i>
      <x v="12"/>
    </i>
    <i r="1">
      <x v="1"/>
    </i>
    <i r="2">
      <x v="15"/>
    </i>
    <i t="blank" r="1">
      <x v="1"/>
    </i>
    <i r="1">
      <x v="2"/>
    </i>
    <i r="2">
      <x v="6"/>
    </i>
    <i t="blank" r="1">
      <x v="2"/>
    </i>
    <i r="1">
      <x v="4"/>
    </i>
    <i r="2">
      <x v="22"/>
    </i>
    <i t="blank" r="1">
      <x v="4"/>
    </i>
    <i r="1">
      <x v="5"/>
    </i>
    <i r="2">
      <x/>
    </i>
    <i r="2">
      <x v="5"/>
    </i>
    <i t="blank" r="1">
      <x v="5"/>
    </i>
    <i r="1">
      <x v="7"/>
    </i>
    <i r="2">
      <x v="1"/>
    </i>
    <i r="2">
      <x v="3"/>
    </i>
    <i r="2">
      <x v="11"/>
    </i>
    <i r="2">
      <x v="20"/>
    </i>
    <i t="blank" r="1">
      <x v="7"/>
    </i>
    <i>
      <x v="13"/>
    </i>
    <i r="1">
      <x v="1"/>
    </i>
    <i r="2">
      <x v="15"/>
    </i>
    <i t="blank" r="1">
      <x v="1"/>
    </i>
    <i r="1">
      <x v="3"/>
    </i>
    <i r="2">
      <x v="10"/>
    </i>
    <i t="blank" r="1">
      <x v="3"/>
    </i>
    <i r="1">
      <x v="4"/>
    </i>
    <i r="2">
      <x v="22"/>
    </i>
    <i t="blank" r="1">
      <x v="4"/>
    </i>
    <i r="1">
      <x v="7"/>
    </i>
    <i r="2">
      <x v="11"/>
    </i>
    <i t="blank" r="1">
      <x v="7"/>
    </i>
    <i>
      <x v="14"/>
    </i>
    <i r="1">
      <x v="1"/>
    </i>
    <i r="2">
      <x v="9"/>
    </i>
    <i t="blank" r="1">
      <x v="1"/>
    </i>
    <i r="1">
      <x v="7"/>
    </i>
    <i r="2">
      <x v="2"/>
    </i>
    <i t="blank" r="1">
      <x v="7"/>
    </i>
    <i>
      <x v="15"/>
    </i>
    <i r="1">
      <x v="2"/>
    </i>
    <i r="2">
      <x/>
    </i>
    <i t="blank" r="1">
      <x v="2"/>
    </i>
    <i r="1">
      <x v="5"/>
    </i>
    <i r="2">
      <x v="5"/>
    </i>
    <i t="blank" r="1">
      <x v="5"/>
    </i>
    <i>
      <x v="16"/>
    </i>
    <i r="1">
      <x v="6"/>
    </i>
    <i r="2">
      <x/>
    </i>
    <i t="blank" r="1">
      <x v="6"/>
    </i>
    <i>
      <x v="17"/>
    </i>
    <i r="1">
      <x v="5"/>
    </i>
    <i r="2">
      <x v="5"/>
    </i>
    <i t="blank" r="1">
      <x v="5"/>
    </i>
    <i>
      <x v="18"/>
    </i>
    <i r="1">
      <x v="4"/>
    </i>
    <i r="2">
      <x v="22"/>
    </i>
    <i t="blank" r="1">
      <x v="4"/>
    </i>
    <i>
      <x v="19"/>
    </i>
    <i r="1">
      <x v="1"/>
    </i>
    <i r="2">
      <x v="13"/>
    </i>
    <i t="blank" r="1">
      <x v="1"/>
    </i>
    <i>
      <x v="20"/>
    </i>
    <i r="1">
      <x v="4"/>
    </i>
    <i r="2">
      <x v="8"/>
    </i>
    <i t="blank" r="1">
      <x v="4"/>
    </i>
    <i>
      <x v="21"/>
    </i>
    <i r="1">
      <x v="1"/>
    </i>
    <i r="2">
      <x/>
    </i>
    <i t="blank" r="1">
      <x v="1"/>
    </i>
    <i>
      <x v="22"/>
    </i>
    <i r="1">
      <x v="1"/>
    </i>
    <i r="2">
      <x v="15"/>
    </i>
    <i t="blank" r="1">
      <x v="1"/>
    </i>
    <i>
      <x v="23"/>
    </i>
    <i r="1">
      <x v="1"/>
    </i>
    <i r="2">
      <x v="15"/>
    </i>
    <i t="blank" r="1">
      <x v="1"/>
    </i>
    <i>
      <x v="24"/>
    </i>
    <i r="1">
      <x v="7"/>
    </i>
    <i r="2">
      <x v="20"/>
    </i>
    <i t="blank" r="1">
      <x v="7"/>
    </i>
    <i>
      <x v="25"/>
    </i>
    <i r="1">
      <x v="5"/>
    </i>
    <i r="2">
      <x v="5"/>
    </i>
    <i t="blank" r="1">
      <x v="5"/>
    </i>
    <i>
      <x v="26"/>
    </i>
    <i r="1">
      <x v="2"/>
    </i>
    <i r="2">
      <x v="6"/>
    </i>
    <i t="blank" r="1">
      <x v="2"/>
    </i>
    <i>
      <x v="27"/>
    </i>
    <i r="1">
      <x v="7"/>
    </i>
    <i r="2">
      <x v="1"/>
    </i>
    <i r="2">
      <x v="20"/>
    </i>
    <i t="blank" r="1">
      <x v="7"/>
    </i>
    <i>
      <x v="28"/>
    </i>
    <i r="1">
      <x v="5"/>
    </i>
    <i r="2">
      <x v="5"/>
    </i>
    <i t="blank" r="1">
      <x v="5"/>
    </i>
    <i>
      <x v="29"/>
    </i>
    <i r="1">
      <x v="2"/>
    </i>
    <i r="2">
      <x v="19"/>
    </i>
    <i t="blank" r="1">
      <x v="2"/>
    </i>
    <i>
      <x v="30"/>
    </i>
    <i r="1">
      <x v="1"/>
    </i>
    <i r="2">
      <x v="18"/>
    </i>
    <i t="blank" r="1">
      <x v="1"/>
    </i>
    <i r="1">
      <x v="5"/>
    </i>
    <i r="2">
      <x v="5"/>
    </i>
    <i t="blank" r="1">
      <x v="5"/>
    </i>
    <i>
      <x v="31"/>
    </i>
    <i r="1">
      <x v="1"/>
    </i>
    <i r="2">
      <x/>
    </i>
    <i t="blank" r="1">
      <x v="1"/>
    </i>
    <i>
      <x v="32"/>
    </i>
    <i r="1">
      <x v="1"/>
    </i>
    <i r="2">
      <x/>
    </i>
    <i t="blank" r="1">
      <x v="1"/>
    </i>
    <i r="1">
      <x v="2"/>
    </i>
    <i r="2">
      <x v="14"/>
    </i>
    <i t="blank" r="1">
      <x v="2"/>
    </i>
    <i r="1">
      <x v="4"/>
    </i>
    <i r="2">
      <x v="22"/>
    </i>
    <i t="blank" r="1">
      <x v="4"/>
    </i>
    <i>
      <x v="33"/>
    </i>
    <i r="1">
      <x v="1"/>
    </i>
    <i r="2">
      <x/>
    </i>
    <i r="2">
      <x v="4"/>
    </i>
    <i r="2">
      <x v="13"/>
    </i>
    <i r="2">
      <x v="15"/>
    </i>
    <i t="blank" r="1">
      <x v="1"/>
    </i>
    <i r="1">
      <x v="2"/>
    </i>
    <i r="2">
      <x v="6"/>
    </i>
    <i t="blank" r="1">
      <x v="2"/>
    </i>
    <i r="1">
      <x v="4"/>
    </i>
    <i r="2">
      <x v="17"/>
    </i>
    <i t="blank" r="1">
      <x v="4"/>
    </i>
    <i r="1">
      <x v="5"/>
    </i>
    <i r="2">
      <x v="5"/>
    </i>
    <i t="blank" r="1">
      <x v="5"/>
    </i>
    <i r="1">
      <x v="7"/>
    </i>
    <i r="2">
      <x v="1"/>
    </i>
    <i r="2">
      <x v="7"/>
    </i>
    <i r="2">
      <x v="20"/>
    </i>
    <i t="blank" r="1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0"/>
  </pageFields>
  <dataFields count="4">
    <dataField name="CLOSINGS" fld="0" subtotal="count" baseField="0" baseItem="0"/>
    <dataField name="DOLLAR VOL." fld="8" baseField="0" baseItem="0" numFmtId="165"/>
    <dataField name="% OF CLOSINGS" fld="0" subtotal="count" showDataAs="percentOfTotal" baseField="0" baseItem="0" numFmtId="10"/>
    <dataField name="% OF DOLLAR VOL." fld="8" showDataAs="percentOfTota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ourcenev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ourcenev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ourcenev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1" sqref="G1"/>
    </sheetView>
  </sheetViews>
  <sheetFormatPr defaultColWidth="9.140625" defaultRowHeight="12.75"/>
  <cols>
    <col min="1" max="1" width="27.421875" style="0" customWidth="1"/>
    <col min="2" max="2" width="13.421875" style="0" customWidth="1"/>
    <col min="3" max="3" width="17.00390625" style="40" customWidth="1"/>
    <col min="4" max="4" width="17.00390625" style="10" customWidth="1"/>
    <col min="5" max="5" width="19.57421875" style="10" customWidth="1"/>
    <col min="6" max="6" width="12.57421875" style="0" customWidth="1"/>
    <col min="7" max="7" width="16.00390625" style="0" customWidth="1"/>
  </cols>
  <sheetData>
    <row r="1" ht="18">
      <c r="A1" s="1" t="s">
        <v>2</v>
      </c>
    </row>
    <row r="2" ht="12.75">
      <c r="A2" s="8" t="s">
        <v>63</v>
      </c>
    </row>
    <row r="3" ht="13.5" thickBot="1"/>
    <row r="4" spans="1:7" ht="15">
      <c r="A4" s="88" t="s">
        <v>5</v>
      </c>
      <c r="B4" s="89"/>
      <c r="C4" s="89"/>
      <c r="D4" s="89"/>
      <c r="E4" s="89"/>
      <c r="F4" s="3" t="s">
        <v>6</v>
      </c>
      <c r="G4" s="4" t="s">
        <v>6</v>
      </c>
    </row>
    <row r="5" spans="1:9" ht="12.75">
      <c r="A5" s="70" t="s">
        <v>7</v>
      </c>
      <c r="B5" s="70" t="s">
        <v>8</v>
      </c>
      <c r="C5" s="71" t="s">
        <v>9</v>
      </c>
      <c r="D5" s="5" t="s">
        <v>10</v>
      </c>
      <c r="E5" s="6" t="s">
        <v>11</v>
      </c>
      <c r="F5" s="7" t="s">
        <v>8</v>
      </c>
      <c r="G5" s="76" t="s">
        <v>9</v>
      </c>
      <c r="I5" s="66"/>
    </row>
    <row r="6" spans="1:9" ht="12.75">
      <c r="A6" s="96" t="s">
        <v>41</v>
      </c>
      <c r="B6" s="97">
        <v>39</v>
      </c>
      <c r="C6" s="104">
        <v>21017610</v>
      </c>
      <c r="D6" s="98">
        <f aca="true" t="shared" si="0" ref="D6:D11">B6/$B$12</f>
        <v>0.4105263157894737</v>
      </c>
      <c r="E6" s="99">
        <f aca="true" t="shared" si="1" ref="E6:E11">C6/$C$12</f>
        <v>0.4937431610734107</v>
      </c>
      <c r="F6" s="100">
        <v>1</v>
      </c>
      <c r="G6" s="101">
        <v>1</v>
      </c>
      <c r="I6" s="66"/>
    </row>
    <row r="7" spans="1:9" ht="12.75">
      <c r="A7" s="94" t="s">
        <v>44</v>
      </c>
      <c r="B7" s="95">
        <v>24</v>
      </c>
      <c r="C7" s="105">
        <v>5633978</v>
      </c>
      <c r="D7" s="69">
        <f t="shared" si="0"/>
        <v>0.25263157894736843</v>
      </c>
      <c r="E7" s="50">
        <f t="shared" si="1"/>
        <v>0.132352732167837</v>
      </c>
      <c r="F7" s="87">
        <v>2</v>
      </c>
      <c r="G7" s="87">
        <v>4</v>
      </c>
      <c r="I7" s="66"/>
    </row>
    <row r="8" spans="1:9" ht="12.75">
      <c r="A8" s="94" t="s">
        <v>43</v>
      </c>
      <c r="B8" s="95">
        <v>20</v>
      </c>
      <c r="C8" s="105">
        <v>6025313</v>
      </c>
      <c r="D8" s="69">
        <f t="shared" si="0"/>
        <v>0.21052631578947367</v>
      </c>
      <c r="E8" s="50">
        <f t="shared" si="1"/>
        <v>0.14154592682406397</v>
      </c>
      <c r="F8" s="63">
        <v>3</v>
      </c>
      <c r="G8" s="63">
        <v>3</v>
      </c>
      <c r="I8" s="66"/>
    </row>
    <row r="9" spans="1:9" ht="12.75">
      <c r="A9" s="94" t="s">
        <v>42</v>
      </c>
      <c r="B9" s="95">
        <v>9</v>
      </c>
      <c r="C9" s="105">
        <v>8168000</v>
      </c>
      <c r="D9" s="69">
        <f t="shared" si="0"/>
        <v>0.09473684210526316</v>
      </c>
      <c r="E9" s="50">
        <f t="shared" si="1"/>
        <v>0.19188167159099528</v>
      </c>
      <c r="F9" s="63">
        <v>4</v>
      </c>
      <c r="G9" s="63">
        <v>2</v>
      </c>
      <c r="I9" s="66"/>
    </row>
    <row r="10" spans="1:7" ht="12.75">
      <c r="A10" s="94" t="s">
        <v>45</v>
      </c>
      <c r="B10" s="95">
        <v>2</v>
      </c>
      <c r="C10" s="105">
        <v>548000</v>
      </c>
      <c r="D10" s="69">
        <f t="shared" si="0"/>
        <v>0.021052631578947368</v>
      </c>
      <c r="E10" s="50">
        <f t="shared" si="1"/>
        <v>0.012873549954929654</v>
      </c>
      <c r="F10" s="63">
        <v>5</v>
      </c>
      <c r="G10" s="63">
        <v>6</v>
      </c>
    </row>
    <row r="11" spans="1:7" ht="12.75">
      <c r="A11" s="94" t="s">
        <v>50</v>
      </c>
      <c r="B11" s="95">
        <v>1</v>
      </c>
      <c r="C11" s="105">
        <v>1175000</v>
      </c>
      <c r="D11" s="69">
        <f t="shared" si="0"/>
        <v>0.010526315789473684</v>
      </c>
      <c r="E11" s="50">
        <f t="shared" si="1"/>
        <v>0.0276029583887634</v>
      </c>
      <c r="F11" s="63">
        <v>6</v>
      </c>
      <c r="G11" s="63">
        <v>5</v>
      </c>
    </row>
    <row r="12" spans="1:7" ht="12.75">
      <c r="A12" s="72" t="s">
        <v>12</v>
      </c>
      <c r="B12" s="73">
        <f>SUM(B6:B11)</f>
        <v>95</v>
      </c>
      <c r="C12" s="74">
        <f>SUM(C6:C11)</f>
        <v>42567901</v>
      </c>
      <c r="D12" s="14">
        <f>SUM(D6:D11)</f>
        <v>1</v>
      </c>
      <c r="E12" s="14">
        <f>SUM(E6:E11)</f>
        <v>0.9999999999999999</v>
      </c>
      <c r="F12" s="41"/>
      <c r="G12" s="41"/>
    </row>
    <row r="13" spans="6:7" ht="13.5" thickBot="1">
      <c r="F13" s="48"/>
      <c r="G13" s="48"/>
    </row>
    <row r="14" spans="1:7" ht="15">
      <c r="A14" s="88" t="s">
        <v>13</v>
      </c>
      <c r="B14" s="89"/>
      <c r="C14" s="89"/>
      <c r="D14" s="89"/>
      <c r="E14" s="89"/>
      <c r="F14" s="3" t="s">
        <v>6</v>
      </c>
      <c r="G14" s="4" t="s">
        <v>6</v>
      </c>
    </row>
    <row r="15" spans="1:7" ht="12.75">
      <c r="A15" s="70" t="s">
        <v>7</v>
      </c>
      <c r="B15" s="70" t="s">
        <v>8</v>
      </c>
      <c r="C15" s="71" t="s">
        <v>9</v>
      </c>
      <c r="D15" s="79" t="s">
        <v>10</v>
      </c>
      <c r="E15" s="79" t="s">
        <v>11</v>
      </c>
      <c r="F15" s="75" t="s">
        <v>8</v>
      </c>
      <c r="G15" s="76" t="s">
        <v>9</v>
      </c>
    </row>
    <row r="16" spans="1:7" ht="12.75">
      <c r="A16" s="96" t="s">
        <v>44</v>
      </c>
      <c r="B16" s="97">
        <v>29</v>
      </c>
      <c r="C16" s="105">
        <v>6716110</v>
      </c>
      <c r="D16" s="102">
        <f>B16/$B$24</f>
        <v>0.32222222222222224</v>
      </c>
      <c r="E16" s="49">
        <f>C16/$C$24</f>
        <v>0.20499157105008842</v>
      </c>
      <c r="F16" s="101">
        <v>1</v>
      </c>
      <c r="G16" s="63">
        <v>3</v>
      </c>
    </row>
    <row r="17" spans="1:7" ht="12.75">
      <c r="A17" s="94" t="s">
        <v>41</v>
      </c>
      <c r="B17" s="95">
        <v>26</v>
      </c>
      <c r="C17" s="105">
        <v>6546375</v>
      </c>
      <c r="D17" s="67">
        <f aca="true" t="shared" si="2" ref="D17:D23">B17/$B$24</f>
        <v>0.28888888888888886</v>
      </c>
      <c r="E17" s="49">
        <f aca="true" t="shared" si="3" ref="E17:E23">C17/$C$24</f>
        <v>0.1998108571677686</v>
      </c>
      <c r="F17" s="63">
        <v>2</v>
      </c>
      <c r="G17" s="63">
        <v>4</v>
      </c>
    </row>
    <row r="18" spans="1:7" ht="12.75">
      <c r="A18" s="94" t="s">
        <v>42</v>
      </c>
      <c r="B18" s="95">
        <v>13</v>
      </c>
      <c r="C18" s="105">
        <v>3096739.3</v>
      </c>
      <c r="D18" s="67">
        <f t="shared" si="2"/>
        <v>0.14444444444444443</v>
      </c>
      <c r="E18" s="49">
        <f t="shared" si="3"/>
        <v>0.09451981195060102</v>
      </c>
      <c r="F18" s="63">
        <v>3</v>
      </c>
      <c r="G18" s="63">
        <v>5</v>
      </c>
    </row>
    <row r="19" spans="1:7" ht="12.75">
      <c r="A19" s="94" t="s">
        <v>45</v>
      </c>
      <c r="B19" s="95">
        <v>12</v>
      </c>
      <c r="C19" s="105">
        <v>6893700</v>
      </c>
      <c r="D19" s="67">
        <f t="shared" si="2"/>
        <v>0.13333333333333333</v>
      </c>
      <c r="E19" s="49">
        <f t="shared" si="3"/>
        <v>0.21041203812147127</v>
      </c>
      <c r="F19" s="63">
        <v>4</v>
      </c>
      <c r="G19" s="63">
        <v>2</v>
      </c>
    </row>
    <row r="20" spans="1:7" ht="12.75">
      <c r="A20" s="96" t="s">
        <v>43</v>
      </c>
      <c r="B20" s="95">
        <v>7</v>
      </c>
      <c r="C20" s="104">
        <v>8752335</v>
      </c>
      <c r="D20" s="67">
        <f t="shared" si="2"/>
        <v>0.07777777777777778</v>
      </c>
      <c r="E20" s="103">
        <f t="shared" si="3"/>
        <v>0.2671419768298428</v>
      </c>
      <c r="F20" s="63">
        <v>5</v>
      </c>
      <c r="G20" s="101">
        <v>1</v>
      </c>
    </row>
    <row r="21" spans="1:7" ht="12.75">
      <c r="A21" s="94" t="s">
        <v>64</v>
      </c>
      <c r="B21" s="95">
        <v>1</v>
      </c>
      <c r="C21" s="105">
        <v>348500</v>
      </c>
      <c r="D21" s="67">
        <f t="shared" si="2"/>
        <v>0.011111111111111112</v>
      </c>
      <c r="E21" s="49">
        <f t="shared" si="3"/>
        <v>0.01063704473437091</v>
      </c>
      <c r="F21" s="63">
        <v>6</v>
      </c>
      <c r="G21" s="63">
        <v>6</v>
      </c>
    </row>
    <row r="22" spans="1:7" ht="12.75">
      <c r="A22" s="94" t="s">
        <v>50</v>
      </c>
      <c r="B22" s="95">
        <v>1</v>
      </c>
      <c r="C22" s="105">
        <v>232100</v>
      </c>
      <c r="D22" s="67">
        <f t="shared" si="2"/>
        <v>0.011111111111111112</v>
      </c>
      <c r="E22" s="49">
        <f t="shared" si="3"/>
        <v>0.0070842412707245</v>
      </c>
      <c r="F22" s="63">
        <v>6</v>
      </c>
      <c r="G22" s="63">
        <v>7</v>
      </c>
    </row>
    <row r="23" spans="1:7" ht="12.75">
      <c r="A23" s="94" t="s">
        <v>65</v>
      </c>
      <c r="B23" s="95">
        <v>1</v>
      </c>
      <c r="C23" s="105">
        <v>177000</v>
      </c>
      <c r="D23" s="67">
        <f t="shared" si="2"/>
        <v>0.011111111111111112</v>
      </c>
      <c r="E23" s="49">
        <f t="shared" si="3"/>
        <v>0.005402458875132428</v>
      </c>
      <c r="F23" s="63">
        <v>6</v>
      </c>
      <c r="G23" s="63">
        <v>8</v>
      </c>
    </row>
    <row r="24" spans="1:7" ht="12.75">
      <c r="A24" s="72" t="s">
        <v>12</v>
      </c>
      <c r="B24" s="73">
        <f>SUM(B16:B23)</f>
        <v>90</v>
      </c>
      <c r="C24" s="74">
        <f>SUM(C16:C23)</f>
        <v>32762859.3</v>
      </c>
      <c r="D24" s="80">
        <f>SUM(D16:D23)</f>
        <v>0.9999999999999998</v>
      </c>
      <c r="E24" s="80">
        <f>SUM(E16:E23)</f>
        <v>0.9999999999999999</v>
      </c>
      <c r="F24" s="81"/>
      <c r="G24" s="81"/>
    </row>
    <row r="25" spans="6:7" ht="13.5" thickBot="1">
      <c r="F25" s="48"/>
      <c r="G25" s="48"/>
    </row>
    <row r="26" spans="1:7" ht="15">
      <c r="A26" s="88" t="s">
        <v>14</v>
      </c>
      <c r="B26" s="89"/>
      <c r="C26" s="89"/>
      <c r="D26" s="89"/>
      <c r="E26" s="90"/>
      <c r="F26" s="9" t="s">
        <v>6</v>
      </c>
      <c r="G26" s="4" t="s">
        <v>6</v>
      </c>
    </row>
    <row r="27" spans="1:7" ht="12.75">
      <c r="A27" s="70" t="s">
        <v>7</v>
      </c>
      <c r="B27" s="70" t="s">
        <v>8</v>
      </c>
      <c r="C27" s="71" t="s">
        <v>9</v>
      </c>
      <c r="D27" s="79" t="s">
        <v>10</v>
      </c>
      <c r="E27" s="79" t="s">
        <v>11</v>
      </c>
      <c r="F27" s="75" t="s">
        <v>8</v>
      </c>
      <c r="G27" s="76" t="s">
        <v>9</v>
      </c>
    </row>
    <row r="28" spans="1:7" ht="12.75">
      <c r="A28" s="96" t="s">
        <v>41</v>
      </c>
      <c r="B28" s="97">
        <v>65</v>
      </c>
      <c r="C28" s="104">
        <v>27563985</v>
      </c>
      <c r="D28" s="98">
        <f>B28/$B$36</f>
        <v>0.35135135135135137</v>
      </c>
      <c r="E28" s="99">
        <f>C28/$C$36</f>
        <v>0.36590610383100036</v>
      </c>
      <c r="F28" s="101">
        <v>1</v>
      </c>
      <c r="G28" s="101">
        <v>1</v>
      </c>
    </row>
    <row r="29" spans="1:7" ht="12.75">
      <c r="A29" s="94" t="s">
        <v>44</v>
      </c>
      <c r="B29" s="95">
        <v>53</v>
      </c>
      <c r="C29" s="105">
        <v>12350088</v>
      </c>
      <c r="D29" s="69">
        <f aca="true" t="shared" si="4" ref="D29:D35">B29/$B$36</f>
        <v>0.2864864864864865</v>
      </c>
      <c r="E29" s="50">
        <f aca="true" t="shared" si="5" ref="E29:E35">C29/$C$36</f>
        <v>0.1639448208250727</v>
      </c>
      <c r="F29" s="63">
        <v>2</v>
      </c>
      <c r="G29" s="63">
        <v>3</v>
      </c>
    </row>
    <row r="30" spans="1:7" ht="12.75">
      <c r="A30" s="94" t="s">
        <v>43</v>
      </c>
      <c r="B30" s="95">
        <v>27</v>
      </c>
      <c r="C30" s="105">
        <v>14777648</v>
      </c>
      <c r="D30" s="69">
        <f t="shared" si="4"/>
        <v>0.14594594594594595</v>
      </c>
      <c r="E30" s="50">
        <f t="shared" si="5"/>
        <v>0.1961701692794411</v>
      </c>
      <c r="F30" s="63">
        <v>3</v>
      </c>
      <c r="G30" s="63">
        <v>2</v>
      </c>
    </row>
    <row r="31" spans="1:7" ht="12.75">
      <c r="A31" s="94" t="s">
        <v>42</v>
      </c>
      <c r="B31" s="95">
        <v>22</v>
      </c>
      <c r="C31" s="105">
        <v>11264739.3</v>
      </c>
      <c r="D31" s="69">
        <f t="shared" si="4"/>
        <v>0.11891891891891893</v>
      </c>
      <c r="E31" s="50">
        <f t="shared" si="5"/>
        <v>0.14953704509471147</v>
      </c>
      <c r="F31" s="63">
        <v>4</v>
      </c>
      <c r="G31" s="63">
        <v>4</v>
      </c>
    </row>
    <row r="32" spans="1:7" ht="12.75">
      <c r="A32" s="94" t="s">
        <v>45</v>
      </c>
      <c r="B32" s="95">
        <v>14</v>
      </c>
      <c r="C32" s="105">
        <v>7441700</v>
      </c>
      <c r="D32" s="69">
        <f t="shared" si="4"/>
        <v>0.07567567567567568</v>
      </c>
      <c r="E32" s="50">
        <f t="shared" si="5"/>
        <v>0.09878700241924945</v>
      </c>
      <c r="F32" s="63">
        <v>5</v>
      </c>
      <c r="G32" s="63">
        <v>5</v>
      </c>
    </row>
    <row r="33" spans="1:7" ht="12.75">
      <c r="A33" s="94" t="s">
        <v>50</v>
      </c>
      <c r="B33" s="95">
        <v>2</v>
      </c>
      <c r="C33" s="105">
        <v>1407100</v>
      </c>
      <c r="D33" s="69">
        <f t="shared" si="4"/>
        <v>0.010810810810810811</v>
      </c>
      <c r="E33" s="50">
        <f t="shared" si="5"/>
        <v>0.01867895656961795</v>
      </c>
      <c r="F33" s="63">
        <v>6</v>
      </c>
      <c r="G33" s="63">
        <v>6</v>
      </c>
    </row>
    <row r="34" spans="1:7" ht="12.75">
      <c r="A34" s="94" t="s">
        <v>64</v>
      </c>
      <c r="B34" s="95">
        <v>1</v>
      </c>
      <c r="C34" s="105">
        <v>348500</v>
      </c>
      <c r="D34" s="69">
        <f t="shared" si="4"/>
        <v>0.005405405405405406</v>
      </c>
      <c r="E34" s="50">
        <f t="shared" si="5"/>
        <v>0.004626264206177141</v>
      </c>
      <c r="F34" s="63">
        <v>7</v>
      </c>
      <c r="G34" s="63">
        <v>7</v>
      </c>
    </row>
    <row r="35" spans="1:7" ht="12.75">
      <c r="A35" s="94" t="s">
        <v>65</v>
      </c>
      <c r="B35" s="95">
        <v>1</v>
      </c>
      <c r="C35" s="105">
        <v>177000</v>
      </c>
      <c r="D35" s="69">
        <f t="shared" si="4"/>
        <v>0.005405405405405406</v>
      </c>
      <c r="E35" s="50">
        <f t="shared" si="5"/>
        <v>0.0023496377747298535</v>
      </c>
      <c r="F35" s="63">
        <v>7</v>
      </c>
      <c r="G35" s="63">
        <v>8</v>
      </c>
    </row>
    <row r="36" spans="1:7" ht="12.75">
      <c r="A36" s="72" t="s">
        <v>12</v>
      </c>
      <c r="B36" s="73">
        <f>SUM(B28:B35)</f>
        <v>185</v>
      </c>
      <c r="C36" s="74">
        <f>SUM(C28:C35)</f>
        <v>75330760.3</v>
      </c>
      <c r="D36" s="80">
        <f>SUM(D28:D35)</f>
        <v>1</v>
      </c>
      <c r="E36" s="80">
        <f>SUM(E28:E35)</f>
        <v>1</v>
      </c>
      <c r="F36" s="81"/>
      <c r="G36" s="81"/>
    </row>
    <row r="38" spans="1:3" ht="12.75">
      <c r="A38" s="91" t="s">
        <v>15</v>
      </c>
      <c r="B38" s="91"/>
      <c r="C38" s="91"/>
    </row>
    <row r="39" ht="12.75">
      <c r="A39" s="12" t="s">
        <v>16</v>
      </c>
    </row>
  </sheetData>
  <mergeCells count="4">
    <mergeCell ref="A4:E4"/>
    <mergeCell ref="A14:E14"/>
    <mergeCell ref="A26:E26"/>
    <mergeCell ref="A38:C38"/>
  </mergeCells>
  <hyperlinks>
    <hyperlink ref="A39" r:id="rId1" display="www.datasourcenev.com"/>
  </hyperlinks>
  <printOptions/>
  <pageMargins left="0.75" right="0.75" top="1" bottom="1" header="0.5" footer="0.5"/>
  <pageSetup horizontalDpi="1200" verticalDpi="1200" orientation="portrait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G1" sqref="G1"/>
    </sheetView>
  </sheetViews>
  <sheetFormatPr defaultColWidth="9.140625" defaultRowHeight="12.75"/>
  <cols>
    <col min="1" max="1" width="26.421875" style="0" customWidth="1"/>
    <col min="2" max="2" width="12.7109375" style="0" customWidth="1"/>
    <col min="3" max="3" width="15.00390625" style="40" customWidth="1"/>
    <col min="4" max="4" width="13.00390625" style="10" customWidth="1"/>
    <col min="5" max="5" width="12.8515625" style="10" customWidth="1"/>
    <col min="6" max="6" width="12.57421875" style="0" customWidth="1"/>
    <col min="7" max="7" width="11.8515625" style="0" customWidth="1"/>
  </cols>
  <sheetData>
    <row r="1" spans="1:7" ht="15.75">
      <c r="A1" s="2" t="s">
        <v>3</v>
      </c>
      <c r="G1" s="48"/>
    </row>
    <row r="2" ht="12.75">
      <c r="A2" s="8" t="str">
        <f>'OVERALL SALES AND LOANS SUMMARY'!A2</f>
        <v>Reporting Period: MARCH, 2013</v>
      </c>
    </row>
    <row r="3" ht="13.5" thickBot="1"/>
    <row r="4" spans="1:7" ht="12.75">
      <c r="A4" s="92" t="s">
        <v>38</v>
      </c>
      <c r="B4" s="92"/>
      <c r="C4" s="92"/>
      <c r="D4" s="51" t="s">
        <v>17</v>
      </c>
      <c r="E4" s="51" t="s">
        <v>17</v>
      </c>
      <c r="F4" s="52" t="s">
        <v>6</v>
      </c>
      <c r="G4" s="52" t="s">
        <v>6</v>
      </c>
    </row>
    <row r="5" spans="1:7" ht="12.75">
      <c r="A5" s="53" t="s">
        <v>7</v>
      </c>
      <c r="B5" s="53" t="s">
        <v>8</v>
      </c>
      <c r="C5" s="57" t="s">
        <v>9</v>
      </c>
      <c r="D5" s="54" t="s">
        <v>8</v>
      </c>
      <c r="E5" s="54" t="s">
        <v>18</v>
      </c>
      <c r="F5" s="53" t="s">
        <v>8</v>
      </c>
      <c r="G5" s="53" t="s">
        <v>18</v>
      </c>
    </row>
    <row r="6" spans="1:7" ht="12.75">
      <c r="A6" s="108" t="s">
        <v>41</v>
      </c>
      <c r="B6" s="109">
        <v>37</v>
      </c>
      <c r="C6" s="113">
        <v>20474300</v>
      </c>
      <c r="D6" s="102">
        <f aca="true" t="shared" si="0" ref="D6:D11">B6/$B$12</f>
        <v>0.4111111111111111</v>
      </c>
      <c r="E6" s="110">
        <f aca="true" t="shared" si="1" ref="E6:E11">C6/$C$12</f>
        <v>0.5033454131348414</v>
      </c>
      <c r="F6" s="111">
        <v>1</v>
      </c>
      <c r="G6" s="111">
        <v>1</v>
      </c>
    </row>
    <row r="7" spans="1:7" ht="12.75">
      <c r="A7" s="106" t="s">
        <v>44</v>
      </c>
      <c r="B7" s="107">
        <v>23</v>
      </c>
      <c r="C7" s="114">
        <v>4953978</v>
      </c>
      <c r="D7" s="67">
        <f t="shared" si="0"/>
        <v>0.25555555555555554</v>
      </c>
      <c r="E7" s="49">
        <f t="shared" si="1"/>
        <v>0.12178985865552987</v>
      </c>
      <c r="F7" s="39">
        <v>2</v>
      </c>
      <c r="G7" s="39">
        <v>4</v>
      </c>
    </row>
    <row r="8" spans="1:7" ht="12.75">
      <c r="A8" s="106" t="s">
        <v>43</v>
      </c>
      <c r="B8" s="107">
        <v>18</v>
      </c>
      <c r="C8" s="114">
        <v>5357163</v>
      </c>
      <c r="D8" s="67">
        <f t="shared" si="0"/>
        <v>0.2</v>
      </c>
      <c r="E8" s="49">
        <f t="shared" si="1"/>
        <v>0.13170186152716754</v>
      </c>
      <c r="F8" s="39">
        <v>3</v>
      </c>
      <c r="G8" s="39">
        <v>3</v>
      </c>
    </row>
    <row r="9" spans="1:7" ht="12.75">
      <c r="A9" s="106" t="s">
        <v>42</v>
      </c>
      <c r="B9" s="107">
        <v>9</v>
      </c>
      <c r="C9" s="114">
        <v>8168000</v>
      </c>
      <c r="D9" s="67">
        <f t="shared" si="0"/>
        <v>0.1</v>
      </c>
      <c r="E9" s="49">
        <f t="shared" si="1"/>
        <v>0.20080419523428808</v>
      </c>
      <c r="F9" s="64">
        <v>4</v>
      </c>
      <c r="G9" s="64">
        <v>2</v>
      </c>
    </row>
    <row r="10" spans="1:7" ht="12.75">
      <c r="A10" s="106" t="s">
        <v>45</v>
      </c>
      <c r="B10" s="107">
        <v>2</v>
      </c>
      <c r="C10" s="114">
        <v>548000</v>
      </c>
      <c r="D10" s="67">
        <f t="shared" si="0"/>
        <v>0.022222222222222223</v>
      </c>
      <c r="E10" s="49">
        <f t="shared" si="1"/>
        <v>0.013472171766453215</v>
      </c>
      <c r="F10" s="39">
        <v>5</v>
      </c>
      <c r="G10" s="39">
        <v>6</v>
      </c>
    </row>
    <row r="11" spans="1:7" ht="12.75">
      <c r="A11" s="106" t="s">
        <v>50</v>
      </c>
      <c r="B11" s="107">
        <v>1</v>
      </c>
      <c r="C11" s="114">
        <v>1175000</v>
      </c>
      <c r="D11" s="67">
        <f t="shared" si="0"/>
        <v>0.011111111111111112</v>
      </c>
      <c r="E11" s="49">
        <f t="shared" si="1"/>
        <v>0.02888649968171994</v>
      </c>
      <c r="F11" s="39">
        <v>6</v>
      </c>
      <c r="G11" s="39">
        <v>5</v>
      </c>
    </row>
    <row r="12" spans="1:7" ht="12.75">
      <c r="A12" s="42" t="s">
        <v>12</v>
      </c>
      <c r="B12" s="13">
        <f>SUM(B6:B11)</f>
        <v>90</v>
      </c>
      <c r="C12" s="60">
        <f>SUM(C6:C11)</f>
        <v>40676441</v>
      </c>
      <c r="D12" s="58">
        <f>SUM(D6:D11)</f>
        <v>1</v>
      </c>
      <c r="E12" s="58">
        <f>SUM(E6:E11)</f>
        <v>1</v>
      </c>
      <c r="F12" s="13"/>
      <c r="G12" s="13"/>
    </row>
    <row r="13" ht="13.5" thickBot="1"/>
    <row r="14" spans="1:7" ht="12.75">
      <c r="A14" s="92" t="s">
        <v>19</v>
      </c>
      <c r="B14" s="92"/>
      <c r="C14" s="92"/>
      <c r="D14" s="51" t="s">
        <v>17</v>
      </c>
      <c r="E14" s="51" t="s">
        <v>17</v>
      </c>
      <c r="F14" s="52" t="s">
        <v>6</v>
      </c>
      <c r="G14" s="52" t="s">
        <v>6</v>
      </c>
    </row>
    <row r="15" spans="1:7" ht="13.5" customHeight="1">
      <c r="A15" s="53" t="s">
        <v>7</v>
      </c>
      <c r="B15" s="53" t="s">
        <v>8</v>
      </c>
      <c r="C15" s="57" t="s">
        <v>9</v>
      </c>
      <c r="D15" s="54" t="s">
        <v>8</v>
      </c>
      <c r="E15" s="54" t="s">
        <v>18</v>
      </c>
      <c r="F15" s="53" t="s">
        <v>8</v>
      </c>
      <c r="G15" s="53" t="s">
        <v>18</v>
      </c>
    </row>
    <row r="16" spans="1:7" ht="12.75">
      <c r="A16" s="108" t="s">
        <v>43</v>
      </c>
      <c r="B16" s="109">
        <v>2</v>
      </c>
      <c r="C16" s="114">
        <v>668150</v>
      </c>
      <c r="D16" s="102">
        <f>B16/$B$19</f>
        <v>0.4</v>
      </c>
      <c r="E16" s="68">
        <f>C16/$C$19</f>
        <v>0.3532456409334588</v>
      </c>
      <c r="F16" s="111">
        <v>1</v>
      </c>
      <c r="G16" s="39">
        <v>2</v>
      </c>
    </row>
    <row r="17" spans="1:7" ht="12.75">
      <c r="A17" s="108" t="s">
        <v>41</v>
      </c>
      <c r="B17" s="109">
        <v>2</v>
      </c>
      <c r="C17" s="114">
        <v>543310</v>
      </c>
      <c r="D17" s="102">
        <f>B17/$B$19</f>
        <v>0.4</v>
      </c>
      <c r="E17" s="68">
        <f>C17/$C$19</f>
        <v>0.2872437164941368</v>
      </c>
      <c r="F17" s="111">
        <v>1</v>
      </c>
      <c r="G17" s="39">
        <v>3</v>
      </c>
    </row>
    <row r="18" spans="1:7" ht="12.75">
      <c r="A18" s="108" t="s">
        <v>44</v>
      </c>
      <c r="B18" s="107">
        <v>1</v>
      </c>
      <c r="C18" s="113">
        <v>680000</v>
      </c>
      <c r="D18" s="67">
        <f>B18/$B$19</f>
        <v>0.2</v>
      </c>
      <c r="E18" s="110">
        <f>C18/$C$19</f>
        <v>0.3595106425724044</v>
      </c>
      <c r="F18" s="39">
        <v>2</v>
      </c>
      <c r="G18" s="111">
        <v>1</v>
      </c>
    </row>
    <row r="19" spans="1:7" ht="12.75">
      <c r="A19" s="42" t="s">
        <v>12</v>
      </c>
      <c r="B19" s="13">
        <f>SUM(B16:B18)</f>
        <v>5</v>
      </c>
      <c r="C19" s="60">
        <f>SUM(C16:C18)</f>
        <v>1891460</v>
      </c>
      <c r="D19" s="58">
        <f>SUM(D16:D18)</f>
        <v>1</v>
      </c>
      <c r="E19" s="58">
        <f>SUM(E16:E18)</f>
        <v>1</v>
      </c>
      <c r="F19" s="13"/>
      <c r="G19" s="13"/>
    </row>
    <row r="20" ht="13.5" thickBot="1"/>
    <row r="21" spans="1:7" ht="12.75">
      <c r="A21" s="92" t="s">
        <v>20</v>
      </c>
      <c r="B21" s="92"/>
      <c r="C21" s="92"/>
      <c r="D21" s="51" t="s">
        <v>17</v>
      </c>
      <c r="E21" s="51" t="s">
        <v>17</v>
      </c>
      <c r="F21" s="52" t="s">
        <v>6</v>
      </c>
      <c r="G21" s="52" t="s">
        <v>6</v>
      </c>
    </row>
    <row r="22" spans="1:7" ht="12.75">
      <c r="A22" s="53" t="s">
        <v>7</v>
      </c>
      <c r="B22" s="53" t="s">
        <v>8</v>
      </c>
      <c r="C22" s="57" t="s">
        <v>9</v>
      </c>
      <c r="D22" s="54" t="s">
        <v>8</v>
      </c>
      <c r="E22" s="54" t="s">
        <v>18</v>
      </c>
      <c r="F22" s="53" t="s">
        <v>8</v>
      </c>
      <c r="G22" s="53" t="s">
        <v>18</v>
      </c>
    </row>
    <row r="23" spans="1:7" ht="12.75">
      <c r="A23" s="108" t="s">
        <v>41</v>
      </c>
      <c r="B23" s="109">
        <v>34</v>
      </c>
      <c r="C23" s="113">
        <v>14599300</v>
      </c>
      <c r="D23" s="102">
        <f aca="true" t="shared" si="2" ref="D23:D28">B23/$B$29</f>
        <v>0.44155844155844154</v>
      </c>
      <c r="E23" s="110">
        <f aca="true" t="shared" si="3" ref="E23:E28">C23/$C$29</f>
        <v>0.43720003195905793</v>
      </c>
      <c r="F23" s="111">
        <v>1</v>
      </c>
      <c r="G23" s="111">
        <v>1</v>
      </c>
    </row>
    <row r="24" spans="1:7" ht="12.75">
      <c r="A24" s="106" t="s">
        <v>43</v>
      </c>
      <c r="B24" s="107">
        <v>17</v>
      </c>
      <c r="C24" s="114">
        <v>5335424</v>
      </c>
      <c r="D24" s="67">
        <f t="shared" si="2"/>
        <v>0.22077922077922077</v>
      </c>
      <c r="E24" s="49">
        <f t="shared" si="3"/>
        <v>0.15977804027009</v>
      </c>
      <c r="F24" s="39">
        <v>2</v>
      </c>
      <c r="G24" s="39">
        <v>3</v>
      </c>
    </row>
    <row r="25" spans="1:7" ht="12.75">
      <c r="A25" s="106" t="s">
        <v>44</v>
      </c>
      <c r="B25" s="107">
        <v>16</v>
      </c>
      <c r="C25" s="114">
        <v>4015000</v>
      </c>
      <c r="D25" s="67">
        <f t="shared" si="2"/>
        <v>0.2077922077922078</v>
      </c>
      <c r="E25" s="49">
        <f t="shared" si="3"/>
        <v>0.12023577351760821</v>
      </c>
      <c r="F25" s="39">
        <v>3</v>
      </c>
      <c r="G25" s="39">
        <v>4</v>
      </c>
    </row>
    <row r="26" spans="1:7" ht="12.75">
      <c r="A26" s="106" t="s">
        <v>42</v>
      </c>
      <c r="B26" s="107">
        <v>8</v>
      </c>
      <c r="C26" s="114">
        <v>7818000</v>
      </c>
      <c r="D26" s="67">
        <f t="shared" si="2"/>
        <v>0.1038961038961039</v>
      </c>
      <c r="E26" s="49">
        <f t="shared" si="3"/>
        <v>0.23412285862033896</v>
      </c>
      <c r="F26" s="39">
        <v>4</v>
      </c>
      <c r="G26" s="39">
        <v>2</v>
      </c>
    </row>
    <row r="27" spans="1:7" ht="12.75">
      <c r="A27" s="106" t="s">
        <v>50</v>
      </c>
      <c r="B27" s="107">
        <v>1</v>
      </c>
      <c r="C27" s="114">
        <v>1175000</v>
      </c>
      <c r="D27" s="67">
        <f t="shared" si="2"/>
        <v>0.012987012987012988</v>
      </c>
      <c r="E27" s="49">
        <f t="shared" si="3"/>
        <v>0.035187306073023575</v>
      </c>
      <c r="F27" s="39">
        <v>5</v>
      </c>
      <c r="G27" s="39">
        <v>5</v>
      </c>
    </row>
    <row r="28" spans="1:7" ht="12.75">
      <c r="A28" s="106" t="s">
        <v>45</v>
      </c>
      <c r="B28" s="107">
        <v>1</v>
      </c>
      <c r="C28" s="114">
        <v>450000</v>
      </c>
      <c r="D28" s="67">
        <f t="shared" si="2"/>
        <v>0.012987012987012988</v>
      </c>
      <c r="E28" s="49">
        <f t="shared" si="3"/>
        <v>0.013475989559881368</v>
      </c>
      <c r="F28" s="39">
        <v>5</v>
      </c>
      <c r="G28" s="39">
        <v>6</v>
      </c>
    </row>
    <row r="29" spans="1:7" ht="12.75">
      <c r="A29" s="42" t="s">
        <v>12</v>
      </c>
      <c r="B29" s="13">
        <f>SUM(B23:B28)</f>
        <v>77</v>
      </c>
      <c r="C29" s="60">
        <f>SUM(C23:C28)</f>
        <v>33392724</v>
      </c>
      <c r="D29" s="58">
        <f>SUM(D23:D28)</f>
        <v>1</v>
      </c>
      <c r="E29" s="58">
        <f>SUM(E23:E28)</f>
        <v>1</v>
      </c>
      <c r="F29" s="13"/>
      <c r="G29" s="13"/>
    </row>
    <row r="30" ht="13.5" thickBot="1"/>
    <row r="31" spans="1:7" ht="12.75">
      <c r="A31" s="92" t="s">
        <v>21</v>
      </c>
      <c r="B31" s="92"/>
      <c r="C31" s="92"/>
      <c r="D31" s="51" t="s">
        <v>17</v>
      </c>
      <c r="E31" s="51" t="s">
        <v>17</v>
      </c>
      <c r="F31" s="52" t="s">
        <v>6</v>
      </c>
      <c r="G31" s="52" t="s">
        <v>6</v>
      </c>
    </row>
    <row r="32" spans="1:7" ht="12.75">
      <c r="A32" s="53" t="s">
        <v>7</v>
      </c>
      <c r="B32" s="53" t="s">
        <v>8</v>
      </c>
      <c r="C32" s="57" t="s">
        <v>9</v>
      </c>
      <c r="D32" s="54" t="s">
        <v>8</v>
      </c>
      <c r="E32" s="54" t="s">
        <v>18</v>
      </c>
      <c r="F32" s="53" t="s">
        <v>8</v>
      </c>
      <c r="G32" s="53" t="s">
        <v>18</v>
      </c>
    </row>
    <row r="33" spans="1:7" s="77" customFormat="1" ht="12.75">
      <c r="A33" s="108" t="s">
        <v>41</v>
      </c>
      <c r="B33" s="109">
        <v>2</v>
      </c>
      <c r="C33" s="113">
        <v>5775000</v>
      </c>
      <c r="D33" s="102">
        <v>1</v>
      </c>
      <c r="E33" s="110">
        <v>1</v>
      </c>
      <c r="F33" s="111">
        <v>1</v>
      </c>
      <c r="G33" s="111">
        <v>1</v>
      </c>
    </row>
    <row r="34" spans="1:7" ht="12.75">
      <c r="A34" s="13" t="s">
        <v>12</v>
      </c>
      <c r="B34" s="13">
        <f>SUM(B33:B33)</f>
        <v>2</v>
      </c>
      <c r="C34" s="60">
        <f>SUM(C33:C33)</f>
        <v>5775000</v>
      </c>
      <c r="D34" s="58">
        <f>SUM(D33:D33)</f>
        <v>1</v>
      </c>
      <c r="E34" s="58">
        <f>SUM(E33:E33)</f>
        <v>1</v>
      </c>
      <c r="F34" s="61"/>
      <c r="G34" s="61"/>
    </row>
    <row r="35" ht="13.5" thickBot="1"/>
    <row r="36" spans="1:7" ht="12.75">
      <c r="A36" s="92" t="s">
        <v>22</v>
      </c>
      <c r="B36" s="92"/>
      <c r="C36" s="92"/>
      <c r="D36" s="51" t="s">
        <v>17</v>
      </c>
      <c r="E36" s="51" t="s">
        <v>17</v>
      </c>
      <c r="F36" s="52" t="s">
        <v>6</v>
      </c>
      <c r="G36" s="52" t="s">
        <v>6</v>
      </c>
    </row>
    <row r="37" spans="1:7" ht="12.75">
      <c r="A37" s="53" t="s">
        <v>7</v>
      </c>
      <c r="B37" s="53" t="s">
        <v>8</v>
      </c>
      <c r="C37" s="57" t="s">
        <v>9</v>
      </c>
      <c r="D37" s="54" t="s">
        <v>8</v>
      </c>
      <c r="E37" s="54" t="s">
        <v>18</v>
      </c>
      <c r="F37" s="53" t="s">
        <v>8</v>
      </c>
      <c r="G37" s="53" t="s">
        <v>18</v>
      </c>
    </row>
    <row r="38" spans="1:7" ht="12.75">
      <c r="A38" s="108" t="s">
        <v>44</v>
      </c>
      <c r="B38" s="109">
        <v>7</v>
      </c>
      <c r="C38" s="113">
        <v>938978</v>
      </c>
      <c r="D38" s="102">
        <f>B38/$B$43</f>
        <v>0.6363636363636364</v>
      </c>
      <c r="E38" s="110">
        <f>C38/$C$43</f>
        <v>0.6223685422779752</v>
      </c>
      <c r="F38" s="111">
        <v>1</v>
      </c>
      <c r="G38" s="111">
        <v>1</v>
      </c>
    </row>
    <row r="39" spans="1:7" ht="12.75">
      <c r="A39" s="106" t="s">
        <v>42</v>
      </c>
      <c r="B39" s="107">
        <v>1</v>
      </c>
      <c r="C39" s="114">
        <v>350000</v>
      </c>
      <c r="D39" s="67">
        <f>B39/$B$43</f>
        <v>0.09090909090909091</v>
      </c>
      <c r="E39" s="68">
        <f>C39/$C$43</f>
        <v>0.23198519006546622</v>
      </c>
      <c r="F39" s="39">
        <v>2</v>
      </c>
      <c r="G39" s="39">
        <v>2</v>
      </c>
    </row>
    <row r="40" spans="1:7" ht="12.75">
      <c r="A40" s="106" t="s">
        <v>41</v>
      </c>
      <c r="B40" s="107">
        <v>1</v>
      </c>
      <c r="C40" s="114">
        <v>100000</v>
      </c>
      <c r="D40" s="67">
        <f>B40/$B$43</f>
        <v>0.09090909090909091</v>
      </c>
      <c r="E40" s="68">
        <f>C40/$C$43</f>
        <v>0.0662814828758475</v>
      </c>
      <c r="F40" s="39">
        <v>2</v>
      </c>
      <c r="G40" s="39">
        <v>3</v>
      </c>
    </row>
    <row r="41" spans="1:7" ht="12.75">
      <c r="A41" s="106" t="s">
        <v>45</v>
      </c>
      <c r="B41" s="107">
        <v>1</v>
      </c>
      <c r="C41" s="114">
        <v>98000</v>
      </c>
      <c r="D41" s="67">
        <f>B41/$B$43</f>
        <v>0.09090909090909091</v>
      </c>
      <c r="E41" s="68">
        <f>C41/$C$43</f>
        <v>0.06495585321833054</v>
      </c>
      <c r="F41" s="39">
        <v>2</v>
      </c>
      <c r="G41" s="39">
        <v>4</v>
      </c>
    </row>
    <row r="42" spans="1:7" s="78" customFormat="1" ht="12.75">
      <c r="A42" s="106" t="s">
        <v>43</v>
      </c>
      <c r="B42" s="107">
        <v>1</v>
      </c>
      <c r="C42" s="114">
        <v>21739</v>
      </c>
      <c r="D42" s="67">
        <f>B42/$B$43</f>
        <v>0.09090909090909091</v>
      </c>
      <c r="E42" s="68">
        <f>C42/$C$43</f>
        <v>0.014408931562380486</v>
      </c>
      <c r="F42" s="39">
        <v>2</v>
      </c>
      <c r="G42" s="39">
        <v>5</v>
      </c>
    </row>
    <row r="43" spans="1:7" ht="12.75">
      <c r="A43" s="42" t="s">
        <v>12</v>
      </c>
      <c r="B43" s="13">
        <f>SUM(B38:B42)</f>
        <v>11</v>
      </c>
      <c r="C43" s="60">
        <f>SUM(C38:C42)</f>
        <v>1508717</v>
      </c>
      <c r="D43" s="58">
        <f>SUM(D38:D42)</f>
        <v>1</v>
      </c>
      <c r="E43" s="58">
        <f>SUM(E38:E42)</f>
        <v>0.9999999999999999</v>
      </c>
      <c r="F43" s="62"/>
      <c r="G43" s="62"/>
    </row>
    <row r="44" ht="13.5" thickBot="1"/>
    <row r="45" spans="1:7" ht="12.75">
      <c r="A45" s="92" t="s">
        <v>23</v>
      </c>
      <c r="B45" s="92"/>
      <c r="C45" s="92"/>
      <c r="D45" s="51" t="s">
        <v>17</v>
      </c>
      <c r="E45" s="51" t="s">
        <v>17</v>
      </c>
      <c r="F45" s="52" t="s">
        <v>6</v>
      </c>
      <c r="G45" s="52" t="s">
        <v>6</v>
      </c>
    </row>
    <row r="46" spans="1:7" ht="12.75">
      <c r="A46" s="55" t="s">
        <v>7</v>
      </c>
      <c r="B46" s="56" t="s">
        <v>8</v>
      </c>
      <c r="C46" s="65" t="s">
        <v>9</v>
      </c>
      <c r="D46" s="54" t="s">
        <v>8</v>
      </c>
      <c r="E46" s="54" t="s">
        <v>18</v>
      </c>
      <c r="F46" s="53" t="s">
        <v>8</v>
      </c>
      <c r="G46" s="53" t="s">
        <v>18</v>
      </c>
    </row>
    <row r="47" spans="1:7" ht="12.75">
      <c r="A47" s="108" t="s">
        <v>41</v>
      </c>
      <c r="B47" s="109">
        <v>33</v>
      </c>
      <c r="C47" s="113">
        <v>14909300</v>
      </c>
      <c r="D47" s="102">
        <f>B47/$B$52</f>
        <v>0.4230769230769231</v>
      </c>
      <c r="E47" s="103">
        <f>C47/$C$52</f>
        <v>0.5372248156477479</v>
      </c>
      <c r="F47" s="112">
        <v>1</v>
      </c>
      <c r="G47" s="112">
        <v>1</v>
      </c>
    </row>
    <row r="48" spans="1:7" ht="12.75">
      <c r="A48" s="106" t="s">
        <v>44</v>
      </c>
      <c r="B48" s="107">
        <v>23</v>
      </c>
      <c r="C48" s="114">
        <v>4953978</v>
      </c>
      <c r="D48" s="67">
        <f>B48/$B$52</f>
        <v>0.2948717948717949</v>
      </c>
      <c r="E48" s="49">
        <f>C48/$C$52</f>
        <v>0.17850602763194776</v>
      </c>
      <c r="F48" s="39">
        <v>2</v>
      </c>
      <c r="G48" s="39">
        <v>2</v>
      </c>
    </row>
    <row r="49" spans="1:7" ht="12.75">
      <c r="A49" s="106" t="s">
        <v>43</v>
      </c>
      <c r="B49" s="107">
        <v>15</v>
      </c>
      <c r="C49" s="114">
        <v>3663163</v>
      </c>
      <c r="D49" s="67">
        <f>B49/$B$52</f>
        <v>0.19230769230769232</v>
      </c>
      <c r="E49" s="49">
        <f>C49/$C$52</f>
        <v>0.131994263135268</v>
      </c>
      <c r="F49" s="39">
        <v>3</v>
      </c>
      <c r="G49" s="39">
        <v>4</v>
      </c>
    </row>
    <row r="50" spans="1:7" ht="12.75">
      <c r="A50" s="106" t="s">
        <v>42</v>
      </c>
      <c r="B50" s="107">
        <v>5</v>
      </c>
      <c r="C50" s="114">
        <v>3678000</v>
      </c>
      <c r="D50" s="67">
        <f>B50/$B$52</f>
        <v>0.0641025641025641</v>
      </c>
      <c r="E50" s="49">
        <f>C50/$C$52</f>
        <v>0.13252888277467195</v>
      </c>
      <c r="F50" s="39">
        <v>4</v>
      </c>
      <c r="G50" s="39">
        <v>3</v>
      </c>
    </row>
    <row r="51" spans="1:7" ht="12.75">
      <c r="A51" s="106" t="s">
        <v>45</v>
      </c>
      <c r="B51" s="107">
        <v>2</v>
      </c>
      <c r="C51" s="114">
        <v>548000</v>
      </c>
      <c r="D51" s="67">
        <f>B51/$B$52</f>
        <v>0.02564102564102564</v>
      </c>
      <c r="E51" s="49">
        <f>C51/$C$52</f>
        <v>0.01974601081036439</v>
      </c>
      <c r="F51" s="39">
        <v>5</v>
      </c>
      <c r="G51" s="39">
        <v>5</v>
      </c>
    </row>
    <row r="52" spans="1:7" ht="12.75">
      <c r="A52" s="42" t="s">
        <v>12</v>
      </c>
      <c r="B52" s="13">
        <f>SUM(B47:B51)</f>
        <v>78</v>
      </c>
      <c r="C52" s="60">
        <f>SUM(C47:C51)</f>
        <v>27752441</v>
      </c>
      <c r="D52" s="58">
        <f>SUM(D47:D51)</f>
        <v>1</v>
      </c>
      <c r="E52" s="58">
        <f>SUM(E47:E51)</f>
        <v>1</v>
      </c>
      <c r="F52" s="62"/>
      <c r="G52" s="62"/>
    </row>
    <row r="54" ht="12.75">
      <c r="A54" s="8"/>
    </row>
    <row r="56" spans="1:3" ht="12.75">
      <c r="A56" s="91" t="s">
        <v>15</v>
      </c>
      <c r="B56" s="91"/>
      <c r="C56" s="91"/>
    </row>
    <row r="57" ht="12.75">
      <c r="A57" s="12" t="s">
        <v>16</v>
      </c>
    </row>
  </sheetData>
  <mergeCells count="7">
    <mergeCell ref="A36:C36"/>
    <mergeCell ref="A45:C45"/>
    <mergeCell ref="A56:C56"/>
    <mergeCell ref="A4:C4"/>
    <mergeCell ref="A14:C14"/>
    <mergeCell ref="A21:C21"/>
    <mergeCell ref="A31:C31"/>
  </mergeCells>
  <hyperlinks>
    <hyperlink ref="A57" r:id="rId1" display="www.datasourcenev.com"/>
  </hyperlinks>
  <printOptions/>
  <pageMargins left="0.75" right="0.75" top="1" bottom="1" header="0.5" footer="0.5"/>
  <pageSetup horizontalDpi="1200" verticalDpi="1200" orientation="portrait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1" sqref="G1"/>
    </sheetView>
  </sheetViews>
  <sheetFormatPr defaultColWidth="9.140625" defaultRowHeight="12.75"/>
  <cols>
    <col min="1" max="1" width="29.8515625" style="0" customWidth="1"/>
    <col min="2" max="2" width="12.28125" style="0" customWidth="1"/>
    <col min="3" max="3" width="15.140625" style="40" customWidth="1"/>
    <col min="4" max="4" width="14.57421875" style="10" customWidth="1"/>
    <col min="5" max="5" width="13.421875" style="10" customWidth="1"/>
    <col min="6" max="6" width="12.57421875" style="0" customWidth="1"/>
    <col min="7" max="7" width="12.421875" style="0" customWidth="1"/>
  </cols>
  <sheetData>
    <row r="1" ht="15.75">
      <c r="A1" s="2" t="s">
        <v>4</v>
      </c>
    </row>
    <row r="2" ht="12.75">
      <c r="A2" s="8" t="str">
        <f>'OVERALL SALES AND LOANS SUMMARY'!A2</f>
        <v>Reporting Period: MARCH, 2013</v>
      </c>
    </row>
    <row r="3" ht="13.5" thickBot="1"/>
    <row r="4" spans="1:7" ht="12.75">
      <c r="A4" s="93" t="s">
        <v>24</v>
      </c>
      <c r="B4" s="93"/>
      <c r="C4" s="93"/>
      <c r="D4" s="51" t="s">
        <v>17</v>
      </c>
      <c r="E4" s="51" t="s">
        <v>17</v>
      </c>
      <c r="F4" s="52" t="s">
        <v>6</v>
      </c>
      <c r="G4" s="52" t="s">
        <v>6</v>
      </c>
    </row>
    <row r="5" spans="1:7" ht="12.75">
      <c r="A5" s="53" t="s">
        <v>7</v>
      </c>
      <c r="B5" s="53" t="s">
        <v>8</v>
      </c>
      <c r="C5" s="57" t="s">
        <v>9</v>
      </c>
      <c r="D5" s="54" t="s">
        <v>8</v>
      </c>
      <c r="E5" s="54" t="s">
        <v>18</v>
      </c>
      <c r="F5" s="53" t="s">
        <v>8</v>
      </c>
      <c r="G5" s="53" t="s">
        <v>18</v>
      </c>
    </row>
    <row r="6" spans="1:7" ht="12.75">
      <c r="A6" s="118" t="s">
        <v>44</v>
      </c>
      <c r="B6" s="119">
        <v>29</v>
      </c>
      <c r="C6" s="120">
        <v>6716110</v>
      </c>
      <c r="D6" s="103">
        <f aca="true" t="shared" si="0" ref="D6:D13">B6/$B$14</f>
        <v>0.34523809523809523</v>
      </c>
      <c r="E6" s="103">
        <f aca="true" t="shared" si="1" ref="E6:E13">C6/$C$14</f>
        <v>0.2795395315117388</v>
      </c>
      <c r="F6" s="111">
        <v>1</v>
      </c>
      <c r="G6" s="111">
        <v>1</v>
      </c>
    </row>
    <row r="7" spans="1:7" ht="12.75">
      <c r="A7" s="115" t="s">
        <v>41</v>
      </c>
      <c r="B7" s="116">
        <v>23</v>
      </c>
      <c r="C7" s="117">
        <v>6024375</v>
      </c>
      <c r="D7" s="49">
        <f t="shared" si="0"/>
        <v>0.27380952380952384</v>
      </c>
      <c r="E7" s="49">
        <f t="shared" si="1"/>
        <v>0.2507479724350899</v>
      </c>
      <c r="F7" s="39">
        <v>2</v>
      </c>
      <c r="G7" s="39">
        <v>3</v>
      </c>
    </row>
    <row r="8" spans="1:7" ht="12.75">
      <c r="A8" s="115" t="s">
        <v>42</v>
      </c>
      <c r="B8" s="116">
        <v>12</v>
      </c>
      <c r="C8" s="117">
        <v>2363498</v>
      </c>
      <c r="D8" s="49">
        <f t="shared" si="0"/>
        <v>0.14285714285714285</v>
      </c>
      <c r="E8" s="49">
        <f t="shared" si="1"/>
        <v>0.09837407720375808</v>
      </c>
      <c r="F8" s="39">
        <v>3</v>
      </c>
      <c r="G8" s="39">
        <v>4</v>
      </c>
    </row>
    <row r="9" spans="1:7" ht="12.75">
      <c r="A9" s="115" t="s">
        <v>45</v>
      </c>
      <c r="B9" s="116">
        <v>11</v>
      </c>
      <c r="C9" s="117">
        <v>6711700</v>
      </c>
      <c r="D9" s="49">
        <f>B9/$B$14</f>
        <v>0.13095238095238096</v>
      </c>
      <c r="E9" s="49">
        <f>C9/$C$14</f>
        <v>0.2793559774404138</v>
      </c>
      <c r="F9" s="39">
        <v>4</v>
      </c>
      <c r="G9" s="39">
        <v>2</v>
      </c>
    </row>
    <row r="10" spans="1:7" ht="12.75">
      <c r="A10" s="115" t="s">
        <v>43</v>
      </c>
      <c r="B10" s="116">
        <v>6</v>
      </c>
      <c r="C10" s="117">
        <v>1452335</v>
      </c>
      <c r="D10" s="49">
        <f t="shared" si="0"/>
        <v>0.07142857142857142</v>
      </c>
      <c r="E10" s="49">
        <f t="shared" si="1"/>
        <v>0.060449433600417685</v>
      </c>
      <c r="F10" s="39">
        <v>5</v>
      </c>
      <c r="G10" s="39">
        <v>5</v>
      </c>
    </row>
    <row r="11" spans="1:7" ht="12.75">
      <c r="A11" s="115" t="s">
        <v>64</v>
      </c>
      <c r="B11" s="116">
        <v>1</v>
      </c>
      <c r="C11" s="117">
        <v>348500</v>
      </c>
      <c r="D11" s="49">
        <f t="shared" si="0"/>
        <v>0.011904761904761904</v>
      </c>
      <c r="E11" s="49">
        <f t="shared" si="1"/>
        <v>0.014505350080901145</v>
      </c>
      <c r="F11" s="39">
        <v>6</v>
      </c>
      <c r="G11" s="39">
        <v>6</v>
      </c>
    </row>
    <row r="12" spans="1:7" ht="12.75">
      <c r="A12" s="115" t="s">
        <v>50</v>
      </c>
      <c r="B12" s="116">
        <v>1</v>
      </c>
      <c r="C12" s="117">
        <v>232100</v>
      </c>
      <c r="D12" s="49">
        <f t="shared" si="0"/>
        <v>0.011904761904761904</v>
      </c>
      <c r="E12" s="49">
        <f t="shared" si="1"/>
        <v>0.009660521531641767</v>
      </c>
      <c r="F12" s="39">
        <v>6</v>
      </c>
      <c r="G12" s="39">
        <v>7</v>
      </c>
    </row>
    <row r="13" spans="1:7" ht="12.75">
      <c r="A13" s="115" t="s">
        <v>65</v>
      </c>
      <c r="B13" s="116">
        <v>1</v>
      </c>
      <c r="C13" s="117">
        <v>177000</v>
      </c>
      <c r="D13" s="49">
        <f t="shared" si="0"/>
        <v>0.011904761904761904</v>
      </c>
      <c r="E13" s="49">
        <f t="shared" si="1"/>
        <v>0.007367136196038745</v>
      </c>
      <c r="F13" s="39">
        <v>6</v>
      </c>
      <c r="G13" s="39">
        <v>8</v>
      </c>
    </row>
    <row r="14" spans="1:7" ht="12.75">
      <c r="A14" s="59" t="s">
        <v>12</v>
      </c>
      <c r="B14" s="13">
        <f>SUM(B6:B13)</f>
        <v>84</v>
      </c>
      <c r="C14" s="60">
        <f>SUM(C6:C13)</f>
        <v>24025618</v>
      </c>
      <c r="D14" s="58">
        <f>SUM(D6:D13)</f>
        <v>0.9999999999999998</v>
      </c>
      <c r="E14" s="58">
        <f>SUM(E6:E13)</f>
        <v>1</v>
      </c>
      <c r="F14" s="13"/>
      <c r="G14" s="13"/>
    </row>
    <row r="15" ht="13.5" thickBot="1"/>
    <row r="16" spans="1:7" ht="12.75">
      <c r="A16" s="92" t="s">
        <v>25</v>
      </c>
      <c r="B16" s="92"/>
      <c r="C16" s="92"/>
      <c r="D16" s="51" t="s">
        <v>17</v>
      </c>
      <c r="E16" s="51" t="s">
        <v>17</v>
      </c>
      <c r="F16" s="52" t="s">
        <v>6</v>
      </c>
      <c r="G16" s="52" t="s">
        <v>6</v>
      </c>
    </row>
    <row r="17" spans="1:7" ht="12.75">
      <c r="A17" s="53" t="s">
        <v>7</v>
      </c>
      <c r="B17" s="53" t="s">
        <v>8</v>
      </c>
      <c r="C17" s="57" t="s">
        <v>9</v>
      </c>
      <c r="D17" s="54" t="s">
        <v>8</v>
      </c>
      <c r="E17" s="54" t="s">
        <v>18</v>
      </c>
      <c r="F17" s="53" t="s">
        <v>8</v>
      </c>
      <c r="G17" s="53" t="s">
        <v>18</v>
      </c>
    </row>
    <row r="18" spans="1:7" ht="12.75">
      <c r="A18" s="118" t="s">
        <v>41</v>
      </c>
      <c r="B18" s="119">
        <v>1</v>
      </c>
      <c r="C18" s="120">
        <v>300000</v>
      </c>
      <c r="D18" s="103">
        <f>B18/$B$19</f>
        <v>1</v>
      </c>
      <c r="E18" s="103">
        <f>C18/$C$19</f>
        <v>1</v>
      </c>
      <c r="F18" s="111">
        <v>1</v>
      </c>
      <c r="G18" s="111">
        <v>1</v>
      </c>
    </row>
    <row r="19" spans="1:7" ht="12.75">
      <c r="A19" s="13" t="s">
        <v>12</v>
      </c>
      <c r="B19" s="13">
        <f>SUM(B18:B18)</f>
        <v>1</v>
      </c>
      <c r="C19" s="60">
        <f>SUM(C18:C18)</f>
        <v>300000</v>
      </c>
      <c r="D19" s="58">
        <f>SUM(D18:D18)</f>
        <v>1</v>
      </c>
      <c r="E19" s="58">
        <f>SUM(E18:E18)</f>
        <v>1</v>
      </c>
      <c r="F19" s="13"/>
      <c r="G19" s="13"/>
    </row>
    <row r="20" ht="13.5" thickBot="1"/>
    <row r="21" spans="1:7" ht="12.75">
      <c r="A21" s="93" t="s">
        <v>26</v>
      </c>
      <c r="B21" s="93"/>
      <c r="C21" s="93"/>
      <c r="D21" s="51" t="s">
        <v>17</v>
      </c>
      <c r="E21" s="51" t="s">
        <v>17</v>
      </c>
      <c r="F21" s="52" t="s">
        <v>6</v>
      </c>
      <c r="G21" s="52" t="s">
        <v>6</v>
      </c>
    </row>
    <row r="22" spans="1:7" ht="12.75">
      <c r="A22" s="53" t="s">
        <v>7</v>
      </c>
      <c r="B22" s="53" t="s">
        <v>8</v>
      </c>
      <c r="C22" s="57" t="s">
        <v>9</v>
      </c>
      <c r="D22" s="54" t="s">
        <v>8</v>
      </c>
      <c r="E22" s="54" t="s">
        <v>18</v>
      </c>
      <c r="F22" s="53" t="s">
        <v>8</v>
      </c>
      <c r="G22" s="53" t="s">
        <v>18</v>
      </c>
    </row>
    <row r="23" spans="1:7" ht="12.75">
      <c r="A23" s="82" t="s">
        <v>66</v>
      </c>
      <c r="B23" s="83"/>
      <c r="C23" s="84"/>
      <c r="D23" s="85"/>
      <c r="E23" s="86"/>
      <c r="F23" s="64"/>
      <c r="G23" s="64"/>
    </row>
    <row r="24" spans="1:7" ht="12.75">
      <c r="A24" s="13" t="s">
        <v>12</v>
      </c>
      <c r="B24" s="13">
        <f>SUM(B23:B23)</f>
        <v>0</v>
      </c>
      <c r="C24" s="60">
        <f>SUM(C23:C23)</f>
        <v>0</v>
      </c>
      <c r="D24" s="58"/>
      <c r="E24" s="58"/>
      <c r="F24" s="13"/>
      <c r="G24" s="13"/>
    </row>
    <row r="25" ht="13.5" thickBot="1"/>
    <row r="26" spans="1:7" ht="12.75">
      <c r="A26" s="92" t="s">
        <v>27</v>
      </c>
      <c r="B26" s="92"/>
      <c r="C26" s="92"/>
      <c r="D26" s="51" t="s">
        <v>17</v>
      </c>
      <c r="E26" s="51" t="s">
        <v>17</v>
      </c>
      <c r="F26" s="52" t="s">
        <v>6</v>
      </c>
      <c r="G26" s="52" t="s">
        <v>6</v>
      </c>
    </row>
    <row r="27" spans="1:7" ht="12.75">
      <c r="A27" s="53" t="s">
        <v>7</v>
      </c>
      <c r="B27" s="53" t="s">
        <v>8</v>
      </c>
      <c r="C27" s="57" t="s">
        <v>9</v>
      </c>
      <c r="D27" s="54" t="s">
        <v>8</v>
      </c>
      <c r="E27" s="54" t="s">
        <v>18</v>
      </c>
      <c r="F27" s="53" t="s">
        <v>8</v>
      </c>
      <c r="G27" s="53" t="s">
        <v>18</v>
      </c>
    </row>
    <row r="28" spans="1:7" ht="12.75">
      <c r="A28" s="118" t="s">
        <v>45</v>
      </c>
      <c r="B28" s="119">
        <v>1</v>
      </c>
      <c r="C28" s="120">
        <v>182000</v>
      </c>
      <c r="D28" s="103">
        <f>B28/$B$30</f>
        <v>0.5</v>
      </c>
      <c r="E28" s="103">
        <f>C28/$C$30</f>
        <v>0.6453900709219859</v>
      </c>
      <c r="F28" s="111">
        <v>1</v>
      </c>
      <c r="G28" s="111">
        <v>1</v>
      </c>
    </row>
    <row r="29" spans="1:7" ht="12.75">
      <c r="A29" s="118" t="s">
        <v>41</v>
      </c>
      <c r="B29" s="119">
        <v>1</v>
      </c>
      <c r="C29" s="117">
        <v>100000</v>
      </c>
      <c r="D29" s="103">
        <f>B29/$B$30</f>
        <v>0.5</v>
      </c>
      <c r="E29" s="49">
        <f>C29/$C$30</f>
        <v>0.3546099290780142</v>
      </c>
      <c r="F29" s="111">
        <v>1</v>
      </c>
      <c r="G29" s="39">
        <v>2</v>
      </c>
    </row>
    <row r="30" spans="1:7" ht="12.75">
      <c r="A30" s="59" t="s">
        <v>12</v>
      </c>
      <c r="B30" s="13">
        <f>SUM(B28:B29)</f>
        <v>2</v>
      </c>
      <c r="C30" s="60">
        <f>SUM(C28:C29)</f>
        <v>282000</v>
      </c>
      <c r="D30" s="58">
        <f>SUM(D28:D29)</f>
        <v>1</v>
      </c>
      <c r="E30" s="58">
        <f>SUM(E28:E29)</f>
        <v>1</v>
      </c>
      <c r="F30" s="13"/>
      <c r="G30" s="13"/>
    </row>
    <row r="31" ht="13.5" thickBot="1"/>
    <row r="32" spans="1:7" ht="12.75">
      <c r="A32" s="92" t="s">
        <v>28</v>
      </c>
      <c r="B32" s="92"/>
      <c r="C32" s="92"/>
      <c r="D32" s="51" t="s">
        <v>17</v>
      </c>
      <c r="E32" s="51" t="s">
        <v>17</v>
      </c>
      <c r="F32" s="52" t="s">
        <v>6</v>
      </c>
      <c r="G32" s="52" t="s">
        <v>6</v>
      </c>
    </row>
    <row r="33" spans="1:7" ht="12.75">
      <c r="A33" s="53" t="s">
        <v>7</v>
      </c>
      <c r="B33" s="53" t="s">
        <v>8</v>
      </c>
      <c r="C33" s="57" t="s">
        <v>9</v>
      </c>
      <c r="D33" s="54" t="s">
        <v>8</v>
      </c>
      <c r="E33" s="54" t="s">
        <v>18</v>
      </c>
      <c r="F33" s="53" t="s">
        <v>8</v>
      </c>
      <c r="G33" s="53" t="s">
        <v>18</v>
      </c>
    </row>
    <row r="34" spans="1:7" ht="12.75">
      <c r="A34" s="118" t="s">
        <v>43</v>
      </c>
      <c r="B34" s="119">
        <v>1</v>
      </c>
      <c r="C34" s="120">
        <v>7300000</v>
      </c>
      <c r="D34" s="103">
        <f>B34/$B$37</f>
        <v>0.3333333333333333</v>
      </c>
      <c r="E34" s="103">
        <f>C34/$C$37</f>
        <v>0.8951298596155579</v>
      </c>
      <c r="F34" s="111">
        <v>1</v>
      </c>
      <c r="G34" s="111">
        <v>1</v>
      </c>
    </row>
    <row r="35" spans="1:7" ht="12.75">
      <c r="A35" s="118" t="s">
        <v>42</v>
      </c>
      <c r="B35" s="119">
        <v>1</v>
      </c>
      <c r="C35" s="117">
        <v>733241.3</v>
      </c>
      <c r="D35" s="103">
        <f>B35/$B$37</f>
        <v>0.3333333333333333</v>
      </c>
      <c r="E35" s="49">
        <f>C35/$C$37</f>
        <v>0.08991043588127798</v>
      </c>
      <c r="F35" s="111">
        <v>1</v>
      </c>
      <c r="G35" s="39">
        <v>2</v>
      </c>
    </row>
    <row r="36" spans="1:7" ht="12.75">
      <c r="A36" s="118" t="s">
        <v>41</v>
      </c>
      <c r="B36" s="119">
        <v>1</v>
      </c>
      <c r="C36" s="117">
        <v>122000</v>
      </c>
      <c r="D36" s="103">
        <f>B36/$B$37</f>
        <v>0.3333333333333333</v>
      </c>
      <c r="E36" s="49">
        <f>C36/$C$37</f>
        <v>0.014959704503164119</v>
      </c>
      <c r="F36" s="111">
        <v>1</v>
      </c>
      <c r="G36" s="39">
        <v>3</v>
      </c>
    </row>
    <row r="37" spans="1:7" ht="12.75">
      <c r="A37" s="59" t="s">
        <v>12</v>
      </c>
      <c r="B37" s="13">
        <f>SUM(B34:B36)</f>
        <v>3</v>
      </c>
      <c r="C37" s="60">
        <f>SUM(C34:C36)</f>
        <v>8155241.3</v>
      </c>
      <c r="D37" s="58">
        <f>SUM(D36:D36)</f>
        <v>0.3333333333333333</v>
      </c>
      <c r="E37" s="58">
        <f>SUM(E36:E36)</f>
        <v>0.014959704503164119</v>
      </c>
      <c r="F37" s="13"/>
      <c r="G37" s="13"/>
    </row>
    <row r="39" ht="12.75">
      <c r="A39" s="8"/>
    </row>
    <row r="41" spans="1:3" ht="12.75">
      <c r="A41" s="91" t="s">
        <v>15</v>
      </c>
      <c r="B41" s="91"/>
      <c r="C41" s="91"/>
    </row>
    <row r="42" ht="12.75">
      <c r="A42" s="12" t="s">
        <v>16</v>
      </c>
    </row>
  </sheetData>
  <mergeCells count="6">
    <mergeCell ref="A32:C32"/>
    <mergeCell ref="A41:C41"/>
    <mergeCell ref="A4:C4"/>
    <mergeCell ref="A16:C16"/>
    <mergeCell ref="A21:C21"/>
    <mergeCell ref="A26:C26"/>
  </mergeCells>
  <hyperlinks>
    <hyperlink ref="A42" r:id="rId1" display="www.datasourcenev.com"/>
  </hyperlinks>
  <printOptions/>
  <pageMargins left="0.75" right="0.75" top="1" bottom="1" header="0.5" footer="0.5"/>
  <pageSetup horizontalDpi="1200" verticalDpi="1200" orientation="portrait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7" topLeftCell="BM8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1.8515625" style="0" customWidth="1"/>
    <col min="2" max="2" width="6.57421875" style="0" customWidth="1"/>
    <col min="3" max="3" width="12.28125" style="0" customWidth="1"/>
    <col min="4" max="4" width="15.28125" style="0" bestFit="1" customWidth="1"/>
    <col min="5" max="5" width="18.57421875" style="0" bestFit="1" customWidth="1"/>
    <col min="6" max="6" width="21.57421875" style="0" bestFit="1" customWidth="1"/>
  </cols>
  <sheetData>
    <row r="1" ht="18">
      <c r="A1" s="1" t="s">
        <v>67</v>
      </c>
    </row>
    <row r="2" ht="12.75">
      <c r="A2" s="8" t="str">
        <f>'OVERALL SALES AND LOANS SUMMARY'!A2</f>
        <v>Reporting Period: MARCH, 2013</v>
      </c>
    </row>
    <row r="5" spans="1:2" ht="12.75">
      <c r="A5" s="43" t="s">
        <v>30</v>
      </c>
      <c r="B5" s="15" t="s">
        <v>35</v>
      </c>
    </row>
    <row r="6" ht="13.5" thickBot="1"/>
    <row r="7" spans="1:6" ht="15.75" thickTop="1">
      <c r="A7" s="16" t="s">
        <v>7</v>
      </c>
      <c r="B7" s="17" t="s">
        <v>29</v>
      </c>
      <c r="C7" s="18" t="s">
        <v>8</v>
      </c>
      <c r="D7" s="18" t="s">
        <v>0</v>
      </c>
      <c r="E7" s="18" t="s">
        <v>10</v>
      </c>
      <c r="F7" s="18" t="s">
        <v>47</v>
      </c>
    </row>
    <row r="8" spans="1:6" ht="12.75">
      <c r="A8" s="29" t="s">
        <v>41</v>
      </c>
      <c r="B8" s="30"/>
      <c r="C8" s="19">
        <v>39</v>
      </c>
      <c r="D8" s="20">
        <v>21017610</v>
      </c>
      <c r="E8" s="21">
        <v>0.4105263157894737</v>
      </c>
      <c r="F8" s="21">
        <v>0.4937431610734107</v>
      </c>
    </row>
    <row r="9" spans="1:6" ht="12.75">
      <c r="A9" s="31"/>
      <c r="B9" s="32" t="s">
        <v>72</v>
      </c>
      <c r="C9" s="22">
        <v>2</v>
      </c>
      <c r="D9" s="23">
        <v>292400</v>
      </c>
      <c r="E9" s="24">
        <v>0.021052631578947368</v>
      </c>
      <c r="F9" s="25">
        <v>0.006869025559893122</v>
      </c>
    </row>
    <row r="10" spans="1:6" ht="12.75">
      <c r="A10" s="31"/>
      <c r="B10" s="32" t="s">
        <v>31</v>
      </c>
      <c r="C10" s="22">
        <v>5</v>
      </c>
      <c r="D10" s="23">
        <v>3033000</v>
      </c>
      <c r="E10" s="24">
        <v>0.05263157894736842</v>
      </c>
      <c r="F10" s="25">
        <v>0.07125087046222928</v>
      </c>
    </row>
    <row r="11" spans="1:6" ht="12.75">
      <c r="A11" s="31"/>
      <c r="B11" s="32" t="s">
        <v>49</v>
      </c>
      <c r="C11" s="22">
        <v>22</v>
      </c>
      <c r="D11" s="23">
        <v>9301900</v>
      </c>
      <c r="E11" s="24">
        <v>0.23157894736842105</v>
      </c>
      <c r="F11" s="25">
        <v>0.21851911373313898</v>
      </c>
    </row>
    <row r="12" spans="1:6" ht="12.75">
      <c r="A12" s="31"/>
      <c r="B12" s="32" t="s">
        <v>69</v>
      </c>
      <c r="C12" s="22">
        <v>9</v>
      </c>
      <c r="D12" s="23">
        <v>7970310</v>
      </c>
      <c r="E12" s="24">
        <v>0.09473684210526316</v>
      </c>
      <c r="F12" s="25">
        <v>0.1872375619366339</v>
      </c>
    </row>
    <row r="13" spans="1:6" ht="12.75">
      <c r="A13" s="31"/>
      <c r="B13" s="32" t="s">
        <v>54</v>
      </c>
      <c r="C13" s="22">
        <v>1</v>
      </c>
      <c r="D13" s="23">
        <v>420000</v>
      </c>
      <c r="E13" s="24">
        <v>0.010526315789473684</v>
      </c>
      <c r="F13" s="25">
        <v>0.009866589381515429</v>
      </c>
    </row>
    <row r="14" spans="1:6" ht="12.75">
      <c r="A14" s="31"/>
      <c r="B14" s="11"/>
      <c r="C14" s="26"/>
      <c r="D14" s="27"/>
      <c r="E14" s="28"/>
      <c r="F14" s="28"/>
    </row>
    <row r="15" spans="1:6" ht="12.75">
      <c r="A15" s="29" t="s">
        <v>45</v>
      </c>
      <c r="B15" s="30"/>
      <c r="C15" s="19">
        <v>2</v>
      </c>
      <c r="D15" s="20">
        <v>548000</v>
      </c>
      <c r="E15" s="21">
        <v>0.021052631578947368</v>
      </c>
      <c r="F15" s="21">
        <v>0.012873549954929654</v>
      </c>
    </row>
    <row r="16" spans="1:6" ht="12.75">
      <c r="A16" s="31"/>
      <c r="B16" s="32" t="s">
        <v>75</v>
      </c>
      <c r="C16" s="22">
        <v>1</v>
      </c>
      <c r="D16" s="23">
        <v>450000</v>
      </c>
      <c r="E16" s="24">
        <v>0.010526315789473684</v>
      </c>
      <c r="F16" s="25">
        <v>0.010571345765909387</v>
      </c>
    </row>
    <row r="17" spans="1:6" ht="12.75">
      <c r="A17" s="31"/>
      <c r="B17" s="32" t="s">
        <v>76</v>
      </c>
      <c r="C17" s="22">
        <v>1</v>
      </c>
      <c r="D17" s="23">
        <v>98000</v>
      </c>
      <c r="E17" s="24">
        <v>0.010526315789473684</v>
      </c>
      <c r="F17" s="25">
        <v>0.002302204189020267</v>
      </c>
    </row>
    <row r="18" spans="1:6" ht="12.75">
      <c r="A18" s="31"/>
      <c r="B18" s="11"/>
      <c r="C18" s="26"/>
      <c r="D18" s="27"/>
      <c r="E18" s="28"/>
      <c r="F18" s="28"/>
    </row>
    <row r="19" spans="1:6" ht="12.75">
      <c r="A19" s="29" t="s">
        <v>43</v>
      </c>
      <c r="B19" s="30"/>
      <c r="C19" s="19">
        <v>20</v>
      </c>
      <c r="D19" s="20">
        <v>6025313</v>
      </c>
      <c r="E19" s="21">
        <v>0.21052631578947367</v>
      </c>
      <c r="F19" s="21">
        <v>0.14154592682406397</v>
      </c>
    </row>
    <row r="20" spans="1:6" ht="12.75">
      <c r="A20" s="31"/>
      <c r="B20" s="32" t="s">
        <v>77</v>
      </c>
      <c r="C20" s="22">
        <v>2</v>
      </c>
      <c r="D20" s="23">
        <v>319900</v>
      </c>
      <c r="E20" s="24">
        <v>0.021052631578947368</v>
      </c>
      <c r="F20" s="25">
        <v>0.0075150522455875845</v>
      </c>
    </row>
    <row r="21" spans="1:6" ht="12.75">
      <c r="A21" s="31"/>
      <c r="B21" s="32" t="s">
        <v>68</v>
      </c>
      <c r="C21" s="22">
        <v>1</v>
      </c>
      <c r="D21" s="23">
        <v>403000</v>
      </c>
      <c r="E21" s="24">
        <v>0.010526315789473684</v>
      </c>
      <c r="F21" s="25">
        <v>0.009467227430358853</v>
      </c>
    </row>
    <row r="22" spans="1:6" ht="12.75">
      <c r="A22" s="31"/>
      <c r="B22" s="32" t="s">
        <v>49</v>
      </c>
      <c r="C22" s="22">
        <v>1</v>
      </c>
      <c r="D22" s="23">
        <v>57024</v>
      </c>
      <c r="E22" s="24">
        <v>0.010526315789473684</v>
      </c>
      <c r="F22" s="25">
        <v>0.0013396009354560375</v>
      </c>
    </row>
    <row r="23" spans="1:6" ht="12.75">
      <c r="A23" s="31"/>
      <c r="B23" s="32" t="s">
        <v>54</v>
      </c>
      <c r="C23" s="22">
        <v>3</v>
      </c>
      <c r="D23" s="23">
        <v>1573500</v>
      </c>
      <c r="E23" s="24">
        <v>0.031578947368421054</v>
      </c>
      <c r="F23" s="25">
        <v>0.03696447236146316</v>
      </c>
    </row>
    <row r="24" spans="1:6" ht="12.75">
      <c r="A24" s="31"/>
      <c r="B24" s="32" t="s">
        <v>40</v>
      </c>
      <c r="C24" s="22">
        <v>13</v>
      </c>
      <c r="D24" s="23">
        <v>3671889</v>
      </c>
      <c r="E24" s="24">
        <v>0.1368421052631579</v>
      </c>
      <c r="F24" s="25">
        <v>0.08625957385119835</v>
      </c>
    </row>
    <row r="25" spans="1:6" ht="12.75">
      <c r="A25" s="31"/>
      <c r="B25" s="11"/>
      <c r="C25" s="26"/>
      <c r="D25" s="27"/>
      <c r="E25" s="28"/>
      <c r="F25" s="28"/>
    </row>
    <row r="26" spans="1:6" ht="12.75">
      <c r="A26" s="29" t="s">
        <v>42</v>
      </c>
      <c r="B26" s="30"/>
      <c r="C26" s="19">
        <v>9</v>
      </c>
      <c r="D26" s="20">
        <v>8168000</v>
      </c>
      <c r="E26" s="21">
        <v>0.09473684210526316</v>
      </c>
      <c r="F26" s="21">
        <v>0.19188167159099528</v>
      </c>
    </row>
    <row r="27" spans="1:6" ht="12.75">
      <c r="A27" s="31"/>
      <c r="B27" s="32" t="s">
        <v>39</v>
      </c>
      <c r="C27" s="22">
        <v>9</v>
      </c>
      <c r="D27" s="23">
        <v>8168000</v>
      </c>
      <c r="E27" s="24">
        <v>0.09473684210526316</v>
      </c>
      <c r="F27" s="25">
        <v>0.19188167159099528</v>
      </c>
    </row>
    <row r="28" spans="1:6" ht="12.75">
      <c r="A28" s="31"/>
      <c r="B28" s="11"/>
      <c r="C28" s="26"/>
      <c r="D28" s="27"/>
      <c r="E28" s="28"/>
      <c r="F28" s="28"/>
    </row>
    <row r="29" spans="1:6" ht="12.75">
      <c r="A29" s="29" t="s">
        <v>50</v>
      </c>
      <c r="B29" s="30"/>
      <c r="C29" s="19">
        <v>1</v>
      </c>
      <c r="D29" s="20">
        <v>1175000</v>
      </c>
      <c r="E29" s="21">
        <v>0.010526315789473684</v>
      </c>
      <c r="F29" s="21">
        <v>0.0276029583887634</v>
      </c>
    </row>
    <row r="30" spans="1:6" ht="12.75">
      <c r="A30" s="31"/>
      <c r="B30" s="32" t="s">
        <v>73</v>
      </c>
      <c r="C30" s="22">
        <v>1</v>
      </c>
      <c r="D30" s="23">
        <v>1175000</v>
      </c>
      <c r="E30" s="24">
        <v>0.010526315789473684</v>
      </c>
      <c r="F30" s="25">
        <v>0.0276029583887634</v>
      </c>
    </row>
    <row r="31" spans="1:6" ht="12.75">
      <c r="A31" s="31"/>
      <c r="B31" s="11"/>
      <c r="C31" s="26"/>
      <c r="D31" s="27"/>
      <c r="E31" s="28"/>
      <c r="F31" s="28"/>
    </row>
    <row r="32" spans="1:6" ht="12.75">
      <c r="A32" s="29" t="s">
        <v>44</v>
      </c>
      <c r="B32" s="30"/>
      <c r="C32" s="19">
        <v>24</v>
      </c>
      <c r="D32" s="20">
        <v>5633978</v>
      </c>
      <c r="E32" s="21">
        <v>0.25263157894736843</v>
      </c>
      <c r="F32" s="21">
        <v>0.132352732167837</v>
      </c>
    </row>
    <row r="33" spans="1:6" ht="12.75">
      <c r="A33" s="31"/>
      <c r="B33" s="32" t="s">
        <v>55</v>
      </c>
      <c r="C33" s="22">
        <v>6</v>
      </c>
      <c r="D33" s="23">
        <v>1686500</v>
      </c>
      <c r="E33" s="24">
        <v>0.06315789473684211</v>
      </c>
      <c r="F33" s="25">
        <v>0.039619054742680404</v>
      </c>
    </row>
    <row r="34" spans="1:6" ht="12.75">
      <c r="A34" s="31"/>
      <c r="B34" s="32" t="s">
        <v>74</v>
      </c>
      <c r="C34" s="22">
        <v>2</v>
      </c>
      <c r="D34" s="23">
        <v>552000</v>
      </c>
      <c r="E34" s="24">
        <v>0.021052631578947368</v>
      </c>
      <c r="F34" s="25">
        <v>0.01296751747284885</v>
      </c>
    </row>
    <row r="35" spans="1:6" ht="12.75">
      <c r="A35" s="31"/>
      <c r="B35" s="32" t="s">
        <v>70</v>
      </c>
      <c r="C35" s="22">
        <v>4</v>
      </c>
      <c r="D35" s="23">
        <v>875000</v>
      </c>
      <c r="E35" s="24">
        <v>0.042105263157894736</v>
      </c>
      <c r="F35" s="25">
        <v>0.02055539454482381</v>
      </c>
    </row>
    <row r="36" spans="1:6" ht="12.75">
      <c r="A36" s="31"/>
      <c r="B36" s="32" t="s">
        <v>71</v>
      </c>
      <c r="C36" s="22">
        <v>12</v>
      </c>
      <c r="D36" s="23">
        <v>2520478</v>
      </c>
      <c r="E36" s="24">
        <v>0.12631578947368421</v>
      </c>
      <c r="F36" s="25">
        <v>0.05921076540748391</v>
      </c>
    </row>
    <row r="37" spans="1:6" ht="13.5" thickBot="1">
      <c r="A37" s="31"/>
      <c r="B37" s="11"/>
      <c r="C37" s="26"/>
      <c r="D37" s="27"/>
      <c r="E37" s="28"/>
      <c r="F37" s="28"/>
    </row>
    <row r="38" spans="1:6" ht="16.5" thickBot="1" thickTop="1">
      <c r="A38" s="37" t="s">
        <v>36</v>
      </c>
      <c r="B38" s="33"/>
      <c r="C38" s="34">
        <v>95</v>
      </c>
      <c r="D38" s="35">
        <v>42567901</v>
      </c>
      <c r="E38" s="36">
        <v>1</v>
      </c>
      <c r="F38" s="38">
        <v>1</v>
      </c>
    </row>
    <row r="39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4"/>
  <sheetViews>
    <sheetView workbookViewId="0" topLeftCell="A1">
      <pane ySplit="7" topLeftCell="BM8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49.57421875" style="0" customWidth="1"/>
    <col min="2" max="2" width="22.421875" style="0" customWidth="1"/>
    <col min="3" max="3" width="6.421875" style="0" customWidth="1"/>
    <col min="4" max="4" width="12.28125" style="0" customWidth="1"/>
    <col min="5" max="5" width="15.28125" style="0" customWidth="1"/>
    <col min="6" max="6" width="18.57421875" style="0" customWidth="1"/>
    <col min="7" max="7" width="21.57421875" style="0" customWidth="1"/>
  </cols>
  <sheetData>
    <row r="1" ht="15.75">
      <c r="A1" s="2" t="s">
        <v>1</v>
      </c>
    </row>
    <row r="2" ht="12.75">
      <c r="A2" s="8" t="str">
        <f>'OVERALL SALES AND LOANS SUMMARY'!A2</f>
        <v>Reporting Period: MARCH, 2013</v>
      </c>
    </row>
    <row r="5" spans="1:2" ht="12.75">
      <c r="A5" s="43" t="s">
        <v>33</v>
      </c>
      <c r="B5" s="15" t="s">
        <v>35</v>
      </c>
    </row>
    <row r="6" ht="13.5" thickBot="1"/>
    <row r="7" spans="1:7" ht="15.75" thickTop="1">
      <c r="A7" s="16" t="s">
        <v>37</v>
      </c>
      <c r="B7" s="17" t="s">
        <v>7</v>
      </c>
      <c r="C7" s="17" t="s">
        <v>29</v>
      </c>
      <c r="D7" s="18" t="s">
        <v>8</v>
      </c>
      <c r="E7" s="18" t="s">
        <v>0</v>
      </c>
      <c r="F7" s="18" t="s">
        <v>10</v>
      </c>
      <c r="G7" s="18" t="s">
        <v>47</v>
      </c>
    </row>
    <row r="8" spans="1:7" ht="12.75">
      <c r="A8" s="29" t="s">
        <v>106</v>
      </c>
      <c r="B8" s="30"/>
      <c r="C8" s="30"/>
      <c r="D8" s="19">
        <v>1</v>
      </c>
      <c r="E8" s="20">
        <v>311825</v>
      </c>
      <c r="F8" s="21">
        <v>0.011111111111111112</v>
      </c>
      <c r="G8" s="21">
        <v>0.009517636942023556</v>
      </c>
    </row>
    <row r="9" spans="1:7" ht="12.75">
      <c r="A9" s="31"/>
      <c r="B9" s="47" t="s">
        <v>41</v>
      </c>
      <c r="C9" s="47"/>
      <c r="D9" s="44">
        <v>1</v>
      </c>
      <c r="E9" s="45">
        <v>311825</v>
      </c>
      <c r="F9" s="46">
        <v>0.011111111111111112</v>
      </c>
      <c r="G9" s="46">
        <v>0.009517636942023556</v>
      </c>
    </row>
    <row r="10" spans="1:7" ht="12.75">
      <c r="A10" s="31"/>
      <c r="B10" s="11"/>
      <c r="C10" s="32" t="s">
        <v>69</v>
      </c>
      <c r="D10" s="22">
        <v>1</v>
      </c>
      <c r="E10" s="23">
        <v>311825</v>
      </c>
      <c r="F10" s="24">
        <v>0.011111111111111112</v>
      </c>
      <c r="G10" s="25">
        <v>0.009517636942023556</v>
      </c>
    </row>
    <row r="11" spans="1:7" ht="12.75">
      <c r="A11" s="31"/>
      <c r="B11" s="11"/>
      <c r="C11" s="11"/>
      <c r="D11" s="26"/>
      <c r="E11" s="27"/>
      <c r="F11" s="28"/>
      <c r="G11" s="28"/>
    </row>
    <row r="12" spans="1:7" ht="12.75">
      <c r="A12" s="29" t="s">
        <v>58</v>
      </c>
      <c r="B12" s="30"/>
      <c r="C12" s="30"/>
      <c r="D12" s="19">
        <v>1</v>
      </c>
      <c r="E12" s="20">
        <v>147000</v>
      </c>
      <c r="F12" s="21">
        <v>0.011111111111111112</v>
      </c>
      <c r="G12" s="21">
        <v>0.00448678787934727</v>
      </c>
    </row>
    <row r="13" spans="1:7" ht="12.75">
      <c r="A13" s="31"/>
      <c r="B13" s="47" t="s">
        <v>44</v>
      </c>
      <c r="C13" s="47"/>
      <c r="D13" s="44">
        <v>1</v>
      </c>
      <c r="E13" s="45">
        <v>147000</v>
      </c>
      <c r="F13" s="46">
        <v>0.011111111111111112</v>
      </c>
      <c r="G13" s="46">
        <v>0.00448678787934727</v>
      </c>
    </row>
    <row r="14" spans="1:7" ht="12.75">
      <c r="A14" s="31"/>
      <c r="B14" s="11"/>
      <c r="C14" s="32" t="s">
        <v>71</v>
      </c>
      <c r="D14" s="22">
        <v>1</v>
      </c>
      <c r="E14" s="23">
        <v>147000</v>
      </c>
      <c r="F14" s="24">
        <v>0.011111111111111112</v>
      </c>
      <c r="G14" s="25">
        <v>0.00448678787934727</v>
      </c>
    </row>
    <row r="15" spans="1:7" ht="12.75">
      <c r="A15" s="31"/>
      <c r="B15" s="11"/>
      <c r="C15" s="11"/>
      <c r="D15" s="26"/>
      <c r="E15" s="27"/>
      <c r="F15" s="28"/>
      <c r="G15" s="28"/>
    </row>
    <row r="16" spans="1:7" ht="12.75">
      <c r="A16" s="29" t="s">
        <v>48</v>
      </c>
      <c r="B16" s="30"/>
      <c r="C16" s="30"/>
      <c r="D16" s="19">
        <v>2</v>
      </c>
      <c r="E16" s="20">
        <v>458000</v>
      </c>
      <c r="F16" s="21">
        <v>0.022222222222222223</v>
      </c>
      <c r="G16" s="21">
        <v>0.013979243868986734</v>
      </c>
    </row>
    <row r="17" spans="1:7" ht="12.75">
      <c r="A17" s="31"/>
      <c r="B17" s="47" t="s">
        <v>41</v>
      </c>
      <c r="C17" s="47"/>
      <c r="D17" s="44">
        <v>1</v>
      </c>
      <c r="E17" s="45">
        <v>300000</v>
      </c>
      <c r="F17" s="46">
        <v>0.011111111111111112</v>
      </c>
      <c r="G17" s="46">
        <v>0.009156709957851573</v>
      </c>
    </row>
    <row r="18" spans="1:7" ht="12.75">
      <c r="A18" s="31"/>
      <c r="B18" s="11"/>
      <c r="C18" s="32" t="s">
        <v>49</v>
      </c>
      <c r="D18" s="22">
        <v>1</v>
      </c>
      <c r="E18" s="23">
        <v>300000</v>
      </c>
      <c r="F18" s="24">
        <v>0.011111111111111112</v>
      </c>
      <c r="G18" s="25">
        <v>0.009156709957851573</v>
      </c>
    </row>
    <row r="19" spans="1:7" ht="12.75">
      <c r="A19" s="31"/>
      <c r="B19" s="11"/>
      <c r="C19" s="11"/>
      <c r="D19" s="26"/>
      <c r="E19" s="27"/>
      <c r="F19" s="28"/>
      <c r="G19" s="28"/>
    </row>
    <row r="20" spans="1:7" ht="12.75">
      <c r="A20" s="31"/>
      <c r="B20" s="47" t="s">
        <v>45</v>
      </c>
      <c r="C20" s="47"/>
      <c r="D20" s="44">
        <v>1</v>
      </c>
      <c r="E20" s="45">
        <v>158000</v>
      </c>
      <c r="F20" s="46">
        <v>0.011111111111111112</v>
      </c>
      <c r="G20" s="46">
        <v>0.004822533911135162</v>
      </c>
    </row>
    <row r="21" spans="1:7" ht="12.75">
      <c r="A21" s="31"/>
      <c r="B21" s="11"/>
      <c r="C21" s="32" t="s">
        <v>59</v>
      </c>
      <c r="D21" s="22">
        <v>1</v>
      </c>
      <c r="E21" s="23">
        <v>158000</v>
      </c>
      <c r="F21" s="24">
        <v>0.011111111111111112</v>
      </c>
      <c r="G21" s="25">
        <v>0.004822533911135162</v>
      </c>
    </row>
    <row r="22" spans="1:7" ht="12.75">
      <c r="A22" s="31"/>
      <c r="B22" s="11"/>
      <c r="C22" s="11"/>
      <c r="D22" s="26"/>
      <c r="E22" s="27"/>
      <c r="F22" s="28"/>
      <c r="G22" s="28"/>
    </row>
    <row r="23" spans="1:7" ht="12.75">
      <c r="A23" s="29" t="s">
        <v>89</v>
      </c>
      <c r="B23" s="30"/>
      <c r="C23" s="30"/>
      <c r="D23" s="19">
        <v>1</v>
      </c>
      <c r="E23" s="20">
        <v>182000</v>
      </c>
      <c r="F23" s="21">
        <v>0.011111111111111112</v>
      </c>
      <c r="G23" s="21">
        <v>0.005555070707763287</v>
      </c>
    </row>
    <row r="24" spans="1:7" ht="12.75">
      <c r="A24" s="31"/>
      <c r="B24" s="47" t="s">
        <v>45</v>
      </c>
      <c r="C24" s="47"/>
      <c r="D24" s="44">
        <v>1</v>
      </c>
      <c r="E24" s="45">
        <v>182000</v>
      </c>
      <c r="F24" s="46">
        <v>0.011111111111111112</v>
      </c>
      <c r="G24" s="46">
        <v>0.005555070707763287</v>
      </c>
    </row>
    <row r="25" spans="1:7" ht="12.75">
      <c r="A25" s="31"/>
      <c r="B25" s="11"/>
      <c r="C25" s="32" t="s">
        <v>32</v>
      </c>
      <c r="D25" s="22">
        <v>1</v>
      </c>
      <c r="E25" s="23">
        <v>182000</v>
      </c>
      <c r="F25" s="24">
        <v>0.011111111111111112</v>
      </c>
      <c r="G25" s="25">
        <v>0.005555070707763287</v>
      </c>
    </row>
    <row r="26" spans="1:7" ht="12.75">
      <c r="A26" s="31"/>
      <c r="B26" s="11"/>
      <c r="C26" s="11"/>
      <c r="D26" s="26"/>
      <c r="E26" s="27"/>
      <c r="F26" s="28"/>
      <c r="G26" s="28"/>
    </row>
    <row r="27" spans="1:7" ht="12.75">
      <c r="A27" s="29" t="s">
        <v>93</v>
      </c>
      <c r="B27" s="30"/>
      <c r="C27" s="30"/>
      <c r="D27" s="19">
        <v>2</v>
      </c>
      <c r="E27" s="20">
        <v>479901</v>
      </c>
      <c r="F27" s="21">
        <v>0.022222222222222223</v>
      </c>
      <c r="G27" s="21">
        <v>0.014647714218276424</v>
      </c>
    </row>
    <row r="28" spans="1:7" ht="12.75">
      <c r="A28" s="31"/>
      <c r="B28" s="47" t="s">
        <v>41</v>
      </c>
      <c r="C28" s="47"/>
      <c r="D28" s="44">
        <v>1</v>
      </c>
      <c r="E28" s="45">
        <v>274990</v>
      </c>
      <c r="F28" s="46">
        <v>0.011111111111111112</v>
      </c>
      <c r="G28" s="46">
        <v>0.008393345571032013</v>
      </c>
    </row>
    <row r="29" spans="1:7" ht="12.75">
      <c r="A29" s="31"/>
      <c r="B29" s="11"/>
      <c r="C29" s="32" t="s">
        <v>32</v>
      </c>
      <c r="D29" s="22">
        <v>1</v>
      </c>
      <c r="E29" s="23">
        <v>274990</v>
      </c>
      <c r="F29" s="24">
        <v>0.011111111111111112</v>
      </c>
      <c r="G29" s="25">
        <v>0.008393345571032013</v>
      </c>
    </row>
    <row r="30" spans="1:7" ht="12.75">
      <c r="A30" s="31"/>
      <c r="B30" s="11"/>
      <c r="C30" s="11"/>
      <c r="D30" s="26"/>
      <c r="E30" s="27"/>
      <c r="F30" s="28"/>
      <c r="G30" s="28"/>
    </row>
    <row r="31" spans="1:7" ht="12.75">
      <c r="A31" s="31"/>
      <c r="B31" s="47" t="s">
        <v>44</v>
      </c>
      <c r="C31" s="47"/>
      <c r="D31" s="44">
        <v>1</v>
      </c>
      <c r="E31" s="45">
        <v>204911</v>
      </c>
      <c r="F31" s="46">
        <v>0.011111111111111112</v>
      </c>
      <c r="G31" s="46">
        <v>0.0062543686472444114</v>
      </c>
    </row>
    <row r="32" spans="1:7" ht="12.75">
      <c r="A32" s="31"/>
      <c r="B32" s="11"/>
      <c r="C32" s="32" t="s">
        <v>53</v>
      </c>
      <c r="D32" s="22">
        <v>1</v>
      </c>
      <c r="E32" s="23">
        <v>204911</v>
      </c>
      <c r="F32" s="24">
        <v>0.011111111111111112</v>
      </c>
      <c r="G32" s="25">
        <v>0.0062543686472444114</v>
      </c>
    </row>
    <row r="33" spans="1:7" ht="12.75">
      <c r="A33" s="31"/>
      <c r="B33" s="11"/>
      <c r="C33" s="11"/>
      <c r="D33" s="26"/>
      <c r="E33" s="27"/>
      <c r="F33" s="28"/>
      <c r="G33" s="28"/>
    </row>
    <row r="34" spans="1:7" ht="12.75">
      <c r="A34" s="29" t="s">
        <v>82</v>
      </c>
      <c r="B34" s="30"/>
      <c r="C34" s="30"/>
      <c r="D34" s="19">
        <v>1</v>
      </c>
      <c r="E34" s="20">
        <v>122000</v>
      </c>
      <c r="F34" s="21">
        <v>0.011111111111111112</v>
      </c>
      <c r="G34" s="21">
        <v>0.003723728716192973</v>
      </c>
    </row>
    <row r="35" spans="1:7" ht="12.75">
      <c r="A35" s="31"/>
      <c r="B35" s="47" t="s">
        <v>41</v>
      </c>
      <c r="C35" s="47"/>
      <c r="D35" s="44">
        <v>1</v>
      </c>
      <c r="E35" s="45">
        <v>122000</v>
      </c>
      <c r="F35" s="46">
        <v>0.011111111111111112</v>
      </c>
      <c r="G35" s="46">
        <v>0.003723728716192973</v>
      </c>
    </row>
    <row r="36" spans="1:7" ht="12.75">
      <c r="A36" s="31"/>
      <c r="B36" s="11"/>
      <c r="C36" s="32" t="s">
        <v>49</v>
      </c>
      <c r="D36" s="22">
        <v>1</v>
      </c>
      <c r="E36" s="23">
        <v>122000</v>
      </c>
      <c r="F36" s="24">
        <v>0.011111111111111112</v>
      </c>
      <c r="G36" s="25">
        <v>0.003723728716192973</v>
      </c>
    </row>
    <row r="37" spans="1:7" ht="12.75">
      <c r="A37" s="31"/>
      <c r="B37" s="11"/>
      <c r="C37" s="11"/>
      <c r="D37" s="26"/>
      <c r="E37" s="27"/>
      <c r="F37" s="28"/>
      <c r="G37" s="28"/>
    </row>
    <row r="38" spans="1:7" ht="12.75">
      <c r="A38" s="29" t="s">
        <v>103</v>
      </c>
      <c r="B38" s="30"/>
      <c r="C38" s="30"/>
      <c r="D38" s="19">
        <v>1</v>
      </c>
      <c r="E38" s="20">
        <v>700000</v>
      </c>
      <c r="F38" s="21">
        <v>0.011111111111111112</v>
      </c>
      <c r="G38" s="21">
        <v>0.021365656568320335</v>
      </c>
    </row>
    <row r="39" spans="1:7" ht="12.75">
      <c r="A39" s="31"/>
      <c r="B39" s="47" t="s">
        <v>45</v>
      </c>
      <c r="C39" s="47"/>
      <c r="D39" s="44">
        <v>1</v>
      </c>
      <c r="E39" s="45">
        <v>700000</v>
      </c>
      <c r="F39" s="46">
        <v>0.011111111111111112</v>
      </c>
      <c r="G39" s="46">
        <v>0.021365656568320335</v>
      </c>
    </row>
    <row r="40" spans="1:7" ht="12.75">
      <c r="A40" s="31"/>
      <c r="B40" s="11"/>
      <c r="C40" s="32" t="s">
        <v>32</v>
      </c>
      <c r="D40" s="22">
        <v>1</v>
      </c>
      <c r="E40" s="23">
        <v>700000</v>
      </c>
      <c r="F40" s="24">
        <v>0.011111111111111112</v>
      </c>
      <c r="G40" s="25">
        <v>0.021365656568320335</v>
      </c>
    </row>
    <row r="41" spans="1:7" ht="12.75">
      <c r="A41" s="31"/>
      <c r="B41" s="11"/>
      <c r="C41" s="11"/>
      <c r="D41" s="26"/>
      <c r="E41" s="27"/>
      <c r="F41" s="28"/>
      <c r="G41" s="28"/>
    </row>
    <row r="42" spans="1:7" ht="12.75">
      <c r="A42" s="29" t="s">
        <v>109</v>
      </c>
      <c r="B42" s="30"/>
      <c r="C42" s="30"/>
      <c r="D42" s="19">
        <v>1</v>
      </c>
      <c r="E42" s="20">
        <v>177000</v>
      </c>
      <c r="F42" s="21">
        <v>0.011111111111111112</v>
      </c>
      <c r="G42" s="21">
        <v>0.005402458875132428</v>
      </c>
    </row>
    <row r="43" spans="1:7" ht="12.75">
      <c r="A43" s="31"/>
      <c r="B43" s="47" t="s">
        <v>65</v>
      </c>
      <c r="C43" s="47"/>
      <c r="D43" s="44">
        <v>1</v>
      </c>
      <c r="E43" s="45">
        <v>177000</v>
      </c>
      <c r="F43" s="46">
        <v>0.011111111111111112</v>
      </c>
      <c r="G43" s="46">
        <v>0.005402458875132428</v>
      </c>
    </row>
    <row r="44" spans="1:7" ht="12.75">
      <c r="A44" s="31"/>
      <c r="B44" s="11"/>
      <c r="C44" s="32" t="s">
        <v>108</v>
      </c>
      <c r="D44" s="22">
        <v>1</v>
      </c>
      <c r="E44" s="23">
        <v>177000</v>
      </c>
      <c r="F44" s="24">
        <v>0.011111111111111112</v>
      </c>
      <c r="G44" s="25">
        <v>0.005402458875132428</v>
      </c>
    </row>
    <row r="45" spans="1:7" ht="12.75">
      <c r="A45" s="31"/>
      <c r="B45" s="11"/>
      <c r="C45" s="11"/>
      <c r="D45" s="26"/>
      <c r="E45" s="27"/>
      <c r="F45" s="28"/>
      <c r="G45" s="28"/>
    </row>
    <row r="46" spans="1:7" ht="12.75">
      <c r="A46" s="29" t="s">
        <v>80</v>
      </c>
      <c r="B46" s="30"/>
      <c r="C46" s="30"/>
      <c r="D46" s="19">
        <v>1</v>
      </c>
      <c r="E46" s="20">
        <v>289000</v>
      </c>
      <c r="F46" s="21">
        <v>0.011111111111111112</v>
      </c>
      <c r="G46" s="21">
        <v>0.008820963926063682</v>
      </c>
    </row>
    <row r="47" spans="1:7" ht="12.75">
      <c r="A47" s="31"/>
      <c r="B47" s="47" t="s">
        <v>44</v>
      </c>
      <c r="C47" s="47"/>
      <c r="D47" s="44">
        <v>1</v>
      </c>
      <c r="E47" s="45">
        <v>289000</v>
      </c>
      <c r="F47" s="46">
        <v>0.011111111111111112</v>
      </c>
      <c r="G47" s="46">
        <v>0.008820963926063682</v>
      </c>
    </row>
    <row r="48" spans="1:7" ht="12.75">
      <c r="A48" s="31"/>
      <c r="B48" s="11"/>
      <c r="C48" s="32" t="s">
        <v>79</v>
      </c>
      <c r="D48" s="22">
        <v>1</v>
      </c>
      <c r="E48" s="23">
        <v>289000</v>
      </c>
      <c r="F48" s="24">
        <v>0.011111111111111112</v>
      </c>
      <c r="G48" s="25">
        <v>0.008820963926063682</v>
      </c>
    </row>
    <row r="49" spans="1:7" ht="12.75">
      <c r="A49" s="31"/>
      <c r="B49" s="11"/>
      <c r="C49" s="11"/>
      <c r="D49" s="26"/>
      <c r="E49" s="27"/>
      <c r="F49" s="28"/>
      <c r="G49" s="28"/>
    </row>
    <row r="50" spans="1:7" ht="12.75">
      <c r="A50" s="29" t="s">
        <v>78</v>
      </c>
      <c r="B50" s="30"/>
      <c r="C50" s="30"/>
      <c r="D50" s="19">
        <v>1</v>
      </c>
      <c r="E50" s="20">
        <v>115000</v>
      </c>
      <c r="F50" s="21">
        <v>0.011111111111111112</v>
      </c>
      <c r="G50" s="21">
        <v>0.0035100721505097695</v>
      </c>
    </row>
    <row r="51" spans="1:7" ht="12.75">
      <c r="A51" s="31"/>
      <c r="B51" s="47" t="s">
        <v>41</v>
      </c>
      <c r="C51" s="47"/>
      <c r="D51" s="44">
        <v>1</v>
      </c>
      <c r="E51" s="45">
        <v>115000</v>
      </c>
      <c r="F51" s="46">
        <v>0.011111111111111112</v>
      </c>
      <c r="G51" s="46">
        <v>0.0035100721505097695</v>
      </c>
    </row>
    <row r="52" spans="1:7" ht="12.75">
      <c r="A52" s="31"/>
      <c r="B52" s="11"/>
      <c r="C52" s="32" t="s">
        <v>32</v>
      </c>
      <c r="D52" s="22">
        <v>1</v>
      </c>
      <c r="E52" s="23">
        <v>115000</v>
      </c>
      <c r="F52" s="24">
        <v>0.011111111111111112</v>
      </c>
      <c r="G52" s="25">
        <v>0.0035100721505097695</v>
      </c>
    </row>
    <row r="53" spans="1:7" ht="12.75">
      <c r="A53" s="31"/>
      <c r="B53" s="11"/>
      <c r="C53" s="11"/>
      <c r="D53" s="26"/>
      <c r="E53" s="27"/>
      <c r="F53" s="28"/>
      <c r="G53" s="28"/>
    </row>
    <row r="54" spans="1:7" ht="12.75">
      <c r="A54" s="29" t="s">
        <v>100</v>
      </c>
      <c r="B54" s="30"/>
      <c r="C54" s="30"/>
      <c r="D54" s="19">
        <v>1</v>
      </c>
      <c r="E54" s="20">
        <v>146700</v>
      </c>
      <c r="F54" s="21">
        <v>0.011111111111111112</v>
      </c>
      <c r="G54" s="21">
        <v>0.0044776311693894184</v>
      </c>
    </row>
    <row r="55" spans="1:7" ht="12.75">
      <c r="A55" s="31"/>
      <c r="B55" s="47" t="s">
        <v>42</v>
      </c>
      <c r="C55" s="47"/>
      <c r="D55" s="44">
        <v>1</v>
      </c>
      <c r="E55" s="45">
        <v>146700</v>
      </c>
      <c r="F55" s="46">
        <v>0.011111111111111112</v>
      </c>
      <c r="G55" s="46">
        <v>0.0044776311693894184</v>
      </c>
    </row>
    <row r="56" spans="1:7" ht="12.75">
      <c r="A56" s="31"/>
      <c r="B56" s="11"/>
      <c r="C56" s="32" t="s">
        <v>39</v>
      </c>
      <c r="D56" s="22">
        <v>1</v>
      </c>
      <c r="E56" s="23">
        <v>146700</v>
      </c>
      <c r="F56" s="24">
        <v>0.011111111111111112</v>
      </c>
      <c r="G56" s="25">
        <v>0.0044776311693894184</v>
      </c>
    </row>
    <row r="57" spans="1:7" ht="12.75">
      <c r="A57" s="31"/>
      <c r="B57" s="11"/>
      <c r="C57" s="11"/>
      <c r="D57" s="26"/>
      <c r="E57" s="27"/>
      <c r="F57" s="28"/>
      <c r="G57" s="28"/>
    </row>
    <row r="58" spans="1:7" ht="12.75">
      <c r="A58" s="29" t="s">
        <v>56</v>
      </c>
      <c r="B58" s="30"/>
      <c r="C58" s="30"/>
      <c r="D58" s="19">
        <v>4</v>
      </c>
      <c r="E58" s="20">
        <v>626700</v>
      </c>
      <c r="F58" s="21">
        <v>0.044444444444444446</v>
      </c>
      <c r="G58" s="21">
        <v>0.019128367101951933</v>
      </c>
    </row>
    <row r="59" spans="1:7" ht="12.75">
      <c r="A59" s="31"/>
      <c r="B59" s="47" t="s">
        <v>41</v>
      </c>
      <c r="C59" s="47"/>
      <c r="D59" s="44">
        <v>1</v>
      </c>
      <c r="E59" s="45">
        <v>100000</v>
      </c>
      <c r="F59" s="46">
        <v>0.011111111111111112</v>
      </c>
      <c r="G59" s="46">
        <v>0.0030522366526171906</v>
      </c>
    </row>
    <row r="60" spans="1:7" ht="12.75">
      <c r="A60" s="31"/>
      <c r="B60" s="11"/>
      <c r="C60" s="32" t="s">
        <v>49</v>
      </c>
      <c r="D60" s="22">
        <v>1</v>
      </c>
      <c r="E60" s="23">
        <v>100000</v>
      </c>
      <c r="F60" s="24">
        <v>0.011111111111111112</v>
      </c>
      <c r="G60" s="25">
        <v>0.0030522366526171906</v>
      </c>
    </row>
    <row r="61" spans="1:7" ht="12.75">
      <c r="A61" s="31"/>
      <c r="B61" s="11"/>
      <c r="C61" s="11"/>
      <c r="D61" s="26"/>
      <c r="E61" s="27"/>
      <c r="F61" s="28"/>
      <c r="G61" s="28"/>
    </row>
    <row r="62" spans="1:7" ht="12.75">
      <c r="A62" s="31"/>
      <c r="B62" s="47" t="s">
        <v>42</v>
      </c>
      <c r="C62" s="47"/>
      <c r="D62" s="44">
        <v>1</v>
      </c>
      <c r="E62" s="45">
        <v>196700</v>
      </c>
      <c r="F62" s="46">
        <v>0.011111111111111112</v>
      </c>
      <c r="G62" s="46">
        <v>0.006003749495698014</v>
      </c>
    </row>
    <row r="63" spans="1:7" ht="12.75">
      <c r="A63" s="31"/>
      <c r="B63" s="11"/>
      <c r="C63" s="32" t="s">
        <v>39</v>
      </c>
      <c r="D63" s="22">
        <v>1</v>
      </c>
      <c r="E63" s="23">
        <v>196700</v>
      </c>
      <c r="F63" s="24">
        <v>0.011111111111111112</v>
      </c>
      <c r="G63" s="25">
        <v>0.006003749495698014</v>
      </c>
    </row>
    <row r="64" spans="1:7" ht="12.75">
      <c r="A64" s="31"/>
      <c r="B64" s="11"/>
      <c r="C64" s="11"/>
      <c r="D64" s="26"/>
      <c r="E64" s="27"/>
      <c r="F64" s="28"/>
      <c r="G64" s="28"/>
    </row>
    <row r="65" spans="1:7" ht="12.75">
      <c r="A65" s="31"/>
      <c r="B65" s="47" t="s">
        <v>44</v>
      </c>
      <c r="C65" s="47"/>
      <c r="D65" s="44">
        <v>2</v>
      </c>
      <c r="E65" s="45">
        <v>330000</v>
      </c>
      <c r="F65" s="46">
        <v>0.022222222222222223</v>
      </c>
      <c r="G65" s="46">
        <v>0.01007238095363673</v>
      </c>
    </row>
    <row r="66" spans="1:7" ht="12.75">
      <c r="A66" s="31"/>
      <c r="B66" s="11"/>
      <c r="C66" s="32" t="s">
        <v>70</v>
      </c>
      <c r="D66" s="22">
        <v>2</v>
      </c>
      <c r="E66" s="23">
        <v>330000</v>
      </c>
      <c r="F66" s="24">
        <v>0.022222222222222223</v>
      </c>
      <c r="G66" s="25">
        <v>0.01007238095363673</v>
      </c>
    </row>
    <row r="67" spans="1:7" ht="12.75">
      <c r="A67" s="31"/>
      <c r="B67" s="11"/>
      <c r="C67" s="11"/>
      <c r="D67" s="26"/>
      <c r="E67" s="27"/>
      <c r="F67" s="28"/>
      <c r="G67" s="28"/>
    </row>
    <row r="68" spans="1:7" ht="12.75">
      <c r="A68" s="29" t="s">
        <v>52</v>
      </c>
      <c r="B68" s="30"/>
      <c r="C68" s="30"/>
      <c r="D68" s="19">
        <v>18</v>
      </c>
      <c r="E68" s="20">
        <v>3739582</v>
      </c>
      <c r="F68" s="21">
        <v>0.2</v>
      </c>
      <c r="G68" s="21">
        <v>0.114140892458675</v>
      </c>
    </row>
    <row r="69" spans="1:7" ht="12.75">
      <c r="A69" s="31"/>
      <c r="B69" s="47" t="s">
        <v>41</v>
      </c>
      <c r="C69" s="47"/>
      <c r="D69" s="44">
        <v>2</v>
      </c>
      <c r="E69" s="45">
        <v>317000</v>
      </c>
      <c r="F69" s="46">
        <v>0.022222222222222223</v>
      </c>
      <c r="G69" s="46">
        <v>0.009675590188796495</v>
      </c>
    </row>
    <row r="70" spans="1:7" ht="12.75">
      <c r="A70" s="31"/>
      <c r="B70" s="11"/>
      <c r="C70" s="32" t="s">
        <v>49</v>
      </c>
      <c r="D70" s="22">
        <v>2</v>
      </c>
      <c r="E70" s="23">
        <v>317000</v>
      </c>
      <c r="F70" s="24">
        <v>0.022222222222222223</v>
      </c>
      <c r="G70" s="25">
        <v>0.009675590188796495</v>
      </c>
    </row>
    <row r="71" spans="1:7" ht="12.75">
      <c r="A71" s="31"/>
      <c r="B71" s="11"/>
      <c r="C71" s="11"/>
      <c r="D71" s="26"/>
      <c r="E71" s="27"/>
      <c r="F71" s="28"/>
      <c r="G71" s="28"/>
    </row>
    <row r="72" spans="1:7" ht="12.75">
      <c r="A72" s="31"/>
      <c r="B72" s="47" t="s">
        <v>45</v>
      </c>
      <c r="C72" s="47"/>
      <c r="D72" s="44">
        <v>1</v>
      </c>
      <c r="E72" s="45">
        <v>218800</v>
      </c>
      <c r="F72" s="46">
        <v>0.011111111111111112</v>
      </c>
      <c r="G72" s="46">
        <v>0.006678293795926413</v>
      </c>
    </row>
    <row r="73" spans="1:7" ht="12.75">
      <c r="A73" s="31"/>
      <c r="B73" s="11"/>
      <c r="C73" s="32" t="s">
        <v>59</v>
      </c>
      <c r="D73" s="22">
        <v>1</v>
      </c>
      <c r="E73" s="23">
        <v>218800</v>
      </c>
      <c r="F73" s="24">
        <v>0.011111111111111112</v>
      </c>
      <c r="G73" s="25">
        <v>0.006678293795926413</v>
      </c>
    </row>
    <row r="74" spans="1:7" ht="12.75">
      <c r="A74" s="31"/>
      <c r="B74" s="11"/>
      <c r="C74" s="11"/>
      <c r="D74" s="26"/>
      <c r="E74" s="27"/>
      <c r="F74" s="28"/>
      <c r="G74" s="28"/>
    </row>
    <row r="75" spans="1:7" ht="12.75">
      <c r="A75" s="31"/>
      <c r="B75" s="47" t="s">
        <v>43</v>
      </c>
      <c r="C75" s="47"/>
      <c r="D75" s="44">
        <v>1</v>
      </c>
      <c r="E75" s="45">
        <v>142000</v>
      </c>
      <c r="F75" s="46">
        <v>0.011111111111111112</v>
      </c>
      <c r="G75" s="46">
        <v>0.004334176046716411</v>
      </c>
    </row>
    <row r="76" spans="1:7" ht="12.75">
      <c r="A76" s="31"/>
      <c r="B76" s="11"/>
      <c r="C76" s="32" t="s">
        <v>40</v>
      </c>
      <c r="D76" s="22">
        <v>1</v>
      </c>
      <c r="E76" s="23">
        <v>142000</v>
      </c>
      <c r="F76" s="24">
        <v>0.011111111111111112</v>
      </c>
      <c r="G76" s="25">
        <v>0.004334176046716411</v>
      </c>
    </row>
    <row r="77" spans="1:7" ht="12.75">
      <c r="A77" s="31"/>
      <c r="B77" s="11"/>
      <c r="C77" s="11"/>
      <c r="D77" s="26"/>
      <c r="E77" s="27"/>
      <c r="F77" s="28"/>
      <c r="G77" s="28"/>
    </row>
    <row r="78" spans="1:7" ht="12.75">
      <c r="A78" s="31"/>
      <c r="B78" s="47" t="s">
        <v>42</v>
      </c>
      <c r="C78" s="47"/>
      <c r="D78" s="44">
        <v>4</v>
      </c>
      <c r="E78" s="45">
        <v>854639</v>
      </c>
      <c r="F78" s="46">
        <v>0.044444444444444446</v>
      </c>
      <c r="G78" s="46">
        <v>0.026085604805561033</v>
      </c>
    </row>
    <row r="79" spans="1:7" ht="12.75">
      <c r="A79" s="31"/>
      <c r="B79" s="11"/>
      <c r="C79" s="32" t="s">
        <v>32</v>
      </c>
      <c r="D79" s="22">
        <v>1</v>
      </c>
      <c r="E79" s="23">
        <v>241989</v>
      </c>
      <c r="F79" s="24">
        <v>0.011111111111111112</v>
      </c>
      <c r="G79" s="25">
        <v>0.0073860769533018135</v>
      </c>
    </row>
    <row r="80" spans="1:7" ht="12.75">
      <c r="A80" s="31"/>
      <c r="B80" s="11"/>
      <c r="C80" s="32" t="s">
        <v>39</v>
      </c>
      <c r="D80" s="22">
        <v>3</v>
      </c>
      <c r="E80" s="23">
        <v>612650</v>
      </c>
      <c r="F80" s="24">
        <v>0.03333333333333333</v>
      </c>
      <c r="G80" s="25">
        <v>0.01869952785225922</v>
      </c>
    </row>
    <row r="81" spans="1:7" ht="12.75">
      <c r="A81" s="31"/>
      <c r="B81" s="11"/>
      <c r="C81" s="11"/>
      <c r="D81" s="26"/>
      <c r="E81" s="27"/>
      <c r="F81" s="28"/>
      <c r="G81" s="28"/>
    </row>
    <row r="82" spans="1:7" ht="12.75">
      <c r="A82" s="31"/>
      <c r="B82" s="47" t="s">
        <v>44</v>
      </c>
      <c r="C82" s="47"/>
      <c r="D82" s="44">
        <v>10</v>
      </c>
      <c r="E82" s="45">
        <v>2207143</v>
      </c>
      <c r="F82" s="46">
        <v>0.1111111111111111</v>
      </c>
      <c r="G82" s="46">
        <v>0.06736722762167464</v>
      </c>
    </row>
    <row r="83" spans="1:7" ht="12.75">
      <c r="A83" s="31"/>
      <c r="B83" s="11"/>
      <c r="C83" s="32" t="s">
        <v>55</v>
      </c>
      <c r="D83" s="22">
        <v>3</v>
      </c>
      <c r="E83" s="23">
        <v>717600</v>
      </c>
      <c r="F83" s="24">
        <v>0.03333333333333333</v>
      </c>
      <c r="G83" s="25">
        <v>0.02190285021918096</v>
      </c>
    </row>
    <row r="84" spans="1:7" ht="12.75">
      <c r="A84" s="31"/>
      <c r="B84" s="11"/>
      <c r="C84" s="32" t="s">
        <v>74</v>
      </c>
      <c r="D84" s="22">
        <v>1</v>
      </c>
      <c r="E84" s="23">
        <v>215100</v>
      </c>
      <c r="F84" s="24">
        <v>0.011111111111111112</v>
      </c>
      <c r="G84" s="25">
        <v>0.006565361039779578</v>
      </c>
    </row>
    <row r="85" spans="1:7" ht="12.75">
      <c r="A85" s="31"/>
      <c r="B85" s="11"/>
      <c r="C85" s="32" t="s">
        <v>70</v>
      </c>
      <c r="D85" s="22">
        <v>3</v>
      </c>
      <c r="E85" s="23">
        <v>603200</v>
      </c>
      <c r="F85" s="24">
        <v>0.03333333333333333</v>
      </c>
      <c r="G85" s="25">
        <v>0.018411091488586894</v>
      </c>
    </row>
    <row r="86" spans="1:7" ht="12.75">
      <c r="A86" s="31"/>
      <c r="B86" s="11"/>
      <c r="C86" s="32" t="s">
        <v>71</v>
      </c>
      <c r="D86" s="22">
        <v>3</v>
      </c>
      <c r="E86" s="23">
        <v>671243</v>
      </c>
      <c r="F86" s="24">
        <v>0.03333333333333333</v>
      </c>
      <c r="G86" s="25">
        <v>0.02048792487412721</v>
      </c>
    </row>
    <row r="87" spans="1:7" ht="12.75">
      <c r="A87" s="31"/>
      <c r="B87" s="11"/>
      <c r="C87" s="11"/>
      <c r="D87" s="26"/>
      <c r="E87" s="27"/>
      <c r="F87" s="28"/>
      <c r="G87" s="28"/>
    </row>
    <row r="88" spans="1:7" ht="12.75">
      <c r="A88" s="29" t="s">
        <v>57</v>
      </c>
      <c r="B88" s="30"/>
      <c r="C88" s="30"/>
      <c r="D88" s="19">
        <v>9</v>
      </c>
      <c r="E88" s="20">
        <v>2493870</v>
      </c>
      <c r="F88" s="21">
        <v>0.1</v>
      </c>
      <c r="G88" s="21">
        <v>0.07611881420862433</v>
      </c>
    </row>
    <row r="89" spans="1:7" ht="12.75">
      <c r="A89" s="31"/>
      <c r="B89" s="47" t="s">
        <v>41</v>
      </c>
      <c r="C89" s="47"/>
      <c r="D89" s="44">
        <v>1</v>
      </c>
      <c r="E89" s="45">
        <v>337500</v>
      </c>
      <c r="F89" s="46">
        <v>0.011111111111111112</v>
      </c>
      <c r="G89" s="46">
        <v>0.010301298702583018</v>
      </c>
    </row>
    <row r="90" spans="1:7" ht="12.75">
      <c r="A90" s="31"/>
      <c r="B90" s="11"/>
      <c r="C90" s="32" t="s">
        <v>49</v>
      </c>
      <c r="D90" s="22">
        <v>1</v>
      </c>
      <c r="E90" s="23">
        <v>337500</v>
      </c>
      <c r="F90" s="24">
        <v>0.011111111111111112</v>
      </c>
      <c r="G90" s="25">
        <v>0.010301298702583018</v>
      </c>
    </row>
    <row r="91" spans="1:7" ht="12.75">
      <c r="A91" s="31"/>
      <c r="B91" s="11"/>
      <c r="C91" s="11"/>
      <c r="D91" s="26"/>
      <c r="E91" s="27"/>
      <c r="F91" s="28"/>
      <c r="G91" s="28"/>
    </row>
    <row r="92" spans="1:7" ht="12.75">
      <c r="A92" s="31"/>
      <c r="B92" s="47" t="s">
        <v>64</v>
      </c>
      <c r="C92" s="47"/>
      <c r="D92" s="44">
        <v>1</v>
      </c>
      <c r="E92" s="45">
        <v>348500</v>
      </c>
      <c r="F92" s="46">
        <v>0.011111111111111112</v>
      </c>
      <c r="G92" s="46">
        <v>0.01063704473437091</v>
      </c>
    </row>
    <row r="93" spans="1:7" ht="12.75">
      <c r="A93" s="31"/>
      <c r="B93" s="11"/>
      <c r="C93" s="32" t="s">
        <v>88</v>
      </c>
      <c r="D93" s="22">
        <v>1</v>
      </c>
      <c r="E93" s="23">
        <v>348500</v>
      </c>
      <c r="F93" s="24">
        <v>0.011111111111111112</v>
      </c>
      <c r="G93" s="25">
        <v>0.01063704473437091</v>
      </c>
    </row>
    <row r="94" spans="1:7" ht="12.75">
      <c r="A94" s="31"/>
      <c r="B94" s="11"/>
      <c r="C94" s="11"/>
      <c r="D94" s="26"/>
      <c r="E94" s="27"/>
      <c r="F94" s="28"/>
      <c r="G94" s="28"/>
    </row>
    <row r="95" spans="1:7" ht="12.75">
      <c r="A95" s="31"/>
      <c r="B95" s="47" t="s">
        <v>43</v>
      </c>
      <c r="C95" s="47"/>
      <c r="D95" s="44">
        <v>1</v>
      </c>
      <c r="E95" s="45">
        <v>135000</v>
      </c>
      <c r="F95" s="46">
        <v>0.011111111111111112</v>
      </c>
      <c r="G95" s="46">
        <v>0.004120519481033208</v>
      </c>
    </row>
    <row r="96" spans="1:7" ht="12.75">
      <c r="A96" s="31"/>
      <c r="B96" s="11"/>
      <c r="C96" s="32" t="s">
        <v>40</v>
      </c>
      <c r="D96" s="22">
        <v>1</v>
      </c>
      <c r="E96" s="23">
        <v>135000</v>
      </c>
      <c r="F96" s="24">
        <v>0.011111111111111112</v>
      </c>
      <c r="G96" s="25">
        <v>0.004120519481033208</v>
      </c>
    </row>
    <row r="97" spans="1:7" ht="12.75">
      <c r="A97" s="31"/>
      <c r="B97" s="11"/>
      <c r="C97" s="11"/>
      <c r="D97" s="26"/>
      <c r="E97" s="27"/>
      <c r="F97" s="28"/>
      <c r="G97" s="28"/>
    </row>
    <row r="98" spans="1:7" ht="12.75">
      <c r="A98" s="31"/>
      <c r="B98" s="47" t="s">
        <v>44</v>
      </c>
      <c r="C98" s="47"/>
      <c r="D98" s="44">
        <v>6</v>
      </c>
      <c r="E98" s="45">
        <v>1672870</v>
      </c>
      <c r="F98" s="46">
        <v>0.06666666666666667</v>
      </c>
      <c r="G98" s="46">
        <v>0.0510599512906372</v>
      </c>
    </row>
    <row r="99" spans="1:7" ht="12.75">
      <c r="A99" s="31"/>
      <c r="B99" s="11"/>
      <c r="C99" s="32" t="s">
        <v>70</v>
      </c>
      <c r="D99" s="22">
        <v>6</v>
      </c>
      <c r="E99" s="23">
        <v>1672870</v>
      </c>
      <c r="F99" s="24">
        <v>0.06666666666666667</v>
      </c>
      <c r="G99" s="25">
        <v>0.0510599512906372</v>
      </c>
    </row>
    <row r="100" spans="1:7" ht="12.75">
      <c r="A100" s="31"/>
      <c r="B100" s="11"/>
      <c r="C100" s="11"/>
      <c r="D100" s="26"/>
      <c r="E100" s="27"/>
      <c r="F100" s="28"/>
      <c r="G100" s="28"/>
    </row>
    <row r="101" spans="1:7" ht="12.75">
      <c r="A101" s="29" t="s">
        <v>60</v>
      </c>
      <c r="B101" s="30"/>
      <c r="C101" s="30"/>
      <c r="D101" s="19">
        <v>3</v>
      </c>
      <c r="E101" s="20">
        <v>498100</v>
      </c>
      <c r="F101" s="21">
        <v>0.03333333333333333</v>
      </c>
      <c r="G101" s="21">
        <v>0.015203190766686227</v>
      </c>
    </row>
    <row r="102" spans="1:7" ht="12.75">
      <c r="A102" s="31"/>
      <c r="B102" s="47" t="s">
        <v>41</v>
      </c>
      <c r="C102" s="47"/>
      <c r="D102" s="44">
        <v>2</v>
      </c>
      <c r="E102" s="45">
        <v>422500</v>
      </c>
      <c r="F102" s="46">
        <v>0.022222222222222223</v>
      </c>
      <c r="G102" s="46">
        <v>0.012895699857307631</v>
      </c>
    </row>
    <row r="103" spans="1:7" ht="12.75">
      <c r="A103" s="31"/>
      <c r="B103" s="11"/>
      <c r="C103" s="32" t="s">
        <v>94</v>
      </c>
      <c r="D103" s="22">
        <v>2</v>
      </c>
      <c r="E103" s="23">
        <v>422500</v>
      </c>
      <c r="F103" s="24">
        <v>0.022222222222222223</v>
      </c>
      <c r="G103" s="25">
        <v>0.012895699857307631</v>
      </c>
    </row>
    <row r="104" spans="1:7" ht="12.75">
      <c r="A104" s="31"/>
      <c r="B104" s="11"/>
      <c r="C104" s="11"/>
      <c r="D104" s="26"/>
      <c r="E104" s="27"/>
      <c r="F104" s="28"/>
      <c r="G104" s="28"/>
    </row>
    <row r="105" spans="1:7" ht="12.75">
      <c r="A105" s="31"/>
      <c r="B105" s="47" t="s">
        <v>44</v>
      </c>
      <c r="C105" s="47"/>
      <c r="D105" s="44">
        <v>1</v>
      </c>
      <c r="E105" s="45">
        <v>75600</v>
      </c>
      <c r="F105" s="46">
        <v>0.011111111111111112</v>
      </c>
      <c r="G105" s="46">
        <v>0.002307490909378596</v>
      </c>
    </row>
    <row r="106" spans="1:7" ht="12.75">
      <c r="A106" s="31"/>
      <c r="B106" s="11"/>
      <c r="C106" s="32" t="s">
        <v>86</v>
      </c>
      <c r="D106" s="22">
        <v>1</v>
      </c>
      <c r="E106" s="23">
        <v>75600</v>
      </c>
      <c r="F106" s="24">
        <v>0.011111111111111112</v>
      </c>
      <c r="G106" s="25">
        <v>0.002307490909378596</v>
      </c>
    </row>
    <row r="107" spans="1:7" ht="12.75">
      <c r="A107" s="31"/>
      <c r="B107" s="11"/>
      <c r="C107" s="11"/>
      <c r="D107" s="26"/>
      <c r="E107" s="27"/>
      <c r="F107" s="28"/>
      <c r="G107" s="28"/>
    </row>
    <row r="108" spans="1:7" ht="12.75">
      <c r="A108" s="29" t="s">
        <v>84</v>
      </c>
      <c r="B108" s="30"/>
      <c r="C108" s="30"/>
      <c r="D108" s="19">
        <v>3</v>
      </c>
      <c r="E108" s="20">
        <v>4426959</v>
      </c>
      <c r="F108" s="21">
        <v>0.03333333333333333</v>
      </c>
      <c r="G108" s="21">
        <v>0.13512126519433545</v>
      </c>
    </row>
    <row r="109" spans="1:7" ht="12.75">
      <c r="A109" s="31"/>
      <c r="B109" s="47" t="s">
        <v>45</v>
      </c>
      <c r="C109" s="47"/>
      <c r="D109" s="44">
        <v>2</v>
      </c>
      <c r="E109" s="45">
        <v>4349000</v>
      </c>
      <c r="F109" s="46">
        <v>0.022222222222222223</v>
      </c>
      <c r="G109" s="46">
        <v>0.13274177202232162</v>
      </c>
    </row>
    <row r="110" spans="1:7" ht="12.75">
      <c r="A110" s="31"/>
      <c r="B110" s="11"/>
      <c r="C110" s="32" t="s">
        <v>32</v>
      </c>
      <c r="D110" s="22">
        <v>2</v>
      </c>
      <c r="E110" s="23">
        <v>4349000</v>
      </c>
      <c r="F110" s="24">
        <v>0.022222222222222223</v>
      </c>
      <c r="G110" s="25">
        <v>0.13274177202232162</v>
      </c>
    </row>
    <row r="111" spans="1:7" ht="12.75">
      <c r="A111" s="31"/>
      <c r="B111" s="11"/>
      <c r="C111" s="11"/>
      <c r="D111" s="26"/>
      <c r="E111" s="27"/>
      <c r="F111" s="28"/>
      <c r="G111" s="28"/>
    </row>
    <row r="112" spans="1:7" ht="12.75">
      <c r="A112" s="31"/>
      <c r="B112" s="47" t="s">
        <v>42</v>
      </c>
      <c r="C112" s="47"/>
      <c r="D112" s="44">
        <v>1</v>
      </c>
      <c r="E112" s="45">
        <v>77959</v>
      </c>
      <c r="F112" s="46">
        <v>0.011111111111111112</v>
      </c>
      <c r="G112" s="46">
        <v>0.002379493172013836</v>
      </c>
    </row>
    <row r="113" spans="1:7" ht="12.75">
      <c r="A113" s="31"/>
      <c r="B113" s="11"/>
      <c r="C113" s="32" t="s">
        <v>39</v>
      </c>
      <c r="D113" s="22">
        <v>1</v>
      </c>
      <c r="E113" s="23">
        <v>77959</v>
      </c>
      <c r="F113" s="24">
        <v>0.011111111111111112</v>
      </c>
      <c r="G113" s="25">
        <v>0.002379493172013836</v>
      </c>
    </row>
    <row r="114" spans="1:7" ht="12.75">
      <c r="A114" s="31"/>
      <c r="B114" s="11"/>
      <c r="C114" s="11"/>
      <c r="D114" s="26"/>
      <c r="E114" s="27"/>
      <c r="F114" s="28"/>
      <c r="G114" s="28"/>
    </row>
    <row r="115" spans="1:7" ht="12.75">
      <c r="A115" s="29" t="s">
        <v>95</v>
      </c>
      <c r="B115" s="30"/>
      <c r="C115" s="30"/>
      <c r="D115" s="19">
        <v>1</v>
      </c>
      <c r="E115" s="20">
        <v>232100</v>
      </c>
      <c r="F115" s="21">
        <v>0.011111111111111112</v>
      </c>
      <c r="G115" s="21">
        <v>0.0070842412707245</v>
      </c>
    </row>
    <row r="116" spans="1:7" ht="12.75">
      <c r="A116" s="31"/>
      <c r="B116" s="47" t="s">
        <v>50</v>
      </c>
      <c r="C116" s="47"/>
      <c r="D116" s="44">
        <v>1</v>
      </c>
      <c r="E116" s="45">
        <v>232100</v>
      </c>
      <c r="F116" s="46">
        <v>0.011111111111111112</v>
      </c>
      <c r="G116" s="46">
        <v>0.0070842412707245</v>
      </c>
    </row>
    <row r="117" spans="1:7" ht="12.75">
      <c r="A117" s="31"/>
      <c r="B117" s="11"/>
      <c r="C117" s="32" t="s">
        <v>32</v>
      </c>
      <c r="D117" s="22">
        <v>1</v>
      </c>
      <c r="E117" s="23">
        <v>232100</v>
      </c>
      <c r="F117" s="24">
        <v>0.011111111111111112</v>
      </c>
      <c r="G117" s="25">
        <v>0.0070842412707245</v>
      </c>
    </row>
    <row r="118" spans="1:7" ht="12.75">
      <c r="A118" s="31"/>
      <c r="B118" s="11"/>
      <c r="C118" s="11"/>
      <c r="D118" s="26"/>
      <c r="E118" s="27"/>
      <c r="F118" s="28"/>
      <c r="G118" s="28"/>
    </row>
    <row r="119" spans="1:7" ht="12.75">
      <c r="A119" s="29" t="s">
        <v>101</v>
      </c>
      <c r="B119" s="30"/>
      <c r="C119" s="30"/>
      <c r="D119" s="19">
        <v>1</v>
      </c>
      <c r="E119" s="20">
        <v>733241.3</v>
      </c>
      <c r="F119" s="21">
        <v>0.011111111111111112</v>
      </c>
      <c r="G119" s="21">
        <v>0.022380259710726776</v>
      </c>
    </row>
    <row r="120" spans="1:7" ht="12.75">
      <c r="A120" s="31"/>
      <c r="B120" s="47" t="s">
        <v>42</v>
      </c>
      <c r="C120" s="47"/>
      <c r="D120" s="44">
        <v>1</v>
      </c>
      <c r="E120" s="45">
        <v>733241.3</v>
      </c>
      <c r="F120" s="46">
        <v>0.011111111111111112</v>
      </c>
      <c r="G120" s="46">
        <v>0.022380259710726776</v>
      </c>
    </row>
    <row r="121" spans="1:7" ht="12.75">
      <c r="A121" s="31"/>
      <c r="B121" s="11"/>
      <c r="C121" s="32" t="s">
        <v>39</v>
      </c>
      <c r="D121" s="22">
        <v>1</v>
      </c>
      <c r="E121" s="23">
        <v>733241.3</v>
      </c>
      <c r="F121" s="24">
        <v>0.011111111111111112</v>
      </c>
      <c r="G121" s="25">
        <v>0.022380259710726776</v>
      </c>
    </row>
    <row r="122" spans="1:7" ht="12.75">
      <c r="A122" s="31"/>
      <c r="B122" s="11"/>
      <c r="C122" s="11"/>
      <c r="D122" s="26"/>
      <c r="E122" s="27"/>
      <c r="F122" s="28"/>
      <c r="G122" s="28"/>
    </row>
    <row r="123" spans="1:7" ht="12.75">
      <c r="A123" s="29" t="s">
        <v>102</v>
      </c>
      <c r="B123" s="30"/>
      <c r="C123" s="30"/>
      <c r="D123" s="19">
        <v>2</v>
      </c>
      <c r="E123" s="20">
        <v>581180</v>
      </c>
      <c r="F123" s="21">
        <v>0.022222222222222223</v>
      </c>
      <c r="G123" s="21">
        <v>0.01773898897768059</v>
      </c>
    </row>
    <row r="124" spans="1:7" ht="12.75">
      <c r="A124" s="31"/>
      <c r="B124" s="47" t="s">
        <v>43</v>
      </c>
      <c r="C124" s="47"/>
      <c r="D124" s="44">
        <v>2</v>
      </c>
      <c r="E124" s="45">
        <v>581180</v>
      </c>
      <c r="F124" s="46">
        <v>0.022222222222222223</v>
      </c>
      <c r="G124" s="46">
        <v>0.01773898897768059</v>
      </c>
    </row>
    <row r="125" spans="1:7" ht="12.75">
      <c r="A125" s="31"/>
      <c r="B125" s="11"/>
      <c r="C125" s="32" t="s">
        <v>40</v>
      </c>
      <c r="D125" s="22">
        <v>2</v>
      </c>
      <c r="E125" s="23">
        <v>581180</v>
      </c>
      <c r="F125" s="24">
        <v>0.022222222222222223</v>
      </c>
      <c r="G125" s="25">
        <v>0.01773898897768059</v>
      </c>
    </row>
    <row r="126" spans="1:7" ht="12.75">
      <c r="A126" s="31"/>
      <c r="B126" s="11"/>
      <c r="C126" s="11"/>
      <c r="D126" s="26"/>
      <c r="E126" s="27"/>
      <c r="F126" s="28"/>
      <c r="G126" s="28"/>
    </row>
    <row r="127" spans="1:7" ht="12.75">
      <c r="A127" s="29" t="s">
        <v>61</v>
      </c>
      <c r="B127" s="30"/>
      <c r="C127" s="30"/>
      <c r="D127" s="19">
        <v>1</v>
      </c>
      <c r="E127" s="20">
        <v>100000</v>
      </c>
      <c r="F127" s="21">
        <v>0.011111111111111112</v>
      </c>
      <c r="G127" s="21">
        <v>0.0030522366526171906</v>
      </c>
    </row>
    <row r="128" spans="1:7" ht="12.75">
      <c r="A128" s="31"/>
      <c r="B128" s="47" t="s">
        <v>41</v>
      </c>
      <c r="C128" s="47"/>
      <c r="D128" s="44">
        <v>1</v>
      </c>
      <c r="E128" s="45">
        <v>100000</v>
      </c>
      <c r="F128" s="46">
        <v>0.011111111111111112</v>
      </c>
      <c r="G128" s="46">
        <v>0.0030522366526171906</v>
      </c>
    </row>
    <row r="129" spans="1:7" ht="12.75">
      <c r="A129" s="31"/>
      <c r="B129" s="11"/>
      <c r="C129" s="32" t="s">
        <v>31</v>
      </c>
      <c r="D129" s="22">
        <v>1</v>
      </c>
      <c r="E129" s="23">
        <v>100000</v>
      </c>
      <c r="F129" s="24">
        <v>0.011111111111111112</v>
      </c>
      <c r="G129" s="25">
        <v>0.0030522366526171906</v>
      </c>
    </row>
    <row r="130" spans="1:7" ht="12.75">
      <c r="A130" s="31"/>
      <c r="B130" s="11"/>
      <c r="C130" s="11"/>
      <c r="D130" s="26"/>
      <c r="E130" s="27"/>
      <c r="F130" s="28"/>
      <c r="G130" s="28"/>
    </row>
    <row r="131" spans="1:7" ht="12.75">
      <c r="A131" s="29" t="s">
        <v>97</v>
      </c>
      <c r="B131" s="30"/>
      <c r="C131" s="30"/>
      <c r="D131" s="19">
        <v>1</v>
      </c>
      <c r="E131" s="20">
        <v>7300000</v>
      </c>
      <c r="F131" s="21">
        <v>0.011111111111111112</v>
      </c>
      <c r="G131" s="21">
        <v>0.22281327564105494</v>
      </c>
    </row>
    <row r="132" spans="1:7" ht="12.75">
      <c r="A132" s="31"/>
      <c r="B132" s="47" t="s">
        <v>43</v>
      </c>
      <c r="C132" s="47"/>
      <c r="D132" s="44">
        <v>1</v>
      </c>
      <c r="E132" s="45">
        <v>7300000</v>
      </c>
      <c r="F132" s="46">
        <v>0.011111111111111112</v>
      </c>
      <c r="G132" s="46">
        <v>0.22281327564105494</v>
      </c>
    </row>
    <row r="133" spans="1:7" ht="12.75">
      <c r="A133" s="31"/>
      <c r="B133" s="11"/>
      <c r="C133" s="32" t="s">
        <v>77</v>
      </c>
      <c r="D133" s="22">
        <v>1</v>
      </c>
      <c r="E133" s="23">
        <v>7300000</v>
      </c>
      <c r="F133" s="24">
        <v>0.011111111111111112</v>
      </c>
      <c r="G133" s="25">
        <v>0.22281327564105494</v>
      </c>
    </row>
    <row r="134" spans="1:7" ht="12.75">
      <c r="A134" s="31"/>
      <c r="B134" s="11"/>
      <c r="C134" s="11"/>
      <c r="D134" s="26"/>
      <c r="E134" s="27"/>
      <c r="F134" s="28"/>
      <c r="G134" s="28"/>
    </row>
    <row r="135" spans="1:7" ht="12.75">
      <c r="A135" s="29" t="s">
        <v>81</v>
      </c>
      <c r="B135" s="30"/>
      <c r="C135" s="30"/>
      <c r="D135" s="19">
        <v>1</v>
      </c>
      <c r="E135" s="20">
        <v>247000</v>
      </c>
      <c r="F135" s="21">
        <v>0.011111111111111112</v>
      </c>
      <c r="G135" s="21">
        <v>0.007539024531964461</v>
      </c>
    </row>
    <row r="136" spans="1:7" ht="12.75">
      <c r="A136" s="31"/>
      <c r="B136" s="47" t="s">
        <v>41</v>
      </c>
      <c r="C136" s="47"/>
      <c r="D136" s="44">
        <v>1</v>
      </c>
      <c r="E136" s="45">
        <v>247000</v>
      </c>
      <c r="F136" s="46">
        <v>0.011111111111111112</v>
      </c>
      <c r="G136" s="46">
        <v>0.007539024531964461</v>
      </c>
    </row>
    <row r="137" spans="1:7" ht="12.75">
      <c r="A137" s="31"/>
      <c r="B137" s="11"/>
      <c r="C137" s="32" t="s">
        <v>32</v>
      </c>
      <c r="D137" s="22">
        <v>1</v>
      </c>
      <c r="E137" s="23">
        <v>247000</v>
      </c>
      <c r="F137" s="24">
        <v>0.011111111111111112</v>
      </c>
      <c r="G137" s="25">
        <v>0.007539024531964461</v>
      </c>
    </row>
    <row r="138" spans="1:7" ht="12.75">
      <c r="A138" s="31"/>
      <c r="B138" s="11"/>
      <c r="C138" s="11"/>
      <c r="D138" s="26"/>
      <c r="E138" s="27"/>
      <c r="F138" s="28"/>
      <c r="G138" s="28"/>
    </row>
    <row r="139" spans="1:7" ht="12.75">
      <c r="A139" s="29" t="s">
        <v>105</v>
      </c>
      <c r="B139" s="30"/>
      <c r="C139" s="30"/>
      <c r="D139" s="19">
        <v>1</v>
      </c>
      <c r="E139" s="20">
        <v>203000</v>
      </c>
      <c r="F139" s="21">
        <v>0.011111111111111112</v>
      </c>
      <c r="G139" s="21">
        <v>0.0061960404048128975</v>
      </c>
    </row>
    <row r="140" spans="1:7" ht="12.75">
      <c r="A140" s="31"/>
      <c r="B140" s="47" t="s">
        <v>41</v>
      </c>
      <c r="C140" s="47"/>
      <c r="D140" s="44">
        <v>1</v>
      </c>
      <c r="E140" s="45">
        <v>203000</v>
      </c>
      <c r="F140" s="46">
        <v>0.011111111111111112</v>
      </c>
      <c r="G140" s="46">
        <v>0.0061960404048128975</v>
      </c>
    </row>
    <row r="141" spans="1:7" ht="12.75">
      <c r="A141" s="31"/>
      <c r="B141" s="11"/>
      <c r="C141" s="32" t="s">
        <v>49</v>
      </c>
      <c r="D141" s="22">
        <v>1</v>
      </c>
      <c r="E141" s="23">
        <v>203000</v>
      </c>
      <c r="F141" s="24">
        <v>0.011111111111111112</v>
      </c>
      <c r="G141" s="25">
        <v>0.0061960404048128975</v>
      </c>
    </row>
    <row r="142" spans="1:7" ht="12.75">
      <c r="A142" s="31"/>
      <c r="B142" s="11"/>
      <c r="C142" s="11"/>
      <c r="D142" s="26"/>
      <c r="E142" s="27"/>
      <c r="F142" s="28"/>
      <c r="G142" s="28"/>
    </row>
    <row r="143" spans="1:7" ht="12.75">
      <c r="A143" s="29" t="s">
        <v>92</v>
      </c>
      <c r="B143" s="30"/>
      <c r="C143" s="30"/>
      <c r="D143" s="19">
        <v>1</v>
      </c>
      <c r="E143" s="20">
        <v>215000</v>
      </c>
      <c r="F143" s="21">
        <v>0.011111111111111112</v>
      </c>
      <c r="G143" s="21">
        <v>0.00656230880312696</v>
      </c>
    </row>
    <row r="144" spans="1:7" ht="12.75">
      <c r="A144" s="31"/>
      <c r="B144" s="47" t="s">
        <v>41</v>
      </c>
      <c r="C144" s="47"/>
      <c r="D144" s="44">
        <v>1</v>
      </c>
      <c r="E144" s="45">
        <v>215000</v>
      </c>
      <c r="F144" s="46">
        <v>0.011111111111111112</v>
      </c>
      <c r="G144" s="46">
        <v>0.00656230880312696</v>
      </c>
    </row>
    <row r="145" spans="1:7" ht="12.75">
      <c r="A145" s="31"/>
      <c r="B145" s="11"/>
      <c r="C145" s="32" t="s">
        <v>49</v>
      </c>
      <c r="D145" s="22">
        <v>1</v>
      </c>
      <c r="E145" s="23">
        <v>215000</v>
      </c>
      <c r="F145" s="24">
        <v>0.011111111111111112</v>
      </c>
      <c r="G145" s="25">
        <v>0.00656230880312696</v>
      </c>
    </row>
    <row r="146" spans="1:7" ht="12.75">
      <c r="A146" s="31"/>
      <c r="B146" s="11"/>
      <c r="C146" s="11"/>
      <c r="D146" s="26"/>
      <c r="E146" s="27"/>
      <c r="F146" s="28"/>
      <c r="G146" s="28"/>
    </row>
    <row r="147" spans="1:7" ht="12.75">
      <c r="A147" s="29" t="s">
        <v>91</v>
      </c>
      <c r="B147" s="30"/>
      <c r="C147" s="30"/>
      <c r="D147" s="19">
        <v>1</v>
      </c>
      <c r="E147" s="20">
        <v>310900</v>
      </c>
      <c r="F147" s="21">
        <v>0.011111111111111112</v>
      </c>
      <c r="G147" s="21">
        <v>0.009489403752986847</v>
      </c>
    </row>
    <row r="148" spans="1:7" ht="12.75">
      <c r="A148" s="31"/>
      <c r="B148" s="47" t="s">
        <v>44</v>
      </c>
      <c r="C148" s="47"/>
      <c r="D148" s="44">
        <v>1</v>
      </c>
      <c r="E148" s="45">
        <v>310900</v>
      </c>
      <c r="F148" s="46">
        <v>0.011111111111111112</v>
      </c>
      <c r="G148" s="46">
        <v>0.009489403752986847</v>
      </c>
    </row>
    <row r="149" spans="1:7" ht="12.75">
      <c r="A149" s="31"/>
      <c r="B149" s="11"/>
      <c r="C149" s="32" t="s">
        <v>71</v>
      </c>
      <c r="D149" s="22">
        <v>1</v>
      </c>
      <c r="E149" s="23">
        <v>310900</v>
      </c>
      <c r="F149" s="24">
        <v>0.011111111111111112</v>
      </c>
      <c r="G149" s="25">
        <v>0.009489403752986847</v>
      </c>
    </row>
    <row r="150" spans="1:7" ht="12.75">
      <c r="A150" s="31"/>
      <c r="B150" s="11"/>
      <c r="C150" s="11"/>
      <c r="D150" s="26"/>
      <c r="E150" s="27"/>
      <c r="F150" s="28"/>
      <c r="G150" s="28"/>
    </row>
    <row r="151" spans="1:7" ht="12.75">
      <c r="A151" s="29" t="s">
        <v>107</v>
      </c>
      <c r="B151" s="30"/>
      <c r="C151" s="30"/>
      <c r="D151" s="19">
        <v>1</v>
      </c>
      <c r="E151" s="20">
        <v>185600</v>
      </c>
      <c r="F151" s="21">
        <v>0.011111111111111112</v>
      </c>
      <c r="G151" s="21">
        <v>0.005664951227257506</v>
      </c>
    </row>
    <row r="152" spans="1:7" ht="12.75">
      <c r="A152" s="31"/>
      <c r="B152" s="47" t="s">
        <v>42</v>
      </c>
      <c r="C152" s="47"/>
      <c r="D152" s="44">
        <v>1</v>
      </c>
      <c r="E152" s="45">
        <v>185600</v>
      </c>
      <c r="F152" s="46">
        <v>0.011111111111111112</v>
      </c>
      <c r="G152" s="46">
        <v>0.005664951227257506</v>
      </c>
    </row>
    <row r="153" spans="1:7" ht="12.75">
      <c r="A153" s="31"/>
      <c r="B153" s="11"/>
      <c r="C153" s="32" t="s">
        <v>39</v>
      </c>
      <c r="D153" s="22">
        <v>1</v>
      </c>
      <c r="E153" s="23">
        <v>185600</v>
      </c>
      <c r="F153" s="24">
        <v>0.011111111111111112</v>
      </c>
      <c r="G153" s="25">
        <v>0.005664951227257506</v>
      </c>
    </row>
    <row r="154" spans="1:7" ht="12.75">
      <c r="A154" s="31"/>
      <c r="B154" s="11"/>
      <c r="C154" s="11"/>
      <c r="D154" s="26"/>
      <c r="E154" s="27"/>
      <c r="F154" s="28"/>
      <c r="G154" s="28"/>
    </row>
    <row r="155" spans="1:7" ht="12.75">
      <c r="A155" s="29" t="s">
        <v>85</v>
      </c>
      <c r="B155" s="30"/>
      <c r="C155" s="30"/>
      <c r="D155" s="19">
        <v>1</v>
      </c>
      <c r="E155" s="20">
        <v>272600</v>
      </c>
      <c r="F155" s="21">
        <v>0.011111111111111112</v>
      </c>
      <c r="G155" s="21">
        <v>0.008320397115034461</v>
      </c>
    </row>
    <row r="156" spans="1:7" ht="12.75">
      <c r="A156" s="31"/>
      <c r="B156" s="47" t="s">
        <v>45</v>
      </c>
      <c r="C156" s="47"/>
      <c r="D156" s="44">
        <v>1</v>
      </c>
      <c r="E156" s="45">
        <v>272600</v>
      </c>
      <c r="F156" s="46">
        <v>0.011111111111111112</v>
      </c>
      <c r="G156" s="46">
        <v>0.008320397115034461</v>
      </c>
    </row>
    <row r="157" spans="1:7" ht="12.75">
      <c r="A157" s="31"/>
      <c r="B157" s="11"/>
      <c r="C157" s="32" t="s">
        <v>59</v>
      </c>
      <c r="D157" s="22">
        <v>1</v>
      </c>
      <c r="E157" s="23">
        <v>272600</v>
      </c>
      <c r="F157" s="24">
        <v>0.011111111111111112</v>
      </c>
      <c r="G157" s="25">
        <v>0.008320397115034461</v>
      </c>
    </row>
    <row r="158" spans="1:7" ht="12.75">
      <c r="A158" s="31"/>
      <c r="B158" s="11"/>
      <c r="C158" s="11"/>
      <c r="D158" s="26"/>
      <c r="E158" s="27"/>
      <c r="F158" s="28"/>
      <c r="G158" s="28"/>
    </row>
    <row r="159" spans="1:7" ht="12.75">
      <c r="A159" s="29" t="s">
        <v>104</v>
      </c>
      <c r="B159" s="30"/>
      <c r="C159" s="30"/>
      <c r="D159" s="19">
        <v>2</v>
      </c>
      <c r="E159" s="20">
        <v>486705</v>
      </c>
      <c r="F159" s="21">
        <v>0.022222222222222223</v>
      </c>
      <c r="G159" s="21">
        <v>0.014855388400120498</v>
      </c>
    </row>
    <row r="160" spans="1:7" ht="12.75">
      <c r="A160" s="31"/>
      <c r="B160" s="47" t="s">
        <v>44</v>
      </c>
      <c r="C160" s="47"/>
      <c r="D160" s="44">
        <v>2</v>
      </c>
      <c r="E160" s="45">
        <v>486705</v>
      </c>
      <c r="F160" s="46">
        <v>0.022222222222222223</v>
      </c>
      <c r="G160" s="46">
        <v>0.014855388400120498</v>
      </c>
    </row>
    <row r="161" spans="1:7" ht="12.75">
      <c r="A161" s="31"/>
      <c r="B161" s="11"/>
      <c r="C161" s="32" t="s">
        <v>55</v>
      </c>
      <c r="D161" s="22">
        <v>1</v>
      </c>
      <c r="E161" s="23">
        <v>341716</v>
      </c>
      <c r="F161" s="24">
        <v>0.011111111111111112</v>
      </c>
      <c r="G161" s="25">
        <v>0.01042998099985736</v>
      </c>
    </row>
    <row r="162" spans="1:7" ht="12.75">
      <c r="A162" s="31"/>
      <c r="B162" s="11"/>
      <c r="C162" s="32" t="s">
        <v>71</v>
      </c>
      <c r="D162" s="22">
        <v>1</v>
      </c>
      <c r="E162" s="23">
        <v>144989</v>
      </c>
      <c r="F162" s="24">
        <v>0.011111111111111112</v>
      </c>
      <c r="G162" s="25">
        <v>0.004425407400263139</v>
      </c>
    </row>
    <row r="163" spans="1:7" ht="12.75">
      <c r="A163" s="31"/>
      <c r="B163" s="11"/>
      <c r="C163" s="11"/>
      <c r="D163" s="26"/>
      <c r="E163" s="27"/>
      <c r="F163" s="28"/>
      <c r="G163" s="28"/>
    </row>
    <row r="164" spans="1:7" ht="12.75">
      <c r="A164" s="29" t="s">
        <v>87</v>
      </c>
      <c r="B164" s="30"/>
      <c r="C164" s="30"/>
      <c r="D164" s="19">
        <v>1</v>
      </c>
      <c r="E164" s="20">
        <v>188800</v>
      </c>
      <c r="F164" s="21">
        <v>0.011111111111111112</v>
      </c>
      <c r="G164" s="21">
        <v>0.005762622800141256</v>
      </c>
    </row>
    <row r="165" spans="1:7" ht="12.75">
      <c r="A165" s="31"/>
      <c r="B165" s="47" t="s">
        <v>42</v>
      </c>
      <c r="C165" s="47"/>
      <c r="D165" s="44">
        <v>1</v>
      </c>
      <c r="E165" s="45">
        <v>188800</v>
      </c>
      <c r="F165" s="46">
        <v>0.011111111111111112</v>
      </c>
      <c r="G165" s="46">
        <v>0.005762622800141256</v>
      </c>
    </row>
    <row r="166" spans="1:7" ht="12.75">
      <c r="A166" s="31"/>
      <c r="B166" s="11"/>
      <c r="C166" s="32" t="s">
        <v>39</v>
      </c>
      <c r="D166" s="22">
        <v>1</v>
      </c>
      <c r="E166" s="23">
        <v>188800</v>
      </c>
      <c r="F166" s="24">
        <v>0.011111111111111112</v>
      </c>
      <c r="G166" s="25">
        <v>0.005762622800141256</v>
      </c>
    </row>
    <row r="167" spans="1:7" ht="12.75">
      <c r="A167" s="31"/>
      <c r="B167" s="11"/>
      <c r="C167" s="11"/>
      <c r="D167" s="26"/>
      <c r="E167" s="27"/>
      <c r="F167" s="28"/>
      <c r="G167" s="28"/>
    </row>
    <row r="168" spans="1:7" ht="12.75">
      <c r="A168" s="29" t="s">
        <v>99</v>
      </c>
      <c r="B168" s="30"/>
      <c r="C168" s="30"/>
      <c r="D168" s="19">
        <v>1</v>
      </c>
      <c r="E168" s="20">
        <v>168000</v>
      </c>
      <c r="F168" s="21">
        <v>0.011111111111111112</v>
      </c>
      <c r="G168" s="21">
        <v>0.005127757576396881</v>
      </c>
    </row>
    <row r="169" spans="1:7" ht="12.75">
      <c r="A169" s="31"/>
      <c r="B169" s="47" t="s">
        <v>45</v>
      </c>
      <c r="C169" s="47"/>
      <c r="D169" s="44">
        <v>1</v>
      </c>
      <c r="E169" s="45">
        <v>168000</v>
      </c>
      <c r="F169" s="46">
        <v>0.011111111111111112</v>
      </c>
      <c r="G169" s="46">
        <v>0.005127757576396881</v>
      </c>
    </row>
    <row r="170" spans="1:7" ht="12.75">
      <c r="A170" s="31"/>
      <c r="B170" s="11"/>
      <c r="C170" s="32" t="s">
        <v>98</v>
      </c>
      <c r="D170" s="22">
        <v>1</v>
      </c>
      <c r="E170" s="23">
        <v>168000</v>
      </c>
      <c r="F170" s="24">
        <v>0.011111111111111112</v>
      </c>
      <c r="G170" s="25">
        <v>0.005127757576396881</v>
      </c>
    </row>
    <row r="171" spans="1:7" ht="12.75">
      <c r="A171" s="31"/>
      <c r="B171" s="11"/>
      <c r="C171" s="11"/>
      <c r="D171" s="26"/>
      <c r="E171" s="27"/>
      <c r="F171" s="28"/>
      <c r="G171" s="28"/>
    </row>
    <row r="172" spans="1:7" ht="12.75">
      <c r="A172" s="29" t="s">
        <v>34</v>
      </c>
      <c r="B172" s="30"/>
      <c r="C172" s="30"/>
      <c r="D172" s="19">
        <v>4</v>
      </c>
      <c r="E172" s="20">
        <v>1172100</v>
      </c>
      <c r="F172" s="21">
        <v>0.044444444444444446</v>
      </c>
      <c r="G172" s="21">
        <v>0.03577526580532609</v>
      </c>
    </row>
    <row r="173" spans="1:7" ht="12.75">
      <c r="A173" s="31"/>
      <c r="B173" s="47" t="s">
        <v>41</v>
      </c>
      <c r="C173" s="47"/>
      <c r="D173" s="44">
        <v>2</v>
      </c>
      <c r="E173" s="45">
        <v>550000</v>
      </c>
      <c r="F173" s="46">
        <v>0.022222222222222223</v>
      </c>
      <c r="G173" s="46">
        <v>0.016787301589394548</v>
      </c>
    </row>
    <row r="174" spans="1:7" ht="12.75">
      <c r="A174" s="31"/>
      <c r="B174" s="11"/>
      <c r="C174" s="32" t="s">
        <v>69</v>
      </c>
      <c r="D174" s="22">
        <v>2</v>
      </c>
      <c r="E174" s="23">
        <v>550000</v>
      </c>
      <c r="F174" s="24">
        <v>0.022222222222222223</v>
      </c>
      <c r="G174" s="25">
        <v>0.016787301589394548</v>
      </c>
    </row>
    <row r="175" spans="1:7" ht="12.75">
      <c r="A175" s="31"/>
      <c r="B175" s="11"/>
      <c r="C175" s="11"/>
      <c r="D175" s="26"/>
      <c r="E175" s="27"/>
      <c r="F175" s="28"/>
      <c r="G175" s="28"/>
    </row>
    <row r="176" spans="1:7" ht="12.75">
      <c r="A176" s="31"/>
      <c r="B176" s="47" t="s">
        <v>42</v>
      </c>
      <c r="C176" s="47"/>
      <c r="D176" s="44">
        <v>2</v>
      </c>
      <c r="E176" s="45">
        <v>622100</v>
      </c>
      <c r="F176" s="46">
        <v>0.022222222222222223</v>
      </c>
      <c r="G176" s="46">
        <v>0.018987964215931543</v>
      </c>
    </row>
    <row r="177" spans="1:7" ht="12.75">
      <c r="A177" s="31"/>
      <c r="B177" s="11"/>
      <c r="C177" s="32" t="s">
        <v>39</v>
      </c>
      <c r="D177" s="22">
        <v>2</v>
      </c>
      <c r="E177" s="23">
        <v>622100</v>
      </c>
      <c r="F177" s="24">
        <v>0.022222222222222223</v>
      </c>
      <c r="G177" s="25">
        <v>0.018987964215931543</v>
      </c>
    </row>
    <row r="178" spans="1:7" ht="12.75">
      <c r="A178" s="31"/>
      <c r="B178" s="11"/>
      <c r="C178" s="11"/>
      <c r="D178" s="26"/>
      <c r="E178" s="27"/>
      <c r="F178" s="28"/>
      <c r="G178" s="28"/>
    </row>
    <row r="179" spans="1:7" ht="12.75">
      <c r="A179" s="29" t="s">
        <v>90</v>
      </c>
      <c r="B179" s="30"/>
      <c r="C179" s="30"/>
      <c r="D179" s="19">
        <v>1</v>
      </c>
      <c r="E179" s="20">
        <v>1000000</v>
      </c>
      <c r="F179" s="21">
        <v>0.011111111111111112</v>
      </c>
      <c r="G179" s="21">
        <v>0.030522366526171907</v>
      </c>
    </row>
    <row r="180" spans="1:7" ht="12.75">
      <c r="A180" s="31"/>
      <c r="B180" s="47" t="s">
        <v>41</v>
      </c>
      <c r="C180" s="47"/>
      <c r="D180" s="44">
        <v>1</v>
      </c>
      <c r="E180" s="45">
        <v>1000000</v>
      </c>
      <c r="F180" s="46">
        <v>0.011111111111111112</v>
      </c>
      <c r="G180" s="46">
        <v>0.030522366526171907</v>
      </c>
    </row>
    <row r="181" spans="1:7" ht="12.75">
      <c r="A181" s="31"/>
      <c r="B181" s="11"/>
      <c r="C181" s="32" t="s">
        <v>32</v>
      </c>
      <c r="D181" s="22">
        <v>1</v>
      </c>
      <c r="E181" s="23">
        <v>1000000</v>
      </c>
      <c r="F181" s="24">
        <v>0.011111111111111112</v>
      </c>
      <c r="G181" s="25">
        <v>0.030522366526171907</v>
      </c>
    </row>
    <row r="182" spans="1:7" ht="12.75">
      <c r="A182" s="31"/>
      <c r="B182" s="11"/>
      <c r="C182" s="11"/>
      <c r="D182" s="26"/>
      <c r="E182" s="27"/>
      <c r="F182" s="28"/>
      <c r="G182" s="28"/>
    </row>
    <row r="183" spans="1:7" ht="12.75">
      <c r="A183" s="29" t="s">
        <v>62</v>
      </c>
      <c r="B183" s="30"/>
      <c r="C183" s="30"/>
      <c r="D183" s="19">
        <v>3</v>
      </c>
      <c r="E183" s="20">
        <v>980000</v>
      </c>
      <c r="F183" s="21">
        <v>0.03333333333333333</v>
      </c>
      <c r="G183" s="21">
        <v>0.02991191919564847</v>
      </c>
    </row>
    <row r="184" spans="1:7" ht="12.75">
      <c r="A184" s="31"/>
      <c r="B184" s="47" t="s">
        <v>41</v>
      </c>
      <c r="C184" s="47"/>
      <c r="D184" s="44">
        <v>1</v>
      </c>
      <c r="E184" s="45">
        <v>455000</v>
      </c>
      <c r="F184" s="46">
        <v>0.011111111111111112</v>
      </c>
      <c r="G184" s="46">
        <v>0.013887676769408218</v>
      </c>
    </row>
    <row r="185" spans="1:7" ht="12.75">
      <c r="A185" s="31"/>
      <c r="B185" s="11"/>
      <c r="C185" s="32" t="s">
        <v>32</v>
      </c>
      <c r="D185" s="22">
        <v>1</v>
      </c>
      <c r="E185" s="23">
        <v>455000</v>
      </c>
      <c r="F185" s="24">
        <v>0.011111111111111112</v>
      </c>
      <c r="G185" s="25">
        <v>0.013887676769408218</v>
      </c>
    </row>
    <row r="186" spans="1:7" ht="12.75">
      <c r="A186" s="31"/>
      <c r="B186" s="11"/>
      <c r="C186" s="11"/>
      <c r="D186" s="26"/>
      <c r="E186" s="27"/>
      <c r="F186" s="28"/>
      <c r="G186" s="28"/>
    </row>
    <row r="187" spans="1:7" ht="12.75">
      <c r="A187" s="31"/>
      <c r="B187" s="47" t="s">
        <v>45</v>
      </c>
      <c r="C187" s="47"/>
      <c r="D187" s="44">
        <v>1</v>
      </c>
      <c r="E187" s="45">
        <v>292000</v>
      </c>
      <c r="F187" s="46">
        <v>0.011111111111111112</v>
      </c>
      <c r="G187" s="46">
        <v>0.008912531025642196</v>
      </c>
    </row>
    <row r="188" spans="1:7" ht="12.75">
      <c r="A188" s="31"/>
      <c r="B188" s="11"/>
      <c r="C188" s="32" t="s">
        <v>110</v>
      </c>
      <c r="D188" s="22">
        <v>1</v>
      </c>
      <c r="E188" s="23">
        <v>292000</v>
      </c>
      <c r="F188" s="24">
        <v>0.011111111111111112</v>
      </c>
      <c r="G188" s="25">
        <v>0.008912531025642196</v>
      </c>
    </row>
    <row r="189" spans="1:7" ht="12.75">
      <c r="A189" s="31"/>
      <c r="B189" s="11"/>
      <c r="C189" s="11"/>
      <c r="D189" s="26"/>
      <c r="E189" s="27"/>
      <c r="F189" s="28"/>
      <c r="G189" s="28"/>
    </row>
    <row r="190" spans="1:7" ht="12.75">
      <c r="A190" s="31"/>
      <c r="B190" s="47" t="s">
        <v>43</v>
      </c>
      <c r="C190" s="47"/>
      <c r="D190" s="44">
        <v>1</v>
      </c>
      <c r="E190" s="45">
        <v>233000</v>
      </c>
      <c r="F190" s="46">
        <v>0.011111111111111112</v>
      </c>
      <c r="G190" s="46">
        <v>0.0071117114005980545</v>
      </c>
    </row>
    <row r="191" spans="1:7" ht="12.75">
      <c r="A191" s="31"/>
      <c r="B191" s="11"/>
      <c r="C191" s="32" t="s">
        <v>40</v>
      </c>
      <c r="D191" s="22">
        <v>1</v>
      </c>
      <c r="E191" s="23">
        <v>233000</v>
      </c>
      <c r="F191" s="24">
        <v>0.011111111111111112</v>
      </c>
      <c r="G191" s="25">
        <v>0.0071117114005980545</v>
      </c>
    </row>
    <row r="192" spans="1:7" ht="12.75">
      <c r="A192" s="31"/>
      <c r="B192" s="11"/>
      <c r="C192" s="11"/>
      <c r="D192" s="26"/>
      <c r="E192" s="27"/>
      <c r="F192" s="28"/>
      <c r="G192" s="28"/>
    </row>
    <row r="193" spans="1:7" ht="12.75">
      <c r="A193" s="29" t="s">
        <v>46</v>
      </c>
      <c r="B193" s="30"/>
      <c r="C193" s="30"/>
      <c r="D193" s="19">
        <v>16</v>
      </c>
      <c r="E193" s="20">
        <v>3472996</v>
      </c>
      <c r="F193" s="21">
        <v>0.17777777777777778</v>
      </c>
      <c r="G193" s="21">
        <v>0.10600405685592892</v>
      </c>
    </row>
    <row r="194" spans="1:7" ht="12.75">
      <c r="A194" s="31"/>
      <c r="B194" s="47" t="s">
        <v>41</v>
      </c>
      <c r="C194" s="47"/>
      <c r="D194" s="44">
        <v>7</v>
      </c>
      <c r="E194" s="45">
        <v>1475560</v>
      </c>
      <c r="F194" s="46">
        <v>0.07777777777777778</v>
      </c>
      <c r="G194" s="46">
        <v>0.04503758315135822</v>
      </c>
    </row>
    <row r="195" spans="1:7" ht="12.75">
      <c r="A195" s="31"/>
      <c r="B195" s="11"/>
      <c r="C195" s="32" t="s">
        <v>32</v>
      </c>
      <c r="D195" s="22">
        <v>2</v>
      </c>
      <c r="E195" s="23">
        <v>489660</v>
      </c>
      <c r="F195" s="24">
        <v>0.022222222222222223</v>
      </c>
      <c r="G195" s="25">
        <v>0.014945581993205337</v>
      </c>
    </row>
    <row r="196" spans="1:7" ht="12.75">
      <c r="A196" s="31"/>
      <c r="B196" s="11"/>
      <c r="C196" s="32" t="s">
        <v>51</v>
      </c>
      <c r="D196" s="22">
        <v>1</v>
      </c>
      <c r="E196" s="23">
        <v>255000</v>
      </c>
      <c r="F196" s="24">
        <v>0.011111111111111112</v>
      </c>
      <c r="G196" s="25">
        <v>0.007783203464173836</v>
      </c>
    </row>
    <row r="197" spans="1:7" ht="12.75">
      <c r="A197" s="31"/>
      <c r="B197" s="11"/>
      <c r="C197" s="32" t="s">
        <v>31</v>
      </c>
      <c r="D197" s="22">
        <v>3</v>
      </c>
      <c r="E197" s="23">
        <v>572900</v>
      </c>
      <c r="F197" s="24">
        <v>0.03333333333333333</v>
      </c>
      <c r="G197" s="25">
        <v>0.017486263782843885</v>
      </c>
    </row>
    <row r="198" spans="1:7" ht="12.75">
      <c r="A198" s="31"/>
      <c r="B198" s="11"/>
      <c r="C198" s="32" t="s">
        <v>49</v>
      </c>
      <c r="D198" s="22">
        <v>1</v>
      </c>
      <c r="E198" s="23">
        <v>158000</v>
      </c>
      <c r="F198" s="24">
        <v>0.011111111111111112</v>
      </c>
      <c r="G198" s="25">
        <v>0.004822533911135162</v>
      </c>
    </row>
    <row r="199" spans="1:7" ht="12.75">
      <c r="A199" s="31"/>
      <c r="B199" s="11"/>
      <c r="C199" s="11"/>
      <c r="D199" s="26"/>
      <c r="E199" s="27"/>
      <c r="F199" s="28"/>
      <c r="G199" s="28"/>
    </row>
    <row r="200" spans="1:7" ht="12.75">
      <c r="A200" s="31"/>
      <c r="B200" s="47" t="s">
        <v>45</v>
      </c>
      <c r="C200" s="47"/>
      <c r="D200" s="44">
        <v>3</v>
      </c>
      <c r="E200" s="45">
        <v>553300</v>
      </c>
      <c r="F200" s="46">
        <v>0.03333333333333333</v>
      </c>
      <c r="G200" s="46">
        <v>0.016888025398930917</v>
      </c>
    </row>
    <row r="201" spans="1:7" ht="12.75">
      <c r="A201" s="31"/>
      <c r="B201" s="11"/>
      <c r="C201" s="32" t="s">
        <v>59</v>
      </c>
      <c r="D201" s="22">
        <v>3</v>
      </c>
      <c r="E201" s="23">
        <v>553300</v>
      </c>
      <c r="F201" s="24">
        <v>0.03333333333333333</v>
      </c>
      <c r="G201" s="25">
        <v>0.016888025398930917</v>
      </c>
    </row>
    <row r="202" spans="1:7" ht="12.75">
      <c r="A202" s="31"/>
      <c r="B202" s="11"/>
      <c r="C202" s="11"/>
      <c r="D202" s="26"/>
      <c r="E202" s="27"/>
      <c r="F202" s="28"/>
      <c r="G202" s="28"/>
    </row>
    <row r="203" spans="1:7" ht="12.75">
      <c r="A203" s="31"/>
      <c r="B203" s="47" t="s">
        <v>43</v>
      </c>
      <c r="C203" s="47"/>
      <c r="D203" s="44">
        <v>1</v>
      </c>
      <c r="E203" s="45">
        <v>361155</v>
      </c>
      <c r="F203" s="46">
        <v>0.011111111111111112</v>
      </c>
      <c r="G203" s="46">
        <v>0.011023305282759615</v>
      </c>
    </row>
    <row r="204" spans="1:7" ht="12.75">
      <c r="A204" s="31"/>
      <c r="B204" s="11"/>
      <c r="C204" s="32" t="s">
        <v>83</v>
      </c>
      <c r="D204" s="22">
        <v>1</v>
      </c>
      <c r="E204" s="23">
        <v>361155</v>
      </c>
      <c r="F204" s="24">
        <v>0.011111111111111112</v>
      </c>
      <c r="G204" s="25">
        <v>0.011023305282759615</v>
      </c>
    </row>
    <row r="205" spans="1:7" ht="12.75">
      <c r="A205" s="31"/>
      <c r="B205" s="11"/>
      <c r="C205" s="11"/>
      <c r="D205" s="26"/>
      <c r="E205" s="27"/>
      <c r="F205" s="28"/>
      <c r="G205" s="28"/>
    </row>
    <row r="206" spans="1:7" ht="12.75">
      <c r="A206" s="31"/>
      <c r="B206" s="47" t="s">
        <v>42</v>
      </c>
      <c r="C206" s="47"/>
      <c r="D206" s="44">
        <v>1</v>
      </c>
      <c r="E206" s="45">
        <v>91000</v>
      </c>
      <c r="F206" s="46">
        <v>0.011111111111111112</v>
      </c>
      <c r="G206" s="46">
        <v>0.0027775353538816434</v>
      </c>
    </row>
    <row r="207" spans="1:7" ht="12.75">
      <c r="A207" s="31"/>
      <c r="B207" s="11"/>
      <c r="C207" s="32" t="s">
        <v>39</v>
      </c>
      <c r="D207" s="22">
        <v>1</v>
      </c>
      <c r="E207" s="23">
        <v>91000</v>
      </c>
      <c r="F207" s="24">
        <v>0.011111111111111112</v>
      </c>
      <c r="G207" s="25">
        <v>0.0027775353538816434</v>
      </c>
    </row>
    <row r="208" spans="1:7" ht="12.75">
      <c r="A208" s="31"/>
      <c r="B208" s="11"/>
      <c r="C208" s="11"/>
      <c r="D208" s="26"/>
      <c r="E208" s="27"/>
      <c r="F208" s="28"/>
      <c r="G208" s="28"/>
    </row>
    <row r="209" spans="1:7" ht="12.75">
      <c r="A209" s="31"/>
      <c r="B209" s="47" t="s">
        <v>44</v>
      </c>
      <c r="C209" s="47"/>
      <c r="D209" s="44">
        <v>4</v>
      </c>
      <c r="E209" s="45">
        <v>991981</v>
      </c>
      <c r="F209" s="46">
        <v>0.044444444444444446</v>
      </c>
      <c r="G209" s="46">
        <v>0.030277607668998535</v>
      </c>
    </row>
    <row r="210" spans="1:7" ht="12.75">
      <c r="A210" s="31"/>
      <c r="B210" s="11"/>
      <c r="C210" s="32" t="s">
        <v>55</v>
      </c>
      <c r="D210" s="22">
        <v>1</v>
      </c>
      <c r="E210" s="23">
        <v>390000</v>
      </c>
      <c r="F210" s="24">
        <v>0.011111111111111112</v>
      </c>
      <c r="G210" s="25">
        <v>0.011903722945207045</v>
      </c>
    </row>
    <row r="211" spans="1:7" ht="12.75">
      <c r="A211" s="31"/>
      <c r="B211" s="11"/>
      <c r="C211" s="32" t="s">
        <v>96</v>
      </c>
      <c r="D211" s="22">
        <v>1</v>
      </c>
      <c r="E211" s="23">
        <v>116250</v>
      </c>
      <c r="F211" s="24">
        <v>0.011111111111111112</v>
      </c>
      <c r="G211" s="25">
        <v>0.003548225108667484</v>
      </c>
    </row>
    <row r="212" spans="1:7" ht="12.75">
      <c r="A212" s="31"/>
      <c r="B212" s="11"/>
      <c r="C212" s="32" t="s">
        <v>71</v>
      </c>
      <c r="D212" s="22">
        <v>2</v>
      </c>
      <c r="E212" s="23">
        <v>485731</v>
      </c>
      <c r="F212" s="24">
        <v>0.022222222222222223</v>
      </c>
      <c r="G212" s="25">
        <v>0.014825659615124007</v>
      </c>
    </row>
    <row r="213" spans="1:7" ht="13.5" thickBot="1">
      <c r="A213" s="31"/>
      <c r="B213" s="11"/>
      <c r="C213" s="11"/>
      <c r="D213" s="26"/>
      <c r="E213" s="27"/>
      <c r="F213" s="28"/>
      <c r="G213" s="28"/>
    </row>
    <row r="214" spans="1:7" ht="16.5" thickBot="1" thickTop="1">
      <c r="A214" s="37" t="s">
        <v>36</v>
      </c>
      <c r="B214" s="33"/>
      <c r="C214" s="33"/>
      <c r="D214" s="34">
        <v>90</v>
      </c>
      <c r="E214" s="35">
        <v>32762859.3</v>
      </c>
      <c r="F214" s="36">
        <v>1</v>
      </c>
      <c r="G214" s="38">
        <v>1</v>
      </c>
    </row>
    <row r="215" ht="13.5" thickTop="1"/>
  </sheetData>
  <printOptions/>
  <pageMargins left="0.75" right="0.75" top="1" bottom="1" header="0.5" footer="0.5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Judson</cp:lastModifiedBy>
  <dcterms:created xsi:type="dcterms:W3CDTF">2007-03-27T16:12:01Z</dcterms:created>
  <dcterms:modified xsi:type="dcterms:W3CDTF">2013-04-05T14:47:58Z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