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STATS'!$A$16:$C$17</definedName>
    <definedName name="CommercialSalesMarket">'SALES STATS'!$A$39:$C$40</definedName>
    <definedName name="ConstructionLoansMarket">'LOAN ONLY STATS'!$A$29:$C$29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STATS'!$A$23:$C$23</definedName>
    <definedName name="HardMoneyLoansMarket">'LOAN ONLY STATS'!$A$35:$C$35</definedName>
    <definedName name="InclineSalesMarket">'SALES STATS'!#REF!</definedName>
    <definedName name="OverallLoans">'OVERALL STATS'!$A$20:$C$23</definedName>
    <definedName name="OverallSales">'OVERALL STATS'!$A$7:$C$14</definedName>
    <definedName name="OverallSalesAndLoans">'OVERALL STATS'!$A$29:$C$36</definedName>
    <definedName name="_xlnm.Print_Titles" localSheetId="1">'SALES STATS'!$1:$6</definedName>
    <definedName name="ResaleMarket">'SALES STATS'!$A$7:$C$13</definedName>
    <definedName name="ResidentialResaleMarket">'SALES STATS'!$A$29:$C$33</definedName>
    <definedName name="ResidentialSalesExcludingInclineMarket">'SALES STATS'!#REF!</definedName>
    <definedName name="SubdivisionMarket">'SALES STATS'!$A$19:$C$23</definedName>
    <definedName name="VacantLandSalesMarket">'SALES STATS'!$A$46:$C$52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5" i="3"/>
  <c r="G23"/>
  <c r="G17"/>
  <c r="G16"/>
  <c r="G10"/>
  <c r="G9"/>
  <c r="G8"/>
  <c r="G7"/>
  <c r="G52" i="2"/>
  <c r="G51"/>
  <c r="G50"/>
  <c r="G49"/>
  <c r="G48"/>
  <c r="G47"/>
  <c r="G46"/>
  <c r="G40"/>
  <c r="G39"/>
  <c r="G33"/>
  <c r="G32"/>
  <c r="G31"/>
  <c r="G30"/>
  <c r="G29"/>
  <c r="G23"/>
  <c r="G22"/>
  <c r="G21"/>
  <c r="G20"/>
  <c r="G19"/>
  <c r="G13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C30" i="3"/>
  <c r="B30"/>
  <c r="C18"/>
  <c r="B18"/>
  <c r="C41" i="2"/>
  <c r="B41"/>
  <c r="B15" i="1"/>
  <c r="C15"/>
  <c r="B36" i="3"/>
  <c r="C36"/>
  <c r="B24"/>
  <c r="C24"/>
  <c r="B11"/>
  <c r="D7" s="1"/>
  <c r="C11"/>
  <c r="E7" s="1"/>
  <c r="B53" i="2"/>
  <c r="C53"/>
  <c r="B34"/>
  <c r="D30" s="1"/>
  <c r="C34"/>
  <c r="E30" s="1"/>
  <c r="A2"/>
  <c r="B24"/>
  <c r="D20" s="1"/>
  <c r="C24"/>
  <c r="D17" i="3" l="1"/>
  <c r="E16"/>
  <c r="D16"/>
  <c r="E17"/>
  <c r="E9"/>
  <c r="D9"/>
  <c r="E9" i="1"/>
  <c r="D9"/>
  <c r="E48" i="2"/>
  <c r="D48"/>
  <c r="E31"/>
  <c r="D31"/>
  <c r="E22"/>
  <c r="D22"/>
  <c r="E47"/>
  <c r="E52"/>
  <c r="E50"/>
  <c r="D52"/>
  <c r="E40"/>
  <c r="D39"/>
  <c r="D8" i="3"/>
  <c r="E10"/>
  <c r="D10"/>
  <c r="E8"/>
  <c r="D47" i="2"/>
  <c r="D50"/>
  <c r="E49"/>
  <c r="E51"/>
  <c r="D49"/>
  <c r="D51"/>
  <c r="D40"/>
  <c r="E39"/>
  <c r="E21"/>
  <c r="E23"/>
  <c r="D23"/>
  <c r="D21"/>
  <c r="E46"/>
  <c r="E29"/>
  <c r="E32"/>
  <c r="E20"/>
  <c r="E19"/>
  <c r="D19"/>
  <c r="D33"/>
  <c r="E33"/>
  <c r="D32"/>
  <c r="D29"/>
  <c r="D46"/>
  <c r="A2" i="3"/>
  <c r="E35"/>
  <c r="B14" i="2"/>
  <c r="C14"/>
  <c r="B24" i="1"/>
  <c r="C24"/>
  <c r="B37"/>
  <c r="C37"/>
  <c r="E32" l="1"/>
  <c r="D32"/>
  <c r="E9" i="2"/>
  <c r="D9"/>
  <c r="E18" i="3"/>
  <c r="D18"/>
  <c r="E41" i="2"/>
  <c r="D41"/>
  <c r="D33" i="1"/>
  <c r="E23"/>
  <c r="D23"/>
  <c r="E35"/>
  <c r="E33"/>
  <c r="E31"/>
  <c r="E34"/>
  <c r="D35" i="3"/>
  <c r="E23"/>
  <c r="D23"/>
  <c r="D53" i="2"/>
  <c r="E53"/>
  <c r="E34"/>
  <c r="D34"/>
  <c r="D8"/>
  <c r="D7"/>
  <c r="D10"/>
  <c r="D12"/>
  <c r="D11"/>
  <c r="D13"/>
  <c r="E7"/>
  <c r="E12"/>
  <c r="E8"/>
  <c r="E11"/>
  <c r="E13"/>
  <c r="E10"/>
  <c r="E30" i="1"/>
  <c r="E29"/>
  <c r="E36"/>
  <c r="D29"/>
  <c r="E8"/>
  <c r="D11"/>
  <c r="D8"/>
  <c r="D7"/>
  <c r="E14"/>
  <c r="E11"/>
  <c r="D10"/>
  <c r="D12"/>
  <c r="D13"/>
  <c r="D14"/>
  <c r="D22"/>
  <c r="E20"/>
  <c r="E21"/>
  <c r="E22"/>
  <c r="D35"/>
  <c r="D30"/>
  <c r="E7"/>
  <c r="D36"/>
  <c r="D31"/>
  <c r="D21"/>
  <c r="D20"/>
  <c r="E10"/>
  <c r="E12"/>
  <c r="D34"/>
  <c r="E13"/>
  <c r="E37" l="1"/>
  <c r="D37"/>
  <c r="E36" i="3"/>
  <c r="E24"/>
  <c r="D24"/>
  <c r="D36"/>
  <c r="E11"/>
  <c r="D11"/>
  <c r="E24" i="2"/>
  <c r="D24"/>
  <c r="D15" i="1"/>
  <c r="E15"/>
  <c r="E14" i="2"/>
  <c r="D14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<sst xmlns="http://schemas.openxmlformats.org/spreadsheetml/2006/main" count="1737" uniqueCount="163">
  <si>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</si>
  <si>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</si>
  <si>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</si>
  <si>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</si>
  <si>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</si>
  <si>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</si>
  <si>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</si>
  <si>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</si>
  <si>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</si>
  <si>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</si>
  <si>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</si>
  <si>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</si>
  <si>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</si>
  <si>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</si>
  <si>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</si>
  <si>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</si>
  <si>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</si>
  <si>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</si>
  <si>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</si>
  <si>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</si>
  <si>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</si>
  <si>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</si>
  <si>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</si>
  <si>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</si>
  <si>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</si>
  <si>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</si>
  <si>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</si>
  <si>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</si>
  <si>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</si>
  <si>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</si>
  <si>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</si>
  <si>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</si>
  <si>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</si>
  <si>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</si>
  <si>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</si>
  <si>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</si>
  <si>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</si>
  <si>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</si>
  <si>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</si>
  <si>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</si>
  <si>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</si>
  <si>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</si>
  <si>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</si>
  <si>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</si>
  <si>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</si>
  <si>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</si>
  <si>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</si>
  <si>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</si>
  <si>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</si>
  <si>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</si>
  <si>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</si>
  <si>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APRIL, 2024</t>
  </si>
  <si>
    <t>Stewart Title</t>
  </si>
  <si>
    <t>SINGLE FAM RES.</t>
  </si>
  <si>
    <t>FERNLEY</t>
  </si>
  <si>
    <t>MLC</t>
  </si>
  <si>
    <t>NO</t>
  </si>
  <si>
    <t>VACANT LAND</t>
  </si>
  <si>
    <t>KIETZKE</t>
  </si>
  <si>
    <t>UNK</t>
  </si>
  <si>
    <t>YERINGTON</t>
  </si>
  <si>
    <t>CRB</t>
  </si>
  <si>
    <t>GARDNERVILLE</t>
  </si>
  <si>
    <t>BA</t>
  </si>
  <si>
    <t>Signature Title</t>
  </si>
  <si>
    <t>MINDEN</t>
  </si>
  <si>
    <t>NF</t>
  </si>
  <si>
    <t>Ticor Title</t>
  </si>
  <si>
    <t>PLUMB</t>
  </si>
  <si>
    <t>AJF</t>
  </si>
  <si>
    <t>FAF</t>
  </si>
  <si>
    <t>First Centennial Title</t>
  </si>
  <si>
    <t>LAKESIDEMOANA</t>
  </si>
  <si>
    <t>12</t>
  </si>
  <si>
    <t>DAMONTE</t>
  </si>
  <si>
    <t>24</t>
  </si>
  <si>
    <t>CARSON CITY</t>
  </si>
  <si>
    <t>DKC</t>
  </si>
  <si>
    <t>True Title and Escrow</t>
  </si>
  <si>
    <t>RG</t>
  </si>
  <si>
    <t>RIDGEVIEW</t>
  </si>
  <si>
    <t>15</t>
  </si>
  <si>
    <t>CD</t>
  </si>
  <si>
    <t>MOBILE HOME</t>
  </si>
  <si>
    <t>RC</t>
  </si>
  <si>
    <t>AE</t>
  </si>
  <si>
    <t>RLT</t>
  </si>
  <si>
    <t>COMMERCIAL</t>
  </si>
  <si>
    <t>18</t>
  </si>
  <si>
    <t>020-801-03</t>
  </si>
  <si>
    <t>SAB</t>
  </si>
  <si>
    <t>YES</t>
  </si>
  <si>
    <t>23</t>
  </si>
  <si>
    <t>20</t>
  </si>
  <si>
    <t>MAYBERRY</t>
  </si>
  <si>
    <t>ASK</t>
  </si>
  <si>
    <t>MIF</t>
  </si>
  <si>
    <t>First American Title</t>
  </si>
  <si>
    <t>JP</t>
  </si>
  <si>
    <t>9</t>
  </si>
  <si>
    <t>CRF</t>
  </si>
  <si>
    <t>Landmark Title</t>
  </si>
  <si>
    <t>DP</t>
  </si>
  <si>
    <t>DC</t>
  </si>
  <si>
    <t>ET</t>
  </si>
  <si>
    <t>11</t>
  </si>
  <si>
    <t>JMS</t>
  </si>
  <si>
    <t>AMG</t>
  </si>
  <si>
    <t>10</t>
  </si>
  <si>
    <t>KDJ</t>
  </si>
  <si>
    <t>010-141-07</t>
  </si>
  <si>
    <t>Calatlantic Title West</t>
  </si>
  <si>
    <t>MCCARRAN</t>
  </si>
  <si>
    <t>LH</t>
  </si>
  <si>
    <t>LAKESIDE</t>
  </si>
  <si>
    <t>SL</t>
  </si>
  <si>
    <t>4</t>
  </si>
  <si>
    <t>2-4 PLEX</t>
  </si>
  <si>
    <t>029-172-06</t>
  </si>
  <si>
    <t>CREDIT LINE</t>
  </si>
  <si>
    <t>GREAT BASIN FEDERAL CREDIT UNION</t>
  </si>
  <si>
    <t>019-064-02</t>
  </si>
  <si>
    <t>CONVENTIONAL</t>
  </si>
  <si>
    <t>CROSSCOUNTRY MORTGAGE LLC</t>
  </si>
  <si>
    <t>020-491-03</t>
  </si>
  <si>
    <t>PREMIER MORTGAGE RESOURCES LLC</t>
  </si>
  <si>
    <t>019-933-03</t>
  </si>
  <si>
    <t>FHA</t>
  </si>
  <si>
    <t>UNITED WHOLESALE MORTGAGE LLC</t>
  </si>
  <si>
    <t>019-382-14</t>
  </si>
  <si>
    <t>HARD MONEY</t>
  </si>
  <si>
    <t>SEGURA JUAN ROBERTO</t>
  </si>
  <si>
    <t>010-751-06</t>
  </si>
  <si>
    <t>WOOD RICK; ALLEN JESSICA LYNN</t>
  </si>
  <si>
    <t>020-561-42</t>
  </si>
  <si>
    <t>WILLIAMS KEITH M TRUSTEE; WILLIAMS JILL R TRUSTEE; WILLIAMS KEITH M &amp; JILL R TRUST</t>
  </si>
  <si>
    <t>HOME EQUITY</t>
  </si>
  <si>
    <t>NEVADA HOUSING DIVISION; NEVADA STATE OF-DEPT OF BUSINESS &amp; INDUSTRY</t>
  </si>
  <si>
    <t>021-251-18</t>
  </si>
  <si>
    <t>AMERITAS LIFE INSURANCE CORP</t>
  </si>
  <si>
    <t>017-432-11</t>
  </si>
  <si>
    <t>VA</t>
  </si>
  <si>
    <t>MANN MORTGAGE LLC</t>
  </si>
  <si>
    <t>017-415-03</t>
  </si>
  <si>
    <t>FINANCIAL HORIZONS CREDIT UNION</t>
  </si>
  <si>
    <t>022-186-19</t>
  </si>
  <si>
    <t>GUILD MORTGAGE COMPANY</t>
  </si>
  <si>
    <t>019-113-02</t>
  </si>
  <si>
    <t>GREATER NEVADA MORTGAGE</t>
  </si>
  <si>
    <t>AMERICAN AGCREDIT FLCA</t>
  </si>
  <si>
    <t>019-426-03</t>
  </si>
  <si>
    <t>CAL</t>
  </si>
  <si>
    <t>FA</t>
  </si>
  <si>
    <t>FC</t>
  </si>
  <si>
    <t>LT</t>
  </si>
  <si>
    <t>SIG</t>
  </si>
  <si>
    <t>ST</t>
  </si>
  <si>
    <t>TI</t>
  </si>
  <si>
    <t>TTE</t>
  </si>
  <si>
    <t>Deed Subdivider</t>
  </si>
  <si>
    <t>Deed</t>
  </si>
  <si>
    <t>Deed of Trust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</si>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</sst>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62</c:v>
                </c:pt>
                <c:pt idx="1">
                  <c:v>25</c:v>
                </c:pt>
                <c:pt idx="2">
                  <c:v>23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5277312"/>
        <c:axId val="125278848"/>
        <c:axId val="0"/>
      </c:bar3DChart>
      <c:catAx>
        <c:axId val="125277312"/>
        <c:scaling>
          <c:orientation val="minMax"/>
        </c:scaling>
        <c:axPos val="b"/>
        <c:numFmt formatCode="General" sourceLinked="1"/>
        <c:majorTickMark val="none"/>
        <c:tickLblPos val="nextTo"/>
        <c:crossAx val="125278848"/>
        <c:crosses val="autoZero"/>
        <c:auto val="1"/>
        <c:lblAlgn val="ctr"/>
        <c:lblOffset val="100"/>
      </c:catAx>
      <c:valAx>
        <c:axId val="125278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277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STATS'!$A$20:$A$23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STATS'!$B$20:$B$23</c:f>
              <c:numCache>
                <c:formatCode>0</c:formatCode>
                <c:ptCount val="4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hape val="box"/>
        <c:axId val="125715200"/>
        <c:axId val="125716736"/>
        <c:axId val="0"/>
      </c:bar3DChart>
      <c:catAx>
        <c:axId val="125715200"/>
        <c:scaling>
          <c:orientation val="minMax"/>
        </c:scaling>
        <c:axPos val="b"/>
        <c:numFmt formatCode="General" sourceLinked="1"/>
        <c:majorTickMark val="none"/>
        <c:tickLblPos val="nextTo"/>
        <c:crossAx val="125716736"/>
        <c:crosses val="autoZero"/>
        <c:auto val="1"/>
        <c:lblAlgn val="ctr"/>
        <c:lblOffset val="100"/>
      </c:catAx>
      <c:valAx>
        <c:axId val="125716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715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69</c:v>
                </c:pt>
                <c:pt idx="1">
                  <c:v>29</c:v>
                </c:pt>
                <c:pt idx="2">
                  <c:v>26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5743104"/>
        <c:axId val="125744640"/>
        <c:axId val="0"/>
      </c:bar3DChart>
      <c:catAx>
        <c:axId val="125743104"/>
        <c:scaling>
          <c:orientation val="minMax"/>
        </c:scaling>
        <c:axPos val="b"/>
        <c:numFmt formatCode="General" sourceLinked="1"/>
        <c:majorTickMark val="none"/>
        <c:tickLblPos val="nextTo"/>
        <c:crossAx val="125744640"/>
        <c:crosses val="autoZero"/>
        <c:auto val="1"/>
        <c:lblAlgn val="ctr"/>
        <c:lblOffset val="100"/>
      </c:catAx>
      <c:valAx>
        <c:axId val="125744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7431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18560318</c:v>
                </c:pt>
                <c:pt idx="1">
                  <c:v>9605550</c:v>
                </c:pt>
                <c:pt idx="2">
                  <c:v>11977337</c:v>
                </c:pt>
                <c:pt idx="3">
                  <c:v>3539900</c:v>
                </c:pt>
                <c:pt idx="4">
                  <c:v>1354500</c:v>
                </c:pt>
                <c:pt idx="5">
                  <c:v>1089900</c:v>
                </c:pt>
                <c:pt idx="6">
                  <c:v>28000</c:v>
                </c:pt>
                <c:pt idx="7">
                  <c:v>17500</c:v>
                </c:pt>
              </c:numCache>
            </c:numRef>
          </c:val>
        </c:ser>
        <c:shape val="box"/>
        <c:axId val="125762560"/>
        <c:axId val="125784832"/>
        <c:axId val="0"/>
      </c:bar3DChart>
      <c:catAx>
        <c:axId val="125762560"/>
        <c:scaling>
          <c:orientation val="minMax"/>
        </c:scaling>
        <c:axPos val="b"/>
        <c:numFmt formatCode="General" sourceLinked="1"/>
        <c:majorTickMark val="none"/>
        <c:tickLblPos val="nextTo"/>
        <c:crossAx val="125784832"/>
        <c:crosses val="autoZero"/>
        <c:auto val="1"/>
        <c:lblAlgn val="ctr"/>
        <c:lblOffset val="100"/>
      </c:catAx>
      <c:valAx>
        <c:axId val="125784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762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STATS'!$A$20:$A$23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STATS'!$C$20:$C$23</c:f>
              <c:numCache>
                <c:formatCode>"$"#,##0</c:formatCode>
                <c:ptCount val="4"/>
                <c:pt idx="0">
                  <c:v>1222418.3999999999</c:v>
                </c:pt>
                <c:pt idx="1">
                  <c:v>6399090</c:v>
                </c:pt>
                <c:pt idx="2">
                  <c:v>729100</c:v>
                </c:pt>
                <c:pt idx="3">
                  <c:v>32969</c:v>
                </c:pt>
              </c:numCache>
            </c:numRef>
          </c:val>
        </c:ser>
        <c:shape val="box"/>
        <c:axId val="125634816"/>
        <c:axId val="125636608"/>
        <c:axId val="0"/>
      </c:bar3DChart>
      <c:catAx>
        <c:axId val="125634816"/>
        <c:scaling>
          <c:orientation val="minMax"/>
        </c:scaling>
        <c:axPos val="b"/>
        <c:numFmt formatCode="General" sourceLinked="1"/>
        <c:majorTickMark val="none"/>
        <c:tickLblPos val="nextTo"/>
        <c:crossAx val="125636608"/>
        <c:crosses val="autoZero"/>
        <c:auto val="1"/>
        <c:lblAlgn val="ctr"/>
        <c:lblOffset val="100"/>
      </c:catAx>
      <c:valAx>
        <c:axId val="125636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634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Landmark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19782736.399999999</c:v>
                </c:pt>
                <c:pt idx="1">
                  <c:v>16004640</c:v>
                </c:pt>
                <c:pt idx="2">
                  <c:v>12706437</c:v>
                </c:pt>
                <c:pt idx="3">
                  <c:v>3572869</c:v>
                </c:pt>
                <c:pt idx="4">
                  <c:v>1354500</c:v>
                </c:pt>
                <c:pt idx="5">
                  <c:v>1089900</c:v>
                </c:pt>
                <c:pt idx="6">
                  <c:v>28000</c:v>
                </c:pt>
                <c:pt idx="7">
                  <c:v>17500</c:v>
                </c:pt>
              </c:numCache>
            </c:numRef>
          </c:val>
        </c:ser>
        <c:shape val="box"/>
        <c:axId val="125646336"/>
        <c:axId val="125647872"/>
        <c:axId val="0"/>
      </c:bar3DChart>
      <c:catAx>
        <c:axId val="125646336"/>
        <c:scaling>
          <c:orientation val="minMax"/>
        </c:scaling>
        <c:axPos val="b"/>
        <c:numFmt formatCode="General" sourceLinked="1"/>
        <c:majorTickMark val="none"/>
        <c:tickLblPos val="nextTo"/>
        <c:crossAx val="125647872"/>
        <c:crosses val="autoZero"/>
        <c:auto val="1"/>
        <c:lblAlgn val="ctr"/>
        <c:lblOffset val="100"/>
      </c:catAx>
      <c:valAx>
        <c:axId val="1256478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646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413.433958796297" createdVersion="3" refreshedVersion="3" minRefreshableVersion="3" recordCount="124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rue Title and Escrow"/>
        <m u="1"/>
      </sharedItems>
    </cacheField>
    <cacheField name="RECBY" numFmtId="0">
      <sharedItems/>
    </cacheField>
    <cacheField name="BRANCH" numFmtId="0">
      <sharedItems containsBlank="1" count="14">
        <s v="MCCARRAN"/>
        <s v="MINDEN"/>
        <s v="KIETZKE"/>
        <s v="RIDGEVIEW"/>
        <s v="CARSON CITY"/>
        <s v="DAMONTE"/>
        <s v="LAKESIDEMOANA"/>
        <s v="FERNLEY"/>
        <s v="PLUMB"/>
        <s v="YERINGTON"/>
        <s v="GARDNERVILLE"/>
        <s v="MAYBERRY"/>
        <s v="LAKESIDE"/>
        <m u="1"/>
      </sharedItems>
    </cacheField>
    <cacheField name="EO" numFmtId="0">
      <sharedItems containsBlank="1" count="37">
        <s v="LH"/>
        <s v="ET"/>
        <s v="JP"/>
        <s v="15"/>
        <s v="10"/>
        <s v="18"/>
        <s v="24"/>
        <s v="23"/>
        <s v="12"/>
        <s v="4"/>
        <s v="20"/>
        <s v="11"/>
        <s v="9"/>
        <s v="DP"/>
        <s v="NF"/>
        <s v="CRB"/>
        <s v="MLC"/>
        <s v="BA"/>
        <s v="CRF"/>
        <s v="SAB"/>
        <s v="UNK"/>
        <s v="ASK"/>
        <s v="RC"/>
        <s v="DC"/>
        <s v="MIF"/>
        <s v="AMG"/>
        <s v="KDJ"/>
        <s v="JMS"/>
        <s v="AJF"/>
        <s v="AE"/>
        <s v="FAF"/>
        <s v="SL"/>
        <s v="DKC"/>
        <s v="CD"/>
        <s v="RLT"/>
        <s v="RG"/>
        <m u="1"/>
      </sharedItems>
    </cacheField>
    <cacheField name="PROPTYPE" numFmtId="0">
      <sharedItems containsBlank="1" count="6">
        <s v="SINGLE FAM RES."/>
        <s v="VACANT LAND"/>
        <s v="COMMERCIAL"/>
        <s v="MOBILE HOME"/>
        <s v="2-4 PLEX"/>
        <m u="1"/>
      </sharedItems>
    </cacheField>
    <cacheField name="DOCNUM" numFmtId="0">
      <sharedItems containsSemiMixedTypes="0" containsString="0" containsNumber="1" containsInteger="1" minValue="680207" maxValue="681227"/>
    </cacheField>
    <cacheField name="AMOUNT" numFmtId="165">
      <sharedItems containsSemiMixedTypes="0" containsString="0" containsNumber="1" containsInteger="1" minValue="12000" maxValue="414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4-01T00:00:00" maxDate="2024-05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413.434094328702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HARD MONEY"/>
        <s v="COMMERCIAL"/>
        <s v="VA"/>
        <s v="HOME EQUITY"/>
        <s v="CREDIT LINE"/>
        <s v="FHA"/>
        <m/>
        <s v="CONSTRUCTION" u="1"/>
        <s v="SBA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80267" maxValue="681145"/>
    </cacheField>
    <cacheField name="AMOUNT" numFmtId="165">
      <sharedItems containsString="0" containsBlank="1" containsNumber="1" minValue="14453" maxValue="5500000"/>
    </cacheField>
    <cacheField name="RECDATE" numFmtId="14">
      <sharedItems containsNonDate="0" containsDate="1" containsString="0" containsBlank="1" minDate="2024-04-02T00:00:00" maxDate="2024-04-30T00:00:00"/>
    </cacheField>
    <cacheField name="LENDER" numFmtId="0">
      <sharedItems containsBlank="1" count="110">
        <s v="GUILD MORTGAGE COMPANY"/>
        <s v="FINANCIAL HORIZONS CREDIT UNION"/>
        <s v="CROSSCOUNTRY MORTGAGE LLC"/>
        <s v="WILLIAMS KEITH M TRUSTEE; WILLIAMS JILL R TRUSTEE; WILLIAMS KEITH M &amp; JILL R TRUST"/>
        <s v="AMERICAN AGCREDIT FLCA"/>
        <s v="WOOD RICK; ALLEN JESSICA LYNN"/>
        <s v="SEGURA JUAN ROBERTO"/>
        <s v="MANN MORTGAGE LLC"/>
        <s v="NEVADA HOUSING DIVISION; NEVADA STATE OF-DEPT OF BUSINESS &amp; INDUSTRY"/>
        <s v="GREAT BASIN FEDERAL CREDIT UNION"/>
        <s v="UNITED WHOLESALE MORTGAGE LLC"/>
        <s v="PREMIER MORTGAGE RESOURCES LLC"/>
        <s v="GREATER NEVADA MORTGAGE"/>
        <s v="AMERITAS LIFE INSURANCE CORP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x v="0"/>
    <s v="CAL"/>
    <x v="0"/>
    <x v="0"/>
    <x v="0"/>
    <n v="681047"/>
    <n v="569950"/>
    <x v="0"/>
    <s v="YES"/>
    <d v="2024-04-25T00:00:00"/>
  </r>
  <r>
    <x v="0"/>
    <s v="CAL"/>
    <x v="0"/>
    <x v="0"/>
    <x v="0"/>
    <n v="681066"/>
    <n v="519950"/>
    <x v="0"/>
    <s v="YES"/>
    <d v="2024-04-25T00:00:00"/>
  </r>
  <r>
    <x v="1"/>
    <s v="FA"/>
    <x v="1"/>
    <x v="1"/>
    <x v="0"/>
    <n v="681095"/>
    <n v="308500"/>
    <x v="1"/>
    <s v="YES"/>
    <d v="2024-04-26T00:00:00"/>
  </r>
  <r>
    <x v="1"/>
    <s v="FA"/>
    <x v="1"/>
    <x v="1"/>
    <x v="1"/>
    <n v="681098"/>
    <n v="145000"/>
    <x v="1"/>
    <s v="YES"/>
    <d v="2024-04-26T00:00:00"/>
  </r>
  <r>
    <x v="1"/>
    <s v="FA"/>
    <x v="2"/>
    <x v="2"/>
    <x v="0"/>
    <n v="681015"/>
    <n v="464000"/>
    <x v="1"/>
    <s v="YES"/>
    <d v="2024-04-24T00:00:00"/>
  </r>
  <r>
    <x v="1"/>
    <s v="FA"/>
    <x v="2"/>
    <x v="2"/>
    <x v="0"/>
    <n v="680566"/>
    <n v="579900"/>
    <x v="1"/>
    <s v="YES"/>
    <d v="2024-04-12T00:00:00"/>
  </r>
  <r>
    <x v="1"/>
    <s v="FA"/>
    <x v="1"/>
    <x v="1"/>
    <x v="2"/>
    <n v="680780"/>
    <n v="1400000"/>
    <x v="1"/>
    <s v="YES"/>
    <d v="2024-04-17T00:00:00"/>
  </r>
  <r>
    <x v="1"/>
    <s v="FA"/>
    <x v="2"/>
    <x v="2"/>
    <x v="0"/>
    <n v="681130"/>
    <n v="642500"/>
    <x v="0"/>
    <s v="YES"/>
    <d v="2024-04-29T00:00:00"/>
  </r>
  <r>
    <x v="2"/>
    <s v="FC"/>
    <x v="3"/>
    <x v="3"/>
    <x v="0"/>
    <n v="680376"/>
    <n v="439000"/>
    <x v="1"/>
    <s v="YES"/>
    <d v="2024-04-08T00:00:00"/>
  </r>
  <r>
    <x v="2"/>
    <s v="FC"/>
    <x v="3"/>
    <x v="4"/>
    <x v="0"/>
    <n v="680864"/>
    <n v="334900"/>
    <x v="1"/>
    <s v="YES"/>
    <d v="2024-04-19T00:00:00"/>
  </r>
  <r>
    <x v="2"/>
    <s v="FC"/>
    <x v="4"/>
    <x v="5"/>
    <x v="2"/>
    <n v="680445"/>
    <n v="570000"/>
    <x v="1"/>
    <s v="YES"/>
    <d v="2024-04-09T00:00:00"/>
  </r>
  <r>
    <x v="2"/>
    <s v="FC"/>
    <x v="4"/>
    <x v="5"/>
    <x v="1"/>
    <n v="680927"/>
    <n v="200000"/>
    <x v="1"/>
    <s v="YES"/>
    <d v="2024-04-23T00:00:00"/>
  </r>
  <r>
    <x v="2"/>
    <s v="FC"/>
    <x v="5"/>
    <x v="6"/>
    <x v="2"/>
    <n v="680985"/>
    <n v="1230000"/>
    <x v="1"/>
    <s v="YES"/>
    <d v="2024-04-24T00:00:00"/>
  </r>
  <r>
    <x v="2"/>
    <s v="FC"/>
    <x v="4"/>
    <x v="7"/>
    <x v="0"/>
    <n v="680987"/>
    <n v="370000"/>
    <x v="1"/>
    <s v="YES"/>
    <d v="2024-04-24T00:00:00"/>
  </r>
  <r>
    <x v="2"/>
    <s v="FC"/>
    <x v="6"/>
    <x v="8"/>
    <x v="1"/>
    <n v="681029"/>
    <n v="250000"/>
    <x v="1"/>
    <s v="YES"/>
    <d v="2024-04-25T00:00:00"/>
  </r>
  <r>
    <x v="2"/>
    <s v="FC"/>
    <x v="4"/>
    <x v="5"/>
    <x v="0"/>
    <n v="681119"/>
    <n v="450000"/>
    <x v="1"/>
    <s v="YES"/>
    <d v="2024-04-29T00:00:00"/>
  </r>
  <r>
    <x v="2"/>
    <s v="FC"/>
    <x v="3"/>
    <x v="9"/>
    <x v="3"/>
    <n v="681175"/>
    <n v="310000"/>
    <x v="1"/>
    <s v="YES"/>
    <d v="2024-04-30T00:00:00"/>
  </r>
  <r>
    <x v="2"/>
    <s v="FC"/>
    <x v="4"/>
    <x v="7"/>
    <x v="0"/>
    <n v="680958"/>
    <n v="340000"/>
    <x v="1"/>
    <s v="YES"/>
    <d v="2024-04-23T00:00:00"/>
  </r>
  <r>
    <x v="2"/>
    <s v="FC"/>
    <x v="3"/>
    <x v="10"/>
    <x v="0"/>
    <n v="680623"/>
    <n v="562496"/>
    <x v="0"/>
    <s v="YES"/>
    <d v="2024-04-15T00:00:00"/>
  </r>
  <r>
    <x v="2"/>
    <s v="FC"/>
    <x v="4"/>
    <x v="7"/>
    <x v="0"/>
    <n v="680860"/>
    <n v="555000"/>
    <x v="1"/>
    <s v="YES"/>
    <d v="2024-04-19T00:00:00"/>
  </r>
  <r>
    <x v="2"/>
    <s v="FC"/>
    <x v="6"/>
    <x v="8"/>
    <x v="1"/>
    <n v="680305"/>
    <n v="100000"/>
    <x v="1"/>
    <s v="YES"/>
    <d v="2024-04-04T00:00:00"/>
  </r>
  <r>
    <x v="2"/>
    <s v="FC"/>
    <x v="4"/>
    <x v="7"/>
    <x v="3"/>
    <n v="680470"/>
    <n v="296900"/>
    <x v="1"/>
    <s v="YES"/>
    <d v="2024-04-10T00:00:00"/>
  </r>
  <r>
    <x v="2"/>
    <s v="FC"/>
    <x v="3"/>
    <x v="10"/>
    <x v="0"/>
    <n v="680483"/>
    <n v="486851"/>
    <x v="0"/>
    <s v="YES"/>
    <d v="2024-04-10T00:00:00"/>
  </r>
  <r>
    <x v="2"/>
    <s v="FC"/>
    <x v="3"/>
    <x v="8"/>
    <x v="0"/>
    <n v="680546"/>
    <n v="65000"/>
    <x v="1"/>
    <s v="YES"/>
    <d v="2024-04-11T00:00:00"/>
  </r>
  <r>
    <x v="2"/>
    <s v="FC"/>
    <x v="5"/>
    <x v="6"/>
    <x v="1"/>
    <n v="680323"/>
    <n v="4140000"/>
    <x v="1"/>
    <s v="YES"/>
    <d v="2024-04-04T00:00:00"/>
  </r>
  <r>
    <x v="2"/>
    <s v="FC"/>
    <x v="7"/>
    <x v="11"/>
    <x v="0"/>
    <n v="680837"/>
    <n v="288300"/>
    <x v="1"/>
    <s v="YES"/>
    <d v="2024-04-19T00:00:00"/>
  </r>
  <r>
    <x v="2"/>
    <s v="FC"/>
    <x v="7"/>
    <x v="11"/>
    <x v="1"/>
    <n v="680787"/>
    <n v="42000"/>
    <x v="1"/>
    <s v="YES"/>
    <d v="2024-04-18T00:00:00"/>
  </r>
  <r>
    <x v="2"/>
    <s v="FC"/>
    <x v="6"/>
    <x v="8"/>
    <x v="1"/>
    <n v="680634"/>
    <n v="192000"/>
    <x v="1"/>
    <s v="YES"/>
    <d v="2024-04-15T00:00:00"/>
  </r>
  <r>
    <x v="2"/>
    <s v="FC"/>
    <x v="6"/>
    <x v="8"/>
    <x v="3"/>
    <n v="680643"/>
    <n v="229900"/>
    <x v="1"/>
    <s v="YES"/>
    <d v="2024-04-15T00:00:00"/>
  </r>
  <r>
    <x v="2"/>
    <s v="FC"/>
    <x v="3"/>
    <x v="12"/>
    <x v="1"/>
    <n v="680685"/>
    <n v="95000"/>
    <x v="1"/>
    <s v="YES"/>
    <d v="2024-04-16T00:00:00"/>
  </r>
  <r>
    <x v="2"/>
    <s v="FC"/>
    <x v="3"/>
    <x v="10"/>
    <x v="0"/>
    <n v="680890"/>
    <n v="429990"/>
    <x v="1"/>
    <s v="YES"/>
    <d v="2024-04-22T00:00:00"/>
  </r>
  <r>
    <x v="3"/>
    <s v="LT"/>
    <x v="8"/>
    <x v="13"/>
    <x v="1"/>
    <n v="680877"/>
    <n v="49500"/>
    <x v="1"/>
    <s v="YES"/>
    <d v="2024-04-22T00:00:00"/>
  </r>
  <r>
    <x v="3"/>
    <s v="LT"/>
    <x v="8"/>
    <x v="13"/>
    <x v="0"/>
    <n v="680769"/>
    <n v="477000"/>
    <x v="1"/>
    <s v="YES"/>
    <d v="2024-04-17T00:00:00"/>
  </r>
  <r>
    <x v="3"/>
    <s v="LT"/>
    <x v="8"/>
    <x v="13"/>
    <x v="0"/>
    <n v="681005"/>
    <n v="455000"/>
    <x v="1"/>
    <s v="YES"/>
    <d v="2024-04-24T00:00:00"/>
  </r>
  <r>
    <x v="3"/>
    <s v="LT"/>
    <x v="8"/>
    <x v="13"/>
    <x v="0"/>
    <n v="681041"/>
    <n v="373000"/>
    <x v="1"/>
    <s v="YES"/>
    <d v="2024-04-25T00:00:00"/>
  </r>
  <r>
    <x v="4"/>
    <s v="SIG"/>
    <x v="1"/>
    <x v="14"/>
    <x v="1"/>
    <n v="680250"/>
    <n v="28000"/>
    <x v="1"/>
    <s v="YES"/>
    <d v="2024-04-02T00:00:00"/>
  </r>
  <r>
    <x v="5"/>
    <s v="ST"/>
    <x v="9"/>
    <x v="15"/>
    <x v="0"/>
    <n v="680701"/>
    <n v="100000"/>
    <x v="1"/>
    <s v="YES"/>
    <d v="2024-04-16T00:00:00"/>
  </r>
  <r>
    <x v="5"/>
    <s v="ST"/>
    <x v="7"/>
    <x v="16"/>
    <x v="0"/>
    <n v="680712"/>
    <n v="395000"/>
    <x v="1"/>
    <s v="YES"/>
    <d v="2024-04-17T00:00:00"/>
  </r>
  <r>
    <x v="5"/>
    <s v="ST"/>
    <x v="10"/>
    <x v="17"/>
    <x v="1"/>
    <n v="680753"/>
    <n v="25000"/>
    <x v="1"/>
    <s v="YES"/>
    <d v="2024-04-17T00:00:00"/>
  </r>
  <r>
    <x v="5"/>
    <s v="ST"/>
    <x v="10"/>
    <x v="17"/>
    <x v="1"/>
    <n v="680759"/>
    <n v="13000"/>
    <x v="1"/>
    <s v="YES"/>
    <d v="2024-04-17T00:00:00"/>
  </r>
  <r>
    <x v="5"/>
    <s v="ST"/>
    <x v="11"/>
    <x v="18"/>
    <x v="0"/>
    <n v="680761"/>
    <n v="332000"/>
    <x v="1"/>
    <s v="YES"/>
    <d v="2024-04-17T00:00:00"/>
  </r>
  <r>
    <x v="5"/>
    <s v="ST"/>
    <x v="7"/>
    <x v="16"/>
    <x v="0"/>
    <n v="681060"/>
    <n v="358000"/>
    <x v="1"/>
    <s v="YES"/>
    <d v="2024-04-25T00:00:00"/>
  </r>
  <r>
    <x v="5"/>
    <s v="ST"/>
    <x v="2"/>
    <x v="19"/>
    <x v="0"/>
    <n v="680774"/>
    <n v="335000"/>
    <x v="1"/>
    <s v="YES"/>
    <d v="2024-04-17T00:00:00"/>
  </r>
  <r>
    <x v="5"/>
    <s v="ST"/>
    <x v="7"/>
    <x v="16"/>
    <x v="0"/>
    <n v="680385"/>
    <n v="382000"/>
    <x v="1"/>
    <s v="YES"/>
    <d v="2024-04-08T00:00:00"/>
  </r>
  <r>
    <x v="5"/>
    <s v="ST"/>
    <x v="2"/>
    <x v="20"/>
    <x v="1"/>
    <n v="680213"/>
    <n v="65000"/>
    <x v="1"/>
    <s v="YES"/>
    <d v="2024-04-01T00:00:00"/>
  </r>
  <r>
    <x v="5"/>
    <s v="ST"/>
    <x v="9"/>
    <x v="15"/>
    <x v="0"/>
    <n v="680674"/>
    <n v="250000"/>
    <x v="1"/>
    <s v="YES"/>
    <d v="2024-04-16T00:00:00"/>
  </r>
  <r>
    <x v="5"/>
    <s v="ST"/>
    <x v="2"/>
    <x v="19"/>
    <x v="0"/>
    <n v="680794"/>
    <n v="638800"/>
    <x v="1"/>
    <s v="YES"/>
    <d v="2024-04-18T00:00:00"/>
  </r>
  <r>
    <x v="5"/>
    <s v="ST"/>
    <x v="11"/>
    <x v="21"/>
    <x v="0"/>
    <n v="680881"/>
    <n v="155518"/>
    <x v="1"/>
    <s v="YES"/>
    <d v="2024-04-22T00:00:00"/>
  </r>
  <r>
    <x v="5"/>
    <s v="ST"/>
    <x v="8"/>
    <x v="22"/>
    <x v="0"/>
    <n v="680801"/>
    <n v="369000"/>
    <x v="1"/>
    <s v="YES"/>
    <d v="2024-04-18T00:00:00"/>
  </r>
  <r>
    <x v="5"/>
    <s v="ST"/>
    <x v="7"/>
    <x v="16"/>
    <x v="0"/>
    <n v="680207"/>
    <n v="365000"/>
    <x v="1"/>
    <s v="YES"/>
    <d v="2024-04-01T00:00:00"/>
  </r>
  <r>
    <x v="5"/>
    <s v="ST"/>
    <x v="7"/>
    <x v="16"/>
    <x v="0"/>
    <n v="680337"/>
    <n v="564900"/>
    <x v="1"/>
    <s v="YES"/>
    <d v="2024-04-05T00:00:00"/>
  </r>
  <r>
    <x v="5"/>
    <s v="ST"/>
    <x v="7"/>
    <x v="16"/>
    <x v="0"/>
    <n v="680449"/>
    <n v="305000"/>
    <x v="1"/>
    <s v="YES"/>
    <d v="2024-04-09T00:00:00"/>
  </r>
  <r>
    <x v="5"/>
    <s v="ST"/>
    <x v="4"/>
    <x v="23"/>
    <x v="1"/>
    <n v="680777"/>
    <n v="236000"/>
    <x v="1"/>
    <s v="YES"/>
    <d v="2024-04-17T00:00:00"/>
  </r>
  <r>
    <x v="5"/>
    <s v="ST"/>
    <x v="2"/>
    <x v="24"/>
    <x v="0"/>
    <n v="680544"/>
    <n v="313000"/>
    <x v="1"/>
    <s v="YES"/>
    <d v="2024-04-11T00:00:00"/>
  </r>
  <r>
    <x v="5"/>
    <s v="ST"/>
    <x v="10"/>
    <x v="17"/>
    <x v="1"/>
    <n v="680249"/>
    <n v="358000"/>
    <x v="1"/>
    <s v="YES"/>
    <d v="2024-04-02T00:00:00"/>
  </r>
  <r>
    <x v="5"/>
    <s v="ST"/>
    <x v="4"/>
    <x v="25"/>
    <x v="3"/>
    <n v="680857"/>
    <n v="405000"/>
    <x v="1"/>
    <s v="YES"/>
    <d v="2024-04-19T00:00:00"/>
  </r>
  <r>
    <x v="5"/>
    <s v="ST"/>
    <x v="9"/>
    <x v="15"/>
    <x v="1"/>
    <n v="680573"/>
    <n v="25000"/>
    <x v="1"/>
    <s v="YES"/>
    <d v="2024-04-12T00:00:00"/>
  </r>
  <r>
    <x v="5"/>
    <s v="ST"/>
    <x v="10"/>
    <x v="17"/>
    <x v="0"/>
    <n v="680588"/>
    <n v="395000"/>
    <x v="1"/>
    <s v="YES"/>
    <d v="2024-04-12T00:00:00"/>
  </r>
  <r>
    <x v="5"/>
    <s v="ST"/>
    <x v="11"/>
    <x v="21"/>
    <x v="0"/>
    <n v="680846"/>
    <n v="445000"/>
    <x v="1"/>
    <s v="YES"/>
    <d v="2024-04-19T00:00:00"/>
  </r>
  <r>
    <x v="5"/>
    <s v="ST"/>
    <x v="2"/>
    <x v="19"/>
    <x v="1"/>
    <n v="680845"/>
    <n v="68500"/>
    <x v="1"/>
    <s v="YES"/>
    <d v="2024-04-19T00:00:00"/>
  </r>
  <r>
    <x v="5"/>
    <s v="ST"/>
    <x v="2"/>
    <x v="19"/>
    <x v="0"/>
    <n v="680695"/>
    <n v="349900"/>
    <x v="1"/>
    <s v="YES"/>
    <d v="2024-04-16T00:00:00"/>
  </r>
  <r>
    <x v="5"/>
    <s v="ST"/>
    <x v="7"/>
    <x v="16"/>
    <x v="0"/>
    <n v="680536"/>
    <n v="334900"/>
    <x v="1"/>
    <s v="YES"/>
    <d v="2024-04-11T00:00:00"/>
  </r>
  <r>
    <x v="5"/>
    <s v="ST"/>
    <x v="7"/>
    <x v="16"/>
    <x v="0"/>
    <n v="680682"/>
    <n v="370000"/>
    <x v="1"/>
    <s v="YES"/>
    <d v="2024-04-16T00:00:00"/>
  </r>
  <r>
    <x v="5"/>
    <s v="ST"/>
    <x v="2"/>
    <x v="19"/>
    <x v="1"/>
    <n v="680844"/>
    <n v="58500"/>
    <x v="1"/>
    <s v="YES"/>
    <d v="2024-04-19T00:00:00"/>
  </r>
  <r>
    <x v="5"/>
    <s v="ST"/>
    <x v="7"/>
    <x v="16"/>
    <x v="1"/>
    <n v="680843"/>
    <n v="80000"/>
    <x v="1"/>
    <s v="YES"/>
    <d v="2024-04-19T00:00:00"/>
  </r>
  <r>
    <x v="5"/>
    <s v="ST"/>
    <x v="2"/>
    <x v="19"/>
    <x v="3"/>
    <n v="680606"/>
    <n v="399000"/>
    <x v="1"/>
    <s v="YES"/>
    <d v="2024-04-12T00:00:00"/>
  </r>
  <r>
    <x v="5"/>
    <s v="ST"/>
    <x v="4"/>
    <x v="25"/>
    <x v="1"/>
    <n v="681085"/>
    <n v="46000"/>
    <x v="1"/>
    <s v="YES"/>
    <d v="2024-04-26T00:00:00"/>
  </r>
  <r>
    <x v="5"/>
    <s v="ST"/>
    <x v="9"/>
    <x v="15"/>
    <x v="0"/>
    <n v="681073"/>
    <n v="269900"/>
    <x v="1"/>
    <s v="YES"/>
    <d v="2024-04-25T00:00:00"/>
  </r>
  <r>
    <x v="5"/>
    <s v="ST"/>
    <x v="2"/>
    <x v="19"/>
    <x v="0"/>
    <n v="680645"/>
    <n v="200000"/>
    <x v="1"/>
    <s v="YES"/>
    <d v="2024-04-15T00:00:00"/>
  </r>
  <r>
    <x v="5"/>
    <s v="ST"/>
    <x v="11"/>
    <x v="20"/>
    <x v="0"/>
    <n v="680820"/>
    <n v="227500"/>
    <x v="1"/>
    <s v="YES"/>
    <d v="2024-04-18T00:00:00"/>
  </r>
  <r>
    <x v="5"/>
    <s v="ST"/>
    <x v="11"/>
    <x v="21"/>
    <x v="0"/>
    <n v="680497"/>
    <n v="235000"/>
    <x v="1"/>
    <s v="YES"/>
    <d v="2024-04-10T00:00:00"/>
  </r>
  <r>
    <x v="5"/>
    <s v="ST"/>
    <x v="4"/>
    <x v="26"/>
    <x v="0"/>
    <n v="681202"/>
    <n v="438000"/>
    <x v="1"/>
    <s v="YES"/>
    <d v="2024-04-30T00:00:00"/>
  </r>
  <r>
    <x v="5"/>
    <s v="ST"/>
    <x v="7"/>
    <x v="16"/>
    <x v="0"/>
    <n v="680937"/>
    <n v="379000"/>
    <x v="1"/>
    <s v="YES"/>
    <d v="2024-04-23T00:00:00"/>
  </r>
  <r>
    <x v="5"/>
    <s v="ST"/>
    <x v="2"/>
    <x v="19"/>
    <x v="0"/>
    <n v="681227"/>
    <n v="275000"/>
    <x v="1"/>
    <s v="YES"/>
    <d v="2024-04-30T00:00:00"/>
  </r>
  <r>
    <x v="5"/>
    <s v="ST"/>
    <x v="2"/>
    <x v="19"/>
    <x v="0"/>
    <n v="680964"/>
    <n v="303600"/>
    <x v="1"/>
    <s v="YES"/>
    <d v="2024-04-23T00:00:00"/>
  </r>
  <r>
    <x v="5"/>
    <s v="ST"/>
    <x v="9"/>
    <x v="15"/>
    <x v="0"/>
    <n v="680388"/>
    <n v="95000"/>
    <x v="1"/>
    <s v="YES"/>
    <d v="2024-04-08T00:00:00"/>
  </r>
  <r>
    <x v="5"/>
    <s v="ST"/>
    <x v="2"/>
    <x v="19"/>
    <x v="1"/>
    <n v="681224"/>
    <n v="34000"/>
    <x v="1"/>
    <s v="YES"/>
    <d v="2024-04-30T00:00:00"/>
  </r>
  <r>
    <x v="5"/>
    <s v="ST"/>
    <x v="2"/>
    <x v="27"/>
    <x v="0"/>
    <n v="680799"/>
    <n v="415000"/>
    <x v="1"/>
    <s v="YES"/>
    <d v="2024-04-18T00:00:00"/>
  </r>
  <r>
    <x v="5"/>
    <s v="ST"/>
    <x v="7"/>
    <x v="16"/>
    <x v="3"/>
    <n v="680435"/>
    <n v="275000"/>
    <x v="1"/>
    <s v="YES"/>
    <d v="2024-04-09T00:00:00"/>
  </r>
  <r>
    <x v="5"/>
    <s v="ST"/>
    <x v="2"/>
    <x v="19"/>
    <x v="3"/>
    <n v="681008"/>
    <n v="220000"/>
    <x v="1"/>
    <s v="YES"/>
    <d v="2024-04-24T00:00:00"/>
  </r>
  <r>
    <x v="5"/>
    <s v="ST"/>
    <x v="10"/>
    <x v="17"/>
    <x v="1"/>
    <n v="680968"/>
    <n v="650000"/>
    <x v="1"/>
    <s v="YES"/>
    <d v="2024-04-24T00:00:00"/>
  </r>
  <r>
    <x v="5"/>
    <s v="ST"/>
    <x v="2"/>
    <x v="27"/>
    <x v="0"/>
    <n v="681199"/>
    <n v="377000"/>
    <x v="1"/>
    <s v="YES"/>
    <d v="2024-04-30T00:00:00"/>
  </r>
  <r>
    <x v="5"/>
    <s v="ST"/>
    <x v="2"/>
    <x v="19"/>
    <x v="1"/>
    <n v="681105"/>
    <n v="25000"/>
    <x v="1"/>
    <s v="YES"/>
    <d v="2024-04-26T00:00:00"/>
  </r>
  <r>
    <x v="5"/>
    <s v="ST"/>
    <x v="2"/>
    <x v="19"/>
    <x v="0"/>
    <n v="681107"/>
    <n v="382900"/>
    <x v="1"/>
    <s v="YES"/>
    <d v="2024-04-26T00:00:00"/>
  </r>
  <r>
    <x v="5"/>
    <s v="ST"/>
    <x v="4"/>
    <x v="23"/>
    <x v="4"/>
    <n v="681194"/>
    <n v="525000"/>
    <x v="1"/>
    <s v="YES"/>
    <d v="2024-04-30T00:00:00"/>
  </r>
  <r>
    <x v="5"/>
    <s v="ST"/>
    <x v="4"/>
    <x v="26"/>
    <x v="0"/>
    <n v="681173"/>
    <n v="624900"/>
    <x v="1"/>
    <s v="YES"/>
    <d v="2024-04-30T00:00:00"/>
  </r>
  <r>
    <x v="5"/>
    <s v="ST"/>
    <x v="9"/>
    <x v="15"/>
    <x v="0"/>
    <n v="681132"/>
    <n v="412500"/>
    <x v="1"/>
    <s v="YES"/>
    <d v="2024-04-29T00:00:00"/>
  </r>
  <r>
    <x v="5"/>
    <s v="ST"/>
    <x v="7"/>
    <x v="16"/>
    <x v="0"/>
    <n v="681150"/>
    <n v="399000"/>
    <x v="1"/>
    <s v="YES"/>
    <d v="2024-04-29T00:00:00"/>
  </r>
  <r>
    <x v="5"/>
    <s v="ST"/>
    <x v="7"/>
    <x v="16"/>
    <x v="3"/>
    <n v="681205"/>
    <n v="186000"/>
    <x v="1"/>
    <s v="YES"/>
    <d v="2024-04-30T00:00:00"/>
  </r>
  <r>
    <x v="5"/>
    <s v="ST"/>
    <x v="9"/>
    <x v="15"/>
    <x v="0"/>
    <n v="680241"/>
    <n v="180000"/>
    <x v="1"/>
    <s v="YES"/>
    <d v="2024-04-02T00:00:00"/>
  </r>
  <r>
    <x v="5"/>
    <s v="ST"/>
    <x v="2"/>
    <x v="19"/>
    <x v="0"/>
    <n v="680904"/>
    <n v="405000"/>
    <x v="1"/>
    <s v="YES"/>
    <d v="2024-04-22T00:00:00"/>
  </r>
  <r>
    <x v="5"/>
    <s v="ST"/>
    <x v="4"/>
    <x v="26"/>
    <x v="0"/>
    <n v="680914"/>
    <n v="417000"/>
    <x v="1"/>
    <s v="YES"/>
    <d v="2024-04-22T00:00:00"/>
  </r>
  <r>
    <x v="5"/>
    <s v="ST"/>
    <x v="7"/>
    <x v="16"/>
    <x v="0"/>
    <n v="680899"/>
    <n v="394000"/>
    <x v="1"/>
    <s v="YES"/>
    <d v="2024-04-22T00:00:00"/>
  </r>
  <r>
    <x v="5"/>
    <s v="ST"/>
    <x v="2"/>
    <x v="19"/>
    <x v="0"/>
    <n v="680447"/>
    <n v="368000"/>
    <x v="0"/>
    <s v="YES"/>
    <d v="2024-04-09T00:00:00"/>
  </r>
  <r>
    <x v="5"/>
    <s v="ST"/>
    <x v="7"/>
    <x v="16"/>
    <x v="0"/>
    <n v="680862"/>
    <n v="635000"/>
    <x v="1"/>
    <s v="YES"/>
    <d v="2024-04-19T00:00:00"/>
  </r>
  <r>
    <x v="5"/>
    <s v="ST"/>
    <x v="8"/>
    <x v="22"/>
    <x v="0"/>
    <n v="680444"/>
    <n v="165000"/>
    <x v="1"/>
    <s v="YES"/>
    <d v="2024-04-09T00:00:00"/>
  </r>
  <r>
    <x v="5"/>
    <s v="ST"/>
    <x v="9"/>
    <x v="15"/>
    <x v="3"/>
    <n v="680422"/>
    <n v="155000"/>
    <x v="1"/>
    <s v="YES"/>
    <d v="2024-04-09T00:00:00"/>
  </r>
  <r>
    <x v="5"/>
    <s v="ST"/>
    <x v="8"/>
    <x v="22"/>
    <x v="3"/>
    <n v="680407"/>
    <n v="355000"/>
    <x v="1"/>
    <s v="YES"/>
    <d v="2024-04-08T00:00:00"/>
  </r>
  <r>
    <x v="6"/>
    <s v="TI"/>
    <x v="8"/>
    <x v="28"/>
    <x v="0"/>
    <n v="680495"/>
    <n v="370000"/>
    <x v="1"/>
    <s v="YES"/>
    <d v="2024-04-10T00:00:00"/>
  </r>
  <r>
    <x v="6"/>
    <s v="TI"/>
    <x v="2"/>
    <x v="29"/>
    <x v="0"/>
    <n v="680418"/>
    <n v="190000"/>
    <x v="1"/>
    <s v="YES"/>
    <d v="2024-04-08T00:00:00"/>
  </r>
  <r>
    <x v="6"/>
    <s v="TI"/>
    <x v="7"/>
    <x v="30"/>
    <x v="0"/>
    <n v="680604"/>
    <n v="415000"/>
    <x v="1"/>
    <s v="YES"/>
    <d v="2024-04-12T00:00:00"/>
  </r>
  <r>
    <x v="6"/>
    <s v="TI"/>
    <x v="12"/>
    <x v="31"/>
    <x v="1"/>
    <n v="681111"/>
    <n v="20000"/>
    <x v="1"/>
    <s v="YES"/>
    <d v="2024-04-26T00:00:00"/>
  </r>
  <r>
    <x v="6"/>
    <s v="TI"/>
    <x v="12"/>
    <x v="31"/>
    <x v="3"/>
    <n v="681099"/>
    <n v="355000"/>
    <x v="1"/>
    <s v="YES"/>
    <d v="2024-04-26T00:00:00"/>
  </r>
  <r>
    <x v="6"/>
    <s v="TI"/>
    <x v="4"/>
    <x v="32"/>
    <x v="0"/>
    <n v="680341"/>
    <n v="500000"/>
    <x v="1"/>
    <s v="YES"/>
    <d v="2024-04-05T00:00:00"/>
  </r>
  <r>
    <x v="6"/>
    <s v="TI"/>
    <x v="7"/>
    <x v="30"/>
    <x v="1"/>
    <n v="680264"/>
    <n v="515100"/>
    <x v="1"/>
    <s v="YES"/>
    <d v="2024-04-02T00:00:00"/>
  </r>
  <r>
    <x v="6"/>
    <s v="TI"/>
    <x v="8"/>
    <x v="28"/>
    <x v="0"/>
    <n v="680262"/>
    <n v="469900"/>
    <x v="1"/>
    <s v="YES"/>
    <d v="2024-04-02T00:00:00"/>
  </r>
  <r>
    <x v="6"/>
    <s v="TI"/>
    <x v="2"/>
    <x v="33"/>
    <x v="1"/>
    <n v="680393"/>
    <n v="550000"/>
    <x v="1"/>
    <s v="YES"/>
    <d v="2024-04-08T00:00:00"/>
  </r>
  <r>
    <x v="6"/>
    <s v="TI"/>
    <x v="7"/>
    <x v="30"/>
    <x v="0"/>
    <n v="680380"/>
    <n v="560000"/>
    <x v="1"/>
    <s v="YES"/>
    <d v="2024-04-08T00:00:00"/>
  </r>
  <r>
    <x v="6"/>
    <s v="TI"/>
    <x v="4"/>
    <x v="32"/>
    <x v="0"/>
    <n v="680585"/>
    <n v="399900"/>
    <x v="0"/>
    <s v="YES"/>
    <d v="2024-04-12T00:00:00"/>
  </r>
  <r>
    <x v="6"/>
    <s v="TI"/>
    <x v="7"/>
    <x v="30"/>
    <x v="3"/>
    <n v="680505"/>
    <n v="425000"/>
    <x v="1"/>
    <s v="YES"/>
    <d v="2024-04-10T00:00:00"/>
  </r>
  <r>
    <x v="6"/>
    <s v="TI"/>
    <x v="7"/>
    <x v="30"/>
    <x v="0"/>
    <n v="681196"/>
    <n v="539900"/>
    <x v="1"/>
    <s v="YES"/>
    <d v="2024-04-30T00:00:00"/>
  </r>
  <r>
    <x v="6"/>
    <s v="TI"/>
    <x v="7"/>
    <x v="30"/>
    <x v="3"/>
    <n v="680975"/>
    <n v="465000"/>
    <x v="1"/>
    <s v="YES"/>
    <d v="2024-04-24T00:00:00"/>
  </r>
  <r>
    <x v="6"/>
    <s v="TI"/>
    <x v="10"/>
    <x v="34"/>
    <x v="0"/>
    <n v="680427"/>
    <n v="399000"/>
    <x v="1"/>
    <s v="YES"/>
    <d v="2024-04-09T00:00:00"/>
  </r>
  <r>
    <x v="6"/>
    <s v="TI"/>
    <x v="4"/>
    <x v="32"/>
    <x v="0"/>
    <n v="680988"/>
    <n v="420000"/>
    <x v="1"/>
    <s v="YES"/>
    <d v="2024-04-24T00:00:00"/>
  </r>
  <r>
    <x v="6"/>
    <s v="TI"/>
    <x v="4"/>
    <x v="32"/>
    <x v="0"/>
    <n v="681213"/>
    <n v="429000"/>
    <x v="1"/>
    <s v="YES"/>
    <d v="2024-04-30T00:00:00"/>
  </r>
  <r>
    <x v="6"/>
    <s v="TI"/>
    <x v="2"/>
    <x v="29"/>
    <x v="0"/>
    <n v="680635"/>
    <n v="435000"/>
    <x v="1"/>
    <s v="YES"/>
    <d v="2024-04-15T00:00:00"/>
  </r>
  <r>
    <x v="6"/>
    <s v="TI"/>
    <x v="8"/>
    <x v="28"/>
    <x v="1"/>
    <n v="680640"/>
    <n v="12000"/>
    <x v="1"/>
    <s v="YES"/>
    <d v="2024-04-15T00:00:00"/>
  </r>
  <r>
    <x v="6"/>
    <s v="TI"/>
    <x v="12"/>
    <x v="31"/>
    <x v="0"/>
    <n v="681070"/>
    <n v="383750"/>
    <x v="1"/>
    <s v="YES"/>
    <d v="2024-04-25T00:00:00"/>
  </r>
  <r>
    <x v="6"/>
    <s v="TI"/>
    <x v="12"/>
    <x v="31"/>
    <x v="0"/>
    <n v="681063"/>
    <n v="625000"/>
    <x v="1"/>
    <s v="YES"/>
    <d v="2024-04-25T00:00:00"/>
  </r>
  <r>
    <x v="6"/>
    <s v="TI"/>
    <x v="2"/>
    <x v="29"/>
    <x v="3"/>
    <n v="680901"/>
    <n v="265000"/>
    <x v="1"/>
    <s v="YES"/>
    <d v="2024-04-22T00:00:00"/>
  </r>
  <r>
    <x v="6"/>
    <s v="TI"/>
    <x v="7"/>
    <x v="30"/>
    <x v="0"/>
    <n v="680702"/>
    <n v="335000"/>
    <x v="1"/>
    <s v="YES"/>
    <d v="2024-04-16T00:00:00"/>
  </r>
  <r>
    <x v="6"/>
    <s v="TI"/>
    <x v="7"/>
    <x v="30"/>
    <x v="0"/>
    <n v="680706"/>
    <n v="182000"/>
    <x v="1"/>
    <s v="YES"/>
    <d v="2024-04-16T00:00:00"/>
  </r>
  <r>
    <x v="6"/>
    <s v="TI"/>
    <x v="4"/>
    <x v="32"/>
    <x v="3"/>
    <n v="681159"/>
    <n v="345000"/>
    <x v="1"/>
    <s v="YES"/>
    <d v="2024-04-29T00:00:00"/>
  </r>
  <r>
    <x v="7"/>
    <s v="TTE"/>
    <x v="8"/>
    <x v="35"/>
    <x v="1"/>
    <n v="680350"/>
    <n v="17500"/>
    <x v="1"/>
    <s v="YES"/>
    <d v="2024-04-0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22-186-19"/>
    <n v="680647"/>
    <n v="32969"/>
    <d v="2024-04-15T00:00:00"/>
    <x v="0"/>
  </r>
  <r>
    <x v="1"/>
    <s v="FC"/>
    <x v="0"/>
    <s v="019-426-03"/>
    <n v="681145"/>
    <n v="174900"/>
    <d v="2024-04-29T00:00:00"/>
    <x v="0"/>
  </r>
  <r>
    <x v="1"/>
    <s v="FC"/>
    <x v="0"/>
    <s v="017-415-03"/>
    <n v="680524"/>
    <n v="190200"/>
    <d v="2024-04-11T00:00:00"/>
    <x v="1"/>
  </r>
  <r>
    <x v="1"/>
    <s v="FC"/>
    <x v="0"/>
    <s v="019-064-02"/>
    <n v="680277"/>
    <n v="364000"/>
    <d v="2024-04-03T00:00:00"/>
    <x v="2"/>
  </r>
  <r>
    <x v="2"/>
    <s v="ST"/>
    <x v="1"/>
    <s v="020-561-42"/>
    <n v="680452"/>
    <n v="175000"/>
    <d v="2024-04-09T00:00:00"/>
    <x v="3"/>
  </r>
  <r>
    <x v="2"/>
    <s v="ST"/>
    <x v="2"/>
    <s v="010-141-07"/>
    <n v="680969"/>
    <n v="455000"/>
    <d v="2024-04-24T00:00:00"/>
    <x v="4"/>
  </r>
  <r>
    <x v="2"/>
    <s v="ST"/>
    <x v="1"/>
    <s v="010-751-06"/>
    <n v="680404"/>
    <n v="150000"/>
    <d v="2024-04-08T00:00:00"/>
    <x v="5"/>
  </r>
  <r>
    <x v="2"/>
    <s v="ST"/>
    <x v="1"/>
    <s v="019-382-14"/>
    <n v="680367"/>
    <n v="56999.4"/>
    <d v="2024-04-05T00:00:00"/>
    <x v="6"/>
  </r>
  <r>
    <x v="2"/>
    <s v="ST"/>
    <x v="3"/>
    <s v="017-432-11"/>
    <n v="680508"/>
    <n v="320966"/>
    <d v="2024-04-10T00:00:00"/>
    <x v="7"/>
  </r>
  <r>
    <x v="2"/>
    <s v="ST"/>
    <x v="4"/>
    <s v="020-801-03"/>
    <n v="680461"/>
    <n v="14453"/>
    <d v="2024-04-10T00:00:00"/>
    <x v="8"/>
  </r>
  <r>
    <x v="2"/>
    <s v="ST"/>
    <x v="5"/>
    <s v="029-172-06"/>
    <n v="680267"/>
    <n v="50000"/>
    <d v="2024-04-02T00:00:00"/>
    <x v="9"/>
  </r>
  <r>
    <x v="3"/>
    <s v="TI"/>
    <x v="6"/>
    <s v="019-933-03"/>
    <n v="680330"/>
    <n v="354090"/>
    <d v="2024-04-05T00:00:00"/>
    <x v="10"/>
  </r>
  <r>
    <x v="3"/>
    <s v="TI"/>
    <x v="0"/>
    <s v="020-491-03"/>
    <n v="680318"/>
    <n v="245000"/>
    <d v="2024-04-04T00:00:00"/>
    <x v="11"/>
  </r>
  <r>
    <x v="3"/>
    <s v="TI"/>
    <x v="0"/>
    <s v="019-113-02"/>
    <n v="680747"/>
    <n v="300000"/>
    <d v="2024-04-17T00:00:00"/>
    <x v="12"/>
  </r>
  <r>
    <x v="3"/>
    <s v="TI"/>
    <x v="2"/>
    <s v="021-251-18"/>
    <n v="680490"/>
    <n v="5500000"/>
    <d v="2024-04-10T00:00:00"/>
    <x v="13"/>
  </r>
  <r>
    <x v="4"/>
    <m/>
    <x v="7"/>
    <m/>
    <m/>
    <m/>
    <m/>
    <x v="14"/>
  </r>
  <r>
    <x v="4"/>
    <m/>
    <x v="7"/>
    <m/>
    <m/>
    <m/>
    <m/>
    <x v="14"/>
  </r>
  <r>
    <x v="4"/>
    <m/>
    <x v="7"/>
    <m/>
    <m/>
    <m/>
    <m/>
    <x v="14"/>
  </r>
  <r>
    <x v="4"/>
    <m/>
    <x v="7"/>
    <m/>
    <m/>
    <m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6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38"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1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>
      <x v="3"/>
    </i>
    <i r="1">
      <x v="4"/>
    </i>
    <i r="2">
      <x v="4"/>
    </i>
    <i r="2">
      <x v="5"/>
    </i>
    <i r="2">
      <x v="9"/>
    </i>
    <i r="2">
      <x v="10"/>
    </i>
    <i r="2">
      <x v="11"/>
    </i>
    <i r="2">
      <x v="13"/>
    </i>
    <i r="1">
      <x v="5"/>
    </i>
    <i r="2">
      <x v="6"/>
    </i>
    <i r="2">
      <x v="8"/>
    </i>
    <i r="1">
      <x v="6"/>
    </i>
    <i r="2">
      <x v="7"/>
    </i>
    <i r="1">
      <x v="7"/>
    </i>
    <i r="2">
      <x v="9"/>
    </i>
    <i r="1">
      <x v="8"/>
    </i>
    <i r="2">
      <x v="12"/>
    </i>
    <i>
      <x v="4"/>
    </i>
    <i r="1">
      <x v="9"/>
    </i>
    <i r="2">
      <x v="14"/>
    </i>
    <i>
      <x v="5"/>
    </i>
    <i r="1">
      <x v="2"/>
    </i>
    <i r="2">
      <x v="15"/>
    </i>
    <i>
      <x v="6"/>
    </i>
    <i r="1">
      <x v="3"/>
    </i>
    <i r="2">
      <x v="20"/>
    </i>
    <i r="2">
      <x v="21"/>
    </i>
    <i r="2">
      <x v="25"/>
    </i>
    <i r="2">
      <x v="28"/>
    </i>
    <i r="1">
      <x v="5"/>
    </i>
    <i r="2">
      <x v="24"/>
    </i>
    <i r="2">
      <x v="26"/>
    </i>
    <i r="2">
      <x v="27"/>
    </i>
    <i r="1">
      <x v="8"/>
    </i>
    <i r="2">
      <x v="17"/>
    </i>
    <i r="1">
      <x v="9"/>
    </i>
    <i r="2">
      <x v="23"/>
    </i>
    <i r="1">
      <x v="10"/>
    </i>
    <i r="2">
      <x v="16"/>
    </i>
    <i r="1">
      <x v="11"/>
    </i>
    <i r="2">
      <x v="18"/>
    </i>
    <i r="1">
      <x v="12"/>
    </i>
    <i r="2">
      <x v="19"/>
    </i>
    <i r="2">
      <x v="21"/>
    </i>
    <i r="2">
      <x v="22"/>
    </i>
    <i>
      <x v="7"/>
    </i>
    <i r="1">
      <x v="3"/>
    </i>
    <i r="2">
      <x v="30"/>
    </i>
    <i r="2">
      <x v="34"/>
    </i>
    <i r="1">
      <x v="5"/>
    </i>
    <i r="2">
      <x v="33"/>
    </i>
    <i r="1">
      <x v="8"/>
    </i>
    <i r="2">
      <x v="31"/>
    </i>
    <i r="1">
      <x v="9"/>
    </i>
    <i r="2">
      <x v="29"/>
    </i>
    <i r="1">
      <x v="11"/>
    </i>
    <i r="2">
      <x v="35"/>
    </i>
    <i r="1">
      <x v="13"/>
    </i>
    <i r="2">
      <x v="32"/>
    </i>
    <i>
      <x v="8"/>
    </i>
    <i r="1">
      <x v="9"/>
    </i>
    <i r="2">
      <x v="3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8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h="1" x="4"/>
        <item t="default"/>
      </items>
    </pivotField>
    <pivotField compact="0" showAll="0" insertBlankRow="1"/>
    <pivotField axis="axisPage" compact="0" showAll="0" insertBlankRow="1">
      <items count="11">
        <item x="2"/>
        <item m="1" x="8"/>
        <item x="0"/>
        <item x="5"/>
        <item x="6"/>
        <item x="1"/>
        <item x="4"/>
        <item m="1" x="9"/>
        <item x="3"/>
        <item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1">
        <item m="1" x="36"/>
        <item m="1" x="96"/>
        <item m="1" x="109"/>
        <item m="1" x="24"/>
        <item m="1" x="64"/>
        <item m="1" x="39"/>
        <item m="1" x="68"/>
        <item m="1" x="38"/>
        <item m="1" x="33"/>
        <item m="1" x="57"/>
        <item m="1" x="47"/>
        <item m="1" x="30"/>
        <item m="1" x="45"/>
        <item m="1" x="22"/>
        <item m="1" x="17"/>
        <item m="1" x="104"/>
        <item m="1" x="29"/>
        <item m="1" x="62"/>
        <item m="1" x="55"/>
        <item m="1" x="90"/>
        <item m="1" x="79"/>
        <item m="1" x="31"/>
        <item m="1" x="37"/>
        <item m="1" x="86"/>
        <item m="1" x="41"/>
        <item m="1" x="66"/>
        <item m="1" x="15"/>
        <item m="1" x="43"/>
        <item m="1" x="42"/>
        <item m="1" x="106"/>
        <item m="1" x="93"/>
        <item x="9"/>
        <item m="1" x="56"/>
        <item x="12"/>
        <item m="1" x="16"/>
        <item x="0"/>
        <item m="1" x="92"/>
        <item m="1" x="99"/>
        <item m="1" x="75"/>
        <item m="1" x="84"/>
        <item m="1" x="26"/>
        <item m="1" x="49"/>
        <item m="1" x="89"/>
        <item m="1" x="19"/>
        <item m="1" x="76"/>
        <item m="1" x="101"/>
        <item x="7"/>
        <item m="1" x="103"/>
        <item m="1" x="61"/>
        <item m="1" x="108"/>
        <item m="1" x="78"/>
        <item m="1" x="67"/>
        <item m="1" x="44"/>
        <item m="1" x="107"/>
        <item m="1" x="48"/>
        <item m="1" x="35"/>
        <item m="1" x="70"/>
        <item m="1" x="82"/>
        <item m="1" x="28"/>
        <item m="1" x="97"/>
        <item m="1" x="74"/>
        <item m="1" x="94"/>
        <item m="1" x="25"/>
        <item m="1" x="91"/>
        <item m="1" x="105"/>
        <item m="1" x="73"/>
        <item m="1" x="80"/>
        <item m="1" x="52"/>
        <item m="1" x="102"/>
        <item m="1" x="32"/>
        <item m="1" x="88"/>
        <item m="1" x="98"/>
        <item m="1" x="51"/>
        <item m="1" x="34"/>
        <item m="1" x="54"/>
        <item m="1" x="27"/>
        <item m="1" x="21"/>
        <item m="1" x="72"/>
        <item m="1" x="95"/>
        <item m="1" x="23"/>
        <item m="1" x="85"/>
        <item m="1" x="65"/>
        <item m="1" x="83"/>
        <item m="1" x="71"/>
        <item m="1" x="18"/>
        <item m="1" x="77"/>
        <item m="1" x="40"/>
        <item m="1" x="63"/>
        <item m="1" x="20"/>
        <item m="1" x="100"/>
        <item m="1" x="81"/>
        <item m="1" x="87"/>
        <item m="1" x="50"/>
        <item m="1" x="46"/>
        <item m="1" x="69"/>
        <item m="1" x="60"/>
        <item m="1" x="58"/>
        <item m="1" x="53"/>
        <item m="1" x="59"/>
        <item x="14"/>
        <item x="1"/>
        <item x="2"/>
        <item x="3"/>
        <item x="4"/>
        <item x="5"/>
        <item x="6"/>
        <item x="8"/>
        <item x="10"/>
        <item x="11"/>
        <item x="13"/>
        <item t="default"/>
      </items>
    </pivotField>
  </pivotFields>
  <rowFields count="2">
    <field x="7"/>
    <field x="0"/>
  </rowFields>
  <rowItems count="44">
    <i>
      <x v="31"/>
    </i>
    <i r="1">
      <x v="11"/>
    </i>
    <i t="blank">
      <x v="31"/>
    </i>
    <i>
      <x v="33"/>
    </i>
    <i r="1">
      <x v="7"/>
    </i>
    <i t="blank">
      <x v="33"/>
    </i>
    <i>
      <x v="35"/>
    </i>
    <i r="1">
      <x v="3"/>
    </i>
    <i r="1">
      <x v="4"/>
    </i>
    <i t="blank">
      <x v="35"/>
    </i>
    <i>
      <x v="46"/>
    </i>
    <i r="1">
      <x v="11"/>
    </i>
    <i t="blank">
      <x v="46"/>
    </i>
    <i>
      <x v="100"/>
    </i>
    <i r="1">
      <x v="4"/>
    </i>
    <i t="blank">
      <x v="100"/>
    </i>
    <i>
      <x v="101"/>
    </i>
    <i r="1">
      <x v="4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25" totalsRowShown="0" headerRowDxfId="5">
  <autoFilter ref="A1:J12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40" totalsRowShown="0" headerRowDxfId="3" headerRowBorderDxfId="2" tableBorderDxfId="1" totalsRowBorderDxfId="0">
  <autoFilter ref="A1:E14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44</v>
      </c>
    </row>
    <row r="2" spans="1:7">
      <c r="A2" s="2" t="s">
        <v>51</v>
      </c>
    </row>
    <row r="3" spans="1:7">
      <c r="A3" s="2"/>
    </row>
    <row r="4" spans="1:7" ht="13.8" thickBot="1">
      <c r="A4" s="2"/>
    </row>
    <row r="5" spans="1:7" ht="16.2" thickBot="1">
      <c r="A5" s="124" t="s">
        <v>4</v>
      </c>
      <c r="B5" s="125"/>
      <c r="C5" s="125"/>
      <c r="D5" s="125"/>
      <c r="E5" s="125"/>
      <c r="F5" s="125"/>
      <c r="G5" s="126"/>
    </row>
    <row r="6" spans="1:7" ht="26.4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3" t="s">
        <v>49</v>
      </c>
      <c r="G6" s="123" t="s">
        <v>50</v>
      </c>
    </row>
    <row r="7" spans="1:7">
      <c r="A7" s="131" t="s">
        <v>52</v>
      </c>
      <c r="B7" s="132">
        <v>62</v>
      </c>
      <c r="C7" s="133">
        <v>18560318</v>
      </c>
      <c r="D7" s="134">
        <f>B7/$B$15</f>
        <v>0.5</v>
      </c>
      <c r="E7" s="134">
        <f>C7/$C$15</f>
        <v>0.40197336084147001</v>
      </c>
      <c r="F7" s="135">
        <v>1</v>
      </c>
      <c r="G7" s="135">
        <f>RANK(C7,$C$7:$C$14)</f>
        <v>1</v>
      </c>
    </row>
    <row r="8" spans="1:7">
      <c r="A8" s="71" t="s">
        <v>67</v>
      </c>
      <c r="B8" s="72">
        <v>25</v>
      </c>
      <c r="C8" s="73">
        <v>9605550</v>
      </c>
      <c r="D8" s="23">
        <f>B8/$B$15</f>
        <v>0.20161290322580644</v>
      </c>
      <c r="E8" s="23">
        <f>C8/$C$15</f>
        <v>0.20803389339723502</v>
      </c>
      <c r="F8" s="75">
        <v>2</v>
      </c>
      <c r="G8" s="107">
        <f>RANK(C8,$C$7:$C$14)</f>
        <v>3</v>
      </c>
    </row>
    <row r="9" spans="1:7">
      <c r="A9" s="71" t="s">
        <v>71</v>
      </c>
      <c r="B9" s="72">
        <v>23</v>
      </c>
      <c r="C9" s="73">
        <v>11977337</v>
      </c>
      <c r="D9" s="23">
        <f t="shared" ref="D9" si="0">B9/$B$15</f>
        <v>0.18548387096774194</v>
      </c>
      <c r="E9" s="23">
        <f t="shared" ref="E9" si="1">C9/$C$15</f>
        <v>0.25940128869671791</v>
      </c>
      <c r="F9" s="75">
        <v>3</v>
      </c>
      <c r="G9" s="107">
        <f>RANK(C9,$C$7:$C$14)</f>
        <v>2</v>
      </c>
    </row>
    <row r="10" spans="1:7">
      <c r="A10" s="86" t="s">
        <v>97</v>
      </c>
      <c r="B10" s="82">
        <v>6</v>
      </c>
      <c r="C10" s="121">
        <v>3539900</v>
      </c>
      <c r="D10" s="23">
        <f>B10/$B$15</f>
        <v>4.8387096774193547E-2</v>
      </c>
      <c r="E10" s="23">
        <f>C10/$C$15</f>
        <v>7.6666008634265842E-2</v>
      </c>
      <c r="F10" s="75">
        <v>4</v>
      </c>
      <c r="G10" s="107">
        <f>RANK(C10,$C$7:$C$14)</f>
        <v>4</v>
      </c>
    </row>
    <row r="11" spans="1:7">
      <c r="A11" s="86" t="s">
        <v>101</v>
      </c>
      <c r="B11" s="82">
        <v>4</v>
      </c>
      <c r="C11" s="121">
        <v>1354500</v>
      </c>
      <c r="D11" s="23">
        <f>B11/$B$15</f>
        <v>3.2258064516129031E-2</v>
      </c>
      <c r="E11" s="23">
        <f>C11/$C$15</f>
        <v>2.9335322663101526E-2</v>
      </c>
      <c r="F11" s="75">
        <v>5</v>
      </c>
      <c r="G11" s="107">
        <f>RANK(C11,$C$7:$C$14)</f>
        <v>5</v>
      </c>
    </row>
    <row r="12" spans="1:7">
      <c r="A12" s="71" t="s">
        <v>111</v>
      </c>
      <c r="B12" s="72">
        <v>2</v>
      </c>
      <c r="C12" s="73">
        <v>1089900</v>
      </c>
      <c r="D12" s="23">
        <f>B12/$B$15</f>
        <v>1.6129032258064516E-2</v>
      </c>
      <c r="E12" s="23">
        <f>C12/$C$15</f>
        <v>2.3604701491704946E-2</v>
      </c>
      <c r="F12" s="75">
        <v>6</v>
      </c>
      <c r="G12" s="107">
        <f>RANK(C12,$C$7:$C$14)</f>
        <v>6</v>
      </c>
    </row>
    <row r="13" spans="1:7">
      <c r="A13" s="86" t="s">
        <v>64</v>
      </c>
      <c r="B13" s="82">
        <v>1</v>
      </c>
      <c r="C13" s="121">
        <v>28000</v>
      </c>
      <c r="D13" s="23">
        <f>B13/$B$15</f>
        <v>8.0645161290322578E-3</v>
      </c>
      <c r="E13" s="23">
        <f>C13/$C$15</f>
        <v>6.0641493877212449E-4</v>
      </c>
      <c r="F13" s="75">
        <v>7</v>
      </c>
      <c r="G13" s="107">
        <f>RANK(C13,$C$7:$C$14)</f>
        <v>7</v>
      </c>
    </row>
    <row r="14" spans="1:7">
      <c r="A14" s="35" t="s">
        <v>78</v>
      </c>
      <c r="B14" s="122">
        <v>1</v>
      </c>
      <c r="C14" s="120">
        <v>17500</v>
      </c>
      <c r="D14" s="23">
        <f>B14/$B$15</f>
        <v>8.0645161290322578E-3</v>
      </c>
      <c r="E14" s="23">
        <f>C14/$C$15</f>
        <v>3.7900933673257783E-4</v>
      </c>
      <c r="F14" s="75">
        <v>7</v>
      </c>
      <c r="G14" s="107">
        <f>RANK(C14,$C$7:$C$14)</f>
        <v>8</v>
      </c>
    </row>
    <row r="15" spans="1:7">
      <c r="A15" s="83" t="s">
        <v>23</v>
      </c>
      <c r="B15" s="84">
        <f>SUM(B7:B14)</f>
        <v>124</v>
      </c>
      <c r="C15" s="85">
        <f>SUM(C7:C14)</f>
        <v>46173005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>
      <c r="A16" s="79"/>
      <c r="B16" s="80"/>
      <c r="C16" s="81"/>
    </row>
    <row r="17" spans="1:7" ht="16.2" thickBot="1">
      <c r="A17" s="127" t="s">
        <v>10</v>
      </c>
      <c r="B17" s="128"/>
      <c r="C17" s="128"/>
      <c r="D17" s="128"/>
      <c r="E17" s="128"/>
      <c r="F17" s="128"/>
      <c r="G17" s="129"/>
    </row>
    <row r="18" spans="1:7">
      <c r="A18" s="3"/>
      <c r="B18" s="45"/>
      <c r="C18" s="40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6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1" t="s">
        <v>52</v>
      </c>
      <c r="B20" s="132">
        <v>7</v>
      </c>
      <c r="C20" s="73">
        <v>1222418.3999999999</v>
      </c>
      <c r="D20" s="136">
        <f>B20/$B$24</f>
        <v>0.46666666666666667</v>
      </c>
      <c r="E20" s="23">
        <f>C20/$C$24</f>
        <v>0.14581107105899682</v>
      </c>
      <c r="F20" s="137">
        <v>1</v>
      </c>
      <c r="G20" s="75">
        <f>RANK(C20,$C$20:$C$23)</f>
        <v>2</v>
      </c>
    </row>
    <row r="21" spans="1:7">
      <c r="A21" s="131" t="s">
        <v>67</v>
      </c>
      <c r="B21" s="72">
        <v>4</v>
      </c>
      <c r="C21" s="133">
        <v>6399090</v>
      </c>
      <c r="D21" s="23">
        <f>B21/$B$24</f>
        <v>0.26666666666666666</v>
      </c>
      <c r="E21" s="136">
        <f>C21/$C$24</f>
        <v>0.76328871252503727</v>
      </c>
      <c r="F21" s="75">
        <v>2</v>
      </c>
      <c r="G21" s="137">
        <f>RANK(C21,$C$20:$C$23)</f>
        <v>1</v>
      </c>
    </row>
    <row r="22" spans="1:7">
      <c r="A22" s="71" t="s">
        <v>71</v>
      </c>
      <c r="B22" s="72">
        <v>3</v>
      </c>
      <c r="C22" s="73">
        <v>729100</v>
      </c>
      <c r="D22" s="23">
        <f>B22/$B$24</f>
        <v>0.2</v>
      </c>
      <c r="E22" s="23">
        <f>C22/$C$24</f>
        <v>8.6967647009497398E-2</v>
      </c>
      <c r="F22" s="75">
        <v>3</v>
      </c>
      <c r="G22" s="75">
        <f>RANK(C22,$C$20:$C$23)</f>
        <v>3</v>
      </c>
    </row>
    <row r="23" spans="1:7">
      <c r="A23" s="71" t="s">
        <v>97</v>
      </c>
      <c r="B23" s="72">
        <v>1</v>
      </c>
      <c r="C23" s="73">
        <v>32969</v>
      </c>
      <c r="D23" s="23">
        <f>B23/$B$24</f>
        <v>6.6666666666666666E-2</v>
      </c>
      <c r="E23" s="23">
        <f>C23/$C$24</f>
        <v>3.9325694064684131E-3</v>
      </c>
      <c r="F23" s="75">
        <v>4</v>
      </c>
      <c r="G23" s="75">
        <f>RANK(C23,$C$20:$C$23)</f>
        <v>4</v>
      </c>
    </row>
    <row r="24" spans="1:7">
      <c r="A24" s="32" t="s">
        <v>23</v>
      </c>
      <c r="B24" s="47">
        <f>SUM(B20:B23)</f>
        <v>15</v>
      </c>
      <c r="C24" s="33">
        <f>SUM(C20:C23)</f>
        <v>8383577.4000000004</v>
      </c>
      <c r="D24" s="30">
        <f>SUM(D20:D23)</f>
        <v>1</v>
      </c>
      <c r="E24" s="30">
        <f>SUM(E20:E23)</f>
        <v>1</v>
      </c>
      <c r="F24" s="31"/>
      <c r="G24" s="31"/>
    </row>
    <row r="25" spans="1:7" ht="13.8" thickBot="1"/>
    <row r="26" spans="1:7" ht="16.2" thickBot="1">
      <c r="A26" s="124" t="s">
        <v>12</v>
      </c>
      <c r="B26" s="125"/>
      <c r="C26" s="125"/>
      <c r="D26" s="125"/>
      <c r="E26" s="125"/>
      <c r="F26" s="125"/>
      <c r="G26" s="126"/>
    </row>
    <row r="27" spans="1:7">
      <c r="A27" s="3"/>
      <c r="B27" s="45"/>
      <c r="C27" s="40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6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31" t="s">
        <v>52</v>
      </c>
      <c r="B29" s="132">
        <v>69</v>
      </c>
      <c r="C29" s="133">
        <v>19782736.399999999</v>
      </c>
      <c r="D29" s="136">
        <f t="shared" ref="D29:D36" si="2">B29/$B$37</f>
        <v>0.49640287769784175</v>
      </c>
      <c r="E29" s="136">
        <f t="shared" ref="E29:E36" si="3">C29/$C$37</f>
        <v>0.36260952445584271</v>
      </c>
      <c r="F29" s="137">
        <v>1</v>
      </c>
      <c r="G29" s="137">
        <f>RANK(C29,$C$29:$C$36)</f>
        <v>1</v>
      </c>
    </row>
    <row r="30" spans="1:7">
      <c r="A30" s="71" t="s">
        <v>67</v>
      </c>
      <c r="B30" s="72">
        <v>29</v>
      </c>
      <c r="C30" s="73">
        <v>16004640</v>
      </c>
      <c r="D30" s="23">
        <f t="shared" si="2"/>
        <v>0.20863309352517986</v>
      </c>
      <c r="E30" s="23">
        <f t="shared" si="3"/>
        <v>0.29335855172628994</v>
      </c>
      <c r="F30" s="75">
        <v>2</v>
      </c>
      <c r="G30" s="75">
        <f>RANK(C30,$C$29:$C$36)</f>
        <v>2</v>
      </c>
    </row>
    <row r="31" spans="1:7">
      <c r="A31" s="71" t="s">
        <v>71</v>
      </c>
      <c r="B31" s="72">
        <v>26</v>
      </c>
      <c r="C31" s="73">
        <v>12706437</v>
      </c>
      <c r="D31" s="23">
        <f t="shared" si="2"/>
        <v>0.18705035971223022</v>
      </c>
      <c r="E31" s="23">
        <f t="shared" si="3"/>
        <v>0.23290383013434507</v>
      </c>
      <c r="F31" s="75">
        <v>3</v>
      </c>
      <c r="G31" s="75">
        <f>RANK(C31,$C$29:$C$36)</f>
        <v>3</v>
      </c>
    </row>
    <row r="32" spans="1:7">
      <c r="A32" s="71" t="s">
        <v>97</v>
      </c>
      <c r="B32" s="72">
        <v>7</v>
      </c>
      <c r="C32" s="73">
        <v>3572869</v>
      </c>
      <c r="D32" s="23">
        <f t="shared" ref="D32" si="4">B32/$B$37</f>
        <v>5.0359712230215826E-2</v>
      </c>
      <c r="E32" s="23">
        <f t="shared" ref="E32" si="5">C32/$C$37</f>
        <v>6.5489237830264085E-2</v>
      </c>
      <c r="F32" s="75">
        <v>4</v>
      </c>
      <c r="G32" s="75">
        <f>RANK(C32,$C$29:$C$36)</f>
        <v>4</v>
      </c>
    </row>
    <row r="33" spans="1:7">
      <c r="A33" s="71" t="s">
        <v>101</v>
      </c>
      <c r="B33" s="72">
        <v>4</v>
      </c>
      <c r="C33" s="73">
        <v>1354500</v>
      </c>
      <c r="D33" s="23">
        <f t="shared" si="2"/>
        <v>2.8776978417266189E-2</v>
      </c>
      <c r="E33" s="23">
        <f t="shared" si="3"/>
        <v>2.4827434938446583E-2</v>
      </c>
      <c r="F33" s="75">
        <v>5</v>
      </c>
      <c r="G33" s="75">
        <f>RANK(C33,$C$29:$C$36)</f>
        <v>5</v>
      </c>
    </row>
    <row r="34" spans="1:7">
      <c r="A34" s="71" t="s">
        <v>111</v>
      </c>
      <c r="B34" s="72">
        <v>2</v>
      </c>
      <c r="C34" s="73">
        <v>1089900</v>
      </c>
      <c r="D34" s="23">
        <f t="shared" si="2"/>
        <v>1.4388489208633094E-2</v>
      </c>
      <c r="E34" s="23">
        <f t="shared" si="3"/>
        <v>1.9977424392331439E-2</v>
      </c>
      <c r="F34" s="75">
        <v>6</v>
      </c>
      <c r="G34" s="75">
        <f>RANK(C34,$C$29:$C$36)</f>
        <v>6</v>
      </c>
    </row>
    <row r="35" spans="1:7">
      <c r="A35" s="71" t="s">
        <v>64</v>
      </c>
      <c r="B35" s="72">
        <v>1</v>
      </c>
      <c r="C35" s="73">
        <v>28000</v>
      </c>
      <c r="D35" s="23">
        <f t="shared" si="2"/>
        <v>7.1942446043165471E-3</v>
      </c>
      <c r="E35" s="23">
        <f t="shared" si="3"/>
        <v>5.1322862921853406E-4</v>
      </c>
      <c r="F35" s="75">
        <v>7</v>
      </c>
      <c r="G35" s="75">
        <f>RANK(C35,$C$29:$C$36)</f>
        <v>7</v>
      </c>
    </row>
    <row r="36" spans="1:7">
      <c r="A36" s="71" t="s">
        <v>78</v>
      </c>
      <c r="B36" s="72">
        <v>1</v>
      </c>
      <c r="C36" s="73">
        <v>17500</v>
      </c>
      <c r="D36" s="23">
        <f t="shared" si="2"/>
        <v>7.1942446043165471E-3</v>
      </c>
      <c r="E36" s="23">
        <f t="shared" si="3"/>
        <v>3.207678932615838E-4</v>
      </c>
      <c r="F36" s="75">
        <v>7</v>
      </c>
      <c r="G36" s="75">
        <f>RANK(C36,$C$29:$C$36)</f>
        <v>8</v>
      </c>
    </row>
    <row r="37" spans="1:7">
      <c r="A37" s="32" t="s">
        <v>23</v>
      </c>
      <c r="B37" s="48">
        <f>SUM(B29:B36)</f>
        <v>139</v>
      </c>
      <c r="C37" s="38">
        <f>SUM(C29:C36)</f>
        <v>54556582.399999999</v>
      </c>
      <c r="D37" s="30">
        <f>SUM(D29:D36)</f>
        <v>1</v>
      </c>
      <c r="E37" s="30">
        <f>SUM(E29:E36)</f>
        <v>1</v>
      </c>
      <c r="F37" s="31"/>
      <c r="G37" s="31"/>
    </row>
    <row r="39" spans="1:7">
      <c r="A39" s="130" t="s">
        <v>24</v>
      </c>
      <c r="B39" s="130"/>
      <c r="C39" s="130"/>
      <c r="D39" s="106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5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45</v>
      </c>
    </row>
    <row r="2" spans="1:7">
      <c r="A2" s="2" t="str">
        <f>'OVERALL STATS'!A2</f>
        <v>Reporting Period: APRIL, 2024</v>
      </c>
    </row>
    <row r="3" spans="1:7" ht="13.8" thickBot="1"/>
    <row r="4" spans="1:7" ht="16.2" thickBot="1">
      <c r="A4" s="124" t="s">
        <v>13</v>
      </c>
      <c r="B4" s="125"/>
      <c r="C4" s="125"/>
      <c r="D4" s="125"/>
      <c r="E4" s="125"/>
      <c r="F4" s="125"/>
      <c r="G4" s="126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52</v>
      </c>
      <c r="B7" s="139">
        <v>61</v>
      </c>
      <c r="C7" s="140">
        <v>18192318</v>
      </c>
      <c r="D7" s="141">
        <f>B7/$B$14</f>
        <v>0.5213675213675214</v>
      </c>
      <c r="E7" s="136">
        <f>C7/$C$14</f>
        <v>0.42681569105840983</v>
      </c>
      <c r="F7" s="137">
        <v>1</v>
      </c>
      <c r="G7" s="137">
        <f>RANK(C7,$C$7:$C$13)</f>
        <v>1</v>
      </c>
    </row>
    <row r="8" spans="1:7">
      <c r="A8" s="36" t="s">
        <v>67</v>
      </c>
      <c r="B8" s="37">
        <v>24</v>
      </c>
      <c r="C8" s="98">
        <v>9205650</v>
      </c>
      <c r="D8" s="27">
        <f>B8/$B$14</f>
        <v>0.20512820512820512</v>
      </c>
      <c r="E8" s="23">
        <f>C8/$C$14</f>
        <v>0.21597664829692678</v>
      </c>
      <c r="F8" s="75">
        <v>2</v>
      </c>
      <c r="G8" s="75">
        <f>RANK(C8,$C$7:$C$13)</f>
        <v>3</v>
      </c>
    </row>
    <row r="9" spans="1:7">
      <c r="A9" s="36" t="s">
        <v>71</v>
      </c>
      <c r="B9" s="37">
        <v>21</v>
      </c>
      <c r="C9" s="98">
        <v>10927990</v>
      </c>
      <c r="D9" s="27">
        <f t="shared" ref="D9" si="0">B9/$B$14</f>
        <v>0.17948717948717949</v>
      </c>
      <c r="E9" s="23">
        <f t="shared" ref="E9" si="1">C9/$C$14</f>
        <v>0.25638500842660028</v>
      </c>
      <c r="F9" s="75">
        <v>3</v>
      </c>
      <c r="G9" s="75">
        <f>RANK(C9,$C$7:$C$13)</f>
        <v>2</v>
      </c>
    </row>
    <row r="10" spans="1:7">
      <c r="A10" s="36" t="s">
        <v>97</v>
      </c>
      <c r="B10" s="37">
        <v>5</v>
      </c>
      <c r="C10" s="98">
        <v>2897400</v>
      </c>
      <c r="D10" s="27">
        <f>B10/$B$14</f>
        <v>4.2735042735042736E-2</v>
      </c>
      <c r="E10" s="23">
        <f>C10/$C$14</f>
        <v>6.797681215074608E-2</v>
      </c>
      <c r="F10" s="75">
        <v>4</v>
      </c>
      <c r="G10" s="75">
        <f>RANK(C10,$C$7:$C$13)</f>
        <v>4</v>
      </c>
    </row>
    <row r="11" spans="1:7">
      <c r="A11" s="36" t="s">
        <v>101</v>
      </c>
      <c r="B11" s="37">
        <v>4</v>
      </c>
      <c r="C11" s="98">
        <v>1354500</v>
      </c>
      <c r="D11" s="27">
        <f>B11/$B$14</f>
        <v>3.4188034188034191E-2</v>
      </c>
      <c r="E11" s="23">
        <f>C11/$C$14</f>
        <v>3.1778350265129277E-2</v>
      </c>
      <c r="F11" s="75">
        <v>5</v>
      </c>
      <c r="G11" s="75">
        <f>RANK(C11,$C$7:$C$13)</f>
        <v>5</v>
      </c>
    </row>
    <row r="12" spans="1:7">
      <c r="A12" s="36" t="s">
        <v>64</v>
      </c>
      <c r="B12" s="37">
        <v>1</v>
      </c>
      <c r="C12" s="98">
        <v>28000</v>
      </c>
      <c r="D12" s="27">
        <f>B12/$B$14</f>
        <v>8.5470085470085479E-3</v>
      </c>
      <c r="E12" s="23">
        <f>C12/$C$14</f>
        <v>6.5691680134634162E-4</v>
      </c>
      <c r="F12" s="75">
        <v>6</v>
      </c>
      <c r="G12" s="75">
        <f>RANK(C12,$C$7:$C$13)</f>
        <v>6</v>
      </c>
    </row>
    <row r="13" spans="1:7">
      <c r="A13" s="36" t="s">
        <v>78</v>
      </c>
      <c r="B13" s="37">
        <v>1</v>
      </c>
      <c r="C13" s="98">
        <v>17500</v>
      </c>
      <c r="D13" s="27">
        <f>B13/$B$14</f>
        <v>8.5470085470085479E-3</v>
      </c>
      <c r="E13" s="23">
        <f>C13/$C$14</f>
        <v>4.1057300084146352E-4</v>
      </c>
      <c r="F13" s="75">
        <v>6</v>
      </c>
      <c r="G13" s="75">
        <f>RANK(C13,$C$7:$C$13)</f>
        <v>7</v>
      </c>
    </row>
    <row r="14" spans="1:7">
      <c r="A14" s="28" t="s">
        <v>23</v>
      </c>
      <c r="B14" s="29">
        <f>SUM(B7:B13)</f>
        <v>117</v>
      </c>
      <c r="C14" s="99">
        <f>SUM(C7:C13)</f>
        <v>42623358</v>
      </c>
      <c r="D14" s="30">
        <f>SUM(D7:D13)</f>
        <v>1</v>
      </c>
      <c r="E14" s="30">
        <f>SUM(E7:E13)</f>
        <v>1.0000000000000002</v>
      </c>
      <c r="F14" s="31"/>
      <c r="G14" s="31"/>
    </row>
    <row r="15" spans="1:7" ht="13.8" thickBot="1"/>
    <row r="16" spans="1:7" ht="16.2" thickBot="1">
      <c r="A16" s="124" t="s">
        <v>14</v>
      </c>
      <c r="B16" s="125"/>
      <c r="C16" s="125"/>
      <c r="D16" s="125"/>
      <c r="E16" s="125"/>
      <c r="F16" s="125"/>
      <c r="G16" s="126"/>
    </row>
    <row r="17" spans="1:7">
      <c r="A17" s="3"/>
      <c r="B17" s="104"/>
      <c r="C17" s="96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7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2" t="s">
        <v>111</v>
      </c>
      <c r="B19" s="139">
        <v>2</v>
      </c>
      <c r="C19" s="140">
        <v>1089900</v>
      </c>
      <c r="D19" s="141">
        <f>B19/$B$24</f>
        <v>0.2857142857142857</v>
      </c>
      <c r="E19" s="136">
        <f>C19/$C$24</f>
        <v>0.30704461598575861</v>
      </c>
      <c r="F19" s="137">
        <v>1</v>
      </c>
      <c r="G19" s="137">
        <f>RANK(C19,$C$19:$C$23)</f>
        <v>1</v>
      </c>
    </row>
    <row r="20" spans="1:7">
      <c r="A20" s="142" t="s">
        <v>71</v>
      </c>
      <c r="B20" s="139">
        <v>2</v>
      </c>
      <c r="C20" s="100">
        <v>1049347</v>
      </c>
      <c r="D20" s="141">
        <f>B20/$B$24</f>
        <v>0.2857142857142857</v>
      </c>
      <c r="E20" s="23">
        <f>C20/$C$24</f>
        <v>0.29562009968878594</v>
      </c>
      <c r="F20" s="137">
        <v>1</v>
      </c>
      <c r="G20" s="75">
        <f>RANK(C20,$C$19:$C$23)</f>
        <v>2</v>
      </c>
    </row>
    <row r="21" spans="1:7">
      <c r="A21" s="49" t="s">
        <v>97</v>
      </c>
      <c r="B21" s="50">
        <v>1</v>
      </c>
      <c r="C21" s="100">
        <v>642500</v>
      </c>
      <c r="D21" s="27">
        <f>B21/$B$24</f>
        <v>0.14285714285714285</v>
      </c>
      <c r="E21" s="23">
        <f>C21/$C$24</f>
        <v>0.18100391391031276</v>
      </c>
      <c r="F21" s="75">
        <v>2</v>
      </c>
      <c r="G21" s="75">
        <f>RANK(C21,$C$19:$C$23)</f>
        <v>3</v>
      </c>
    </row>
    <row r="22" spans="1:7">
      <c r="A22" s="49" t="s">
        <v>67</v>
      </c>
      <c r="B22" s="50">
        <v>1</v>
      </c>
      <c r="C22" s="100">
        <v>399900</v>
      </c>
      <c r="D22" s="27">
        <f t="shared" ref="D22" si="2">B22/$B$24</f>
        <v>0.14285714285714285</v>
      </c>
      <c r="E22" s="23">
        <f t="shared" ref="E22" si="3">C22/$C$24</f>
        <v>0.11265908976301024</v>
      </c>
      <c r="F22" s="75">
        <v>2</v>
      </c>
      <c r="G22" s="75">
        <f>RANK(C22,$C$19:$C$23)</f>
        <v>4</v>
      </c>
    </row>
    <row r="23" spans="1:7">
      <c r="A23" s="49" t="s">
        <v>52</v>
      </c>
      <c r="B23" s="50">
        <v>1</v>
      </c>
      <c r="C23" s="100">
        <v>368000</v>
      </c>
      <c r="D23" s="27">
        <f>B23/$B$24</f>
        <v>0.14285714285714285</v>
      </c>
      <c r="E23" s="23">
        <f>C23/$C$24</f>
        <v>0.10367228065213245</v>
      </c>
      <c r="F23" s="75">
        <v>2</v>
      </c>
      <c r="G23" s="75">
        <f>RANK(C23,$C$19:$C$23)</f>
        <v>5</v>
      </c>
    </row>
    <row r="24" spans="1:7">
      <c r="A24" s="28" t="s">
        <v>23</v>
      </c>
      <c r="B24" s="29">
        <f>SUM(B19:B23)</f>
        <v>7</v>
      </c>
      <c r="C24" s="99">
        <f>SUM(C19:C23)</f>
        <v>3549647</v>
      </c>
      <c r="D24" s="30">
        <f>SUM(D19:D23)</f>
        <v>0.99999999999999978</v>
      </c>
      <c r="E24" s="30">
        <f>SUM(E19:E23)</f>
        <v>1</v>
      </c>
      <c r="F24" s="31"/>
      <c r="G24" s="31"/>
    </row>
    <row r="25" spans="1:7" ht="13.8" thickBot="1"/>
    <row r="26" spans="1:7" ht="16.2" thickBot="1">
      <c r="A26" s="124" t="s">
        <v>15</v>
      </c>
      <c r="B26" s="125"/>
      <c r="C26" s="125"/>
      <c r="D26" s="125"/>
      <c r="E26" s="125"/>
      <c r="F26" s="125"/>
      <c r="G26" s="126"/>
    </row>
    <row r="27" spans="1:7">
      <c r="A27" s="3"/>
      <c r="B27" s="104"/>
      <c r="C27" s="96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7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38" t="s">
        <v>52</v>
      </c>
      <c r="B29" s="139">
        <v>48</v>
      </c>
      <c r="C29" s="140">
        <v>16508318</v>
      </c>
      <c r="D29" s="141">
        <f>B29/$B$34</f>
        <v>0.55813953488372092</v>
      </c>
      <c r="E29" s="136">
        <f>C29/$C$34</f>
        <v>0.52602307892953626</v>
      </c>
      <c r="F29" s="137">
        <v>1</v>
      </c>
      <c r="G29" s="137">
        <f>RANK(C29,$C$29:$C$33)</f>
        <v>1</v>
      </c>
    </row>
    <row r="30" spans="1:7">
      <c r="A30" s="36" t="s">
        <v>67</v>
      </c>
      <c r="B30" s="37">
        <v>20</v>
      </c>
      <c r="C30" s="98">
        <v>8108550</v>
      </c>
      <c r="D30" s="27">
        <f>B30/$B$34</f>
        <v>0.23255813953488372</v>
      </c>
      <c r="E30" s="23">
        <f>C30/$C$34</f>
        <v>0.25837183634662786</v>
      </c>
      <c r="F30" s="108">
        <v>2</v>
      </c>
      <c r="G30" s="75">
        <f>RANK(C30,$C$29:$C$33)</f>
        <v>2</v>
      </c>
    </row>
    <row r="31" spans="1:7">
      <c r="A31" s="36" t="s">
        <v>71</v>
      </c>
      <c r="B31" s="37">
        <v>12</v>
      </c>
      <c r="C31" s="98">
        <v>4108990</v>
      </c>
      <c r="D31" s="27">
        <f>B31/$B$34</f>
        <v>0.13953488372093023</v>
      </c>
      <c r="E31" s="23">
        <f>C31/$C$34</f>
        <v>0.13092936367537111</v>
      </c>
      <c r="F31" s="108">
        <v>3</v>
      </c>
      <c r="G31" s="75">
        <f>RANK(C31,$C$29:$C$33)</f>
        <v>3</v>
      </c>
    </row>
    <row r="32" spans="1:7">
      <c r="A32" s="36" t="s">
        <v>97</v>
      </c>
      <c r="B32" s="37">
        <v>3</v>
      </c>
      <c r="C32" s="98">
        <v>1352400</v>
      </c>
      <c r="D32" s="27">
        <f>B32/$B$34</f>
        <v>3.4883720930232558E-2</v>
      </c>
      <c r="E32" s="23">
        <f>C32/$C$34</f>
        <v>4.3093040244578815E-2</v>
      </c>
      <c r="F32" s="75">
        <v>4</v>
      </c>
      <c r="G32" s="75">
        <f>RANK(C32,$C$29:$C$33)</f>
        <v>4</v>
      </c>
    </row>
    <row r="33" spans="1:7">
      <c r="A33" s="36" t="s">
        <v>101</v>
      </c>
      <c r="B33" s="37">
        <v>3</v>
      </c>
      <c r="C33" s="98">
        <v>1305000</v>
      </c>
      <c r="D33" s="27">
        <f>B33/$B$34</f>
        <v>3.4883720930232558E-2</v>
      </c>
      <c r="E33" s="23">
        <f>C33/$C$34</f>
        <v>4.1582680803885948E-2</v>
      </c>
      <c r="F33" s="108">
        <v>4</v>
      </c>
      <c r="G33" s="75">
        <f>RANK(C33,$C$29:$C$33)</f>
        <v>5</v>
      </c>
    </row>
    <row r="34" spans="1:7">
      <c r="A34" s="28" t="s">
        <v>23</v>
      </c>
      <c r="B34" s="41">
        <f>SUM(B29:B33)</f>
        <v>86</v>
      </c>
      <c r="C34" s="101">
        <f>SUM(C29:C33)</f>
        <v>31383258</v>
      </c>
      <c r="D34" s="30">
        <f>SUM(D29:D33)</f>
        <v>0.99999999999999989</v>
      </c>
      <c r="E34" s="30">
        <f>SUM(E29:E33)</f>
        <v>1</v>
      </c>
      <c r="F34" s="31"/>
      <c r="G34" s="31"/>
    </row>
    <row r="35" spans="1:7" ht="13.8" thickBot="1"/>
    <row r="36" spans="1:7" ht="16.2" thickBot="1">
      <c r="A36" s="124" t="s">
        <v>16</v>
      </c>
      <c r="B36" s="125"/>
      <c r="C36" s="125"/>
      <c r="D36" s="125"/>
      <c r="E36" s="125"/>
      <c r="F36" s="125"/>
      <c r="G36" s="126"/>
    </row>
    <row r="37" spans="1:7">
      <c r="A37" s="18"/>
      <c r="B37" s="105"/>
      <c r="C37" s="102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7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43" t="s">
        <v>71</v>
      </c>
      <c r="B39" s="144">
        <v>2</v>
      </c>
      <c r="C39" s="145">
        <v>1800000</v>
      </c>
      <c r="D39" s="136">
        <f>B39/$B$41</f>
        <v>0.66666666666666663</v>
      </c>
      <c r="E39" s="136">
        <f>C39/$C$41</f>
        <v>0.5625</v>
      </c>
      <c r="F39" s="137">
        <v>1</v>
      </c>
      <c r="G39" s="137">
        <f>RANK(C39,$C$39:$C$40)</f>
        <v>1</v>
      </c>
    </row>
    <row r="40" spans="1:7">
      <c r="A40" s="93" t="s">
        <v>97</v>
      </c>
      <c r="B40" s="94">
        <v>1</v>
      </c>
      <c r="C40" s="103">
        <v>1400000</v>
      </c>
      <c r="D40" s="23">
        <f>B40/$B$41</f>
        <v>0.33333333333333331</v>
      </c>
      <c r="E40" s="23">
        <f>C40/$C$41</f>
        <v>0.4375</v>
      </c>
      <c r="F40" s="75">
        <v>2</v>
      </c>
      <c r="G40" s="75">
        <f>RANK(C40,$C$39:$C$40)</f>
        <v>2</v>
      </c>
    </row>
    <row r="41" spans="1:7">
      <c r="A41" s="28" t="s">
        <v>23</v>
      </c>
      <c r="B41" s="41">
        <f>SUM(B39:B40)</f>
        <v>3</v>
      </c>
      <c r="C41" s="101">
        <f>SUM(C39:C40)</f>
        <v>3200000</v>
      </c>
      <c r="D41" s="30">
        <f>SUM(D39:D40)</f>
        <v>1</v>
      </c>
      <c r="E41" s="30">
        <f>SUM(E39:E40)</f>
        <v>1</v>
      </c>
      <c r="F41" s="31"/>
      <c r="G41" s="31"/>
    </row>
    <row r="42" spans="1:7" ht="13.8" thickBot="1"/>
    <row r="43" spans="1:7" ht="16.2" thickBot="1">
      <c r="A43" s="124" t="s">
        <v>17</v>
      </c>
      <c r="B43" s="125"/>
      <c r="C43" s="125"/>
      <c r="D43" s="125"/>
      <c r="E43" s="125"/>
      <c r="F43" s="125"/>
      <c r="G43" s="126"/>
    </row>
    <row r="44" spans="1:7">
      <c r="A44" s="18"/>
      <c r="B44" s="105"/>
      <c r="C44" s="102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7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38" t="s">
        <v>52</v>
      </c>
      <c r="B46" s="139">
        <v>13</v>
      </c>
      <c r="C46" s="98">
        <v>1684000</v>
      </c>
      <c r="D46" s="141">
        <f>B46/$B$53</f>
        <v>0.4642857142857143</v>
      </c>
      <c r="E46" s="23">
        <f>C46/$C$53</f>
        <v>0.20945013121727341</v>
      </c>
      <c r="F46" s="137">
        <v>1</v>
      </c>
      <c r="G46" s="75">
        <f>RANK(C46,$C$46:$C$52)</f>
        <v>2</v>
      </c>
    </row>
    <row r="47" spans="1:7">
      <c r="A47" s="138" t="s">
        <v>71</v>
      </c>
      <c r="B47" s="37">
        <v>7</v>
      </c>
      <c r="C47" s="140">
        <v>5019000</v>
      </c>
      <c r="D47" s="27">
        <f>B47/$B$53</f>
        <v>0.25</v>
      </c>
      <c r="E47" s="136">
        <f>C47/$C$53</f>
        <v>0.62424596708996161</v>
      </c>
      <c r="F47" s="75">
        <v>2</v>
      </c>
      <c r="G47" s="137">
        <f>RANK(C47,$C$46:$C$52)</f>
        <v>1</v>
      </c>
    </row>
    <row r="48" spans="1:7">
      <c r="A48" s="36" t="s">
        <v>67</v>
      </c>
      <c r="B48" s="37">
        <v>4</v>
      </c>
      <c r="C48" s="98">
        <v>1097100</v>
      </c>
      <c r="D48" s="27">
        <f t="shared" ref="D48" si="4">B48/$B$53</f>
        <v>0.14285714285714285</v>
      </c>
      <c r="E48" s="23">
        <f t="shared" ref="E48" si="5">C48/$C$53</f>
        <v>0.13645352669742913</v>
      </c>
      <c r="F48" s="75">
        <v>3</v>
      </c>
      <c r="G48" s="75">
        <f>RANK(C48,$C$46:$C$52)</f>
        <v>3</v>
      </c>
    </row>
    <row r="49" spans="1:7">
      <c r="A49" s="36" t="s">
        <v>97</v>
      </c>
      <c r="B49" s="37">
        <v>1</v>
      </c>
      <c r="C49" s="98">
        <v>145000</v>
      </c>
      <c r="D49" s="27">
        <f>B49/$B$53</f>
        <v>3.5714285714285712E-2</v>
      </c>
      <c r="E49" s="23">
        <f>C49/$C$53</f>
        <v>1.8034601559682093E-2</v>
      </c>
      <c r="F49" s="75">
        <v>4</v>
      </c>
      <c r="G49" s="75">
        <f>RANK(C49,$C$46:$C$52)</f>
        <v>4</v>
      </c>
    </row>
    <row r="50" spans="1:7">
      <c r="A50" s="36" t="s">
        <v>101</v>
      </c>
      <c r="B50" s="37">
        <v>1</v>
      </c>
      <c r="C50" s="98">
        <v>49500</v>
      </c>
      <c r="D50" s="27">
        <f>B50/$B$53</f>
        <v>3.5714285714285712E-2</v>
      </c>
      <c r="E50" s="23">
        <f>C50/$C$53</f>
        <v>6.1566398427880253E-3</v>
      </c>
      <c r="F50" s="75">
        <v>4</v>
      </c>
      <c r="G50" s="75">
        <f>RANK(C50,$C$46:$C$52)</f>
        <v>5</v>
      </c>
    </row>
    <row r="51" spans="1:7">
      <c r="A51" s="36" t="s">
        <v>64</v>
      </c>
      <c r="B51" s="37">
        <v>1</v>
      </c>
      <c r="C51" s="98">
        <v>28000</v>
      </c>
      <c r="D51" s="27">
        <f>B51/$B$53</f>
        <v>3.5714285714285712E-2</v>
      </c>
      <c r="E51" s="23">
        <f>C51/$C$53</f>
        <v>3.4825437494558527E-3</v>
      </c>
      <c r="F51" s="75">
        <v>4</v>
      </c>
      <c r="G51" s="75">
        <f>RANK(C51,$C$46:$C$52)</f>
        <v>6</v>
      </c>
    </row>
    <row r="52" spans="1:7">
      <c r="A52" s="36" t="s">
        <v>78</v>
      </c>
      <c r="B52" s="37">
        <v>1</v>
      </c>
      <c r="C52" s="98">
        <v>17500</v>
      </c>
      <c r="D52" s="27">
        <f>B52/$B$53</f>
        <v>3.5714285714285712E-2</v>
      </c>
      <c r="E52" s="23">
        <f>C52/$C$53</f>
        <v>2.1765898434099079E-3</v>
      </c>
      <c r="F52" s="75">
        <v>4</v>
      </c>
      <c r="G52" s="75">
        <f>RANK(C52,$C$46:$C$52)</f>
        <v>7</v>
      </c>
    </row>
    <row r="53" spans="1:7">
      <c r="A53" s="28" t="s">
        <v>23</v>
      </c>
      <c r="B53" s="29">
        <f>SUM(B46:B52)</f>
        <v>28</v>
      </c>
      <c r="C53" s="99">
        <f>SUM(C46:C52)</f>
        <v>8040100</v>
      </c>
      <c r="D53" s="30">
        <f>SUM(D46:D52)</f>
        <v>1</v>
      </c>
      <c r="E53" s="30">
        <f>SUM(E46:E52)</f>
        <v>1</v>
      </c>
      <c r="F53" s="31"/>
      <c r="G53" s="31"/>
    </row>
    <row r="56" spans="1:7">
      <c r="A56" s="130" t="s">
        <v>24</v>
      </c>
      <c r="B56" s="130"/>
      <c r="C56" s="130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6:G16"/>
    <mergeCell ref="A26:G26"/>
    <mergeCell ref="A36:G36"/>
    <mergeCell ref="A43:G43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46</v>
      </c>
    </row>
    <row r="2" spans="1:7">
      <c r="A2" s="57" t="str">
        <f>'OVERALL STATS'!A2</f>
        <v>Reporting Period: APRIL, 2024</v>
      </c>
    </row>
    <row r="3" spans="1:7" ht="13.8" thickBot="1"/>
    <row r="4" spans="1:7" ht="16.2" thickBot="1">
      <c r="A4" s="124" t="s">
        <v>18</v>
      </c>
      <c r="B4" s="125"/>
      <c r="C4" s="125"/>
      <c r="D4" s="125"/>
      <c r="E4" s="125"/>
      <c r="F4" s="125"/>
      <c r="G4" s="126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67</v>
      </c>
      <c r="B7" s="147">
        <v>3</v>
      </c>
      <c r="C7" s="148">
        <v>899090</v>
      </c>
      <c r="D7" s="141">
        <f>B7/$B$11</f>
        <v>0.375</v>
      </c>
      <c r="E7" s="149">
        <f>C7/$C$11</f>
        <v>0.45359904143280572</v>
      </c>
      <c r="F7" s="137">
        <v>1</v>
      </c>
      <c r="G7" s="137">
        <f>RANK(C7,$C$7:$C$10)</f>
        <v>1</v>
      </c>
    </row>
    <row r="8" spans="1:7">
      <c r="A8" s="146" t="s">
        <v>71</v>
      </c>
      <c r="B8" s="147">
        <v>3</v>
      </c>
      <c r="C8" s="55">
        <v>729100</v>
      </c>
      <c r="D8" s="141">
        <f>B8/$B$11</f>
        <v>0.375</v>
      </c>
      <c r="E8" s="67">
        <f>C8/$C$11</f>
        <v>0.36783754808601882</v>
      </c>
      <c r="F8" s="137">
        <v>1</v>
      </c>
      <c r="G8" s="75">
        <f>RANK(C8,$C$7:$C$10)</f>
        <v>2</v>
      </c>
    </row>
    <row r="9" spans="1:7">
      <c r="A9" s="68" t="s">
        <v>52</v>
      </c>
      <c r="B9" s="69">
        <v>1</v>
      </c>
      <c r="C9" s="70">
        <v>320966</v>
      </c>
      <c r="D9" s="27">
        <f t="shared" ref="D9" si="0">B9/$B$11</f>
        <v>0.125</v>
      </c>
      <c r="E9" s="67">
        <f t="shared" ref="E9" si="1">C9/$C$11</f>
        <v>0.16193025162388849</v>
      </c>
      <c r="F9" s="75">
        <v>2</v>
      </c>
      <c r="G9" s="75">
        <f>RANK(C9,$C$7:$C$10)</f>
        <v>3</v>
      </c>
    </row>
    <row r="10" spans="1:7">
      <c r="A10" s="61" t="s">
        <v>97</v>
      </c>
      <c r="B10" s="54">
        <v>1</v>
      </c>
      <c r="C10" s="55">
        <v>32969</v>
      </c>
      <c r="D10" s="27">
        <f>B10/$B$11</f>
        <v>0.125</v>
      </c>
      <c r="E10" s="67">
        <f>C10/$C$11</f>
        <v>1.6633158857287004E-2</v>
      </c>
      <c r="F10" s="75">
        <v>2</v>
      </c>
      <c r="G10" s="75">
        <f>RANK(C10,$C$7:$C$10)</f>
        <v>4</v>
      </c>
    </row>
    <row r="11" spans="1:7">
      <c r="A11" s="60" t="s">
        <v>23</v>
      </c>
      <c r="B11" s="34">
        <f>SUM(B7:B10)</f>
        <v>8</v>
      </c>
      <c r="C11" s="52">
        <f>SUM(C7:C10)</f>
        <v>1982125</v>
      </c>
      <c r="D11" s="30">
        <f>SUM(D7:D10)</f>
        <v>1</v>
      </c>
      <c r="E11" s="30">
        <f>SUM(E7:E10)</f>
        <v>1</v>
      </c>
      <c r="F11" s="41"/>
      <c r="G11" s="41"/>
    </row>
    <row r="12" spans="1:7" ht="13.8" thickBot="1"/>
    <row r="13" spans="1:7" ht="16.2" thickBot="1">
      <c r="A13" s="124" t="s">
        <v>19</v>
      </c>
      <c r="B13" s="125"/>
      <c r="C13" s="125"/>
      <c r="D13" s="125"/>
      <c r="E13" s="125"/>
      <c r="F13" s="125"/>
      <c r="G13" s="126"/>
    </row>
    <row r="14" spans="1:7">
      <c r="A14" s="58"/>
      <c r="B14" s="66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0" t="s">
        <v>67</v>
      </c>
      <c r="B16" s="137">
        <v>1</v>
      </c>
      <c r="C16" s="151">
        <v>5500000</v>
      </c>
      <c r="D16" s="141">
        <f>B16/$B$18</f>
        <v>0.5</v>
      </c>
      <c r="E16" s="149">
        <f>C16/$C$18</f>
        <v>0.92359361880772461</v>
      </c>
      <c r="F16" s="137">
        <v>1</v>
      </c>
      <c r="G16" s="137">
        <f>RANK(C16,$C$16:$C$17)</f>
        <v>1</v>
      </c>
    </row>
    <row r="17" spans="1:7">
      <c r="A17" s="150" t="s">
        <v>52</v>
      </c>
      <c r="B17" s="137">
        <v>1</v>
      </c>
      <c r="C17" s="76">
        <v>455000</v>
      </c>
      <c r="D17" s="141">
        <f>B17/$B$18</f>
        <v>0.5</v>
      </c>
      <c r="E17" s="67">
        <f>C17/$C$18</f>
        <v>7.6406381192275399E-2</v>
      </c>
      <c r="F17" s="137">
        <v>1</v>
      </c>
      <c r="G17" s="75">
        <f>RANK(C17,$C$16:$C$17)</f>
        <v>2</v>
      </c>
    </row>
    <row r="18" spans="1:7">
      <c r="A18" s="60" t="s">
        <v>23</v>
      </c>
      <c r="B18" s="41">
        <f>SUM(B16:B17)</f>
        <v>2</v>
      </c>
      <c r="C18" s="38">
        <f>SUM(C16:C17)</f>
        <v>5955000</v>
      </c>
      <c r="D18" s="30">
        <f>SUM(D16:D17)</f>
        <v>1</v>
      </c>
      <c r="E18" s="30">
        <f>SUM(E16:E17)</f>
        <v>1</v>
      </c>
      <c r="F18" s="41"/>
      <c r="G18" s="41"/>
    </row>
    <row r="19" spans="1:7" ht="13.8" thickBot="1"/>
    <row r="20" spans="1:7" ht="16.2" thickBot="1">
      <c r="A20" s="124" t="s">
        <v>20</v>
      </c>
      <c r="B20" s="125"/>
      <c r="C20" s="125"/>
      <c r="D20" s="125"/>
      <c r="E20" s="125"/>
      <c r="F20" s="125"/>
      <c r="G20" s="126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6" t="s">
        <v>52</v>
      </c>
      <c r="B23" s="147">
        <v>2</v>
      </c>
      <c r="C23" s="148">
        <v>64453</v>
      </c>
      <c r="D23" s="141">
        <f t="shared" ref="D23" si="2">B23/$B$24</f>
        <v>1</v>
      </c>
      <c r="E23" s="149">
        <f t="shared" ref="E23" si="3">C23/$C$24</f>
        <v>1</v>
      </c>
      <c r="F23" s="137">
        <v>1</v>
      </c>
      <c r="G23" s="137">
        <f>RANK(C23,$C$23:$C$23)</f>
        <v>1</v>
      </c>
    </row>
    <row r="24" spans="1:7">
      <c r="A24" s="60" t="s">
        <v>23</v>
      </c>
      <c r="B24" s="41">
        <f>SUM(B23:B23)</f>
        <v>2</v>
      </c>
      <c r="C24" s="38">
        <f>SUM(C23:C23)</f>
        <v>64453</v>
      </c>
      <c r="D24" s="30">
        <f>SUM(D23:D23)</f>
        <v>1</v>
      </c>
      <c r="E24" s="30">
        <f>SUM(E23:E23)</f>
        <v>1</v>
      </c>
      <c r="F24" s="41"/>
      <c r="G24" s="41"/>
    </row>
    <row r="25" spans="1:7" ht="13.8" thickBot="1"/>
    <row r="26" spans="1:7" ht="16.2" thickBot="1">
      <c r="A26" s="124" t="s">
        <v>21</v>
      </c>
      <c r="B26" s="125"/>
      <c r="C26" s="125"/>
      <c r="D26" s="125"/>
      <c r="E26" s="125"/>
      <c r="F26" s="125"/>
      <c r="G26" s="126"/>
    </row>
    <row r="27" spans="1:7">
      <c r="A27" s="58"/>
      <c r="B27" s="66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74" t="s">
        <v>162</v>
      </c>
      <c r="B29" s="75"/>
      <c r="C29" s="76"/>
      <c r="D29" s="23"/>
      <c r="E29" s="67"/>
      <c r="F29" s="75"/>
      <c r="G29" s="75"/>
    </row>
    <row r="30" spans="1:7">
      <c r="A30" s="60" t="s">
        <v>23</v>
      </c>
      <c r="B30" s="34">
        <f>SUM(B29:B29)</f>
        <v>0</v>
      </c>
      <c r="C30" s="52">
        <f>SUM(C29:C29)</f>
        <v>0</v>
      </c>
      <c r="D30" s="30"/>
      <c r="E30" s="30"/>
      <c r="F30" s="41"/>
      <c r="G30" s="41"/>
    </row>
    <row r="31" spans="1:7" ht="13.8" thickBot="1"/>
    <row r="32" spans="1:7" ht="16.2" thickBot="1">
      <c r="A32" s="124" t="s">
        <v>22</v>
      </c>
      <c r="B32" s="125"/>
      <c r="C32" s="125"/>
      <c r="D32" s="125"/>
      <c r="E32" s="125"/>
      <c r="F32" s="125"/>
      <c r="G32" s="126"/>
    </row>
    <row r="33" spans="1:7">
      <c r="A33" s="58"/>
      <c r="B33" s="66"/>
      <c r="C33" s="40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9" t="s">
        <v>11</v>
      </c>
      <c r="B34" s="19" t="s">
        <v>8</v>
      </c>
      <c r="C34" s="51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46" t="s">
        <v>52</v>
      </c>
      <c r="B35" s="147">
        <v>3</v>
      </c>
      <c r="C35" s="148">
        <v>381999.4</v>
      </c>
      <c r="D35" s="136">
        <f t="shared" ref="D35" si="4">B35/$B$36</f>
        <v>1</v>
      </c>
      <c r="E35" s="136">
        <f t="shared" ref="E35" si="5">C35/$C$36</f>
        <v>1</v>
      </c>
      <c r="F35" s="137">
        <v>1</v>
      </c>
      <c r="G35" s="137">
        <f>RANK(C35,$C$35:$C$35)</f>
        <v>1</v>
      </c>
    </row>
    <row r="36" spans="1:7">
      <c r="A36" s="60" t="s">
        <v>23</v>
      </c>
      <c r="B36" s="34">
        <f>SUM(B35:B35)</f>
        <v>3</v>
      </c>
      <c r="C36" s="52">
        <f>SUM(C35:C35)</f>
        <v>381999.4</v>
      </c>
      <c r="D36" s="30">
        <f>SUM(D35:D35)</f>
        <v>1</v>
      </c>
      <c r="E36" s="30">
        <f>SUM(E35:E35)</f>
        <v>1</v>
      </c>
      <c r="F36" s="41"/>
      <c r="G36" s="41"/>
    </row>
    <row r="37" spans="1:7">
      <c r="A37" s="62"/>
      <c r="B37" s="24"/>
      <c r="C37" s="53"/>
      <c r="D37" s="43"/>
      <c r="E37" s="43"/>
      <c r="F37" s="65"/>
      <c r="G37" s="65"/>
    </row>
    <row r="39" spans="1:7">
      <c r="A39" s="130" t="s">
        <v>24</v>
      </c>
      <c r="B39" s="130"/>
      <c r="C39" s="130"/>
    </row>
    <row r="40" spans="1:7">
      <c r="A40" s="63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3:G13"/>
    <mergeCell ref="A20:G20"/>
    <mergeCell ref="A26:G26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6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7" t="s">
        <v>47</v>
      </c>
      <c r="B1" t="s">
        <v>28</v>
      </c>
    </row>
    <row r="2" spans="1:7">
      <c r="A2" s="77" t="s">
        <v>27</v>
      </c>
      <c r="B2" t="s">
        <v>28</v>
      </c>
    </row>
    <row r="4" spans="1:7">
      <c r="D4" s="77" t="s">
        <v>40</v>
      </c>
    </row>
    <row r="5" spans="1:7">
      <c r="A5" s="77" t="s">
        <v>7</v>
      </c>
      <c r="B5" s="77" t="s">
        <v>26</v>
      </c>
      <c r="C5" s="77" t="s">
        <v>31</v>
      </c>
      <c r="D5" t="s">
        <v>8</v>
      </c>
      <c r="E5" t="s">
        <v>9</v>
      </c>
      <c r="F5" t="s">
        <v>30</v>
      </c>
      <c r="G5" t="s">
        <v>48</v>
      </c>
    </row>
    <row r="6" spans="1:7">
      <c r="A6" t="s">
        <v>111</v>
      </c>
      <c r="D6" s="78">
        <v>2</v>
      </c>
      <c r="E6" s="25">
        <v>1089900</v>
      </c>
      <c r="F6" s="9">
        <v>1.6129032258064516E-2</v>
      </c>
      <c r="G6" s="9">
        <v>2.3604701491704946E-2</v>
      </c>
    </row>
    <row r="7" spans="1:7">
      <c r="B7" t="s">
        <v>112</v>
      </c>
      <c r="D7" s="78">
        <v>2</v>
      </c>
      <c r="E7" s="25">
        <v>1089900</v>
      </c>
      <c r="F7" s="9">
        <v>1.6129032258064516E-2</v>
      </c>
      <c r="G7" s="9">
        <v>2.3604701491704946E-2</v>
      </c>
    </row>
    <row r="8" spans="1:7">
      <c r="C8" t="s">
        <v>113</v>
      </c>
      <c r="D8" s="78">
        <v>2</v>
      </c>
      <c r="E8" s="25">
        <v>1089900</v>
      </c>
      <c r="F8" s="9">
        <v>1.6129032258064516E-2</v>
      </c>
      <c r="G8" s="9">
        <v>2.3604701491704946E-2</v>
      </c>
    </row>
    <row r="9" spans="1:7">
      <c r="A9" t="s">
        <v>97</v>
      </c>
      <c r="D9" s="78">
        <v>6</v>
      </c>
      <c r="E9" s="25">
        <v>3539900</v>
      </c>
      <c r="F9" s="9">
        <v>4.8387096774193547E-2</v>
      </c>
      <c r="G9" s="9">
        <v>7.6666008634265842E-2</v>
      </c>
    </row>
    <row r="10" spans="1:7">
      <c r="B10" t="s">
        <v>65</v>
      </c>
      <c r="D10" s="78">
        <v>3</v>
      </c>
      <c r="E10" s="25">
        <v>1853500</v>
      </c>
      <c r="F10" s="9">
        <v>2.4193548387096774E-2</v>
      </c>
      <c r="G10" s="9">
        <v>4.0142503179076174E-2</v>
      </c>
    </row>
    <row r="11" spans="1:7">
      <c r="C11" t="s">
        <v>104</v>
      </c>
      <c r="D11" s="78">
        <v>3</v>
      </c>
      <c r="E11" s="25">
        <v>1853500</v>
      </c>
      <c r="F11" s="9">
        <v>2.4193548387096774E-2</v>
      </c>
      <c r="G11" s="9">
        <v>4.0142503179076174E-2</v>
      </c>
    </row>
    <row r="12" spans="1:7">
      <c r="B12" t="s">
        <v>58</v>
      </c>
      <c r="D12" s="78">
        <v>3</v>
      </c>
      <c r="E12" s="25">
        <v>1686400</v>
      </c>
      <c r="F12" s="9">
        <v>2.4193548387096774E-2</v>
      </c>
      <c r="G12" s="9">
        <v>3.6523505455189675E-2</v>
      </c>
    </row>
    <row r="13" spans="1:7">
      <c r="C13" t="s">
        <v>98</v>
      </c>
      <c r="D13" s="78">
        <v>3</v>
      </c>
      <c r="E13" s="25">
        <v>1686400</v>
      </c>
      <c r="F13" s="9">
        <v>2.4193548387096774E-2</v>
      </c>
      <c r="G13" s="9">
        <v>3.6523505455189675E-2</v>
      </c>
    </row>
    <row r="14" spans="1:7">
      <c r="A14" t="s">
        <v>71</v>
      </c>
      <c r="D14" s="78">
        <v>23</v>
      </c>
      <c r="E14" s="25">
        <v>11977337</v>
      </c>
      <c r="F14" s="9">
        <v>0.18548387096774194</v>
      </c>
      <c r="G14" s="9">
        <v>0.25940128869671791</v>
      </c>
    </row>
    <row r="15" spans="1:7">
      <c r="B15" t="s">
        <v>80</v>
      </c>
      <c r="D15" s="78">
        <v>8</v>
      </c>
      <c r="E15" s="25">
        <v>2723237</v>
      </c>
      <c r="F15" s="9">
        <v>6.4516129032258063E-2</v>
      </c>
      <c r="G15" s="9">
        <v>5.8978985664892292E-2</v>
      </c>
    </row>
    <row r="16" spans="1:7">
      <c r="C16" t="s">
        <v>81</v>
      </c>
      <c r="D16" s="78">
        <v>1</v>
      </c>
      <c r="E16" s="25">
        <v>439000</v>
      </c>
      <c r="F16" s="9">
        <v>8.0645161290322578E-3</v>
      </c>
      <c r="G16" s="9">
        <v>9.507719932891524E-3</v>
      </c>
    </row>
    <row r="17" spans="1:7">
      <c r="C17" t="s">
        <v>108</v>
      </c>
      <c r="D17" s="78">
        <v>1</v>
      </c>
      <c r="E17" s="25">
        <v>334900</v>
      </c>
      <c r="F17" s="9">
        <v>8.0645161290322578E-3</v>
      </c>
      <c r="G17" s="9">
        <v>7.253155821242304E-3</v>
      </c>
    </row>
    <row r="18" spans="1:7">
      <c r="C18" t="s">
        <v>73</v>
      </c>
      <c r="D18" s="78">
        <v>1</v>
      </c>
      <c r="E18" s="25">
        <v>65000</v>
      </c>
      <c r="F18" s="9">
        <v>8.0645161290322578E-3</v>
      </c>
      <c r="G18" s="9">
        <v>1.4077489650067177E-3</v>
      </c>
    </row>
    <row r="19" spans="1:7">
      <c r="C19" t="s">
        <v>116</v>
      </c>
      <c r="D19" s="78">
        <v>1</v>
      </c>
      <c r="E19" s="25">
        <v>310000</v>
      </c>
      <c r="F19" s="9">
        <v>8.0645161290322578E-3</v>
      </c>
      <c r="G19" s="9">
        <v>6.7138796792628073E-3</v>
      </c>
    </row>
    <row r="20" spans="1:7">
      <c r="C20" t="s">
        <v>93</v>
      </c>
      <c r="D20" s="78">
        <v>3</v>
      </c>
      <c r="E20" s="25">
        <v>1479337</v>
      </c>
      <c r="F20" s="9">
        <v>2.4193548387096774E-2</v>
      </c>
      <c r="G20" s="9">
        <v>3.2039002009940656E-2</v>
      </c>
    </row>
    <row r="21" spans="1:7">
      <c r="C21" t="s">
        <v>99</v>
      </c>
      <c r="D21" s="78">
        <v>1</v>
      </c>
      <c r="E21" s="25">
        <v>95000</v>
      </c>
      <c r="F21" s="9">
        <v>8.0645161290322578E-3</v>
      </c>
      <c r="G21" s="9">
        <v>2.0574792565482797E-3</v>
      </c>
    </row>
    <row r="22" spans="1:7">
      <c r="B22" t="s">
        <v>76</v>
      </c>
      <c r="D22" s="78">
        <v>7</v>
      </c>
      <c r="E22" s="25">
        <v>2781900</v>
      </c>
      <c r="F22" s="9">
        <v>5.6451612903225805E-2</v>
      </c>
      <c r="G22" s="9">
        <v>6.0249489934649042E-2</v>
      </c>
    </row>
    <row r="23" spans="1:7">
      <c r="C23" t="s">
        <v>88</v>
      </c>
      <c r="D23" s="78">
        <v>3</v>
      </c>
      <c r="E23" s="25">
        <v>1220000</v>
      </c>
      <c r="F23" s="9">
        <v>2.4193548387096774E-2</v>
      </c>
      <c r="G23" s="9">
        <v>2.6422365189356856E-2</v>
      </c>
    </row>
    <row r="24" spans="1:7">
      <c r="C24" t="s">
        <v>92</v>
      </c>
      <c r="D24" s="78">
        <v>4</v>
      </c>
      <c r="E24" s="25">
        <v>1561900</v>
      </c>
      <c r="F24" s="9">
        <v>3.2258064516129031E-2</v>
      </c>
      <c r="G24" s="9">
        <v>3.3827124745292189E-2</v>
      </c>
    </row>
    <row r="25" spans="1:7">
      <c r="B25" t="s">
        <v>74</v>
      </c>
      <c r="D25" s="78">
        <v>2</v>
      </c>
      <c r="E25" s="25">
        <v>5370000</v>
      </c>
      <c r="F25" s="9">
        <v>1.6129032258064516E-2</v>
      </c>
      <c r="G25" s="9">
        <v>0.11630172218593959</v>
      </c>
    </row>
    <row r="26" spans="1:7">
      <c r="C26" t="s">
        <v>75</v>
      </c>
      <c r="D26" s="78">
        <v>2</v>
      </c>
      <c r="E26" s="25">
        <v>5370000</v>
      </c>
      <c r="F26" s="9">
        <v>1.6129032258064516E-2</v>
      </c>
      <c r="G26" s="9">
        <v>0.11630172218593959</v>
      </c>
    </row>
    <row r="27" spans="1:7">
      <c r="B27" t="s">
        <v>72</v>
      </c>
      <c r="D27" s="78">
        <v>4</v>
      </c>
      <c r="E27" s="25">
        <v>771900</v>
      </c>
      <c r="F27" s="9">
        <v>3.2258064516129031E-2</v>
      </c>
      <c r="G27" s="9">
        <v>1.6717560401364389E-2</v>
      </c>
    </row>
    <row r="28" spans="1:7">
      <c r="C28" t="s">
        <v>73</v>
      </c>
      <c r="D28" s="78">
        <v>4</v>
      </c>
      <c r="E28" s="25">
        <v>771900</v>
      </c>
      <c r="F28" s="9">
        <v>3.2258064516129031E-2</v>
      </c>
      <c r="G28" s="9">
        <v>1.6717560401364389E-2</v>
      </c>
    </row>
    <row r="29" spans="1:7">
      <c r="B29" t="s">
        <v>54</v>
      </c>
      <c r="D29" s="78">
        <v>2</v>
      </c>
      <c r="E29" s="25">
        <v>330300</v>
      </c>
      <c r="F29" s="9">
        <v>1.6129032258064516E-2</v>
      </c>
      <c r="G29" s="9">
        <v>7.1535305098725972E-3</v>
      </c>
    </row>
    <row r="30" spans="1:7">
      <c r="C30" t="s">
        <v>105</v>
      </c>
      <c r="D30" s="78">
        <v>2</v>
      </c>
      <c r="E30" s="25">
        <v>330300</v>
      </c>
      <c r="F30" s="9">
        <v>1.6129032258064516E-2</v>
      </c>
      <c r="G30" s="9">
        <v>7.1535305098725972E-3</v>
      </c>
    </row>
    <row r="31" spans="1:7">
      <c r="A31" t="s">
        <v>101</v>
      </c>
      <c r="D31" s="78">
        <v>4</v>
      </c>
      <c r="E31" s="25">
        <v>1354500</v>
      </c>
      <c r="F31" s="9">
        <v>3.2258064516129031E-2</v>
      </c>
      <c r="G31" s="9">
        <v>2.9335322663101526E-2</v>
      </c>
    </row>
    <row r="32" spans="1:7">
      <c r="B32" t="s">
        <v>68</v>
      </c>
      <c r="D32" s="78">
        <v>4</v>
      </c>
      <c r="E32" s="25">
        <v>1354500</v>
      </c>
      <c r="F32" s="9">
        <v>3.2258064516129031E-2</v>
      </c>
      <c r="G32" s="9">
        <v>2.9335322663101526E-2</v>
      </c>
    </row>
    <row r="33" spans="1:7">
      <c r="C33" t="s">
        <v>102</v>
      </c>
      <c r="D33" s="78">
        <v>4</v>
      </c>
      <c r="E33" s="25">
        <v>1354500</v>
      </c>
      <c r="F33" s="9">
        <v>3.2258064516129031E-2</v>
      </c>
      <c r="G33" s="9">
        <v>2.9335322663101526E-2</v>
      </c>
    </row>
    <row r="34" spans="1:7">
      <c r="A34" t="s">
        <v>64</v>
      </c>
      <c r="D34" s="78">
        <v>1</v>
      </c>
      <c r="E34" s="25">
        <v>28000</v>
      </c>
      <c r="F34" s="9">
        <v>8.0645161290322578E-3</v>
      </c>
      <c r="G34" s="9">
        <v>6.0641493877212449E-4</v>
      </c>
    </row>
    <row r="35" spans="1:7">
      <c r="B35" t="s">
        <v>65</v>
      </c>
      <c r="D35" s="78">
        <v>1</v>
      </c>
      <c r="E35" s="25">
        <v>28000</v>
      </c>
      <c r="F35" s="9">
        <v>8.0645161290322578E-3</v>
      </c>
      <c r="G35" s="9">
        <v>6.0641493877212449E-4</v>
      </c>
    </row>
    <row r="36" spans="1:7">
      <c r="C36" t="s">
        <v>66</v>
      </c>
      <c r="D36" s="78">
        <v>1</v>
      </c>
      <c r="E36" s="25">
        <v>28000</v>
      </c>
      <c r="F36" s="9">
        <v>8.0645161290322578E-3</v>
      </c>
      <c r="G36" s="9">
        <v>6.0641493877212449E-4</v>
      </c>
    </row>
    <row r="37" spans="1:7">
      <c r="A37" t="s">
        <v>52</v>
      </c>
      <c r="D37" s="78">
        <v>62</v>
      </c>
      <c r="E37" s="25">
        <v>18560318</v>
      </c>
      <c r="F37" s="9">
        <v>0.5</v>
      </c>
      <c r="G37" s="9">
        <v>0.40197336084147001</v>
      </c>
    </row>
    <row r="38" spans="1:7">
      <c r="B38" t="s">
        <v>58</v>
      </c>
      <c r="D38" s="78">
        <v>19</v>
      </c>
      <c r="E38" s="25">
        <v>5233200</v>
      </c>
      <c r="F38" s="9">
        <v>0.15322580645161291</v>
      </c>
      <c r="G38" s="9">
        <v>0.11333895205651008</v>
      </c>
    </row>
    <row r="39" spans="1:7">
      <c r="C39" t="s">
        <v>90</v>
      </c>
      <c r="D39" s="78">
        <v>15</v>
      </c>
      <c r="E39" s="25">
        <v>4063200</v>
      </c>
      <c r="F39" s="9">
        <v>0.12096774193548387</v>
      </c>
      <c r="G39" s="9">
        <v>8.7999470686389164E-2</v>
      </c>
    </row>
    <row r="40" spans="1:7">
      <c r="C40" t="s">
        <v>59</v>
      </c>
      <c r="D40" s="78">
        <v>1</v>
      </c>
      <c r="E40" s="25">
        <v>65000</v>
      </c>
      <c r="F40" s="9">
        <v>8.0645161290322578E-3</v>
      </c>
      <c r="G40" s="9">
        <v>1.4077489650067177E-3</v>
      </c>
    </row>
    <row r="41" spans="1:7">
      <c r="C41" t="s">
        <v>96</v>
      </c>
      <c r="D41" s="78">
        <v>1</v>
      </c>
      <c r="E41" s="25">
        <v>313000</v>
      </c>
      <c r="F41" s="9">
        <v>8.0645161290322578E-3</v>
      </c>
      <c r="G41" s="9">
        <v>6.7788527084169633E-3</v>
      </c>
    </row>
    <row r="42" spans="1:7">
      <c r="C42" t="s">
        <v>106</v>
      </c>
      <c r="D42" s="78">
        <v>2</v>
      </c>
      <c r="E42" s="25">
        <v>792000</v>
      </c>
      <c r="F42" s="9">
        <v>1.6129032258064516E-2</v>
      </c>
      <c r="G42" s="9">
        <v>1.7152879696697237E-2</v>
      </c>
    </row>
    <row r="43" spans="1:7">
      <c r="B43" t="s">
        <v>76</v>
      </c>
      <c r="D43" s="78">
        <v>7</v>
      </c>
      <c r="E43" s="25">
        <v>2691900</v>
      </c>
      <c r="F43" s="9">
        <v>5.6451612903225805E-2</v>
      </c>
      <c r="G43" s="9">
        <v>5.830029906002436E-2</v>
      </c>
    </row>
    <row r="44" spans="1:7">
      <c r="C44" t="s">
        <v>103</v>
      </c>
      <c r="D44" s="78">
        <v>2</v>
      </c>
      <c r="E44" s="25">
        <v>761000</v>
      </c>
      <c r="F44" s="9">
        <v>1.6129032258064516E-2</v>
      </c>
      <c r="G44" s="9">
        <v>1.6481491728770958E-2</v>
      </c>
    </row>
    <row r="45" spans="1:7">
      <c r="C45" t="s">
        <v>107</v>
      </c>
      <c r="D45" s="78">
        <v>2</v>
      </c>
      <c r="E45" s="25">
        <v>451000</v>
      </c>
      <c r="F45" s="9">
        <v>1.6129032258064516E-2</v>
      </c>
      <c r="G45" s="9">
        <v>9.7676120495081495E-3</v>
      </c>
    </row>
    <row r="46" spans="1:7">
      <c r="C46" t="s">
        <v>109</v>
      </c>
      <c r="D46" s="78">
        <v>3</v>
      </c>
      <c r="E46" s="25">
        <v>1479900</v>
      </c>
      <c r="F46" s="9">
        <v>2.4193548387096774E-2</v>
      </c>
      <c r="G46" s="9">
        <v>3.2051195281745257E-2</v>
      </c>
    </row>
    <row r="47" spans="1:7">
      <c r="B47" t="s">
        <v>54</v>
      </c>
      <c r="D47" s="78">
        <v>15</v>
      </c>
      <c r="E47" s="25">
        <v>5422800</v>
      </c>
      <c r="F47" s="9">
        <v>0.12096774193548387</v>
      </c>
      <c r="G47" s="9">
        <v>0.11744524749905275</v>
      </c>
    </row>
    <row r="48" spans="1:7">
      <c r="C48" t="s">
        <v>55</v>
      </c>
      <c r="D48" s="78">
        <v>15</v>
      </c>
      <c r="E48" s="25">
        <v>5422800</v>
      </c>
      <c r="F48" s="9">
        <v>0.12096774193548387</v>
      </c>
      <c r="G48" s="9">
        <v>0.11744524749905275</v>
      </c>
    </row>
    <row r="49" spans="1:7">
      <c r="B49" t="s">
        <v>68</v>
      </c>
      <c r="D49" s="78">
        <v>3</v>
      </c>
      <c r="E49" s="25">
        <v>889000</v>
      </c>
      <c r="F49" s="9">
        <v>2.4193548387096774E-2</v>
      </c>
      <c r="G49" s="9">
        <v>1.9253674306014955E-2</v>
      </c>
    </row>
    <row r="50" spans="1:7">
      <c r="C50" t="s">
        <v>84</v>
      </c>
      <c r="D50" s="78">
        <v>3</v>
      </c>
      <c r="E50" s="25">
        <v>889000</v>
      </c>
      <c r="F50" s="9">
        <v>2.4193548387096774E-2</v>
      </c>
      <c r="G50" s="9">
        <v>1.9253674306014955E-2</v>
      </c>
    </row>
    <row r="51" spans="1:7">
      <c r="B51" t="s">
        <v>60</v>
      </c>
      <c r="D51" s="78">
        <v>8</v>
      </c>
      <c r="E51" s="25">
        <v>1487400</v>
      </c>
      <c r="F51" s="9">
        <v>6.4516129032258063E-2</v>
      </c>
      <c r="G51" s="9">
        <v>3.2213627854630646E-2</v>
      </c>
    </row>
    <row r="52" spans="1:7">
      <c r="C52" t="s">
        <v>61</v>
      </c>
      <c r="D52" s="78">
        <v>8</v>
      </c>
      <c r="E52" s="25">
        <v>1487400</v>
      </c>
      <c r="F52" s="9">
        <v>6.4516129032258063E-2</v>
      </c>
      <c r="G52" s="9">
        <v>3.2213627854630646E-2</v>
      </c>
    </row>
    <row r="53" spans="1:7">
      <c r="B53" t="s">
        <v>62</v>
      </c>
      <c r="D53" s="78">
        <v>5</v>
      </c>
      <c r="E53" s="25">
        <v>1441000</v>
      </c>
      <c r="F53" s="9">
        <v>4.0322580645161289E-2</v>
      </c>
      <c r="G53" s="9">
        <v>3.1208711670379696E-2</v>
      </c>
    </row>
    <row r="54" spans="1:7">
      <c r="C54" t="s">
        <v>63</v>
      </c>
      <c r="D54" s="78">
        <v>5</v>
      </c>
      <c r="E54" s="25">
        <v>1441000</v>
      </c>
      <c r="F54" s="9">
        <v>4.0322580645161289E-2</v>
      </c>
      <c r="G54" s="9">
        <v>3.1208711670379696E-2</v>
      </c>
    </row>
    <row r="55" spans="1:7">
      <c r="B55" t="s">
        <v>94</v>
      </c>
      <c r="D55" s="78">
        <v>5</v>
      </c>
      <c r="E55" s="25">
        <v>1395018</v>
      </c>
      <c r="F55" s="9">
        <v>4.0322580645161289E-2</v>
      </c>
      <c r="G55" s="9">
        <v>3.0212848394857557E-2</v>
      </c>
    </row>
    <row r="56" spans="1:7">
      <c r="C56" t="s">
        <v>100</v>
      </c>
      <c r="D56" s="78">
        <v>1</v>
      </c>
      <c r="E56" s="25">
        <v>332000</v>
      </c>
      <c r="F56" s="9">
        <v>8.0645161290322578E-3</v>
      </c>
      <c r="G56" s="9">
        <v>7.1903485597266193E-3</v>
      </c>
    </row>
    <row r="57" spans="1:7">
      <c r="C57" t="s">
        <v>59</v>
      </c>
      <c r="D57" s="78">
        <v>1</v>
      </c>
      <c r="E57" s="25">
        <v>227500</v>
      </c>
      <c r="F57" s="9">
        <v>8.0645161290322578E-3</v>
      </c>
      <c r="G57" s="9">
        <v>4.927121377523512E-3</v>
      </c>
    </row>
    <row r="58" spans="1:7">
      <c r="C58" t="s">
        <v>95</v>
      </c>
      <c r="D58" s="78">
        <v>3</v>
      </c>
      <c r="E58" s="25">
        <v>835518</v>
      </c>
      <c r="F58" s="9">
        <v>2.4193548387096774E-2</v>
      </c>
      <c r="G58" s="9">
        <v>1.8095378457607426E-2</v>
      </c>
    </row>
    <row r="59" spans="1:7">
      <c r="A59" t="s">
        <v>67</v>
      </c>
      <c r="D59" s="78">
        <v>25</v>
      </c>
      <c r="E59" s="25">
        <v>9605550</v>
      </c>
      <c r="F59" s="9">
        <v>0.20161290322580644</v>
      </c>
      <c r="G59" s="9">
        <v>0.20803389339723502</v>
      </c>
    </row>
    <row r="60" spans="1:7">
      <c r="B60" t="s">
        <v>58</v>
      </c>
      <c r="D60" s="78">
        <v>4</v>
      </c>
      <c r="E60" s="25">
        <v>1440000</v>
      </c>
      <c r="F60" s="9">
        <v>3.2258064516129031E-2</v>
      </c>
      <c r="G60" s="9">
        <v>3.1187053993994976E-2</v>
      </c>
    </row>
    <row r="61" spans="1:7">
      <c r="C61" t="s">
        <v>85</v>
      </c>
      <c r="D61" s="78">
        <v>3</v>
      </c>
      <c r="E61" s="25">
        <v>890000</v>
      </c>
      <c r="F61" s="9">
        <v>2.4193548387096774E-2</v>
      </c>
      <c r="G61" s="9">
        <v>1.9275331982399672E-2</v>
      </c>
    </row>
    <row r="62" spans="1:7">
      <c r="C62" t="s">
        <v>82</v>
      </c>
      <c r="D62" s="78">
        <v>1</v>
      </c>
      <c r="E62" s="25">
        <v>550000</v>
      </c>
      <c r="F62" s="9">
        <v>8.0645161290322578E-3</v>
      </c>
      <c r="G62" s="9">
        <v>1.1911722011595304E-2</v>
      </c>
    </row>
    <row r="63" spans="1:7">
      <c r="B63" t="s">
        <v>76</v>
      </c>
      <c r="D63" s="78">
        <v>5</v>
      </c>
      <c r="E63" s="25">
        <v>2093900</v>
      </c>
      <c r="F63" s="9">
        <v>4.0322580645161289E-2</v>
      </c>
      <c r="G63" s="9">
        <v>4.5349008581962558E-2</v>
      </c>
    </row>
    <row r="64" spans="1:7">
      <c r="C64" t="s">
        <v>77</v>
      </c>
      <c r="D64" s="78">
        <v>5</v>
      </c>
      <c r="E64" s="25">
        <v>2093900</v>
      </c>
      <c r="F64" s="9">
        <v>4.0322580645161289E-2</v>
      </c>
      <c r="G64" s="9">
        <v>4.5349008581962558E-2</v>
      </c>
    </row>
    <row r="65" spans="1:7">
      <c r="B65" t="s">
        <v>54</v>
      </c>
      <c r="D65" s="78">
        <v>8</v>
      </c>
      <c r="E65" s="25">
        <v>3437000</v>
      </c>
      <c r="F65" s="9">
        <v>6.4516129032258063E-2</v>
      </c>
      <c r="G65" s="9">
        <v>7.4437433734278288E-2</v>
      </c>
    </row>
    <row r="66" spans="1:7">
      <c r="C66" t="s">
        <v>70</v>
      </c>
      <c r="D66" s="78">
        <v>8</v>
      </c>
      <c r="E66" s="25">
        <v>3437000</v>
      </c>
      <c r="F66" s="9">
        <v>6.4516129032258063E-2</v>
      </c>
      <c r="G66" s="9">
        <v>7.4437433734278288E-2</v>
      </c>
    </row>
    <row r="67" spans="1:7">
      <c r="B67" t="s">
        <v>68</v>
      </c>
      <c r="D67" s="78">
        <v>3</v>
      </c>
      <c r="E67" s="25">
        <v>851900</v>
      </c>
      <c r="F67" s="9">
        <v>2.4193548387096774E-2</v>
      </c>
      <c r="G67" s="9">
        <v>1.8450174512141888E-2</v>
      </c>
    </row>
    <row r="68" spans="1:7">
      <c r="C68" t="s">
        <v>69</v>
      </c>
      <c r="D68" s="78">
        <v>3</v>
      </c>
      <c r="E68" s="25">
        <v>851900</v>
      </c>
      <c r="F68" s="9">
        <v>2.4193548387096774E-2</v>
      </c>
      <c r="G68" s="9">
        <v>1.8450174512141888E-2</v>
      </c>
    </row>
    <row r="69" spans="1:7">
      <c r="B69" t="s">
        <v>62</v>
      </c>
      <c r="D69" s="78">
        <v>1</v>
      </c>
      <c r="E69" s="25">
        <v>399000</v>
      </c>
      <c r="F69" s="9">
        <v>8.0645161290322578E-3</v>
      </c>
      <c r="G69" s="9">
        <v>8.6414128775027747E-3</v>
      </c>
    </row>
    <row r="70" spans="1:7">
      <c r="C70" t="s">
        <v>86</v>
      </c>
      <c r="D70" s="78">
        <v>1</v>
      </c>
      <c r="E70" s="25">
        <v>399000</v>
      </c>
      <c r="F70" s="9">
        <v>8.0645161290322578E-3</v>
      </c>
      <c r="G70" s="9">
        <v>8.6414128775027747E-3</v>
      </c>
    </row>
    <row r="71" spans="1:7">
      <c r="B71" t="s">
        <v>114</v>
      </c>
      <c r="D71" s="78">
        <v>4</v>
      </c>
      <c r="E71" s="25">
        <v>1383750</v>
      </c>
      <c r="F71" s="9">
        <v>3.2258064516129031E-2</v>
      </c>
      <c r="G71" s="9">
        <v>2.9968809697354548E-2</v>
      </c>
    </row>
    <row r="72" spans="1:7">
      <c r="C72" t="s">
        <v>115</v>
      </c>
      <c r="D72" s="78">
        <v>4</v>
      </c>
      <c r="E72" s="25">
        <v>1383750</v>
      </c>
      <c r="F72" s="9">
        <v>3.2258064516129031E-2</v>
      </c>
      <c r="G72" s="9">
        <v>2.9968809697354548E-2</v>
      </c>
    </row>
    <row r="73" spans="1:7">
      <c r="A73" t="s">
        <v>78</v>
      </c>
      <c r="D73" s="78">
        <v>1</v>
      </c>
      <c r="E73" s="25">
        <v>17500</v>
      </c>
      <c r="F73" s="9">
        <v>8.0645161290322578E-3</v>
      </c>
      <c r="G73" s="9">
        <v>3.7900933673257783E-4</v>
      </c>
    </row>
    <row r="74" spans="1:7">
      <c r="B74" t="s">
        <v>68</v>
      </c>
      <c r="D74" s="78">
        <v>1</v>
      </c>
      <c r="E74" s="25">
        <v>17500</v>
      </c>
      <c r="F74" s="9">
        <v>8.0645161290322578E-3</v>
      </c>
      <c r="G74" s="9">
        <v>3.7900933673257783E-4</v>
      </c>
    </row>
    <row r="75" spans="1:7">
      <c r="C75" t="s">
        <v>79</v>
      </c>
      <c r="D75" s="78">
        <v>1</v>
      </c>
      <c r="E75" s="25">
        <v>17500</v>
      </c>
      <c r="F75" s="9">
        <v>8.0645161290322578E-3</v>
      </c>
      <c r="G75" s="9">
        <v>3.7900933673257783E-4</v>
      </c>
    </row>
    <row r="76" spans="1:7">
      <c r="A76" t="s">
        <v>29</v>
      </c>
      <c r="D76" s="78">
        <v>124</v>
      </c>
      <c r="E76" s="25">
        <v>46173005</v>
      </c>
      <c r="F76" s="9">
        <v>1</v>
      </c>
      <c r="G7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8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7" t="s">
        <v>1</v>
      </c>
      <c r="B1" t="s">
        <v>28</v>
      </c>
    </row>
    <row r="3" spans="1:6">
      <c r="C3" s="77" t="s">
        <v>40</v>
      </c>
    </row>
    <row r="4" spans="1:6">
      <c r="A4" s="77" t="s">
        <v>39</v>
      </c>
      <c r="B4" s="77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120</v>
      </c>
      <c r="C5" s="78">
        <v>1</v>
      </c>
      <c r="D5" s="25">
        <v>50000</v>
      </c>
      <c r="E5" s="9">
        <v>6.6666666666666666E-2</v>
      </c>
      <c r="F5" s="9">
        <v>5.9640410786927309E-3</v>
      </c>
    </row>
    <row r="6" spans="1:6">
      <c r="B6" t="s">
        <v>52</v>
      </c>
      <c r="C6" s="78">
        <v>1</v>
      </c>
      <c r="D6" s="25">
        <v>50000</v>
      </c>
      <c r="E6" s="9">
        <v>6.6666666666666666E-2</v>
      </c>
      <c r="F6" s="9">
        <v>5.9640410786927309E-3</v>
      </c>
    </row>
    <row r="7" spans="1:6">
      <c r="C7" s="78"/>
      <c r="D7" s="25"/>
      <c r="E7" s="9"/>
      <c r="F7" s="9"/>
    </row>
    <row r="8" spans="1:6">
      <c r="A8" t="s">
        <v>148</v>
      </c>
      <c r="C8" s="78">
        <v>1</v>
      </c>
      <c r="D8" s="25">
        <v>300000</v>
      </c>
      <c r="E8" s="9">
        <v>6.6666666666666666E-2</v>
      </c>
      <c r="F8" s="9">
        <v>3.5784246472156382E-2</v>
      </c>
    </row>
    <row r="9" spans="1:6">
      <c r="B9" t="s">
        <v>67</v>
      </c>
      <c r="C9" s="78">
        <v>1</v>
      </c>
      <c r="D9" s="25">
        <v>300000</v>
      </c>
      <c r="E9" s="9">
        <v>6.6666666666666666E-2</v>
      </c>
      <c r="F9" s="9">
        <v>3.5784246472156382E-2</v>
      </c>
    </row>
    <row r="10" spans="1:6">
      <c r="C10" s="78"/>
      <c r="D10" s="25"/>
      <c r="E10" s="9"/>
      <c r="F10" s="9"/>
    </row>
    <row r="11" spans="1:6">
      <c r="A11" t="s">
        <v>146</v>
      </c>
      <c r="C11" s="78">
        <v>2</v>
      </c>
      <c r="D11" s="25">
        <v>207869</v>
      </c>
      <c r="E11" s="9">
        <v>0.13333333333333333</v>
      </c>
      <c r="F11" s="9">
        <v>2.4794785099735584E-2</v>
      </c>
    </row>
    <row r="12" spans="1:6">
      <c r="B12" t="s">
        <v>97</v>
      </c>
      <c r="C12" s="78">
        <v>1</v>
      </c>
      <c r="D12" s="25">
        <v>32969</v>
      </c>
      <c r="E12" s="9">
        <v>6.6666666666666666E-2</v>
      </c>
      <c r="F12" s="9">
        <v>3.9325694064684131E-3</v>
      </c>
    </row>
    <row r="13" spans="1:6">
      <c r="B13" t="s">
        <v>71</v>
      </c>
      <c r="C13" s="78">
        <v>1</v>
      </c>
      <c r="D13" s="25">
        <v>174900</v>
      </c>
      <c r="E13" s="9">
        <v>6.6666666666666666E-2</v>
      </c>
      <c r="F13" s="9">
        <v>2.0862215693267173E-2</v>
      </c>
    </row>
    <row r="14" spans="1:6">
      <c r="C14" s="78"/>
      <c r="D14" s="25"/>
      <c r="E14" s="9"/>
      <c r="F14" s="9"/>
    </row>
    <row r="15" spans="1:6">
      <c r="A15" t="s">
        <v>142</v>
      </c>
      <c r="C15" s="78">
        <v>1</v>
      </c>
      <c r="D15" s="25">
        <v>320966</v>
      </c>
      <c r="E15" s="9">
        <v>6.6666666666666666E-2</v>
      </c>
      <c r="F15" s="9">
        <v>3.8285088177273822E-2</v>
      </c>
    </row>
    <row r="16" spans="1:6">
      <c r="B16" t="s">
        <v>52</v>
      </c>
      <c r="C16" s="78">
        <v>1</v>
      </c>
      <c r="D16" s="25">
        <v>320966</v>
      </c>
      <c r="E16" s="9">
        <v>6.6666666666666666E-2</v>
      </c>
      <c r="F16" s="9">
        <v>3.8285088177273822E-2</v>
      </c>
    </row>
    <row r="17" spans="1:6">
      <c r="C17" s="78"/>
      <c r="D17" s="25"/>
      <c r="E17" s="9"/>
      <c r="F17" s="9"/>
    </row>
    <row r="18" spans="1:6">
      <c r="A18" t="s">
        <v>144</v>
      </c>
      <c r="C18" s="78">
        <v>1</v>
      </c>
      <c r="D18" s="25">
        <v>190200</v>
      </c>
      <c r="E18" s="9">
        <v>6.6666666666666666E-2</v>
      </c>
      <c r="F18" s="9">
        <v>2.2687212263347148E-2</v>
      </c>
    </row>
    <row r="19" spans="1:6">
      <c r="B19" t="s">
        <v>71</v>
      </c>
      <c r="C19" s="78">
        <v>1</v>
      </c>
      <c r="D19" s="25">
        <v>190200</v>
      </c>
      <c r="E19" s="9">
        <v>6.6666666666666666E-2</v>
      </c>
      <c r="F19" s="9">
        <v>2.2687212263347148E-2</v>
      </c>
    </row>
    <row r="20" spans="1:6">
      <c r="C20" s="78"/>
      <c r="D20" s="25"/>
      <c r="E20" s="9"/>
      <c r="F20" s="9"/>
    </row>
    <row r="21" spans="1:6">
      <c r="A21" t="s">
        <v>123</v>
      </c>
      <c r="C21" s="78">
        <v>1</v>
      </c>
      <c r="D21" s="25">
        <v>364000</v>
      </c>
      <c r="E21" s="9">
        <v>6.6666666666666666E-2</v>
      </c>
      <c r="F21" s="9">
        <v>4.3418219052883081E-2</v>
      </c>
    </row>
    <row r="22" spans="1:6">
      <c r="B22" t="s">
        <v>71</v>
      </c>
      <c r="C22" s="78">
        <v>1</v>
      </c>
      <c r="D22" s="25">
        <v>364000</v>
      </c>
      <c r="E22" s="9">
        <v>6.6666666666666666E-2</v>
      </c>
      <c r="F22" s="9">
        <v>4.3418219052883081E-2</v>
      </c>
    </row>
    <row r="23" spans="1:6">
      <c r="C23" s="78"/>
      <c r="D23" s="25"/>
      <c r="E23" s="9"/>
      <c r="F23" s="9"/>
    </row>
    <row r="24" spans="1:6">
      <c r="A24" t="s">
        <v>135</v>
      </c>
      <c r="C24" s="78">
        <v>1</v>
      </c>
      <c r="D24" s="25">
        <v>175000</v>
      </c>
      <c r="E24" s="9">
        <v>6.6666666666666666E-2</v>
      </c>
      <c r="F24" s="9">
        <v>2.0874143775424556E-2</v>
      </c>
    </row>
    <row r="25" spans="1:6">
      <c r="B25" t="s">
        <v>52</v>
      </c>
      <c r="C25" s="78">
        <v>1</v>
      </c>
      <c r="D25" s="25">
        <v>175000</v>
      </c>
      <c r="E25" s="9">
        <v>6.6666666666666666E-2</v>
      </c>
      <c r="F25" s="9">
        <v>2.0874143775424556E-2</v>
      </c>
    </row>
    <row r="26" spans="1:6">
      <c r="C26" s="78"/>
      <c r="D26" s="25"/>
      <c r="E26" s="9"/>
      <c r="F26" s="9"/>
    </row>
    <row r="27" spans="1:6">
      <c r="A27" t="s">
        <v>149</v>
      </c>
      <c r="C27" s="78">
        <v>1</v>
      </c>
      <c r="D27" s="25">
        <v>455000</v>
      </c>
      <c r="E27" s="9">
        <v>6.6666666666666666E-2</v>
      </c>
      <c r="F27" s="9">
        <v>5.4272773816103848E-2</v>
      </c>
    </row>
    <row r="28" spans="1:6">
      <c r="B28" t="s">
        <v>52</v>
      </c>
      <c r="C28" s="78">
        <v>1</v>
      </c>
      <c r="D28" s="25">
        <v>455000</v>
      </c>
      <c r="E28" s="9">
        <v>6.6666666666666666E-2</v>
      </c>
      <c r="F28" s="9">
        <v>5.4272773816103848E-2</v>
      </c>
    </row>
    <row r="29" spans="1:6">
      <c r="C29" s="78"/>
      <c r="D29" s="25"/>
      <c r="E29" s="9"/>
      <c r="F29" s="9"/>
    </row>
    <row r="30" spans="1:6">
      <c r="A30" t="s">
        <v>133</v>
      </c>
      <c r="C30" s="78">
        <v>1</v>
      </c>
      <c r="D30" s="25">
        <v>150000</v>
      </c>
      <c r="E30" s="9">
        <v>6.6666666666666666E-2</v>
      </c>
      <c r="F30" s="9">
        <v>1.7892123236078191E-2</v>
      </c>
    </row>
    <row r="31" spans="1:6">
      <c r="B31" t="s">
        <v>52</v>
      </c>
      <c r="C31" s="78">
        <v>1</v>
      </c>
      <c r="D31" s="25">
        <v>150000</v>
      </c>
      <c r="E31" s="9">
        <v>6.6666666666666666E-2</v>
      </c>
      <c r="F31" s="9">
        <v>1.7892123236078191E-2</v>
      </c>
    </row>
    <row r="32" spans="1:6">
      <c r="C32" s="78"/>
      <c r="D32" s="25"/>
      <c r="E32" s="9"/>
      <c r="F32" s="9"/>
    </row>
    <row r="33" spans="1:6">
      <c r="A33" t="s">
        <v>131</v>
      </c>
      <c r="C33" s="78">
        <v>1</v>
      </c>
      <c r="D33" s="25">
        <v>56999.4</v>
      </c>
      <c r="E33" s="9">
        <v>6.6666666666666666E-2</v>
      </c>
      <c r="F33" s="9">
        <v>6.7989352612167686E-3</v>
      </c>
    </row>
    <row r="34" spans="1:6">
      <c r="B34" t="s">
        <v>52</v>
      </c>
      <c r="C34" s="78">
        <v>1</v>
      </c>
      <c r="D34" s="25">
        <v>56999.4</v>
      </c>
      <c r="E34" s="9">
        <v>6.6666666666666666E-2</v>
      </c>
      <c r="F34" s="9">
        <v>6.7989352612167686E-3</v>
      </c>
    </row>
    <row r="35" spans="1:6">
      <c r="C35" s="78"/>
      <c r="D35" s="25"/>
      <c r="E35" s="9"/>
      <c r="F35" s="9"/>
    </row>
    <row r="36" spans="1:6">
      <c r="A36" t="s">
        <v>137</v>
      </c>
      <c r="C36" s="78">
        <v>1</v>
      </c>
      <c r="D36" s="25">
        <v>14453</v>
      </c>
      <c r="E36" s="9">
        <v>6.6666666666666666E-2</v>
      </c>
      <c r="F36" s="9">
        <v>1.7239657142069206E-3</v>
      </c>
    </row>
    <row r="37" spans="1:6">
      <c r="B37" t="s">
        <v>52</v>
      </c>
      <c r="C37" s="78">
        <v>1</v>
      </c>
      <c r="D37" s="25">
        <v>14453</v>
      </c>
      <c r="E37" s="9">
        <v>6.6666666666666666E-2</v>
      </c>
      <c r="F37" s="9">
        <v>1.7239657142069206E-3</v>
      </c>
    </row>
    <row r="38" spans="1:6">
      <c r="C38" s="78"/>
      <c r="D38" s="25"/>
      <c r="E38" s="9"/>
      <c r="F38" s="9"/>
    </row>
    <row r="39" spans="1:6">
      <c r="A39" t="s">
        <v>128</v>
      </c>
      <c r="C39" s="78">
        <v>1</v>
      </c>
      <c r="D39" s="25">
        <v>354090</v>
      </c>
      <c r="E39" s="9">
        <v>6.6666666666666666E-2</v>
      </c>
      <c r="F39" s="9">
        <v>4.2236146111086177E-2</v>
      </c>
    </row>
    <row r="40" spans="1:6">
      <c r="B40" t="s">
        <v>67</v>
      </c>
      <c r="C40" s="78">
        <v>1</v>
      </c>
      <c r="D40" s="25">
        <v>354090</v>
      </c>
      <c r="E40" s="9">
        <v>6.6666666666666666E-2</v>
      </c>
      <c r="F40" s="9">
        <v>4.2236146111086177E-2</v>
      </c>
    </row>
    <row r="41" spans="1:6">
      <c r="C41" s="78"/>
      <c r="D41" s="25"/>
      <c r="E41" s="9"/>
      <c r="F41" s="9"/>
    </row>
    <row r="42" spans="1:6">
      <c r="A42" t="s">
        <v>125</v>
      </c>
      <c r="C42" s="78">
        <v>1</v>
      </c>
      <c r="D42" s="25">
        <v>245000</v>
      </c>
      <c r="E42" s="9">
        <v>6.6666666666666666E-2</v>
      </c>
      <c r="F42" s="9">
        <v>2.9223801285594379E-2</v>
      </c>
    </row>
    <row r="43" spans="1:6">
      <c r="B43" t="s">
        <v>67</v>
      </c>
      <c r="C43" s="78">
        <v>1</v>
      </c>
      <c r="D43" s="25">
        <v>245000</v>
      </c>
      <c r="E43" s="9">
        <v>6.6666666666666666E-2</v>
      </c>
      <c r="F43" s="9">
        <v>2.9223801285594379E-2</v>
      </c>
    </row>
    <row r="44" spans="1:6">
      <c r="C44" s="78"/>
      <c r="D44" s="25"/>
      <c r="E44" s="9"/>
      <c r="F44" s="9"/>
    </row>
    <row r="45" spans="1:6">
      <c r="A45" t="s">
        <v>139</v>
      </c>
      <c r="C45" s="78">
        <v>1</v>
      </c>
      <c r="D45" s="25">
        <v>5500000</v>
      </c>
      <c r="E45" s="9">
        <v>6.6666666666666666E-2</v>
      </c>
      <c r="F45" s="9">
        <v>0.65604451865620039</v>
      </c>
    </row>
    <row r="46" spans="1:6">
      <c r="B46" t="s">
        <v>67</v>
      </c>
      <c r="C46" s="78">
        <v>1</v>
      </c>
      <c r="D46" s="25">
        <v>5500000</v>
      </c>
      <c r="E46" s="9">
        <v>6.6666666666666666E-2</v>
      </c>
      <c r="F46" s="9">
        <v>0.65604451865620039</v>
      </c>
    </row>
    <row r="47" spans="1:6">
      <c r="C47" s="78"/>
      <c r="D47" s="25"/>
      <c r="E47" s="9"/>
      <c r="F47" s="9"/>
    </row>
    <row r="48" spans="1:6">
      <c r="A48" t="s">
        <v>29</v>
      </c>
      <c r="C48" s="78">
        <v>15</v>
      </c>
      <c r="D48" s="25">
        <v>8383577.4000000004</v>
      </c>
      <c r="E48" s="9">
        <v>1</v>
      </c>
      <c r="F4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25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7" t="s">
        <v>0</v>
      </c>
      <c r="B1" s="87" t="s">
        <v>35</v>
      </c>
      <c r="C1" s="87" t="s">
        <v>26</v>
      </c>
      <c r="D1" s="87" t="s">
        <v>31</v>
      </c>
      <c r="E1" s="87" t="s">
        <v>27</v>
      </c>
      <c r="F1" s="87" t="s">
        <v>32</v>
      </c>
      <c r="G1" s="87" t="s">
        <v>36</v>
      </c>
      <c r="H1" s="87" t="s">
        <v>37</v>
      </c>
      <c r="I1" s="87" t="s">
        <v>38</v>
      </c>
      <c r="J1" s="87" t="s">
        <v>33</v>
      </c>
      <c r="K1" s="92" t="s">
        <v>42</v>
      </c>
      <c r="L1">
        <v>125</v>
      </c>
    </row>
    <row r="2" spans="1:12" ht="14.4">
      <c r="A2" s="109" t="s">
        <v>111</v>
      </c>
      <c r="B2" s="109" t="s">
        <v>151</v>
      </c>
      <c r="C2" s="109" t="s">
        <v>112</v>
      </c>
      <c r="D2" s="109" t="s">
        <v>113</v>
      </c>
      <c r="E2" s="109" t="s">
        <v>53</v>
      </c>
      <c r="F2" s="110">
        <v>681047</v>
      </c>
      <c r="G2" s="111">
        <v>569950</v>
      </c>
      <c r="H2" s="109" t="s">
        <v>91</v>
      </c>
      <c r="I2" s="109" t="s">
        <v>91</v>
      </c>
      <c r="J2" s="112">
        <v>45407</v>
      </c>
    </row>
    <row r="3" spans="1:12" ht="14.4">
      <c r="A3" s="109" t="s">
        <v>111</v>
      </c>
      <c r="B3" s="109" t="s">
        <v>151</v>
      </c>
      <c r="C3" s="109" t="s">
        <v>112</v>
      </c>
      <c r="D3" s="109" t="s">
        <v>113</v>
      </c>
      <c r="E3" s="109" t="s">
        <v>53</v>
      </c>
      <c r="F3" s="110">
        <v>681066</v>
      </c>
      <c r="G3" s="111">
        <v>519950</v>
      </c>
      <c r="H3" s="109" t="s">
        <v>91</v>
      </c>
      <c r="I3" s="109" t="s">
        <v>91</v>
      </c>
      <c r="J3" s="112">
        <v>45407</v>
      </c>
    </row>
    <row r="4" spans="1:12" ht="14.4">
      <c r="A4" s="109" t="s">
        <v>97</v>
      </c>
      <c r="B4" s="109" t="s">
        <v>152</v>
      </c>
      <c r="C4" s="109" t="s">
        <v>65</v>
      </c>
      <c r="D4" s="109" t="s">
        <v>104</v>
      </c>
      <c r="E4" s="109" t="s">
        <v>53</v>
      </c>
      <c r="F4" s="110">
        <v>681095</v>
      </c>
      <c r="G4" s="111">
        <v>308500</v>
      </c>
      <c r="H4" s="109" t="s">
        <v>56</v>
      </c>
      <c r="I4" s="109" t="s">
        <v>91</v>
      </c>
      <c r="J4" s="112">
        <v>45408</v>
      </c>
    </row>
    <row r="5" spans="1:12" ht="14.4">
      <c r="A5" s="109" t="s">
        <v>97</v>
      </c>
      <c r="B5" s="109" t="s">
        <v>152</v>
      </c>
      <c r="C5" s="109" t="s">
        <v>65</v>
      </c>
      <c r="D5" s="109" t="s">
        <v>104</v>
      </c>
      <c r="E5" s="109" t="s">
        <v>57</v>
      </c>
      <c r="F5" s="110">
        <v>681098</v>
      </c>
      <c r="G5" s="111">
        <v>145000</v>
      </c>
      <c r="H5" s="109" t="s">
        <v>56</v>
      </c>
      <c r="I5" s="109" t="s">
        <v>91</v>
      </c>
      <c r="J5" s="112">
        <v>45408</v>
      </c>
    </row>
    <row r="6" spans="1:12" ht="14.4">
      <c r="A6" s="109" t="s">
        <v>97</v>
      </c>
      <c r="B6" s="109" t="s">
        <v>152</v>
      </c>
      <c r="C6" s="109" t="s">
        <v>58</v>
      </c>
      <c r="D6" s="109" t="s">
        <v>98</v>
      </c>
      <c r="E6" s="109" t="s">
        <v>53</v>
      </c>
      <c r="F6" s="110">
        <v>681015</v>
      </c>
      <c r="G6" s="111">
        <v>464000</v>
      </c>
      <c r="H6" s="109" t="s">
        <v>56</v>
      </c>
      <c r="I6" s="109" t="s">
        <v>91</v>
      </c>
      <c r="J6" s="112">
        <v>45406</v>
      </c>
    </row>
    <row r="7" spans="1:12" ht="14.4">
      <c r="A7" s="109" t="s">
        <v>97</v>
      </c>
      <c r="B7" s="109" t="s">
        <v>152</v>
      </c>
      <c r="C7" s="109" t="s">
        <v>58</v>
      </c>
      <c r="D7" s="109" t="s">
        <v>98</v>
      </c>
      <c r="E7" s="109" t="s">
        <v>53</v>
      </c>
      <c r="F7" s="110">
        <v>680566</v>
      </c>
      <c r="G7" s="111">
        <v>579900</v>
      </c>
      <c r="H7" s="109" t="s">
        <v>56</v>
      </c>
      <c r="I7" s="109" t="s">
        <v>91</v>
      </c>
      <c r="J7" s="112">
        <v>45394</v>
      </c>
    </row>
    <row r="8" spans="1:12" ht="14.4">
      <c r="A8" s="109" t="s">
        <v>97</v>
      </c>
      <c r="B8" s="109" t="s">
        <v>152</v>
      </c>
      <c r="C8" s="109" t="s">
        <v>65</v>
      </c>
      <c r="D8" s="109" t="s">
        <v>104</v>
      </c>
      <c r="E8" s="109" t="s">
        <v>87</v>
      </c>
      <c r="F8" s="110">
        <v>680780</v>
      </c>
      <c r="G8" s="111">
        <v>1400000</v>
      </c>
      <c r="H8" s="109" t="s">
        <v>56</v>
      </c>
      <c r="I8" s="109" t="s">
        <v>91</v>
      </c>
      <c r="J8" s="112">
        <v>45399</v>
      </c>
    </row>
    <row r="9" spans="1:12" ht="14.4">
      <c r="A9" s="109" t="s">
        <v>97</v>
      </c>
      <c r="B9" s="109" t="s">
        <v>152</v>
      </c>
      <c r="C9" s="109" t="s">
        <v>58</v>
      </c>
      <c r="D9" s="109" t="s">
        <v>98</v>
      </c>
      <c r="E9" s="109" t="s">
        <v>53</v>
      </c>
      <c r="F9" s="110">
        <v>681130</v>
      </c>
      <c r="G9" s="111">
        <v>642500</v>
      </c>
      <c r="H9" s="109" t="s">
        <v>91</v>
      </c>
      <c r="I9" s="109" t="s">
        <v>91</v>
      </c>
      <c r="J9" s="112">
        <v>45411</v>
      </c>
    </row>
    <row r="10" spans="1:12" ht="14.4">
      <c r="A10" s="109" t="s">
        <v>71</v>
      </c>
      <c r="B10" s="109" t="s">
        <v>153</v>
      </c>
      <c r="C10" s="109" t="s">
        <v>80</v>
      </c>
      <c r="D10" s="109" t="s">
        <v>81</v>
      </c>
      <c r="E10" s="109" t="s">
        <v>53</v>
      </c>
      <c r="F10" s="110">
        <v>680376</v>
      </c>
      <c r="G10" s="111">
        <v>439000</v>
      </c>
      <c r="H10" s="109" t="s">
        <v>56</v>
      </c>
      <c r="I10" s="109" t="s">
        <v>91</v>
      </c>
      <c r="J10" s="112">
        <v>45390</v>
      </c>
    </row>
    <row r="11" spans="1:12" ht="14.4">
      <c r="A11" s="109" t="s">
        <v>71</v>
      </c>
      <c r="B11" s="109" t="s">
        <v>153</v>
      </c>
      <c r="C11" s="109" t="s">
        <v>80</v>
      </c>
      <c r="D11" s="109" t="s">
        <v>108</v>
      </c>
      <c r="E11" s="109" t="s">
        <v>53</v>
      </c>
      <c r="F11" s="110">
        <v>680864</v>
      </c>
      <c r="G11" s="111">
        <v>334900</v>
      </c>
      <c r="H11" s="109" t="s">
        <v>56</v>
      </c>
      <c r="I11" s="109" t="s">
        <v>91</v>
      </c>
      <c r="J11" s="112">
        <v>45401</v>
      </c>
    </row>
    <row r="12" spans="1:12" ht="14.4">
      <c r="A12" s="109" t="s">
        <v>71</v>
      </c>
      <c r="B12" s="109" t="s">
        <v>153</v>
      </c>
      <c r="C12" s="109" t="s">
        <v>76</v>
      </c>
      <c r="D12" s="109" t="s">
        <v>88</v>
      </c>
      <c r="E12" s="109" t="s">
        <v>87</v>
      </c>
      <c r="F12" s="110">
        <v>680445</v>
      </c>
      <c r="G12" s="111">
        <v>570000</v>
      </c>
      <c r="H12" s="109" t="s">
        <v>56</v>
      </c>
      <c r="I12" s="109" t="s">
        <v>91</v>
      </c>
      <c r="J12" s="112">
        <v>45391</v>
      </c>
    </row>
    <row r="13" spans="1:12" ht="14.4">
      <c r="A13" s="109" t="s">
        <v>71</v>
      </c>
      <c r="B13" s="109" t="s">
        <v>153</v>
      </c>
      <c r="C13" s="109" t="s">
        <v>76</v>
      </c>
      <c r="D13" s="109" t="s">
        <v>88</v>
      </c>
      <c r="E13" s="109" t="s">
        <v>57</v>
      </c>
      <c r="F13" s="110">
        <v>680927</v>
      </c>
      <c r="G13" s="111">
        <v>200000</v>
      </c>
      <c r="H13" s="109" t="s">
        <v>56</v>
      </c>
      <c r="I13" s="109" t="s">
        <v>91</v>
      </c>
      <c r="J13" s="112">
        <v>45405</v>
      </c>
    </row>
    <row r="14" spans="1:12" ht="14.4">
      <c r="A14" s="109" t="s">
        <v>71</v>
      </c>
      <c r="B14" s="109" t="s">
        <v>153</v>
      </c>
      <c r="C14" s="109" t="s">
        <v>74</v>
      </c>
      <c r="D14" s="109" t="s">
        <v>75</v>
      </c>
      <c r="E14" s="109" t="s">
        <v>87</v>
      </c>
      <c r="F14" s="110">
        <v>680985</v>
      </c>
      <c r="G14" s="111">
        <v>1230000</v>
      </c>
      <c r="H14" s="109" t="s">
        <v>56</v>
      </c>
      <c r="I14" s="109" t="s">
        <v>91</v>
      </c>
      <c r="J14" s="112">
        <v>45406</v>
      </c>
    </row>
    <row r="15" spans="1:12" ht="14.4">
      <c r="A15" s="109" t="s">
        <v>71</v>
      </c>
      <c r="B15" s="109" t="s">
        <v>153</v>
      </c>
      <c r="C15" s="109" t="s">
        <v>76</v>
      </c>
      <c r="D15" s="109" t="s">
        <v>92</v>
      </c>
      <c r="E15" s="109" t="s">
        <v>53</v>
      </c>
      <c r="F15" s="110">
        <v>680987</v>
      </c>
      <c r="G15" s="111">
        <v>370000</v>
      </c>
      <c r="H15" s="109" t="s">
        <v>56</v>
      </c>
      <c r="I15" s="109" t="s">
        <v>91</v>
      </c>
      <c r="J15" s="112">
        <v>45406</v>
      </c>
    </row>
    <row r="16" spans="1:12" ht="14.4">
      <c r="A16" s="109" t="s">
        <v>71</v>
      </c>
      <c r="B16" s="109" t="s">
        <v>153</v>
      </c>
      <c r="C16" s="109" t="s">
        <v>72</v>
      </c>
      <c r="D16" s="109" t="s">
        <v>73</v>
      </c>
      <c r="E16" s="109" t="s">
        <v>57</v>
      </c>
      <c r="F16" s="110">
        <v>681029</v>
      </c>
      <c r="G16" s="111">
        <v>250000</v>
      </c>
      <c r="H16" s="109" t="s">
        <v>56</v>
      </c>
      <c r="I16" s="109" t="s">
        <v>91</v>
      </c>
      <c r="J16" s="112">
        <v>45407</v>
      </c>
    </row>
    <row r="17" spans="1:10" ht="14.4">
      <c r="A17" s="109" t="s">
        <v>71</v>
      </c>
      <c r="B17" s="109" t="s">
        <v>153</v>
      </c>
      <c r="C17" s="109" t="s">
        <v>76</v>
      </c>
      <c r="D17" s="109" t="s">
        <v>88</v>
      </c>
      <c r="E17" s="109" t="s">
        <v>53</v>
      </c>
      <c r="F17" s="110">
        <v>681119</v>
      </c>
      <c r="G17" s="111">
        <v>450000</v>
      </c>
      <c r="H17" s="109" t="s">
        <v>56</v>
      </c>
      <c r="I17" s="109" t="s">
        <v>91</v>
      </c>
      <c r="J17" s="112">
        <v>45411</v>
      </c>
    </row>
    <row r="18" spans="1:10" ht="14.4">
      <c r="A18" s="109" t="s">
        <v>71</v>
      </c>
      <c r="B18" s="109" t="s">
        <v>153</v>
      </c>
      <c r="C18" s="109" t="s">
        <v>80</v>
      </c>
      <c r="D18" s="109" t="s">
        <v>116</v>
      </c>
      <c r="E18" s="109" t="s">
        <v>83</v>
      </c>
      <c r="F18" s="110">
        <v>681175</v>
      </c>
      <c r="G18" s="111">
        <v>310000</v>
      </c>
      <c r="H18" s="109" t="s">
        <v>56</v>
      </c>
      <c r="I18" s="109" t="s">
        <v>91</v>
      </c>
      <c r="J18" s="112">
        <v>45412</v>
      </c>
    </row>
    <row r="19" spans="1:10" ht="14.4">
      <c r="A19" s="109" t="s">
        <v>71</v>
      </c>
      <c r="B19" s="109" t="s">
        <v>153</v>
      </c>
      <c r="C19" s="109" t="s">
        <v>76</v>
      </c>
      <c r="D19" s="109" t="s">
        <v>92</v>
      </c>
      <c r="E19" s="109" t="s">
        <v>53</v>
      </c>
      <c r="F19" s="110">
        <v>680958</v>
      </c>
      <c r="G19" s="111">
        <v>340000</v>
      </c>
      <c r="H19" s="109" t="s">
        <v>56</v>
      </c>
      <c r="I19" s="109" t="s">
        <v>91</v>
      </c>
      <c r="J19" s="112">
        <v>45405</v>
      </c>
    </row>
    <row r="20" spans="1:10" ht="14.4">
      <c r="A20" s="109" t="s">
        <v>71</v>
      </c>
      <c r="B20" s="109" t="s">
        <v>153</v>
      </c>
      <c r="C20" s="109" t="s">
        <v>80</v>
      </c>
      <c r="D20" s="109" t="s">
        <v>93</v>
      </c>
      <c r="E20" s="109" t="s">
        <v>53</v>
      </c>
      <c r="F20" s="110">
        <v>680623</v>
      </c>
      <c r="G20" s="111">
        <v>562496</v>
      </c>
      <c r="H20" s="109" t="s">
        <v>91</v>
      </c>
      <c r="I20" s="109" t="s">
        <v>91</v>
      </c>
      <c r="J20" s="112">
        <v>45397</v>
      </c>
    </row>
    <row r="21" spans="1:10" ht="14.4">
      <c r="A21" s="109" t="s">
        <v>71</v>
      </c>
      <c r="B21" s="109" t="s">
        <v>153</v>
      </c>
      <c r="C21" s="109" t="s">
        <v>76</v>
      </c>
      <c r="D21" s="109" t="s">
        <v>92</v>
      </c>
      <c r="E21" s="109" t="s">
        <v>53</v>
      </c>
      <c r="F21" s="110">
        <v>680860</v>
      </c>
      <c r="G21" s="111">
        <v>555000</v>
      </c>
      <c r="H21" s="109" t="s">
        <v>56</v>
      </c>
      <c r="I21" s="109" t="s">
        <v>91</v>
      </c>
      <c r="J21" s="112">
        <v>45401</v>
      </c>
    </row>
    <row r="22" spans="1:10" ht="14.4">
      <c r="A22" s="109" t="s">
        <v>71</v>
      </c>
      <c r="B22" s="109" t="s">
        <v>153</v>
      </c>
      <c r="C22" s="109" t="s">
        <v>72</v>
      </c>
      <c r="D22" s="109" t="s">
        <v>73</v>
      </c>
      <c r="E22" s="109" t="s">
        <v>57</v>
      </c>
      <c r="F22" s="110">
        <v>680305</v>
      </c>
      <c r="G22" s="111">
        <v>100000</v>
      </c>
      <c r="H22" s="109" t="s">
        <v>56</v>
      </c>
      <c r="I22" s="109" t="s">
        <v>91</v>
      </c>
      <c r="J22" s="112">
        <v>45386</v>
      </c>
    </row>
    <row r="23" spans="1:10" ht="14.4">
      <c r="A23" s="109" t="s">
        <v>71</v>
      </c>
      <c r="B23" s="109" t="s">
        <v>153</v>
      </c>
      <c r="C23" s="109" t="s">
        <v>76</v>
      </c>
      <c r="D23" s="109" t="s">
        <v>92</v>
      </c>
      <c r="E23" s="109" t="s">
        <v>83</v>
      </c>
      <c r="F23" s="110">
        <v>680470</v>
      </c>
      <c r="G23" s="111">
        <v>296900</v>
      </c>
      <c r="H23" s="109" t="s">
        <v>56</v>
      </c>
      <c r="I23" s="109" t="s">
        <v>91</v>
      </c>
      <c r="J23" s="112">
        <v>45392</v>
      </c>
    </row>
    <row r="24" spans="1:10" ht="14.4">
      <c r="A24" s="109" t="s">
        <v>71</v>
      </c>
      <c r="B24" s="109" t="s">
        <v>153</v>
      </c>
      <c r="C24" s="109" t="s">
        <v>80</v>
      </c>
      <c r="D24" s="109" t="s">
        <v>93</v>
      </c>
      <c r="E24" s="109" t="s">
        <v>53</v>
      </c>
      <c r="F24" s="110">
        <v>680483</v>
      </c>
      <c r="G24" s="111">
        <v>486851</v>
      </c>
      <c r="H24" s="109" t="s">
        <v>91</v>
      </c>
      <c r="I24" s="109" t="s">
        <v>91</v>
      </c>
      <c r="J24" s="112">
        <v>45392</v>
      </c>
    </row>
    <row r="25" spans="1:10" ht="14.4">
      <c r="A25" s="109" t="s">
        <v>71</v>
      </c>
      <c r="B25" s="109" t="s">
        <v>153</v>
      </c>
      <c r="C25" s="109" t="s">
        <v>80</v>
      </c>
      <c r="D25" s="109" t="s">
        <v>73</v>
      </c>
      <c r="E25" s="109" t="s">
        <v>53</v>
      </c>
      <c r="F25" s="110">
        <v>680546</v>
      </c>
      <c r="G25" s="111">
        <v>65000</v>
      </c>
      <c r="H25" s="109" t="s">
        <v>56</v>
      </c>
      <c r="I25" s="109" t="s">
        <v>91</v>
      </c>
      <c r="J25" s="112">
        <v>45393</v>
      </c>
    </row>
    <row r="26" spans="1:10" ht="14.4">
      <c r="A26" s="109" t="s">
        <v>71</v>
      </c>
      <c r="B26" s="109" t="s">
        <v>153</v>
      </c>
      <c r="C26" s="109" t="s">
        <v>74</v>
      </c>
      <c r="D26" s="109" t="s">
        <v>75</v>
      </c>
      <c r="E26" s="109" t="s">
        <v>57</v>
      </c>
      <c r="F26" s="110">
        <v>680323</v>
      </c>
      <c r="G26" s="111">
        <v>4140000</v>
      </c>
      <c r="H26" s="109" t="s">
        <v>56</v>
      </c>
      <c r="I26" s="109" t="s">
        <v>91</v>
      </c>
      <c r="J26" s="112">
        <v>45386</v>
      </c>
    </row>
    <row r="27" spans="1:10" ht="14.4">
      <c r="A27" s="109" t="s">
        <v>71</v>
      </c>
      <c r="B27" s="109" t="s">
        <v>153</v>
      </c>
      <c r="C27" s="109" t="s">
        <v>54</v>
      </c>
      <c r="D27" s="109" t="s">
        <v>105</v>
      </c>
      <c r="E27" s="109" t="s">
        <v>53</v>
      </c>
      <c r="F27" s="110">
        <v>680837</v>
      </c>
      <c r="G27" s="111">
        <v>288300</v>
      </c>
      <c r="H27" s="109" t="s">
        <v>56</v>
      </c>
      <c r="I27" s="109" t="s">
        <v>91</v>
      </c>
      <c r="J27" s="112">
        <v>45401</v>
      </c>
    </row>
    <row r="28" spans="1:10" ht="14.4">
      <c r="A28" s="109" t="s">
        <v>71</v>
      </c>
      <c r="B28" s="109" t="s">
        <v>153</v>
      </c>
      <c r="C28" s="109" t="s">
        <v>54</v>
      </c>
      <c r="D28" s="109" t="s">
        <v>105</v>
      </c>
      <c r="E28" s="109" t="s">
        <v>57</v>
      </c>
      <c r="F28" s="110">
        <v>680787</v>
      </c>
      <c r="G28" s="111">
        <v>42000</v>
      </c>
      <c r="H28" s="109" t="s">
        <v>56</v>
      </c>
      <c r="I28" s="109" t="s">
        <v>91</v>
      </c>
      <c r="J28" s="112">
        <v>45400</v>
      </c>
    </row>
    <row r="29" spans="1:10" ht="14.4">
      <c r="A29" s="109" t="s">
        <v>71</v>
      </c>
      <c r="B29" s="109" t="s">
        <v>153</v>
      </c>
      <c r="C29" s="109" t="s">
        <v>72</v>
      </c>
      <c r="D29" s="109" t="s">
        <v>73</v>
      </c>
      <c r="E29" s="109" t="s">
        <v>57</v>
      </c>
      <c r="F29" s="110">
        <v>680634</v>
      </c>
      <c r="G29" s="111">
        <v>192000</v>
      </c>
      <c r="H29" s="109" t="s">
        <v>56</v>
      </c>
      <c r="I29" s="109" t="s">
        <v>91</v>
      </c>
      <c r="J29" s="112">
        <v>45397</v>
      </c>
    </row>
    <row r="30" spans="1:10" ht="14.4">
      <c r="A30" s="109" t="s">
        <v>71</v>
      </c>
      <c r="B30" s="109" t="s">
        <v>153</v>
      </c>
      <c r="C30" s="109" t="s">
        <v>72</v>
      </c>
      <c r="D30" s="109" t="s">
        <v>73</v>
      </c>
      <c r="E30" s="109" t="s">
        <v>83</v>
      </c>
      <c r="F30" s="110">
        <v>680643</v>
      </c>
      <c r="G30" s="111">
        <v>229900</v>
      </c>
      <c r="H30" s="109" t="s">
        <v>56</v>
      </c>
      <c r="I30" s="109" t="s">
        <v>91</v>
      </c>
      <c r="J30" s="112">
        <v>45397</v>
      </c>
    </row>
    <row r="31" spans="1:10" ht="14.4">
      <c r="A31" s="109" t="s">
        <v>71</v>
      </c>
      <c r="B31" s="109" t="s">
        <v>153</v>
      </c>
      <c r="C31" s="109" t="s">
        <v>80</v>
      </c>
      <c r="D31" s="109" t="s">
        <v>99</v>
      </c>
      <c r="E31" s="109" t="s">
        <v>57</v>
      </c>
      <c r="F31" s="110">
        <v>680685</v>
      </c>
      <c r="G31" s="111">
        <v>95000</v>
      </c>
      <c r="H31" s="109" t="s">
        <v>56</v>
      </c>
      <c r="I31" s="109" t="s">
        <v>91</v>
      </c>
      <c r="J31" s="112">
        <v>45398</v>
      </c>
    </row>
    <row r="32" spans="1:10" ht="14.4">
      <c r="A32" s="109" t="s">
        <v>71</v>
      </c>
      <c r="B32" s="109" t="s">
        <v>153</v>
      </c>
      <c r="C32" s="109" t="s">
        <v>80</v>
      </c>
      <c r="D32" s="109" t="s">
        <v>93</v>
      </c>
      <c r="E32" s="109" t="s">
        <v>53</v>
      </c>
      <c r="F32" s="110">
        <v>680890</v>
      </c>
      <c r="G32" s="111">
        <v>429990</v>
      </c>
      <c r="H32" s="109" t="s">
        <v>56</v>
      </c>
      <c r="I32" s="109" t="s">
        <v>91</v>
      </c>
      <c r="J32" s="112">
        <v>45404</v>
      </c>
    </row>
    <row r="33" spans="1:10" ht="14.4">
      <c r="A33" s="109" t="s">
        <v>101</v>
      </c>
      <c r="B33" s="109" t="s">
        <v>154</v>
      </c>
      <c r="C33" s="109" t="s">
        <v>68</v>
      </c>
      <c r="D33" s="109" t="s">
        <v>102</v>
      </c>
      <c r="E33" s="109" t="s">
        <v>57</v>
      </c>
      <c r="F33" s="110">
        <v>680877</v>
      </c>
      <c r="G33" s="111">
        <v>49500</v>
      </c>
      <c r="H33" s="109" t="s">
        <v>56</v>
      </c>
      <c r="I33" s="109" t="s">
        <v>91</v>
      </c>
      <c r="J33" s="112">
        <v>45404</v>
      </c>
    </row>
    <row r="34" spans="1:10" ht="14.4">
      <c r="A34" s="109" t="s">
        <v>101</v>
      </c>
      <c r="B34" s="109" t="s">
        <v>154</v>
      </c>
      <c r="C34" s="109" t="s">
        <v>68</v>
      </c>
      <c r="D34" s="109" t="s">
        <v>102</v>
      </c>
      <c r="E34" s="109" t="s">
        <v>53</v>
      </c>
      <c r="F34" s="110">
        <v>680769</v>
      </c>
      <c r="G34" s="111">
        <v>477000</v>
      </c>
      <c r="H34" s="109" t="s">
        <v>56</v>
      </c>
      <c r="I34" s="109" t="s">
        <v>91</v>
      </c>
      <c r="J34" s="112">
        <v>45399</v>
      </c>
    </row>
    <row r="35" spans="1:10" ht="14.4">
      <c r="A35" s="109" t="s">
        <v>101</v>
      </c>
      <c r="B35" s="109" t="s">
        <v>154</v>
      </c>
      <c r="C35" s="109" t="s">
        <v>68</v>
      </c>
      <c r="D35" s="109" t="s">
        <v>102</v>
      </c>
      <c r="E35" s="109" t="s">
        <v>53</v>
      </c>
      <c r="F35" s="110">
        <v>681005</v>
      </c>
      <c r="G35" s="111">
        <v>455000</v>
      </c>
      <c r="H35" s="109" t="s">
        <v>56</v>
      </c>
      <c r="I35" s="109" t="s">
        <v>91</v>
      </c>
      <c r="J35" s="112">
        <v>45406</v>
      </c>
    </row>
    <row r="36" spans="1:10" ht="14.4">
      <c r="A36" s="109" t="s">
        <v>101</v>
      </c>
      <c r="B36" s="109" t="s">
        <v>154</v>
      </c>
      <c r="C36" s="109" t="s">
        <v>68</v>
      </c>
      <c r="D36" s="109" t="s">
        <v>102</v>
      </c>
      <c r="E36" s="109" t="s">
        <v>53</v>
      </c>
      <c r="F36" s="110">
        <v>681041</v>
      </c>
      <c r="G36" s="111">
        <v>373000</v>
      </c>
      <c r="H36" s="109" t="s">
        <v>56</v>
      </c>
      <c r="I36" s="109" t="s">
        <v>91</v>
      </c>
      <c r="J36" s="112">
        <v>45407</v>
      </c>
    </row>
    <row r="37" spans="1:10" ht="14.4">
      <c r="A37" s="109" t="s">
        <v>64</v>
      </c>
      <c r="B37" s="109" t="s">
        <v>155</v>
      </c>
      <c r="C37" s="109" t="s">
        <v>65</v>
      </c>
      <c r="D37" s="109" t="s">
        <v>66</v>
      </c>
      <c r="E37" s="109" t="s">
        <v>57</v>
      </c>
      <c r="F37" s="110">
        <v>680250</v>
      </c>
      <c r="G37" s="111">
        <v>28000</v>
      </c>
      <c r="H37" s="109" t="s">
        <v>56</v>
      </c>
      <c r="I37" s="109" t="s">
        <v>91</v>
      </c>
      <c r="J37" s="112">
        <v>45384</v>
      </c>
    </row>
    <row r="38" spans="1:10" ht="14.4">
      <c r="A38" s="109" t="s">
        <v>52</v>
      </c>
      <c r="B38" s="109" t="s">
        <v>156</v>
      </c>
      <c r="C38" s="109" t="s">
        <v>60</v>
      </c>
      <c r="D38" s="109" t="s">
        <v>61</v>
      </c>
      <c r="E38" s="109" t="s">
        <v>53</v>
      </c>
      <c r="F38" s="110">
        <v>680701</v>
      </c>
      <c r="G38" s="111">
        <v>100000</v>
      </c>
      <c r="H38" s="109" t="s">
        <v>56</v>
      </c>
      <c r="I38" s="109" t="s">
        <v>91</v>
      </c>
      <c r="J38" s="112">
        <v>45398</v>
      </c>
    </row>
    <row r="39" spans="1:10" ht="14.4">
      <c r="A39" s="109" t="s">
        <v>52</v>
      </c>
      <c r="B39" s="109" t="s">
        <v>156</v>
      </c>
      <c r="C39" s="109" t="s">
        <v>54</v>
      </c>
      <c r="D39" s="109" t="s">
        <v>55</v>
      </c>
      <c r="E39" s="109" t="s">
        <v>53</v>
      </c>
      <c r="F39" s="110">
        <v>680712</v>
      </c>
      <c r="G39" s="111">
        <v>395000</v>
      </c>
      <c r="H39" s="109" t="s">
        <v>56</v>
      </c>
      <c r="I39" s="109" t="s">
        <v>91</v>
      </c>
      <c r="J39" s="112">
        <v>45399</v>
      </c>
    </row>
    <row r="40" spans="1:10" ht="14.4">
      <c r="A40" s="109" t="s">
        <v>52</v>
      </c>
      <c r="B40" s="109" t="s">
        <v>156</v>
      </c>
      <c r="C40" s="109" t="s">
        <v>62</v>
      </c>
      <c r="D40" s="109" t="s">
        <v>63</v>
      </c>
      <c r="E40" s="109" t="s">
        <v>57</v>
      </c>
      <c r="F40" s="110">
        <v>680753</v>
      </c>
      <c r="G40" s="111">
        <v>25000</v>
      </c>
      <c r="H40" s="109" t="s">
        <v>56</v>
      </c>
      <c r="I40" s="109" t="s">
        <v>91</v>
      </c>
      <c r="J40" s="112">
        <v>45399</v>
      </c>
    </row>
    <row r="41" spans="1:10" ht="14.4">
      <c r="A41" s="109" t="s">
        <v>52</v>
      </c>
      <c r="B41" s="109" t="s">
        <v>156</v>
      </c>
      <c r="C41" s="109" t="s">
        <v>62</v>
      </c>
      <c r="D41" s="109" t="s">
        <v>63</v>
      </c>
      <c r="E41" s="109" t="s">
        <v>57</v>
      </c>
      <c r="F41" s="110">
        <v>680759</v>
      </c>
      <c r="G41" s="111">
        <v>13000</v>
      </c>
      <c r="H41" s="109" t="s">
        <v>56</v>
      </c>
      <c r="I41" s="109" t="s">
        <v>91</v>
      </c>
      <c r="J41" s="112">
        <v>45399</v>
      </c>
    </row>
    <row r="42" spans="1:10" ht="14.4">
      <c r="A42" s="109" t="s">
        <v>52</v>
      </c>
      <c r="B42" s="109" t="s">
        <v>156</v>
      </c>
      <c r="C42" s="109" t="s">
        <v>94</v>
      </c>
      <c r="D42" s="109" t="s">
        <v>100</v>
      </c>
      <c r="E42" s="109" t="s">
        <v>53</v>
      </c>
      <c r="F42" s="110">
        <v>680761</v>
      </c>
      <c r="G42" s="111">
        <v>332000</v>
      </c>
      <c r="H42" s="109" t="s">
        <v>56</v>
      </c>
      <c r="I42" s="109" t="s">
        <v>91</v>
      </c>
      <c r="J42" s="112">
        <v>45399</v>
      </c>
    </row>
    <row r="43" spans="1:10" ht="14.4">
      <c r="A43" s="109" t="s">
        <v>52</v>
      </c>
      <c r="B43" s="109" t="s">
        <v>156</v>
      </c>
      <c r="C43" s="109" t="s">
        <v>54</v>
      </c>
      <c r="D43" s="109" t="s">
        <v>55</v>
      </c>
      <c r="E43" s="109" t="s">
        <v>53</v>
      </c>
      <c r="F43" s="110">
        <v>681060</v>
      </c>
      <c r="G43" s="111">
        <v>358000</v>
      </c>
      <c r="H43" s="109" t="s">
        <v>56</v>
      </c>
      <c r="I43" s="109" t="s">
        <v>91</v>
      </c>
      <c r="J43" s="112">
        <v>45407</v>
      </c>
    </row>
    <row r="44" spans="1:10" ht="14.4">
      <c r="A44" s="109" t="s">
        <v>52</v>
      </c>
      <c r="B44" s="109" t="s">
        <v>156</v>
      </c>
      <c r="C44" s="109" t="s">
        <v>58</v>
      </c>
      <c r="D44" s="109" t="s">
        <v>90</v>
      </c>
      <c r="E44" s="109" t="s">
        <v>53</v>
      </c>
      <c r="F44" s="110">
        <v>680774</v>
      </c>
      <c r="G44" s="111">
        <v>335000</v>
      </c>
      <c r="H44" s="109" t="s">
        <v>56</v>
      </c>
      <c r="I44" s="109" t="s">
        <v>91</v>
      </c>
      <c r="J44" s="112">
        <v>45399</v>
      </c>
    </row>
    <row r="45" spans="1:10" ht="14.4">
      <c r="A45" s="109" t="s">
        <v>52</v>
      </c>
      <c r="B45" s="109" t="s">
        <v>156</v>
      </c>
      <c r="C45" s="109" t="s">
        <v>54</v>
      </c>
      <c r="D45" s="109" t="s">
        <v>55</v>
      </c>
      <c r="E45" s="109" t="s">
        <v>53</v>
      </c>
      <c r="F45" s="110">
        <v>680385</v>
      </c>
      <c r="G45" s="111">
        <v>382000</v>
      </c>
      <c r="H45" s="109" t="s">
        <v>56</v>
      </c>
      <c r="I45" s="109" t="s">
        <v>91</v>
      </c>
      <c r="J45" s="112">
        <v>45390</v>
      </c>
    </row>
    <row r="46" spans="1:10" ht="14.4">
      <c r="A46" s="109" t="s">
        <v>52</v>
      </c>
      <c r="B46" s="109" t="s">
        <v>156</v>
      </c>
      <c r="C46" s="109" t="s">
        <v>58</v>
      </c>
      <c r="D46" s="109" t="s">
        <v>59</v>
      </c>
      <c r="E46" s="109" t="s">
        <v>57</v>
      </c>
      <c r="F46" s="110">
        <v>680213</v>
      </c>
      <c r="G46" s="111">
        <v>65000</v>
      </c>
      <c r="H46" s="109" t="s">
        <v>56</v>
      </c>
      <c r="I46" s="109" t="s">
        <v>91</v>
      </c>
      <c r="J46" s="112">
        <v>45383</v>
      </c>
    </row>
    <row r="47" spans="1:10" ht="14.4">
      <c r="A47" s="109" t="s">
        <v>52</v>
      </c>
      <c r="B47" s="109" t="s">
        <v>156</v>
      </c>
      <c r="C47" s="109" t="s">
        <v>60</v>
      </c>
      <c r="D47" s="109" t="s">
        <v>61</v>
      </c>
      <c r="E47" s="109" t="s">
        <v>53</v>
      </c>
      <c r="F47" s="110">
        <v>680674</v>
      </c>
      <c r="G47" s="111">
        <v>250000</v>
      </c>
      <c r="H47" s="109" t="s">
        <v>56</v>
      </c>
      <c r="I47" s="109" t="s">
        <v>91</v>
      </c>
      <c r="J47" s="112">
        <v>45398</v>
      </c>
    </row>
    <row r="48" spans="1:10" ht="14.4">
      <c r="A48" s="109" t="s">
        <v>52</v>
      </c>
      <c r="B48" s="109" t="s">
        <v>156</v>
      </c>
      <c r="C48" s="109" t="s">
        <v>58</v>
      </c>
      <c r="D48" s="109" t="s">
        <v>90</v>
      </c>
      <c r="E48" s="109" t="s">
        <v>53</v>
      </c>
      <c r="F48" s="110">
        <v>680794</v>
      </c>
      <c r="G48" s="111">
        <v>638800</v>
      </c>
      <c r="H48" s="109" t="s">
        <v>56</v>
      </c>
      <c r="I48" s="109" t="s">
        <v>91</v>
      </c>
      <c r="J48" s="112">
        <v>45400</v>
      </c>
    </row>
    <row r="49" spans="1:10" ht="14.4">
      <c r="A49" s="109" t="s">
        <v>52</v>
      </c>
      <c r="B49" s="109" t="s">
        <v>156</v>
      </c>
      <c r="C49" s="109" t="s">
        <v>94</v>
      </c>
      <c r="D49" s="109" t="s">
        <v>95</v>
      </c>
      <c r="E49" s="109" t="s">
        <v>53</v>
      </c>
      <c r="F49" s="110">
        <v>680881</v>
      </c>
      <c r="G49" s="111">
        <v>155518</v>
      </c>
      <c r="H49" s="109" t="s">
        <v>56</v>
      </c>
      <c r="I49" s="109" t="s">
        <v>91</v>
      </c>
      <c r="J49" s="112">
        <v>45404</v>
      </c>
    </row>
    <row r="50" spans="1:10" ht="14.4">
      <c r="A50" s="109" t="s">
        <v>52</v>
      </c>
      <c r="B50" s="109" t="s">
        <v>156</v>
      </c>
      <c r="C50" s="109" t="s">
        <v>68</v>
      </c>
      <c r="D50" s="109" t="s">
        <v>84</v>
      </c>
      <c r="E50" s="109" t="s">
        <v>53</v>
      </c>
      <c r="F50" s="110">
        <v>680801</v>
      </c>
      <c r="G50" s="111">
        <v>369000</v>
      </c>
      <c r="H50" s="109" t="s">
        <v>56</v>
      </c>
      <c r="I50" s="109" t="s">
        <v>91</v>
      </c>
      <c r="J50" s="112">
        <v>45400</v>
      </c>
    </row>
    <row r="51" spans="1:10" ht="14.4">
      <c r="A51" s="109" t="s">
        <v>52</v>
      </c>
      <c r="B51" s="109" t="s">
        <v>156</v>
      </c>
      <c r="C51" s="109" t="s">
        <v>54</v>
      </c>
      <c r="D51" s="109" t="s">
        <v>55</v>
      </c>
      <c r="E51" s="109" t="s">
        <v>53</v>
      </c>
      <c r="F51" s="110">
        <v>680207</v>
      </c>
      <c r="G51" s="111">
        <v>365000</v>
      </c>
      <c r="H51" s="109" t="s">
        <v>56</v>
      </c>
      <c r="I51" s="109" t="s">
        <v>91</v>
      </c>
      <c r="J51" s="112">
        <v>45383</v>
      </c>
    </row>
    <row r="52" spans="1:10" ht="14.4">
      <c r="A52" s="109" t="s">
        <v>52</v>
      </c>
      <c r="B52" s="109" t="s">
        <v>156</v>
      </c>
      <c r="C52" s="109" t="s">
        <v>54</v>
      </c>
      <c r="D52" s="109" t="s">
        <v>55</v>
      </c>
      <c r="E52" s="109" t="s">
        <v>53</v>
      </c>
      <c r="F52" s="110">
        <v>680337</v>
      </c>
      <c r="G52" s="111">
        <v>564900</v>
      </c>
      <c r="H52" s="109" t="s">
        <v>56</v>
      </c>
      <c r="I52" s="109" t="s">
        <v>91</v>
      </c>
      <c r="J52" s="112">
        <v>45387</v>
      </c>
    </row>
    <row r="53" spans="1:10" ht="14.4">
      <c r="A53" s="109" t="s">
        <v>52</v>
      </c>
      <c r="B53" s="109" t="s">
        <v>156</v>
      </c>
      <c r="C53" s="109" t="s">
        <v>54</v>
      </c>
      <c r="D53" s="109" t="s">
        <v>55</v>
      </c>
      <c r="E53" s="109" t="s">
        <v>53</v>
      </c>
      <c r="F53" s="110">
        <v>680449</v>
      </c>
      <c r="G53" s="111">
        <v>305000</v>
      </c>
      <c r="H53" s="109" t="s">
        <v>56</v>
      </c>
      <c r="I53" s="109" t="s">
        <v>91</v>
      </c>
      <c r="J53" s="112">
        <v>45391</v>
      </c>
    </row>
    <row r="54" spans="1:10" ht="14.4">
      <c r="A54" s="109" t="s">
        <v>52</v>
      </c>
      <c r="B54" s="109" t="s">
        <v>156</v>
      </c>
      <c r="C54" s="109" t="s">
        <v>76</v>
      </c>
      <c r="D54" s="109" t="s">
        <v>103</v>
      </c>
      <c r="E54" s="109" t="s">
        <v>57</v>
      </c>
      <c r="F54" s="110">
        <v>680777</v>
      </c>
      <c r="G54" s="111">
        <v>236000</v>
      </c>
      <c r="H54" s="109" t="s">
        <v>56</v>
      </c>
      <c r="I54" s="109" t="s">
        <v>91</v>
      </c>
      <c r="J54" s="112">
        <v>45399</v>
      </c>
    </row>
    <row r="55" spans="1:10" ht="14.4">
      <c r="A55" s="109" t="s">
        <v>52</v>
      </c>
      <c r="B55" s="109" t="s">
        <v>156</v>
      </c>
      <c r="C55" s="109" t="s">
        <v>58</v>
      </c>
      <c r="D55" s="109" t="s">
        <v>96</v>
      </c>
      <c r="E55" s="109" t="s">
        <v>53</v>
      </c>
      <c r="F55" s="110">
        <v>680544</v>
      </c>
      <c r="G55" s="111">
        <v>313000</v>
      </c>
      <c r="H55" s="109" t="s">
        <v>56</v>
      </c>
      <c r="I55" s="109" t="s">
        <v>91</v>
      </c>
      <c r="J55" s="112">
        <v>45393</v>
      </c>
    </row>
    <row r="56" spans="1:10" ht="14.4">
      <c r="A56" s="109" t="s">
        <v>52</v>
      </c>
      <c r="B56" s="109" t="s">
        <v>156</v>
      </c>
      <c r="C56" s="109" t="s">
        <v>62</v>
      </c>
      <c r="D56" s="109" t="s">
        <v>63</v>
      </c>
      <c r="E56" s="109" t="s">
        <v>57</v>
      </c>
      <c r="F56" s="110">
        <v>680249</v>
      </c>
      <c r="G56" s="111">
        <v>358000</v>
      </c>
      <c r="H56" s="109" t="s">
        <v>56</v>
      </c>
      <c r="I56" s="109" t="s">
        <v>91</v>
      </c>
      <c r="J56" s="112">
        <v>45384</v>
      </c>
    </row>
    <row r="57" spans="1:10" ht="14.4">
      <c r="A57" s="109" t="s">
        <v>52</v>
      </c>
      <c r="B57" s="109" t="s">
        <v>156</v>
      </c>
      <c r="C57" s="109" t="s">
        <v>76</v>
      </c>
      <c r="D57" s="109" t="s">
        <v>107</v>
      </c>
      <c r="E57" s="109" t="s">
        <v>83</v>
      </c>
      <c r="F57" s="110">
        <v>680857</v>
      </c>
      <c r="G57" s="111">
        <v>405000</v>
      </c>
      <c r="H57" s="109" t="s">
        <v>56</v>
      </c>
      <c r="I57" s="109" t="s">
        <v>91</v>
      </c>
      <c r="J57" s="112">
        <v>45401</v>
      </c>
    </row>
    <row r="58" spans="1:10" ht="14.4">
      <c r="A58" s="109" t="s">
        <v>52</v>
      </c>
      <c r="B58" s="109" t="s">
        <v>156</v>
      </c>
      <c r="C58" s="109" t="s">
        <v>60</v>
      </c>
      <c r="D58" s="109" t="s">
        <v>61</v>
      </c>
      <c r="E58" s="109" t="s">
        <v>57</v>
      </c>
      <c r="F58" s="110">
        <v>680573</v>
      </c>
      <c r="G58" s="111">
        <v>25000</v>
      </c>
      <c r="H58" s="109" t="s">
        <v>56</v>
      </c>
      <c r="I58" s="109" t="s">
        <v>91</v>
      </c>
      <c r="J58" s="112">
        <v>45394</v>
      </c>
    </row>
    <row r="59" spans="1:10" ht="14.4">
      <c r="A59" s="109" t="s">
        <v>52</v>
      </c>
      <c r="B59" s="109" t="s">
        <v>156</v>
      </c>
      <c r="C59" s="109" t="s">
        <v>62</v>
      </c>
      <c r="D59" s="109" t="s">
        <v>63</v>
      </c>
      <c r="E59" s="109" t="s">
        <v>53</v>
      </c>
      <c r="F59" s="110">
        <v>680588</v>
      </c>
      <c r="G59" s="111">
        <v>395000</v>
      </c>
      <c r="H59" s="109" t="s">
        <v>56</v>
      </c>
      <c r="I59" s="109" t="s">
        <v>91</v>
      </c>
      <c r="J59" s="112">
        <v>45394</v>
      </c>
    </row>
    <row r="60" spans="1:10" ht="14.4">
      <c r="A60" s="109" t="s">
        <v>52</v>
      </c>
      <c r="B60" s="109" t="s">
        <v>156</v>
      </c>
      <c r="C60" s="109" t="s">
        <v>94</v>
      </c>
      <c r="D60" s="109" t="s">
        <v>95</v>
      </c>
      <c r="E60" s="109" t="s">
        <v>53</v>
      </c>
      <c r="F60" s="110">
        <v>680846</v>
      </c>
      <c r="G60" s="111">
        <v>445000</v>
      </c>
      <c r="H60" s="109" t="s">
        <v>56</v>
      </c>
      <c r="I60" s="109" t="s">
        <v>91</v>
      </c>
      <c r="J60" s="112">
        <v>45401</v>
      </c>
    </row>
    <row r="61" spans="1:10" ht="14.4">
      <c r="A61" s="109" t="s">
        <v>52</v>
      </c>
      <c r="B61" s="109" t="s">
        <v>156</v>
      </c>
      <c r="C61" s="109" t="s">
        <v>58</v>
      </c>
      <c r="D61" s="109" t="s">
        <v>90</v>
      </c>
      <c r="E61" s="109" t="s">
        <v>57</v>
      </c>
      <c r="F61" s="110">
        <v>680845</v>
      </c>
      <c r="G61" s="111">
        <v>68500</v>
      </c>
      <c r="H61" s="109" t="s">
        <v>56</v>
      </c>
      <c r="I61" s="109" t="s">
        <v>91</v>
      </c>
      <c r="J61" s="112">
        <v>45401</v>
      </c>
    </row>
    <row r="62" spans="1:10" ht="14.4">
      <c r="A62" s="109" t="s">
        <v>52</v>
      </c>
      <c r="B62" s="109" t="s">
        <v>156</v>
      </c>
      <c r="C62" s="109" t="s">
        <v>58</v>
      </c>
      <c r="D62" s="109" t="s">
        <v>90</v>
      </c>
      <c r="E62" s="109" t="s">
        <v>53</v>
      </c>
      <c r="F62" s="110">
        <v>680695</v>
      </c>
      <c r="G62" s="111">
        <v>349900</v>
      </c>
      <c r="H62" s="109" t="s">
        <v>56</v>
      </c>
      <c r="I62" s="109" t="s">
        <v>91</v>
      </c>
      <c r="J62" s="112">
        <v>45398</v>
      </c>
    </row>
    <row r="63" spans="1:10" ht="14.4">
      <c r="A63" s="109" t="s">
        <v>52</v>
      </c>
      <c r="B63" s="109" t="s">
        <v>156</v>
      </c>
      <c r="C63" s="109" t="s">
        <v>54</v>
      </c>
      <c r="D63" s="109" t="s">
        <v>55</v>
      </c>
      <c r="E63" s="109" t="s">
        <v>53</v>
      </c>
      <c r="F63" s="110">
        <v>680536</v>
      </c>
      <c r="G63" s="111">
        <v>334900</v>
      </c>
      <c r="H63" s="109" t="s">
        <v>56</v>
      </c>
      <c r="I63" s="109" t="s">
        <v>91</v>
      </c>
      <c r="J63" s="112">
        <v>45393</v>
      </c>
    </row>
    <row r="64" spans="1:10" ht="14.4">
      <c r="A64" s="109" t="s">
        <v>52</v>
      </c>
      <c r="B64" s="109" t="s">
        <v>156</v>
      </c>
      <c r="C64" s="109" t="s">
        <v>54</v>
      </c>
      <c r="D64" s="109" t="s">
        <v>55</v>
      </c>
      <c r="E64" s="109" t="s">
        <v>53</v>
      </c>
      <c r="F64" s="110">
        <v>680682</v>
      </c>
      <c r="G64" s="111">
        <v>370000</v>
      </c>
      <c r="H64" s="109" t="s">
        <v>56</v>
      </c>
      <c r="I64" s="109" t="s">
        <v>91</v>
      </c>
      <c r="J64" s="112">
        <v>45398</v>
      </c>
    </row>
    <row r="65" spans="1:10" ht="14.4">
      <c r="A65" s="109" t="s">
        <v>52</v>
      </c>
      <c r="B65" s="109" t="s">
        <v>156</v>
      </c>
      <c r="C65" s="109" t="s">
        <v>58</v>
      </c>
      <c r="D65" s="109" t="s">
        <v>90</v>
      </c>
      <c r="E65" s="109" t="s">
        <v>57</v>
      </c>
      <c r="F65" s="110">
        <v>680844</v>
      </c>
      <c r="G65" s="111">
        <v>58500</v>
      </c>
      <c r="H65" s="109" t="s">
        <v>56</v>
      </c>
      <c r="I65" s="109" t="s">
        <v>91</v>
      </c>
      <c r="J65" s="112">
        <v>45401</v>
      </c>
    </row>
    <row r="66" spans="1:10" ht="14.4">
      <c r="A66" s="109" t="s">
        <v>52</v>
      </c>
      <c r="B66" s="109" t="s">
        <v>156</v>
      </c>
      <c r="C66" s="109" t="s">
        <v>54</v>
      </c>
      <c r="D66" s="109" t="s">
        <v>55</v>
      </c>
      <c r="E66" s="109" t="s">
        <v>57</v>
      </c>
      <c r="F66" s="110">
        <v>680843</v>
      </c>
      <c r="G66" s="111">
        <v>80000</v>
      </c>
      <c r="H66" s="109" t="s">
        <v>56</v>
      </c>
      <c r="I66" s="109" t="s">
        <v>91</v>
      </c>
      <c r="J66" s="112">
        <v>45401</v>
      </c>
    </row>
    <row r="67" spans="1:10" ht="14.4">
      <c r="A67" s="109" t="s">
        <v>52</v>
      </c>
      <c r="B67" s="109" t="s">
        <v>156</v>
      </c>
      <c r="C67" s="109" t="s">
        <v>58</v>
      </c>
      <c r="D67" s="109" t="s">
        <v>90</v>
      </c>
      <c r="E67" s="109" t="s">
        <v>83</v>
      </c>
      <c r="F67" s="110">
        <v>680606</v>
      </c>
      <c r="G67" s="111">
        <v>399000</v>
      </c>
      <c r="H67" s="109" t="s">
        <v>56</v>
      </c>
      <c r="I67" s="109" t="s">
        <v>91</v>
      </c>
      <c r="J67" s="112">
        <v>45394</v>
      </c>
    </row>
    <row r="68" spans="1:10" ht="14.4">
      <c r="A68" s="109" t="s">
        <v>52</v>
      </c>
      <c r="B68" s="109" t="s">
        <v>156</v>
      </c>
      <c r="C68" s="109" t="s">
        <v>76</v>
      </c>
      <c r="D68" s="109" t="s">
        <v>107</v>
      </c>
      <c r="E68" s="109" t="s">
        <v>57</v>
      </c>
      <c r="F68" s="110">
        <v>681085</v>
      </c>
      <c r="G68" s="111">
        <v>46000</v>
      </c>
      <c r="H68" s="109" t="s">
        <v>56</v>
      </c>
      <c r="I68" s="109" t="s">
        <v>91</v>
      </c>
      <c r="J68" s="112">
        <v>45408</v>
      </c>
    </row>
    <row r="69" spans="1:10" ht="14.4">
      <c r="A69" s="109" t="s">
        <v>52</v>
      </c>
      <c r="B69" s="109" t="s">
        <v>156</v>
      </c>
      <c r="C69" s="109" t="s">
        <v>60</v>
      </c>
      <c r="D69" s="109" t="s">
        <v>61</v>
      </c>
      <c r="E69" s="109" t="s">
        <v>53</v>
      </c>
      <c r="F69" s="110">
        <v>681073</v>
      </c>
      <c r="G69" s="111">
        <v>269900</v>
      </c>
      <c r="H69" s="109" t="s">
        <v>56</v>
      </c>
      <c r="I69" s="109" t="s">
        <v>91</v>
      </c>
      <c r="J69" s="112">
        <v>45407</v>
      </c>
    </row>
    <row r="70" spans="1:10" ht="14.4">
      <c r="A70" s="109" t="s">
        <v>52</v>
      </c>
      <c r="B70" s="109" t="s">
        <v>156</v>
      </c>
      <c r="C70" s="109" t="s">
        <v>58</v>
      </c>
      <c r="D70" s="109" t="s">
        <v>90</v>
      </c>
      <c r="E70" s="109" t="s">
        <v>53</v>
      </c>
      <c r="F70" s="110">
        <v>680645</v>
      </c>
      <c r="G70" s="111">
        <v>200000</v>
      </c>
      <c r="H70" s="109" t="s">
        <v>56</v>
      </c>
      <c r="I70" s="109" t="s">
        <v>91</v>
      </c>
      <c r="J70" s="112">
        <v>45397</v>
      </c>
    </row>
    <row r="71" spans="1:10" ht="14.4">
      <c r="A71" s="109" t="s">
        <v>52</v>
      </c>
      <c r="B71" s="109" t="s">
        <v>156</v>
      </c>
      <c r="C71" s="109" t="s">
        <v>94</v>
      </c>
      <c r="D71" s="109" t="s">
        <v>59</v>
      </c>
      <c r="E71" s="109" t="s">
        <v>53</v>
      </c>
      <c r="F71" s="110">
        <v>680820</v>
      </c>
      <c r="G71" s="111">
        <v>227500</v>
      </c>
      <c r="H71" s="109" t="s">
        <v>56</v>
      </c>
      <c r="I71" s="109" t="s">
        <v>91</v>
      </c>
      <c r="J71" s="112">
        <v>45400</v>
      </c>
    </row>
    <row r="72" spans="1:10" ht="14.4">
      <c r="A72" s="109" t="s">
        <v>52</v>
      </c>
      <c r="B72" s="109" t="s">
        <v>156</v>
      </c>
      <c r="C72" s="109" t="s">
        <v>94</v>
      </c>
      <c r="D72" s="109" t="s">
        <v>95</v>
      </c>
      <c r="E72" s="109" t="s">
        <v>53</v>
      </c>
      <c r="F72" s="110">
        <v>680497</v>
      </c>
      <c r="G72" s="111">
        <v>235000</v>
      </c>
      <c r="H72" s="109" t="s">
        <v>56</v>
      </c>
      <c r="I72" s="109" t="s">
        <v>91</v>
      </c>
      <c r="J72" s="112">
        <v>45392</v>
      </c>
    </row>
    <row r="73" spans="1:10" ht="14.4">
      <c r="A73" s="109" t="s">
        <v>52</v>
      </c>
      <c r="B73" s="109" t="s">
        <v>156</v>
      </c>
      <c r="C73" s="109" t="s">
        <v>76</v>
      </c>
      <c r="D73" s="109" t="s">
        <v>109</v>
      </c>
      <c r="E73" s="109" t="s">
        <v>53</v>
      </c>
      <c r="F73" s="110">
        <v>681202</v>
      </c>
      <c r="G73" s="111">
        <v>438000</v>
      </c>
      <c r="H73" s="109" t="s">
        <v>56</v>
      </c>
      <c r="I73" s="109" t="s">
        <v>91</v>
      </c>
      <c r="J73" s="112">
        <v>45412</v>
      </c>
    </row>
    <row r="74" spans="1:10" ht="14.4">
      <c r="A74" s="109" t="s">
        <v>52</v>
      </c>
      <c r="B74" s="109" t="s">
        <v>156</v>
      </c>
      <c r="C74" s="109" t="s">
        <v>54</v>
      </c>
      <c r="D74" s="109" t="s">
        <v>55</v>
      </c>
      <c r="E74" s="109" t="s">
        <v>53</v>
      </c>
      <c r="F74" s="110">
        <v>680937</v>
      </c>
      <c r="G74" s="111">
        <v>379000</v>
      </c>
      <c r="H74" s="109" t="s">
        <v>56</v>
      </c>
      <c r="I74" s="109" t="s">
        <v>91</v>
      </c>
      <c r="J74" s="112">
        <v>45405</v>
      </c>
    </row>
    <row r="75" spans="1:10" ht="14.4">
      <c r="A75" s="109" t="s">
        <v>52</v>
      </c>
      <c r="B75" s="109" t="s">
        <v>156</v>
      </c>
      <c r="C75" s="109" t="s">
        <v>58</v>
      </c>
      <c r="D75" s="109" t="s">
        <v>90</v>
      </c>
      <c r="E75" s="109" t="s">
        <v>53</v>
      </c>
      <c r="F75" s="110">
        <v>681227</v>
      </c>
      <c r="G75" s="111">
        <v>275000</v>
      </c>
      <c r="H75" s="109" t="s">
        <v>56</v>
      </c>
      <c r="I75" s="109" t="s">
        <v>91</v>
      </c>
      <c r="J75" s="112">
        <v>45412</v>
      </c>
    </row>
    <row r="76" spans="1:10" ht="14.4">
      <c r="A76" s="109" t="s">
        <v>52</v>
      </c>
      <c r="B76" s="109" t="s">
        <v>156</v>
      </c>
      <c r="C76" s="109" t="s">
        <v>58</v>
      </c>
      <c r="D76" s="109" t="s">
        <v>90</v>
      </c>
      <c r="E76" s="109" t="s">
        <v>53</v>
      </c>
      <c r="F76" s="110">
        <v>680964</v>
      </c>
      <c r="G76" s="111">
        <v>303600</v>
      </c>
      <c r="H76" s="109" t="s">
        <v>56</v>
      </c>
      <c r="I76" s="109" t="s">
        <v>91</v>
      </c>
      <c r="J76" s="112">
        <v>45405</v>
      </c>
    </row>
    <row r="77" spans="1:10" ht="14.4">
      <c r="A77" s="109" t="s">
        <v>52</v>
      </c>
      <c r="B77" s="109" t="s">
        <v>156</v>
      </c>
      <c r="C77" s="109" t="s">
        <v>60</v>
      </c>
      <c r="D77" s="109" t="s">
        <v>61</v>
      </c>
      <c r="E77" s="109" t="s">
        <v>53</v>
      </c>
      <c r="F77" s="110">
        <v>680388</v>
      </c>
      <c r="G77" s="111">
        <v>95000</v>
      </c>
      <c r="H77" s="109" t="s">
        <v>56</v>
      </c>
      <c r="I77" s="109" t="s">
        <v>91</v>
      </c>
      <c r="J77" s="112">
        <v>45390</v>
      </c>
    </row>
    <row r="78" spans="1:10" ht="14.4">
      <c r="A78" s="109" t="s">
        <v>52</v>
      </c>
      <c r="B78" s="109" t="s">
        <v>156</v>
      </c>
      <c r="C78" s="109" t="s">
        <v>58</v>
      </c>
      <c r="D78" s="109" t="s">
        <v>90</v>
      </c>
      <c r="E78" s="109" t="s">
        <v>57</v>
      </c>
      <c r="F78" s="110">
        <v>681224</v>
      </c>
      <c r="G78" s="111">
        <v>34000</v>
      </c>
      <c r="H78" s="109" t="s">
        <v>56</v>
      </c>
      <c r="I78" s="109" t="s">
        <v>91</v>
      </c>
      <c r="J78" s="112">
        <v>45412</v>
      </c>
    </row>
    <row r="79" spans="1:10" ht="14.4">
      <c r="A79" s="109" t="s">
        <v>52</v>
      </c>
      <c r="B79" s="109" t="s">
        <v>156</v>
      </c>
      <c r="C79" s="109" t="s">
        <v>58</v>
      </c>
      <c r="D79" s="109" t="s">
        <v>106</v>
      </c>
      <c r="E79" s="109" t="s">
        <v>53</v>
      </c>
      <c r="F79" s="110">
        <v>680799</v>
      </c>
      <c r="G79" s="111">
        <v>415000</v>
      </c>
      <c r="H79" s="109" t="s">
        <v>56</v>
      </c>
      <c r="I79" s="109" t="s">
        <v>91</v>
      </c>
      <c r="J79" s="112">
        <v>45400</v>
      </c>
    </row>
    <row r="80" spans="1:10" ht="14.4">
      <c r="A80" s="109" t="s">
        <v>52</v>
      </c>
      <c r="B80" s="109" t="s">
        <v>156</v>
      </c>
      <c r="C80" s="109" t="s">
        <v>54</v>
      </c>
      <c r="D80" s="109" t="s">
        <v>55</v>
      </c>
      <c r="E80" s="109" t="s">
        <v>83</v>
      </c>
      <c r="F80" s="110">
        <v>680435</v>
      </c>
      <c r="G80" s="111">
        <v>275000</v>
      </c>
      <c r="H80" s="109" t="s">
        <v>56</v>
      </c>
      <c r="I80" s="109" t="s">
        <v>91</v>
      </c>
      <c r="J80" s="112">
        <v>45391</v>
      </c>
    </row>
    <row r="81" spans="1:10" ht="14.4">
      <c r="A81" s="109" t="s">
        <v>52</v>
      </c>
      <c r="B81" s="109" t="s">
        <v>156</v>
      </c>
      <c r="C81" s="109" t="s">
        <v>58</v>
      </c>
      <c r="D81" s="109" t="s">
        <v>90</v>
      </c>
      <c r="E81" s="109" t="s">
        <v>83</v>
      </c>
      <c r="F81" s="110">
        <v>681008</v>
      </c>
      <c r="G81" s="111">
        <v>220000</v>
      </c>
      <c r="H81" s="109" t="s">
        <v>56</v>
      </c>
      <c r="I81" s="109" t="s">
        <v>91</v>
      </c>
      <c r="J81" s="112">
        <v>45406</v>
      </c>
    </row>
    <row r="82" spans="1:10" ht="14.4">
      <c r="A82" s="109" t="s">
        <v>52</v>
      </c>
      <c r="B82" s="109" t="s">
        <v>156</v>
      </c>
      <c r="C82" s="109" t="s">
        <v>62</v>
      </c>
      <c r="D82" s="109" t="s">
        <v>63</v>
      </c>
      <c r="E82" s="109" t="s">
        <v>57</v>
      </c>
      <c r="F82" s="110">
        <v>680968</v>
      </c>
      <c r="G82" s="111">
        <v>650000</v>
      </c>
      <c r="H82" s="109" t="s">
        <v>56</v>
      </c>
      <c r="I82" s="109" t="s">
        <v>91</v>
      </c>
      <c r="J82" s="112">
        <v>45406</v>
      </c>
    </row>
    <row r="83" spans="1:10" ht="14.4">
      <c r="A83" s="109" t="s">
        <v>52</v>
      </c>
      <c r="B83" s="109" t="s">
        <v>156</v>
      </c>
      <c r="C83" s="109" t="s">
        <v>58</v>
      </c>
      <c r="D83" s="109" t="s">
        <v>106</v>
      </c>
      <c r="E83" s="109" t="s">
        <v>53</v>
      </c>
      <c r="F83" s="110">
        <v>681199</v>
      </c>
      <c r="G83" s="111">
        <v>377000</v>
      </c>
      <c r="H83" s="109" t="s">
        <v>56</v>
      </c>
      <c r="I83" s="109" t="s">
        <v>91</v>
      </c>
      <c r="J83" s="112">
        <v>45412</v>
      </c>
    </row>
    <row r="84" spans="1:10" ht="14.4">
      <c r="A84" s="109" t="s">
        <v>52</v>
      </c>
      <c r="B84" s="109" t="s">
        <v>156</v>
      </c>
      <c r="C84" s="109" t="s">
        <v>58</v>
      </c>
      <c r="D84" s="109" t="s">
        <v>90</v>
      </c>
      <c r="E84" s="109" t="s">
        <v>57</v>
      </c>
      <c r="F84" s="110">
        <v>681105</v>
      </c>
      <c r="G84" s="111">
        <v>25000</v>
      </c>
      <c r="H84" s="109" t="s">
        <v>56</v>
      </c>
      <c r="I84" s="109" t="s">
        <v>91</v>
      </c>
      <c r="J84" s="112">
        <v>45408</v>
      </c>
    </row>
    <row r="85" spans="1:10" ht="14.4">
      <c r="A85" s="109" t="s">
        <v>52</v>
      </c>
      <c r="B85" s="109" t="s">
        <v>156</v>
      </c>
      <c r="C85" s="109" t="s">
        <v>58</v>
      </c>
      <c r="D85" s="109" t="s">
        <v>90</v>
      </c>
      <c r="E85" s="109" t="s">
        <v>53</v>
      </c>
      <c r="F85" s="110">
        <v>681107</v>
      </c>
      <c r="G85" s="111">
        <v>382900</v>
      </c>
      <c r="H85" s="109" t="s">
        <v>56</v>
      </c>
      <c r="I85" s="109" t="s">
        <v>91</v>
      </c>
      <c r="J85" s="112">
        <v>45408</v>
      </c>
    </row>
    <row r="86" spans="1:10" ht="14.4">
      <c r="A86" s="109" t="s">
        <v>52</v>
      </c>
      <c r="B86" s="109" t="s">
        <v>156</v>
      </c>
      <c r="C86" s="109" t="s">
        <v>76</v>
      </c>
      <c r="D86" s="109" t="s">
        <v>103</v>
      </c>
      <c r="E86" s="109" t="s">
        <v>117</v>
      </c>
      <c r="F86" s="110">
        <v>681194</v>
      </c>
      <c r="G86" s="111">
        <v>525000</v>
      </c>
      <c r="H86" s="109" t="s">
        <v>56</v>
      </c>
      <c r="I86" s="109" t="s">
        <v>91</v>
      </c>
      <c r="J86" s="112">
        <v>45412</v>
      </c>
    </row>
    <row r="87" spans="1:10" ht="14.4">
      <c r="A87" s="109" t="s">
        <v>52</v>
      </c>
      <c r="B87" s="109" t="s">
        <v>156</v>
      </c>
      <c r="C87" s="109" t="s">
        <v>76</v>
      </c>
      <c r="D87" s="109" t="s">
        <v>109</v>
      </c>
      <c r="E87" s="109" t="s">
        <v>53</v>
      </c>
      <c r="F87" s="110">
        <v>681173</v>
      </c>
      <c r="G87" s="111">
        <v>624900</v>
      </c>
      <c r="H87" s="109" t="s">
        <v>56</v>
      </c>
      <c r="I87" s="109" t="s">
        <v>91</v>
      </c>
      <c r="J87" s="112">
        <v>45412</v>
      </c>
    </row>
    <row r="88" spans="1:10" ht="14.4">
      <c r="A88" s="109" t="s">
        <v>52</v>
      </c>
      <c r="B88" s="109" t="s">
        <v>156</v>
      </c>
      <c r="C88" s="109" t="s">
        <v>60</v>
      </c>
      <c r="D88" s="109" t="s">
        <v>61</v>
      </c>
      <c r="E88" s="109" t="s">
        <v>53</v>
      </c>
      <c r="F88" s="110">
        <v>681132</v>
      </c>
      <c r="G88" s="111">
        <v>412500</v>
      </c>
      <c r="H88" s="109" t="s">
        <v>56</v>
      </c>
      <c r="I88" s="109" t="s">
        <v>91</v>
      </c>
      <c r="J88" s="112">
        <v>45411</v>
      </c>
    </row>
    <row r="89" spans="1:10" ht="14.4">
      <c r="A89" s="109" t="s">
        <v>52</v>
      </c>
      <c r="B89" s="109" t="s">
        <v>156</v>
      </c>
      <c r="C89" s="109" t="s">
        <v>54</v>
      </c>
      <c r="D89" s="109" t="s">
        <v>55</v>
      </c>
      <c r="E89" s="109" t="s">
        <v>53</v>
      </c>
      <c r="F89" s="110">
        <v>681150</v>
      </c>
      <c r="G89" s="111">
        <v>399000</v>
      </c>
      <c r="H89" s="109" t="s">
        <v>56</v>
      </c>
      <c r="I89" s="109" t="s">
        <v>91</v>
      </c>
      <c r="J89" s="112">
        <v>45411</v>
      </c>
    </row>
    <row r="90" spans="1:10" ht="14.4">
      <c r="A90" s="109" t="s">
        <v>52</v>
      </c>
      <c r="B90" s="109" t="s">
        <v>156</v>
      </c>
      <c r="C90" s="109" t="s">
        <v>54</v>
      </c>
      <c r="D90" s="109" t="s">
        <v>55</v>
      </c>
      <c r="E90" s="109" t="s">
        <v>83</v>
      </c>
      <c r="F90" s="110">
        <v>681205</v>
      </c>
      <c r="G90" s="111">
        <v>186000</v>
      </c>
      <c r="H90" s="109" t="s">
        <v>56</v>
      </c>
      <c r="I90" s="109" t="s">
        <v>91</v>
      </c>
      <c r="J90" s="112">
        <v>45412</v>
      </c>
    </row>
    <row r="91" spans="1:10" ht="14.4">
      <c r="A91" s="109" t="s">
        <v>52</v>
      </c>
      <c r="B91" s="109" t="s">
        <v>156</v>
      </c>
      <c r="C91" s="109" t="s">
        <v>60</v>
      </c>
      <c r="D91" s="109" t="s">
        <v>61</v>
      </c>
      <c r="E91" s="109" t="s">
        <v>53</v>
      </c>
      <c r="F91" s="110">
        <v>680241</v>
      </c>
      <c r="G91" s="111">
        <v>180000</v>
      </c>
      <c r="H91" s="109" t="s">
        <v>56</v>
      </c>
      <c r="I91" s="109" t="s">
        <v>91</v>
      </c>
      <c r="J91" s="112">
        <v>45384</v>
      </c>
    </row>
    <row r="92" spans="1:10" ht="14.4">
      <c r="A92" s="109" t="s">
        <v>52</v>
      </c>
      <c r="B92" s="109" t="s">
        <v>156</v>
      </c>
      <c r="C92" s="109" t="s">
        <v>58</v>
      </c>
      <c r="D92" s="109" t="s">
        <v>90</v>
      </c>
      <c r="E92" s="109" t="s">
        <v>53</v>
      </c>
      <c r="F92" s="110">
        <v>680904</v>
      </c>
      <c r="G92" s="111">
        <v>405000</v>
      </c>
      <c r="H92" s="109" t="s">
        <v>56</v>
      </c>
      <c r="I92" s="109" t="s">
        <v>91</v>
      </c>
      <c r="J92" s="112">
        <v>45404</v>
      </c>
    </row>
    <row r="93" spans="1:10" ht="14.4">
      <c r="A93" s="109" t="s">
        <v>52</v>
      </c>
      <c r="B93" s="109" t="s">
        <v>156</v>
      </c>
      <c r="C93" s="109" t="s">
        <v>76</v>
      </c>
      <c r="D93" s="109" t="s">
        <v>109</v>
      </c>
      <c r="E93" s="109" t="s">
        <v>53</v>
      </c>
      <c r="F93" s="110">
        <v>680914</v>
      </c>
      <c r="G93" s="111">
        <v>417000</v>
      </c>
      <c r="H93" s="109" t="s">
        <v>56</v>
      </c>
      <c r="I93" s="109" t="s">
        <v>91</v>
      </c>
      <c r="J93" s="112">
        <v>45404</v>
      </c>
    </row>
    <row r="94" spans="1:10" ht="14.4">
      <c r="A94" s="109" t="s">
        <v>52</v>
      </c>
      <c r="B94" s="109" t="s">
        <v>156</v>
      </c>
      <c r="C94" s="109" t="s">
        <v>54</v>
      </c>
      <c r="D94" s="109" t="s">
        <v>55</v>
      </c>
      <c r="E94" s="109" t="s">
        <v>53</v>
      </c>
      <c r="F94" s="110">
        <v>680899</v>
      </c>
      <c r="G94" s="111">
        <v>394000</v>
      </c>
      <c r="H94" s="109" t="s">
        <v>56</v>
      </c>
      <c r="I94" s="109" t="s">
        <v>91</v>
      </c>
      <c r="J94" s="112">
        <v>45404</v>
      </c>
    </row>
    <row r="95" spans="1:10" ht="14.4">
      <c r="A95" s="109" t="s">
        <v>52</v>
      </c>
      <c r="B95" s="109" t="s">
        <v>156</v>
      </c>
      <c r="C95" s="109" t="s">
        <v>58</v>
      </c>
      <c r="D95" s="109" t="s">
        <v>90</v>
      </c>
      <c r="E95" s="109" t="s">
        <v>53</v>
      </c>
      <c r="F95" s="110">
        <v>680447</v>
      </c>
      <c r="G95" s="111">
        <v>368000</v>
      </c>
      <c r="H95" s="109" t="s">
        <v>91</v>
      </c>
      <c r="I95" s="109" t="s">
        <v>91</v>
      </c>
      <c r="J95" s="112">
        <v>45391</v>
      </c>
    </row>
    <row r="96" spans="1:10" ht="14.4">
      <c r="A96" s="109" t="s">
        <v>52</v>
      </c>
      <c r="B96" s="109" t="s">
        <v>156</v>
      </c>
      <c r="C96" s="109" t="s">
        <v>54</v>
      </c>
      <c r="D96" s="109" t="s">
        <v>55</v>
      </c>
      <c r="E96" s="109" t="s">
        <v>53</v>
      </c>
      <c r="F96" s="110">
        <v>680862</v>
      </c>
      <c r="G96" s="111">
        <v>635000</v>
      </c>
      <c r="H96" s="109" t="s">
        <v>56</v>
      </c>
      <c r="I96" s="109" t="s">
        <v>91</v>
      </c>
      <c r="J96" s="112">
        <v>45401</v>
      </c>
    </row>
    <row r="97" spans="1:10" ht="14.4">
      <c r="A97" s="109" t="s">
        <v>52</v>
      </c>
      <c r="B97" s="109" t="s">
        <v>156</v>
      </c>
      <c r="C97" s="109" t="s">
        <v>68</v>
      </c>
      <c r="D97" s="109" t="s">
        <v>84</v>
      </c>
      <c r="E97" s="109" t="s">
        <v>53</v>
      </c>
      <c r="F97" s="110">
        <v>680444</v>
      </c>
      <c r="G97" s="111">
        <v>165000</v>
      </c>
      <c r="H97" s="109" t="s">
        <v>56</v>
      </c>
      <c r="I97" s="109" t="s">
        <v>91</v>
      </c>
      <c r="J97" s="112">
        <v>45391</v>
      </c>
    </row>
    <row r="98" spans="1:10" ht="14.4">
      <c r="A98" s="109" t="s">
        <v>52</v>
      </c>
      <c r="B98" s="109" t="s">
        <v>156</v>
      </c>
      <c r="C98" s="109" t="s">
        <v>60</v>
      </c>
      <c r="D98" s="109" t="s">
        <v>61</v>
      </c>
      <c r="E98" s="109" t="s">
        <v>83</v>
      </c>
      <c r="F98" s="110">
        <v>680422</v>
      </c>
      <c r="G98" s="111">
        <v>155000</v>
      </c>
      <c r="H98" s="109" t="s">
        <v>56</v>
      </c>
      <c r="I98" s="109" t="s">
        <v>91</v>
      </c>
      <c r="J98" s="112">
        <v>45391</v>
      </c>
    </row>
    <row r="99" spans="1:10" ht="14.4">
      <c r="A99" s="109" t="s">
        <v>52</v>
      </c>
      <c r="B99" s="109" t="s">
        <v>156</v>
      </c>
      <c r="C99" s="109" t="s">
        <v>68</v>
      </c>
      <c r="D99" s="109" t="s">
        <v>84</v>
      </c>
      <c r="E99" s="109" t="s">
        <v>83</v>
      </c>
      <c r="F99" s="110">
        <v>680407</v>
      </c>
      <c r="G99" s="111">
        <v>355000</v>
      </c>
      <c r="H99" s="109" t="s">
        <v>56</v>
      </c>
      <c r="I99" s="109" t="s">
        <v>91</v>
      </c>
      <c r="J99" s="112">
        <v>45390</v>
      </c>
    </row>
    <row r="100" spans="1:10" ht="14.4">
      <c r="A100" s="109" t="s">
        <v>67</v>
      </c>
      <c r="B100" s="109" t="s">
        <v>157</v>
      </c>
      <c r="C100" s="109" t="s">
        <v>68</v>
      </c>
      <c r="D100" s="109" t="s">
        <v>69</v>
      </c>
      <c r="E100" s="109" t="s">
        <v>53</v>
      </c>
      <c r="F100" s="110">
        <v>680495</v>
      </c>
      <c r="G100" s="111">
        <v>370000</v>
      </c>
      <c r="H100" s="109" t="s">
        <v>56</v>
      </c>
      <c r="I100" s="109" t="s">
        <v>91</v>
      </c>
      <c r="J100" s="112">
        <v>45392</v>
      </c>
    </row>
    <row r="101" spans="1:10" ht="14.4">
      <c r="A101" s="109" t="s">
        <v>67</v>
      </c>
      <c r="B101" s="109" t="s">
        <v>157</v>
      </c>
      <c r="C101" s="109" t="s">
        <v>58</v>
      </c>
      <c r="D101" s="109" t="s">
        <v>85</v>
      </c>
      <c r="E101" s="109" t="s">
        <v>53</v>
      </c>
      <c r="F101" s="110">
        <v>680418</v>
      </c>
      <c r="G101" s="111">
        <v>190000</v>
      </c>
      <c r="H101" s="109" t="s">
        <v>56</v>
      </c>
      <c r="I101" s="109" t="s">
        <v>91</v>
      </c>
      <c r="J101" s="112">
        <v>45390</v>
      </c>
    </row>
    <row r="102" spans="1:10" ht="14.4">
      <c r="A102" s="109" t="s">
        <v>67</v>
      </c>
      <c r="B102" s="109" t="s">
        <v>157</v>
      </c>
      <c r="C102" s="109" t="s">
        <v>54</v>
      </c>
      <c r="D102" s="109" t="s">
        <v>70</v>
      </c>
      <c r="E102" s="109" t="s">
        <v>53</v>
      </c>
      <c r="F102" s="110">
        <v>680604</v>
      </c>
      <c r="G102" s="111">
        <v>415000</v>
      </c>
      <c r="H102" s="109" t="s">
        <v>56</v>
      </c>
      <c r="I102" s="109" t="s">
        <v>91</v>
      </c>
      <c r="J102" s="112">
        <v>45394</v>
      </c>
    </row>
    <row r="103" spans="1:10" ht="14.4">
      <c r="A103" s="109" t="s">
        <v>67</v>
      </c>
      <c r="B103" s="109" t="s">
        <v>157</v>
      </c>
      <c r="C103" s="109" t="s">
        <v>114</v>
      </c>
      <c r="D103" s="109" t="s">
        <v>115</v>
      </c>
      <c r="E103" s="109" t="s">
        <v>57</v>
      </c>
      <c r="F103" s="110">
        <v>681111</v>
      </c>
      <c r="G103" s="111">
        <v>20000</v>
      </c>
      <c r="H103" s="109" t="s">
        <v>56</v>
      </c>
      <c r="I103" s="109" t="s">
        <v>91</v>
      </c>
      <c r="J103" s="112">
        <v>45408</v>
      </c>
    </row>
    <row r="104" spans="1:10" ht="14.4">
      <c r="A104" s="109" t="s">
        <v>67</v>
      </c>
      <c r="B104" s="109" t="s">
        <v>157</v>
      </c>
      <c r="C104" s="109" t="s">
        <v>114</v>
      </c>
      <c r="D104" s="109" t="s">
        <v>115</v>
      </c>
      <c r="E104" s="109" t="s">
        <v>83</v>
      </c>
      <c r="F104" s="110">
        <v>681099</v>
      </c>
      <c r="G104" s="111">
        <v>355000</v>
      </c>
      <c r="H104" s="109" t="s">
        <v>56</v>
      </c>
      <c r="I104" s="109" t="s">
        <v>91</v>
      </c>
      <c r="J104" s="112">
        <v>45408</v>
      </c>
    </row>
    <row r="105" spans="1:10" ht="14.4">
      <c r="A105" s="109" t="s">
        <v>67</v>
      </c>
      <c r="B105" s="109" t="s">
        <v>157</v>
      </c>
      <c r="C105" s="109" t="s">
        <v>76</v>
      </c>
      <c r="D105" s="109" t="s">
        <v>77</v>
      </c>
      <c r="E105" s="109" t="s">
        <v>53</v>
      </c>
      <c r="F105" s="110">
        <v>680341</v>
      </c>
      <c r="G105" s="111">
        <v>500000</v>
      </c>
      <c r="H105" s="109" t="s">
        <v>56</v>
      </c>
      <c r="I105" s="109" t="s">
        <v>91</v>
      </c>
      <c r="J105" s="112">
        <v>45387</v>
      </c>
    </row>
    <row r="106" spans="1:10" ht="14.4">
      <c r="A106" s="109" t="s">
        <v>67</v>
      </c>
      <c r="B106" s="109" t="s">
        <v>157</v>
      </c>
      <c r="C106" s="109" t="s">
        <v>54</v>
      </c>
      <c r="D106" s="109" t="s">
        <v>70</v>
      </c>
      <c r="E106" s="109" t="s">
        <v>57</v>
      </c>
      <c r="F106" s="110">
        <v>680264</v>
      </c>
      <c r="G106" s="111">
        <v>515100</v>
      </c>
      <c r="H106" s="109" t="s">
        <v>56</v>
      </c>
      <c r="I106" s="109" t="s">
        <v>91</v>
      </c>
      <c r="J106" s="112">
        <v>45384</v>
      </c>
    </row>
    <row r="107" spans="1:10" ht="14.4">
      <c r="A107" s="109" t="s">
        <v>67</v>
      </c>
      <c r="B107" s="109" t="s">
        <v>157</v>
      </c>
      <c r="C107" s="109" t="s">
        <v>68</v>
      </c>
      <c r="D107" s="109" t="s">
        <v>69</v>
      </c>
      <c r="E107" s="109" t="s">
        <v>53</v>
      </c>
      <c r="F107" s="110">
        <v>680262</v>
      </c>
      <c r="G107" s="111">
        <v>469900</v>
      </c>
      <c r="H107" s="109" t="s">
        <v>56</v>
      </c>
      <c r="I107" s="109" t="s">
        <v>91</v>
      </c>
      <c r="J107" s="112">
        <v>45384</v>
      </c>
    </row>
    <row r="108" spans="1:10" ht="14.4">
      <c r="A108" s="109" t="s">
        <v>67</v>
      </c>
      <c r="B108" s="109" t="s">
        <v>157</v>
      </c>
      <c r="C108" s="109" t="s">
        <v>58</v>
      </c>
      <c r="D108" s="109" t="s">
        <v>82</v>
      </c>
      <c r="E108" s="109" t="s">
        <v>57</v>
      </c>
      <c r="F108" s="110">
        <v>680393</v>
      </c>
      <c r="G108" s="111">
        <v>550000</v>
      </c>
      <c r="H108" s="109" t="s">
        <v>56</v>
      </c>
      <c r="I108" s="109" t="s">
        <v>91</v>
      </c>
      <c r="J108" s="112">
        <v>45390</v>
      </c>
    </row>
    <row r="109" spans="1:10" ht="14.4">
      <c r="A109" s="109" t="s">
        <v>67</v>
      </c>
      <c r="B109" s="109" t="s">
        <v>157</v>
      </c>
      <c r="C109" s="109" t="s">
        <v>54</v>
      </c>
      <c r="D109" s="109" t="s">
        <v>70</v>
      </c>
      <c r="E109" s="109" t="s">
        <v>53</v>
      </c>
      <c r="F109" s="110">
        <v>680380</v>
      </c>
      <c r="G109" s="111">
        <v>560000</v>
      </c>
      <c r="H109" s="109" t="s">
        <v>56</v>
      </c>
      <c r="I109" s="109" t="s">
        <v>91</v>
      </c>
      <c r="J109" s="112">
        <v>45390</v>
      </c>
    </row>
    <row r="110" spans="1:10" ht="14.4">
      <c r="A110" s="109" t="s">
        <v>67</v>
      </c>
      <c r="B110" s="109" t="s">
        <v>157</v>
      </c>
      <c r="C110" s="109" t="s">
        <v>76</v>
      </c>
      <c r="D110" s="109" t="s">
        <v>77</v>
      </c>
      <c r="E110" s="109" t="s">
        <v>53</v>
      </c>
      <c r="F110" s="110">
        <v>680585</v>
      </c>
      <c r="G110" s="111">
        <v>399900</v>
      </c>
      <c r="H110" s="109" t="s">
        <v>91</v>
      </c>
      <c r="I110" s="109" t="s">
        <v>91</v>
      </c>
      <c r="J110" s="112">
        <v>45394</v>
      </c>
    </row>
    <row r="111" spans="1:10" ht="14.4">
      <c r="A111" s="109" t="s">
        <v>67</v>
      </c>
      <c r="B111" s="109" t="s">
        <v>157</v>
      </c>
      <c r="C111" s="109" t="s">
        <v>54</v>
      </c>
      <c r="D111" s="109" t="s">
        <v>70</v>
      </c>
      <c r="E111" s="109" t="s">
        <v>83</v>
      </c>
      <c r="F111" s="110">
        <v>680505</v>
      </c>
      <c r="G111" s="111">
        <v>425000</v>
      </c>
      <c r="H111" s="109" t="s">
        <v>56</v>
      </c>
      <c r="I111" s="109" t="s">
        <v>91</v>
      </c>
      <c r="J111" s="112">
        <v>45392</v>
      </c>
    </row>
    <row r="112" spans="1:10" ht="14.4">
      <c r="A112" s="109" t="s">
        <v>67</v>
      </c>
      <c r="B112" s="109" t="s">
        <v>157</v>
      </c>
      <c r="C112" s="109" t="s">
        <v>54</v>
      </c>
      <c r="D112" s="109" t="s">
        <v>70</v>
      </c>
      <c r="E112" s="109" t="s">
        <v>53</v>
      </c>
      <c r="F112" s="110">
        <v>681196</v>
      </c>
      <c r="G112" s="111">
        <v>539900</v>
      </c>
      <c r="H112" s="109" t="s">
        <v>56</v>
      </c>
      <c r="I112" s="109" t="s">
        <v>91</v>
      </c>
      <c r="J112" s="112">
        <v>45412</v>
      </c>
    </row>
    <row r="113" spans="1:10" ht="14.4">
      <c r="A113" s="109" t="s">
        <v>67</v>
      </c>
      <c r="B113" s="109" t="s">
        <v>157</v>
      </c>
      <c r="C113" s="109" t="s">
        <v>54</v>
      </c>
      <c r="D113" s="109" t="s">
        <v>70</v>
      </c>
      <c r="E113" s="109" t="s">
        <v>83</v>
      </c>
      <c r="F113" s="110">
        <v>680975</v>
      </c>
      <c r="G113" s="111">
        <v>465000</v>
      </c>
      <c r="H113" s="109" t="s">
        <v>56</v>
      </c>
      <c r="I113" s="109" t="s">
        <v>91</v>
      </c>
      <c r="J113" s="112">
        <v>45406</v>
      </c>
    </row>
    <row r="114" spans="1:10" ht="14.4">
      <c r="A114" s="109" t="s">
        <v>67</v>
      </c>
      <c r="B114" s="109" t="s">
        <v>157</v>
      </c>
      <c r="C114" s="109" t="s">
        <v>62</v>
      </c>
      <c r="D114" s="109" t="s">
        <v>86</v>
      </c>
      <c r="E114" s="109" t="s">
        <v>53</v>
      </c>
      <c r="F114" s="110">
        <v>680427</v>
      </c>
      <c r="G114" s="111">
        <v>399000</v>
      </c>
      <c r="H114" s="109" t="s">
        <v>56</v>
      </c>
      <c r="I114" s="109" t="s">
        <v>91</v>
      </c>
      <c r="J114" s="112">
        <v>45391</v>
      </c>
    </row>
    <row r="115" spans="1:10" ht="14.4">
      <c r="A115" s="109" t="s">
        <v>67</v>
      </c>
      <c r="B115" s="109" t="s">
        <v>157</v>
      </c>
      <c r="C115" s="109" t="s">
        <v>76</v>
      </c>
      <c r="D115" s="109" t="s">
        <v>77</v>
      </c>
      <c r="E115" s="109" t="s">
        <v>53</v>
      </c>
      <c r="F115" s="110">
        <v>680988</v>
      </c>
      <c r="G115" s="111">
        <v>420000</v>
      </c>
      <c r="H115" s="109" t="s">
        <v>56</v>
      </c>
      <c r="I115" s="109" t="s">
        <v>91</v>
      </c>
      <c r="J115" s="112">
        <v>45406</v>
      </c>
    </row>
    <row r="116" spans="1:10" ht="14.4">
      <c r="A116" s="109" t="s">
        <v>67</v>
      </c>
      <c r="B116" s="109" t="s">
        <v>157</v>
      </c>
      <c r="C116" s="109" t="s">
        <v>76</v>
      </c>
      <c r="D116" s="109" t="s">
        <v>77</v>
      </c>
      <c r="E116" s="109" t="s">
        <v>53</v>
      </c>
      <c r="F116" s="110">
        <v>681213</v>
      </c>
      <c r="G116" s="111">
        <v>429000</v>
      </c>
      <c r="H116" s="109" t="s">
        <v>56</v>
      </c>
      <c r="I116" s="109" t="s">
        <v>91</v>
      </c>
      <c r="J116" s="112">
        <v>45412</v>
      </c>
    </row>
    <row r="117" spans="1:10" ht="14.4">
      <c r="A117" s="109" t="s">
        <v>67</v>
      </c>
      <c r="B117" s="109" t="s">
        <v>157</v>
      </c>
      <c r="C117" s="109" t="s">
        <v>58</v>
      </c>
      <c r="D117" s="109" t="s">
        <v>85</v>
      </c>
      <c r="E117" s="109" t="s">
        <v>53</v>
      </c>
      <c r="F117" s="110">
        <v>680635</v>
      </c>
      <c r="G117" s="111">
        <v>435000</v>
      </c>
      <c r="H117" s="109" t="s">
        <v>56</v>
      </c>
      <c r="I117" s="109" t="s">
        <v>91</v>
      </c>
      <c r="J117" s="112">
        <v>45397</v>
      </c>
    </row>
    <row r="118" spans="1:10" ht="14.4">
      <c r="A118" s="109" t="s">
        <v>67</v>
      </c>
      <c r="B118" s="109" t="s">
        <v>157</v>
      </c>
      <c r="C118" s="109" t="s">
        <v>68</v>
      </c>
      <c r="D118" s="109" t="s">
        <v>69</v>
      </c>
      <c r="E118" s="109" t="s">
        <v>57</v>
      </c>
      <c r="F118" s="110">
        <v>680640</v>
      </c>
      <c r="G118" s="111">
        <v>12000</v>
      </c>
      <c r="H118" s="109" t="s">
        <v>56</v>
      </c>
      <c r="I118" s="109" t="s">
        <v>91</v>
      </c>
      <c r="J118" s="112">
        <v>45397</v>
      </c>
    </row>
    <row r="119" spans="1:10" ht="14.4">
      <c r="A119" s="109" t="s">
        <v>67</v>
      </c>
      <c r="B119" s="109" t="s">
        <v>157</v>
      </c>
      <c r="C119" s="109" t="s">
        <v>114</v>
      </c>
      <c r="D119" s="109" t="s">
        <v>115</v>
      </c>
      <c r="E119" s="109" t="s">
        <v>53</v>
      </c>
      <c r="F119" s="110">
        <v>681070</v>
      </c>
      <c r="G119" s="111">
        <v>383750</v>
      </c>
      <c r="H119" s="109" t="s">
        <v>56</v>
      </c>
      <c r="I119" s="109" t="s">
        <v>91</v>
      </c>
      <c r="J119" s="112">
        <v>45407</v>
      </c>
    </row>
    <row r="120" spans="1:10" ht="14.4">
      <c r="A120" s="109" t="s">
        <v>67</v>
      </c>
      <c r="B120" s="109" t="s">
        <v>157</v>
      </c>
      <c r="C120" s="109" t="s">
        <v>114</v>
      </c>
      <c r="D120" s="109" t="s">
        <v>115</v>
      </c>
      <c r="E120" s="109" t="s">
        <v>53</v>
      </c>
      <c r="F120" s="110">
        <v>681063</v>
      </c>
      <c r="G120" s="111">
        <v>625000</v>
      </c>
      <c r="H120" s="109" t="s">
        <v>56</v>
      </c>
      <c r="I120" s="109" t="s">
        <v>91</v>
      </c>
      <c r="J120" s="112">
        <v>45407</v>
      </c>
    </row>
    <row r="121" spans="1:10" ht="14.4">
      <c r="A121" s="109" t="s">
        <v>67</v>
      </c>
      <c r="B121" s="109" t="s">
        <v>157</v>
      </c>
      <c r="C121" s="109" t="s">
        <v>58</v>
      </c>
      <c r="D121" s="109" t="s">
        <v>85</v>
      </c>
      <c r="E121" s="109" t="s">
        <v>83</v>
      </c>
      <c r="F121" s="110">
        <v>680901</v>
      </c>
      <c r="G121" s="111">
        <v>265000</v>
      </c>
      <c r="H121" s="109" t="s">
        <v>56</v>
      </c>
      <c r="I121" s="109" t="s">
        <v>91</v>
      </c>
      <c r="J121" s="112">
        <v>45404</v>
      </c>
    </row>
    <row r="122" spans="1:10" ht="14.4">
      <c r="A122" s="109" t="s">
        <v>67</v>
      </c>
      <c r="B122" s="109" t="s">
        <v>157</v>
      </c>
      <c r="C122" s="109" t="s">
        <v>54</v>
      </c>
      <c r="D122" s="109" t="s">
        <v>70</v>
      </c>
      <c r="E122" s="109" t="s">
        <v>53</v>
      </c>
      <c r="F122" s="110">
        <v>680702</v>
      </c>
      <c r="G122" s="111">
        <v>335000</v>
      </c>
      <c r="H122" s="109" t="s">
        <v>56</v>
      </c>
      <c r="I122" s="109" t="s">
        <v>91</v>
      </c>
      <c r="J122" s="112">
        <v>45398</v>
      </c>
    </row>
    <row r="123" spans="1:10" ht="14.4">
      <c r="A123" s="109" t="s">
        <v>67</v>
      </c>
      <c r="B123" s="109" t="s">
        <v>157</v>
      </c>
      <c r="C123" s="109" t="s">
        <v>54</v>
      </c>
      <c r="D123" s="109" t="s">
        <v>70</v>
      </c>
      <c r="E123" s="109" t="s">
        <v>53</v>
      </c>
      <c r="F123" s="110">
        <v>680706</v>
      </c>
      <c r="G123" s="111">
        <v>182000</v>
      </c>
      <c r="H123" s="109" t="s">
        <v>56</v>
      </c>
      <c r="I123" s="109" t="s">
        <v>91</v>
      </c>
      <c r="J123" s="112">
        <v>45398</v>
      </c>
    </row>
    <row r="124" spans="1:10" ht="14.4">
      <c r="A124" s="109" t="s">
        <v>67</v>
      </c>
      <c r="B124" s="109" t="s">
        <v>157</v>
      </c>
      <c r="C124" s="109" t="s">
        <v>76</v>
      </c>
      <c r="D124" s="109" t="s">
        <v>77</v>
      </c>
      <c r="E124" s="109" t="s">
        <v>83</v>
      </c>
      <c r="F124" s="110">
        <v>681159</v>
      </c>
      <c r="G124" s="111">
        <v>345000</v>
      </c>
      <c r="H124" s="109" t="s">
        <v>56</v>
      </c>
      <c r="I124" s="109" t="s">
        <v>91</v>
      </c>
      <c r="J124" s="112">
        <v>45411</v>
      </c>
    </row>
    <row r="125" spans="1:10" ht="14.4">
      <c r="A125" s="109" t="s">
        <v>78</v>
      </c>
      <c r="B125" s="109" t="s">
        <v>158</v>
      </c>
      <c r="C125" s="109" t="s">
        <v>68</v>
      </c>
      <c r="D125" s="109" t="s">
        <v>79</v>
      </c>
      <c r="E125" s="109" t="s">
        <v>57</v>
      </c>
      <c r="F125" s="110">
        <v>680350</v>
      </c>
      <c r="G125" s="111">
        <v>17500</v>
      </c>
      <c r="H125" s="109" t="s">
        <v>56</v>
      </c>
      <c r="I125" s="109" t="s">
        <v>91</v>
      </c>
      <c r="J125" s="112">
        <v>45387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8" t="s">
        <v>0</v>
      </c>
      <c r="B1" s="88" t="s">
        <v>35</v>
      </c>
      <c r="C1" s="88" t="s">
        <v>1</v>
      </c>
      <c r="D1" s="88" t="s">
        <v>34</v>
      </c>
      <c r="E1" s="88" t="s">
        <v>32</v>
      </c>
      <c r="F1" s="88" t="s">
        <v>36</v>
      </c>
      <c r="G1" s="88" t="s">
        <v>33</v>
      </c>
      <c r="H1" s="88" t="s">
        <v>39</v>
      </c>
      <c r="L1">
        <v>20</v>
      </c>
    </row>
    <row r="2" spans="1:12" ht="14.4">
      <c r="A2" s="113" t="s">
        <v>97</v>
      </c>
      <c r="B2" s="113" t="s">
        <v>152</v>
      </c>
      <c r="C2" s="113" t="s">
        <v>122</v>
      </c>
      <c r="D2" s="113" t="s">
        <v>145</v>
      </c>
      <c r="E2" s="114">
        <v>680647</v>
      </c>
      <c r="F2" s="115">
        <v>32969</v>
      </c>
      <c r="G2" s="116">
        <v>45397</v>
      </c>
      <c r="H2" s="113" t="s">
        <v>146</v>
      </c>
    </row>
    <row r="3" spans="1:12" ht="14.4">
      <c r="A3" s="113" t="s">
        <v>71</v>
      </c>
      <c r="B3" s="113" t="s">
        <v>153</v>
      </c>
      <c r="C3" s="113" t="s">
        <v>122</v>
      </c>
      <c r="D3" s="113" t="s">
        <v>150</v>
      </c>
      <c r="E3" s="114">
        <v>681145</v>
      </c>
      <c r="F3" s="115">
        <v>174900</v>
      </c>
      <c r="G3" s="116">
        <v>45411</v>
      </c>
      <c r="H3" s="113" t="s">
        <v>146</v>
      </c>
    </row>
    <row r="4" spans="1:12" ht="14.4">
      <c r="A4" s="113" t="s">
        <v>71</v>
      </c>
      <c r="B4" s="113" t="s">
        <v>153</v>
      </c>
      <c r="C4" s="113" t="s">
        <v>122</v>
      </c>
      <c r="D4" s="113" t="s">
        <v>143</v>
      </c>
      <c r="E4" s="114">
        <v>680524</v>
      </c>
      <c r="F4" s="115">
        <v>190200</v>
      </c>
      <c r="G4" s="116">
        <v>45393</v>
      </c>
      <c r="H4" s="113" t="s">
        <v>144</v>
      </c>
    </row>
    <row r="5" spans="1:12" ht="14.4">
      <c r="A5" s="113" t="s">
        <v>71</v>
      </c>
      <c r="B5" s="113" t="s">
        <v>153</v>
      </c>
      <c r="C5" s="113" t="s">
        <v>122</v>
      </c>
      <c r="D5" s="113" t="s">
        <v>121</v>
      </c>
      <c r="E5" s="114">
        <v>680277</v>
      </c>
      <c r="F5" s="115">
        <v>364000</v>
      </c>
      <c r="G5" s="116">
        <v>45385</v>
      </c>
      <c r="H5" s="113" t="s">
        <v>123</v>
      </c>
    </row>
    <row r="6" spans="1:12" ht="43.2">
      <c r="A6" s="113" t="s">
        <v>52</v>
      </c>
      <c r="B6" s="113" t="s">
        <v>156</v>
      </c>
      <c r="C6" s="113" t="s">
        <v>130</v>
      </c>
      <c r="D6" s="113" t="s">
        <v>134</v>
      </c>
      <c r="E6" s="114">
        <v>680452</v>
      </c>
      <c r="F6" s="115">
        <v>175000</v>
      </c>
      <c r="G6" s="116">
        <v>45391</v>
      </c>
      <c r="H6" s="113" t="s">
        <v>135</v>
      </c>
    </row>
    <row r="7" spans="1:12" ht="14.4">
      <c r="A7" s="113" t="s">
        <v>52</v>
      </c>
      <c r="B7" s="113" t="s">
        <v>156</v>
      </c>
      <c r="C7" s="113" t="s">
        <v>87</v>
      </c>
      <c r="D7" s="113" t="s">
        <v>110</v>
      </c>
      <c r="E7" s="114">
        <v>680969</v>
      </c>
      <c r="F7" s="115">
        <v>455000</v>
      </c>
      <c r="G7" s="116">
        <v>45406</v>
      </c>
      <c r="H7" s="113" t="s">
        <v>149</v>
      </c>
    </row>
    <row r="8" spans="1:12" ht="14.4">
      <c r="A8" s="113" t="s">
        <v>52</v>
      </c>
      <c r="B8" s="113" t="s">
        <v>156</v>
      </c>
      <c r="C8" s="113" t="s">
        <v>130</v>
      </c>
      <c r="D8" s="113" t="s">
        <v>132</v>
      </c>
      <c r="E8" s="114">
        <v>680404</v>
      </c>
      <c r="F8" s="115">
        <v>150000</v>
      </c>
      <c r="G8" s="116">
        <v>45390</v>
      </c>
      <c r="H8" s="113" t="s">
        <v>133</v>
      </c>
    </row>
    <row r="9" spans="1:12" ht="14.4">
      <c r="A9" s="113" t="s">
        <v>52</v>
      </c>
      <c r="B9" s="113" t="s">
        <v>156</v>
      </c>
      <c r="C9" s="113" t="s">
        <v>130</v>
      </c>
      <c r="D9" s="113" t="s">
        <v>129</v>
      </c>
      <c r="E9" s="114">
        <v>680367</v>
      </c>
      <c r="F9" s="115">
        <v>56999.4</v>
      </c>
      <c r="G9" s="116">
        <v>45387</v>
      </c>
      <c r="H9" s="113" t="s">
        <v>131</v>
      </c>
    </row>
    <row r="10" spans="1:12" ht="14.4">
      <c r="A10" s="113" t="s">
        <v>52</v>
      </c>
      <c r="B10" s="113" t="s">
        <v>156</v>
      </c>
      <c r="C10" s="113" t="s">
        <v>141</v>
      </c>
      <c r="D10" s="113" t="s">
        <v>140</v>
      </c>
      <c r="E10" s="114">
        <v>680508</v>
      </c>
      <c r="F10" s="115">
        <v>320966</v>
      </c>
      <c r="G10" s="116">
        <v>45392</v>
      </c>
      <c r="H10" s="113" t="s">
        <v>142</v>
      </c>
    </row>
    <row r="11" spans="1:12" ht="28.8">
      <c r="A11" s="113" t="s">
        <v>52</v>
      </c>
      <c r="B11" s="113" t="s">
        <v>156</v>
      </c>
      <c r="C11" s="113" t="s">
        <v>136</v>
      </c>
      <c r="D11" s="113" t="s">
        <v>89</v>
      </c>
      <c r="E11" s="114">
        <v>680461</v>
      </c>
      <c r="F11" s="115">
        <v>14453</v>
      </c>
      <c r="G11" s="116">
        <v>45392</v>
      </c>
      <c r="H11" s="113" t="s">
        <v>137</v>
      </c>
    </row>
    <row r="12" spans="1:12" ht="14.4">
      <c r="A12" s="113" t="s">
        <v>52</v>
      </c>
      <c r="B12" s="113" t="s">
        <v>156</v>
      </c>
      <c r="C12" s="113" t="s">
        <v>119</v>
      </c>
      <c r="D12" s="113" t="s">
        <v>118</v>
      </c>
      <c r="E12" s="114">
        <v>680267</v>
      </c>
      <c r="F12" s="115">
        <v>50000</v>
      </c>
      <c r="G12" s="116">
        <v>45384</v>
      </c>
      <c r="H12" s="113" t="s">
        <v>120</v>
      </c>
    </row>
    <row r="13" spans="1:12" ht="14.4">
      <c r="A13" s="113" t="s">
        <v>67</v>
      </c>
      <c r="B13" s="113" t="s">
        <v>157</v>
      </c>
      <c r="C13" s="113" t="s">
        <v>127</v>
      </c>
      <c r="D13" s="113" t="s">
        <v>126</v>
      </c>
      <c r="E13" s="114">
        <v>680330</v>
      </c>
      <c r="F13" s="115">
        <v>354090</v>
      </c>
      <c r="G13" s="116">
        <v>45387</v>
      </c>
      <c r="H13" s="113" t="s">
        <v>128</v>
      </c>
    </row>
    <row r="14" spans="1:12" ht="14.4">
      <c r="A14" s="113" t="s">
        <v>67</v>
      </c>
      <c r="B14" s="113" t="s">
        <v>157</v>
      </c>
      <c r="C14" s="113" t="s">
        <v>122</v>
      </c>
      <c r="D14" s="113" t="s">
        <v>124</v>
      </c>
      <c r="E14" s="114">
        <v>680318</v>
      </c>
      <c r="F14" s="115">
        <v>245000</v>
      </c>
      <c r="G14" s="116">
        <v>45386</v>
      </c>
      <c r="H14" s="113" t="s">
        <v>125</v>
      </c>
    </row>
    <row r="15" spans="1:12" ht="14.4">
      <c r="A15" s="113" t="s">
        <v>67</v>
      </c>
      <c r="B15" s="113" t="s">
        <v>157</v>
      </c>
      <c r="C15" s="113" t="s">
        <v>122</v>
      </c>
      <c r="D15" s="113" t="s">
        <v>147</v>
      </c>
      <c r="E15" s="114">
        <v>680747</v>
      </c>
      <c r="F15" s="115">
        <v>300000</v>
      </c>
      <c r="G15" s="116">
        <v>45399</v>
      </c>
      <c r="H15" s="113" t="s">
        <v>148</v>
      </c>
    </row>
    <row r="16" spans="1:12" ht="14.4">
      <c r="A16" s="113" t="s">
        <v>67</v>
      </c>
      <c r="B16" s="113" t="s">
        <v>157</v>
      </c>
      <c r="C16" s="113" t="s">
        <v>87</v>
      </c>
      <c r="D16" s="113" t="s">
        <v>138</v>
      </c>
      <c r="E16" s="114">
        <v>680490</v>
      </c>
      <c r="F16" s="115">
        <v>5500000</v>
      </c>
      <c r="G16" s="116">
        <v>45392</v>
      </c>
      <c r="H16" s="113" t="s">
        <v>139</v>
      </c>
    </row>
    <row r="17" spans="1:8" ht="14.4">
      <c r="A17" s="113"/>
      <c r="B17" s="113"/>
      <c r="C17" s="113"/>
      <c r="D17" s="113"/>
      <c r="E17" s="114"/>
      <c r="F17" s="115"/>
      <c r="G17" s="116"/>
      <c r="H17" s="113"/>
    </row>
    <row r="18" spans="1:8" ht="14.4">
      <c r="A18" s="113"/>
      <c r="B18" s="113"/>
      <c r="C18" s="113"/>
      <c r="D18" s="113"/>
      <c r="E18" s="114"/>
      <c r="F18" s="115"/>
      <c r="G18" s="116"/>
      <c r="H18" s="113"/>
    </row>
    <row r="19" spans="1:8" ht="14.4">
      <c r="A19" s="113"/>
      <c r="B19" s="113"/>
      <c r="C19" s="113"/>
      <c r="D19" s="113"/>
      <c r="E19" s="114"/>
      <c r="F19" s="115"/>
      <c r="G19" s="116"/>
      <c r="H19" s="113"/>
    </row>
    <row r="20" spans="1:8" ht="14.4">
      <c r="A20" s="113"/>
      <c r="B20" s="113"/>
      <c r="C20" s="113"/>
      <c r="D20" s="113"/>
      <c r="E20" s="114"/>
      <c r="F20" s="115"/>
      <c r="G20" s="116"/>
      <c r="H20" s="113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4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9" t="s">
        <v>0</v>
      </c>
      <c r="B1" s="90" t="s">
        <v>35</v>
      </c>
      <c r="C1" s="90" t="s">
        <v>36</v>
      </c>
      <c r="D1" s="90" t="s">
        <v>33</v>
      </c>
      <c r="E1" s="91" t="s">
        <v>41</v>
      </c>
      <c r="L1">
        <v>140</v>
      </c>
    </row>
    <row r="2" spans="1:12" ht="12.75" customHeight="1">
      <c r="A2" s="117" t="s">
        <v>111</v>
      </c>
      <c r="B2" s="117" t="s">
        <v>151</v>
      </c>
      <c r="C2" s="118">
        <v>519950</v>
      </c>
      <c r="D2" s="119">
        <v>45407</v>
      </c>
      <c r="E2" s="117" t="s">
        <v>159</v>
      </c>
    </row>
    <row r="3" spans="1:12" ht="12.75" customHeight="1">
      <c r="A3" s="117" t="s">
        <v>111</v>
      </c>
      <c r="B3" s="117" t="s">
        <v>151</v>
      </c>
      <c r="C3" s="118">
        <v>569950</v>
      </c>
      <c r="D3" s="119">
        <v>45407</v>
      </c>
      <c r="E3" s="117" t="s">
        <v>159</v>
      </c>
    </row>
    <row r="4" spans="1:12" ht="12.75" customHeight="1">
      <c r="A4" s="117" t="s">
        <v>97</v>
      </c>
      <c r="B4" s="117" t="s">
        <v>152</v>
      </c>
      <c r="C4" s="118">
        <v>308500</v>
      </c>
      <c r="D4" s="119">
        <v>45408</v>
      </c>
      <c r="E4" s="117" t="s">
        <v>160</v>
      </c>
    </row>
    <row r="5" spans="1:12" ht="12.75" customHeight="1">
      <c r="A5" s="117" t="s">
        <v>97</v>
      </c>
      <c r="B5" s="117" t="s">
        <v>152</v>
      </c>
      <c r="C5" s="118">
        <v>464000</v>
      </c>
      <c r="D5" s="119">
        <v>45406</v>
      </c>
      <c r="E5" s="117" t="s">
        <v>160</v>
      </c>
    </row>
    <row r="6" spans="1:12" ht="12.75" customHeight="1">
      <c r="A6" s="117" t="s">
        <v>97</v>
      </c>
      <c r="B6" s="117" t="s">
        <v>152</v>
      </c>
      <c r="C6" s="118">
        <v>1400000</v>
      </c>
      <c r="D6" s="119">
        <v>45399</v>
      </c>
      <c r="E6" s="117" t="s">
        <v>160</v>
      </c>
    </row>
    <row r="7" spans="1:12" ht="12.75" customHeight="1">
      <c r="A7" s="117" t="s">
        <v>97</v>
      </c>
      <c r="B7" s="117" t="s">
        <v>152</v>
      </c>
      <c r="C7" s="118">
        <v>32969</v>
      </c>
      <c r="D7" s="119">
        <v>45397</v>
      </c>
      <c r="E7" s="117" t="s">
        <v>161</v>
      </c>
    </row>
    <row r="8" spans="1:12" ht="12.75" customHeight="1">
      <c r="A8" s="117" t="s">
        <v>97</v>
      </c>
      <c r="B8" s="117" t="s">
        <v>152</v>
      </c>
      <c r="C8" s="118">
        <v>642500</v>
      </c>
      <c r="D8" s="119">
        <v>45411</v>
      </c>
      <c r="E8" s="117" t="s">
        <v>159</v>
      </c>
    </row>
    <row r="9" spans="1:12" ht="12.75" customHeight="1">
      <c r="A9" s="117" t="s">
        <v>97</v>
      </c>
      <c r="B9" s="117" t="s">
        <v>152</v>
      </c>
      <c r="C9" s="118">
        <v>579900</v>
      </c>
      <c r="D9" s="119">
        <v>45394</v>
      </c>
      <c r="E9" s="117" t="s">
        <v>160</v>
      </c>
    </row>
    <row r="10" spans="1:12" ht="12.75" customHeight="1">
      <c r="A10" s="117" t="s">
        <v>97</v>
      </c>
      <c r="B10" s="117" t="s">
        <v>152</v>
      </c>
      <c r="C10" s="118">
        <v>145000</v>
      </c>
      <c r="D10" s="119">
        <v>45408</v>
      </c>
      <c r="E10" s="117" t="s">
        <v>160</v>
      </c>
    </row>
    <row r="11" spans="1:12" ht="12.75" customHeight="1">
      <c r="A11" s="117" t="s">
        <v>71</v>
      </c>
      <c r="B11" s="117" t="s">
        <v>153</v>
      </c>
      <c r="C11" s="118">
        <v>364000</v>
      </c>
      <c r="D11" s="119">
        <v>45385</v>
      </c>
      <c r="E11" s="117" t="s">
        <v>161</v>
      </c>
    </row>
    <row r="12" spans="1:12" ht="12.75" customHeight="1">
      <c r="A12" s="117" t="s">
        <v>71</v>
      </c>
      <c r="B12" s="117" t="s">
        <v>153</v>
      </c>
      <c r="C12" s="118">
        <v>100000</v>
      </c>
      <c r="D12" s="119">
        <v>45386</v>
      </c>
      <c r="E12" s="117" t="s">
        <v>160</v>
      </c>
    </row>
    <row r="13" spans="1:12" ht="14.4">
      <c r="A13" s="117" t="s">
        <v>71</v>
      </c>
      <c r="B13" s="117" t="s">
        <v>153</v>
      </c>
      <c r="C13" s="118">
        <v>450000</v>
      </c>
      <c r="D13" s="119">
        <v>45411</v>
      </c>
      <c r="E13" s="117" t="s">
        <v>160</v>
      </c>
    </row>
    <row r="14" spans="1:12" ht="14.4">
      <c r="A14" s="117" t="s">
        <v>71</v>
      </c>
      <c r="B14" s="117" t="s">
        <v>153</v>
      </c>
      <c r="C14" s="118">
        <v>65000</v>
      </c>
      <c r="D14" s="119">
        <v>45393</v>
      </c>
      <c r="E14" s="117" t="s">
        <v>160</v>
      </c>
    </row>
    <row r="15" spans="1:12" ht="14.4">
      <c r="A15" s="117" t="s">
        <v>71</v>
      </c>
      <c r="B15" s="117" t="s">
        <v>153</v>
      </c>
      <c r="C15" s="118">
        <v>250000</v>
      </c>
      <c r="D15" s="119">
        <v>45407</v>
      </c>
      <c r="E15" s="117" t="s">
        <v>160</v>
      </c>
    </row>
    <row r="16" spans="1:12" ht="14.4">
      <c r="A16" s="117" t="s">
        <v>71</v>
      </c>
      <c r="B16" s="117" t="s">
        <v>153</v>
      </c>
      <c r="C16" s="118">
        <v>174900</v>
      </c>
      <c r="D16" s="119">
        <v>45411</v>
      </c>
      <c r="E16" s="117" t="s">
        <v>161</v>
      </c>
    </row>
    <row r="17" spans="1:5" ht="14.4">
      <c r="A17" s="117" t="s">
        <v>71</v>
      </c>
      <c r="B17" s="117" t="s">
        <v>153</v>
      </c>
      <c r="C17" s="118">
        <v>370000</v>
      </c>
      <c r="D17" s="119">
        <v>45406</v>
      </c>
      <c r="E17" s="117" t="s">
        <v>160</v>
      </c>
    </row>
    <row r="18" spans="1:5" ht="14.4">
      <c r="A18" s="117" t="s">
        <v>71</v>
      </c>
      <c r="B18" s="117" t="s">
        <v>153</v>
      </c>
      <c r="C18" s="118">
        <v>1230000</v>
      </c>
      <c r="D18" s="119">
        <v>45406</v>
      </c>
      <c r="E18" s="117" t="s">
        <v>160</v>
      </c>
    </row>
    <row r="19" spans="1:5" ht="14.4">
      <c r="A19" s="117" t="s">
        <v>71</v>
      </c>
      <c r="B19" s="117" t="s">
        <v>153</v>
      </c>
      <c r="C19" s="118">
        <v>200000</v>
      </c>
      <c r="D19" s="119">
        <v>45405</v>
      </c>
      <c r="E19" s="117" t="s">
        <v>160</v>
      </c>
    </row>
    <row r="20" spans="1:5" ht="14.4">
      <c r="A20" s="117" t="s">
        <v>71</v>
      </c>
      <c r="B20" s="117" t="s">
        <v>153</v>
      </c>
      <c r="C20" s="118">
        <v>429990</v>
      </c>
      <c r="D20" s="119">
        <v>45404</v>
      </c>
      <c r="E20" s="117" t="s">
        <v>159</v>
      </c>
    </row>
    <row r="21" spans="1:5" ht="14.4">
      <c r="A21" s="117" t="s">
        <v>71</v>
      </c>
      <c r="B21" s="117" t="s">
        <v>153</v>
      </c>
      <c r="C21" s="118">
        <v>310000</v>
      </c>
      <c r="D21" s="119">
        <v>45412</v>
      </c>
      <c r="E21" s="117" t="s">
        <v>160</v>
      </c>
    </row>
    <row r="22" spans="1:5" ht="14.4">
      <c r="A22" s="117" t="s">
        <v>71</v>
      </c>
      <c r="B22" s="117" t="s">
        <v>153</v>
      </c>
      <c r="C22" s="118">
        <v>296900</v>
      </c>
      <c r="D22" s="119">
        <v>45392</v>
      </c>
      <c r="E22" s="117" t="s">
        <v>160</v>
      </c>
    </row>
    <row r="23" spans="1:5" ht="14.4">
      <c r="A23" s="117" t="s">
        <v>71</v>
      </c>
      <c r="B23" s="117" t="s">
        <v>153</v>
      </c>
      <c r="C23" s="118">
        <v>340000</v>
      </c>
      <c r="D23" s="119">
        <v>45405</v>
      </c>
      <c r="E23" s="117" t="s">
        <v>160</v>
      </c>
    </row>
    <row r="24" spans="1:5" ht="14.4">
      <c r="A24" s="117" t="s">
        <v>71</v>
      </c>
      <c r="B24" s="117" t="s">
        <v>153</v>
      </c>
      <c r="C24" s="118">
        <v>439000</v>
      </c>
      <c r="D24" s="119">
        <v>45390</v>
      </c>
      <c r="E24" s="117" t="s">
        <v>160</v>
      </c>
    </row>
    <row r="25" spans="1:5" ht="14.4">
      <c r="A25" s="117" t="s">
        <v>71</v>
      </c>
      <c r="B25" s="117" t="s">
        <v>153</v>
      </c>
      <c r="C25" s="118">
        <v>486851</v>
      </c>
      <c r="D25" s="119">
        <v>45392</v>
      </c>
      <c r="E25" s="117" t="s">
        <v>159</v>
      </c>
    </row>
    <row r="26" spans="1:5" ht="14.4">
      <c r="A26" s="117" t="s">
        <v>71</v>
      </c>
      <c r="B26" s="117" t="s">
        <v>153</v>
      </c>
      <c r="C26" s="118">
        <v>4140000</v>
      </c>
      <c r="D26" s="119">
        <v>45386</v>
      </c>
      <c r="E26" s="117" t="s">
        <v>160</v>
      </c>
    </row>
    <row r="27" spans="1:5" ht="14.4">
      <c r="A27" s="117" t="s">
        <v>71</v>
      </c>
      <c r="B27" s="117" t="s">
        <v>153</v>
      </c>
      <c r="C27" s="118">
        <v>42000</v>
      </c>
      <c r="D27" s="119">
        <v>45400</v>
      </c>
      <c r="E27" s="117" t="s">
        <v>160</v>
      </c>
    </row>
    <row r="28" spans="1:5" ht="14.4">
      <c r="A28" s="117" t="s">
        <v>71</v>
      </c>
      <c r="B28" s="117" t="s">
        <v>153</v>
      </c>
      <c r="C28" s="118">
        <v>190200</v>
      </c>
      <c r="D28" s="119">
        <v>45393</v>
      </c>
      <c r="E28" s="117" t="s">
        <v>161</v>
      </c>
    </row>
    <row r="29" spans="1:5" ht="14.4">
      <c r="A29" s="117" t="s">
        <v>71</v>
      </c>
      <c r="B29" s="117" t="s">
        <v>153</v>
      </c>
      <c r="C29" s="118">
        <v>95000</v>
      </c>
      <c r="D29" s="119">
        <v>45398</v>
      </c>
      <c r="E29" s="117" t="s">
        <v>160</v>
      </c>
    </row>
    <row r="30" spans="1:5" ht="14.4">
      <c r="A30" s="117" t="s">
        <v>71</v>
      </c>
      <c r="B30" s="117" t="s">
        <v>153</v>
      </c>
      <c r="C30" s="118">
        <v>229900</v>
      </c>
      <c r="D30" s="119">
        <v>45397</v>
      </c>
      <c r="E30" s="117" t="s">
        <v>160</v>
      </c>
    </row>
    <row r="31" spans="1:5" ht="14.4">
      <c r="A31" s="117" t="s">
        <v>71</v>
      </c>
      <c r="B31" s="117" t="s">
        <v>153</v>
      </c>
      <c r="C31" s="118">
        <v>192000</v>
      </c>
      <c r="D31" s="119">
        <v>45397</v>
      </c>
      <c r="E31" s="117" t="s">
        <v>160</v>
      </c>
    </row>
    <row r="32" spans="1:5" ht="14.4">
      <c r="A32" s="117" t="s">
        <v>71</v>
      </c>
      <c r="B32" s="117" t="s">
        <v>153</v>
      </c>
      <c r="C32" s="118">
        <v>562496</v>
      </c>
      <c r="D32" s="119">
        <v>45397</v>
      </c>
      <c r="E32" s="117" t="s">
        <v>159</v>
      </c>
    </row>
    <row r="33" spans="1:5" ht="14.4">
      <c r="A33" s="117" t="s">
        <v>71</v>
      </c>
      <c r="B33" s="117" t="s">
        <v>153</v>
      </c>
      <c r="C33" s="118">
        <v>334900</v>
      </c>
      <c r="D33" s="119">
        <v>45401</v>
      </c>
      <c r="E33" s="117" t="s">
        <v>160</v>
      </c>
    </row>
    <row r="34" spans="1:5" ht="14.4">
      <c r="A34" s="117" t="s">
        <v>71</v>
      </c>
      <c r="B34" s="117" t="s">
        <v>153</v>
      </c>
      <c r="C34" s="118">
        <v>555000</v>
      </c>
      <c r="D34" s="119">
        <v>45401</v>
      </c>
      <c r="E34" s="117" t="s">
        <v>160</v>
      </c>
    </row>
    <row r="35" spans="1:5" ht="14.4">
      <c r="A35" s="117" t="s">
        <v>71</v>
      </c>
      <c r="B35" s="117" t="s">
        <v>153</v>
      </c>
      <c r="C35" s="118">
        <v>570000</v>
      </c>
      <c r="D35" s="119">
        <v>45391</v>
      </c>
      <c r="E35" s="117" t="s">
        <v>160</v>
      </c>
    </row>
    <row r="36" spans="1:5" ht="14.4">
      <c r="A36" s="117" t="s">
        <v>71</v>
      </c>
      <c r="B36" s="117" t="s">
        <v>153</v>
      </c>
      <c r="C36" s="118">
        <v>288300</v>
      </c>
      <c r="D36" s="119">
        <v>45401</v>
      </c>
      <c r="E36" s="117" t="s">
        <v>160</v>
      </c>
    </row>
    <row r="37" spans="1:5" ht="14.4">
      <c r="A37" s="117" t="s">
        <v>101</v>
      </c>
      <c r="B37" s="117" t="s">
        <v>154</v>
      </c>
      <c r="C37" s="118">
        <v>373000</v>
      </c>
      <c r="D37" s="119">
        <v>45407</v>
      </c>
      <c r="E37" s="117" t="s">
        <v>160</v>
      </c>
    </row>
    <row r="38" spans="1:5" ht="14.4">
      <c r="A38" s="117" t="s">
        <v>101</v>
      </c>
      <c r="B38" s="117" t="s">
        <v>154</v>
      </c>
      <c r="C38" s="118">
        <v>49500</v>
      </c>
      <c r="D38" s="119">
        <v>45404</v>
      </c>
      <c r="E38" s="117" t="s">
        <v>160</v>
      </c>
    </row>
    <row r="39" spans="1:5" ht="14.4">
      <c r="A39" s="117" t="s">
        <v>101</v>
      </c>
      <c r="B39" s="117" t="s">
        <v>154</v>
      </c>
      <c r="C39" s="118">
        <v>455000</v>
      </c>
      <c r="D39" s="119">
        <v>45406</v>
      </c>
      <c r="E39" s="117" t="s">
        <v>160</v>
      </c>
    </row>
    <row r="40" spans="1:5" ht="14.4">
      <c r="A40" s="117" t="s">
        <v>101</v>
      </c>
      <c r="B40" s="117" t="s">
        <v>154</v>
      </c>
      <c r="C40" s="118">
        <v>477000</v>
      </c>
      <c r="D40" s="119">
        <v>45399</v>
      </c>
      <c r="E40" s="117" t="s">
        <v>160</v>
      </c>
    </row>
    <row r="41" spans="1:5" ht="14.4">
      <c r="A41" s="117" t="s">
        <v>64</v>
      </c>
      <c r="B41" s="117" t="s">
        <v>155</v>
      </c>
      <c r="C41" s="118">
        <v>28000</v>
      </c>
      <c r="D41" s="119">
        <v>45384</v>
      </c>
      <c r="E41" s="117" t="s">
        <v>160</v>
      </c>
    </row>
    <row r="42" spans="1:5" ht="14.4">
      <c r="A42" s="117" t="s">
        <v>52</v>
      </c>
      <c r="B42" s="117" t="s">
        <v>156</v>
      </c>
      <c r="C42" s="118">
        <v>235000</v>
      </c>
      <c r="D42" s="119">
        <v>45392</v>
      </c>
      <c r="E42" s="117" t="s">
        <v>160</v>
      </c>
    </row>
    <row r="43" spans="1:5" ht="14.4">
      <c r="A43" s="117" t="s">
        <v>52</v>
      </c>
      <c r="B43" s="117" t="s">
        <v>156</v>
      </c>
      <c r="C43" s="118">
        <v>335000</v>
      </c>
      <c r="D43" s="119">
        <v>45399</v>
      </c>
      <c r="E43" s="117" t="s">
        <v>160</v>
      </c>
    </row>
    <row r="44" spans="1:5" ht="14.4">
      <c r="A44" s="117" t="s">
        <v>52</v>
      </c>
      <c r="B44" s="117" t="s">
        <v>156</v>
      </c>
      <c r="C44" s="118">
        <v>236000</v>
      </c>
      <c r="D44" s="119">
        <v>45399</v>
      </c>
      <c r="E44" s="117" t="s">
        <v>160</v>
      </c>
    </row>
    <row r="45" spans="1:5" ht="14.4">
      <c r="A45" s="117" t="s">
        <v>52</v>
      </c>
      <c r="B45" s="117" t="s">
        <v>156</v>
      </c>
      <c r="C45" s="118">
        <v>46000</v>
      </c>
      <c r="D45" s="119">
        <v>45408</v>
      </c>
      <c r="E45" s="117" t="s">
        <v>160</v>
      </c>
    </row>
    <row r="46" spans="1:5" ht="14.4">
      <c r="A46" s="117" t="s">
        <v>52</v>
      </c>
      <c r="B46" s="117" t="s">
        <v>156</v>
      </c>
      <c r="C46" s="118">
        <v>269900</v>
      </c>
      <c r="D46" s="119">
        <v>45407</v>
      </c>
      <c r="E46" s="117" t="s">
        <v>160</v>
      </c>
    </row>
    <row r="47" spans="1:5" ht="14.4">
      <c r="A47" s="117" t="s">
        <v>52</v>
      </c>
      <c r="B47" s="117" t="s">
        <v>156</v>
      </c>
      <c r="C47" s="118">
        <v>638800</v>
      </c>
      <c r="D47" s="119">
        <v>45400</v>
      </c>
      <c r="E47" s="117" t="s">
        <v>160</v>
      </c>
    </row>
    <row r="48" spans="1:5" ht="14.4">
      <c r="A48" s="117" t="s">
        <v>52</v>
      </c>
      <c r="B48" s="117" t="s">
        <v>156</v>
      </c>
      <c r="C48" s="118">
        <v>415000</v>
      </c>
      <c r="D48" s="119">
        <v>45400</v>
      </c>
      <c r="E48" s="117" t="s">
        <v>160</v>
      </c>
    </row>
    <row r="49" spans="1:5" ht="14.4">
      <c r="A49" s="117" t="s">
        <v>52</v>
      </c>
      <c r="B49" s="117" t="s">
        <v>156</v>
      </c>
      <c r="C49" s="118">
        <v>227500</v>
      </c>
      <c r="D49" s="119">
        <v>45400</v>
      </c>
      <c r="E49" s="117" t="s">
        <v>160</v>
      </c>
    </row>
    <row r="50" spans="1:5" ht="14.4">
      <c r="A50" s="117" t="s">
        <v>52</v>
      </c>
      <c r="B50" s="117" t="s">
        <v>156</v>
      </c>
      <c r="C50" s="118">
        <v>25000</v>
      </c>
      <c r="D50" s="119">
        <v>45399</v>
      </c>
      <c r="E50" s="117" t="s">
        <v>160</v>
      </c>
    </row>
    <row r="51" spans="1:5" ht="14.4">
      <c r="A51" s="117" t="s">
        <v>52</v>
      </c>
      <c r="B51" s="117" t="s">
        <v>156</v>
      </c>
      <c r="C51" s="118">
        <v>358000</v>
      </c>
      <c r="D51" s="119">
        <v>45384</v>
      </c>
      <c r="E51" s="117" t="s">
        <v>160</v>
      </c>
    </row>
    <row r="52" spans="1:5" ht="14.4">
      <c r="A52" s="117" t="s">
        <v>52</v>
      </c>
      <c r="B52" s="117" t="s">
        <v>156</v>
      </c>
      <c r="C52" s="118">
        <v>564900</v>
      </c>
      <c r="D52" s="119">
        <v>45387</v>
      </c>
      <c r="E52" s="117" t="s">
        <v>160</v>
      </c>
    </row>
    <row r="53" spans="1:5" ht="14.4">
      <c r="A53" s="117" t="s">
        <v>52</v>
      </c>
      <c r="B53" s="117" t="s">
        <v>156</v>
      </c>
      <c r="C53" s="118">
        <v>56999.4</v>
      </c>
      <c r="D53" s="119">
        <v>45387</v>
      </c>
      <c r="E53" s="117" t="s">
        <v>161</v>
      </c>
    </row>
    <row r="54" spans="1:5" ht="14.4">
      <c r="A54" s="117" t="s">
        <v>52</v>
      </c>
      <c r="B54" s="117" t="s">
        <v>156</v>
      </c>
      <c r="C54" s="118">
        <v>358000</v>
      </c>
      <c r="D54" s="119">
        <v>45407</v>
      </c>
      <c r="E54" s="117" t="s">
        <v>160</v>
      </c>
    </row>
    <row r="55" spans="1:5" ht="14.4">
      <c r="A55" s="117" t="s">
        <v>52</v>
      </c>
      <c r="B55" s="117" t="s">
        <v>156</v>
      </c>
      <c r="C55" s="118">
        <v>379000</v>
      </c>
      <c r="D55" s="119">
        <v>45405</v>
      </c>
      <c r="E55" s="117" t="s">
        <v>160</v>
      </c>
    </row>
    <row r="56" spans="1:5" ht="14.4">
      <c r="A56" s="117" t="s">
        <v>52</v>
      </c>
      <c r="B56" s="117" t="s">
        <v>156</v>
      </c>
      <c r="C56" s="118">
        <v>369000</v>
      </c>
      <c r="D56" s="119">
        <v>45400</v>
      </c>
      <c r="E56" s="117" t="s">
        <v>160</v>
      </c>
    </row>
    <row r="57" spans="1:5" ht="14.4">
      <c r="A57" s="117" t="s">
        <v>52</v>
      </c>
      <c r="B57" s="117" t="s">
        <v>156</v>
      </c>
      <c r="C57" s="118">
        <v>370000</v>
      </c>
      <c r="D57" s="119">
        <v>45398</v>
      </c>
      <c r="E57" s="117" t="s">
        <v>160</v>
      </c>
    </row>
    <row r="58" spans="1:5" ht="14.4">
      <c r="A58" s="117" t="s">
        <v>52</v>
      </c>
      <c r="B58" s="117" t="s">
        <v>156</v>
      </c>
      <c r="C58" s="118">
        <v>399000</v>
      </c>
      <c r="D58" s="119">
        <v>45394</v>
      </c>
      <c r="E58" s="117" t="s">
        <v>160</v>
      </c>
    </row>
    <row r="59" spans="1:5" ht="14.4">
      <c r="A59" s="117" t="s">
        <v>52</v>
      </c>
      <c r="B59" s="117" t="s">
        <v>156</v>
      </c>
      <c r="C59" s="118">
        <v>405000</v>
      </c>
      <c r="D59" s="119">
        <v>45401</v>
      </c>
      <c r="E59" s="117" t="s">
        <v>160</v>
      </c>
    </row>
    <row r="60" spans="1:5" ht="14.4">
      <c r="A60" s="117" t="s">
        <v>52</v>
      </c>
      <c r="B60" s="117" t="s">
        <v>156</v>
      </c>
      <c r="C60" s="118">
        <v>445000</v>
      </c>
      <c r="D60" s="119">
        <v>45401</v>
      </c>
      <c r="E60" s="117" t="s">
        <v>160</v>
      </c>
    </row>
    <row r="61" spans="1:5" ht="14.4">
      <c r="A61" s="117" t="s">
        <v>52</v>
      </c>
      <c r="B61" s="117" t="s">
        <v>156</v>
      </c>
      <c r="C61" s="118">
        <v>313000</v>
      </c>
      <c r="D61" s="119">
        <v>45393</v>
      </c>
      <c r="E61" s="117" t="s">
        <v>160</v>
      </c>
    </row>
    <row r="62" spans="1:5" ht="14.4">
      <c r="A62" s="117" t="s">
        <v>52</v>
      </c>
      <c r="B62" s="117" t="s">
        <v>156</v>
      </c>
      <c r="C62" s="118">
        <v>334900</v>
      </c>
      <c r="D62" s="119">
        <v>45393</v>
      </c>
      <c r="E62" s="117" t="s">
        <v>160</v>
      </c>
    </row>
    <row r="63" spans="1:5" ht="14.4">
      <c r="A63" s="117" t="s">
        <v>52</v>
      </c>
      <c r="B63" s="117" t="s">
        <v>156</v>
      </c>
      <c r="C63" s="118">
        <v>68500</v>
      </c>
      <c r="D63" s="119">
        <v>45401</v>
      </c>
      <c r="E63" s="117" t="s">
        <v>160</v>
      </c>
    </row>
    <row r="64" spans="1:5" ht="14.4">
      <c r="A64" s="117" t="s">
        <v>52</v>
      </c>
      <c r="B64" s="117" t="s">
        <v>156</v>
      </c>
      <c r="C64" s="118">
        <v>200000</v>
      </c>
      <c r="D64" s="119">
        <v>45397</v>
      </c>
      <c r="E64" s="117" t="s">
        <v>160</v>
      </c>
    </row>
    <row r="65" spans="1:5" ht="14.4">
      <c r="A65" s="117" t="s">
        <v>52</v>
      </c>
      <c r="B65" s="117" t="s">
        <v>156</v>
      </c>
      <c r="C65" s="118">
        <v>332000</v>
      </c>
      <c r="D65" s="119">
        <v>45399</v>
      </c>
      <c r="E65" s="117" t="s">
        <v>160</v>
      </c>
    </row>
    <row r="66" spans="1:5" ht="14.4">
      <c r="A66" s="117" t="s">
        <v>52</v>
      </c>
      <c r="B66" s="117" t="s">
        <v>156</v>
      </c>
      <c r="C66" s="118">
        <v>250000</v>
      </c>
      <c r="D66" s="119">
        <v>45398</v>
      </c>
      <c r="E66" s="117" t="s">
        <v>160</v>
      </c>
    </row>
    <row r="67" spans="1:5" ht="14.4">
      <c r="A67" s="117" t="s">
        <v>52</v>
      </c>
      <c r="B67" s="117" t="s">
        <v>156</v>
      </c>
      <c r="C67" s="118">
        <v>95000</v>
      </c>
      <c r="D67" s="119">
        <v>45390</v>
      </c>
      <c r="E67" s="117" t="s">
        <v>160</v>
      </c>
    </row>
    <row r="68" spans="1:5" ht="14.4">
      <c r="A68" s="117" t="s">
        <v>52</v>
      </c>
      <c r="B68" s="117" t="s">
        <v>156</v>
      </c>
      <c r="C68" s="118">
        <v>80000</v>
      </c>
      <c r="D68" s="119">
        <v>45401</v>
      </c>
      <c r="E68" s="117" t="s">
        <v>160</v>
      </c>
    </row>
    <row r="69" spans="1:5" ht="14.4">
      <c r="A69" s="117" t="s">
        <v>52</v>
      </c>
      <c r="B69" s="117" t="s">
        <v>156</v>
      </c>
      <c r="C69" s="118">
        <v>349900</v>
      </c>
      <c r="D69" s="119">
        <v>45398</v>
      </c>
      <c r="E69" s="117" t="s">
        <v>160</v>
      </c>
    </row>
    <row r="70" spans="1:5" ht="14.4">
      <c r="A70" s="117" t="s">
        <v>52</v>
      </c>
      <c r="B70" s="117" t="s">
        <v>156</v>
      </c>
      <c r="C70" s="118">
        <v>100000</v>
      </c>
      <c r="D70" s="119">
        <v>45398</v>
      </c>
      <c r="E70" s="117" t="s">
        <v>160</v>
      </c>
    </row>
    <row r="71" spans="1:5" ht="14.4">
      <c r="A71" s="117" t="s">
        <v>52</v>
      </c>
      <c r="B71" s="117" t="s">
        <v>156</v>
      </c>
      <c r="C71" s="118">
        <v>320966</v>
      </c>
      <c r="D71" s="119">
        <v>45392</v>
      </c>
      <c r="E71" s="117" t="s">
        <v>161</v>
      </c>
    </row>
    <row r="72" spans="1:5" ht="14.4">
      <c r="A72" s="117" t="s">
        <v>52</v>
      </c>
      <c r="B72" s="117" t="s">
        <v>156</v>
      </c>
      <c r="C72" s="118">
        <v>395000</v>
      </c>
      <c r="D72" s="119">
        <v>45399</v>
      </c>
      <c r="E72" s="117" t="s">
        <v>160</v>
      </c>
    </row>
    <row r="73" spans="1:5" ht="14.4">
      <c r="A73" s="117" t="s">
        <v>52</v>
      </c>
      <c r="B73" s="117" t="s">
        <v>156</v>
      </c>
      <c r="C73" s="118">
        <v>14453</v>
      </c>
      <c r="D73" s="119">
        <v>45392</v>
      </c>
      <c r="E73" s="117" t="s">
        <v>161</v>
      </c>
    </row>
    <row r="74" spans="1:5" ht="14.4">
      <c r="A74" s="117" t="s">
        <v>52</v>
      </c>
      <c r="B74" s="117" t="s">
        <v>156</v>
      </c>
      <c r="C74" s="118">
        <v>13000</v>
      </c>
      <c r="D74" s="119">
        <v>45399</v>
      </c>
      <c r="E74" s="117" t="s">
        <v>160</v>
      </c>
    </row>
    <row r="75" spans="1:5" ht="14.4">
      <c r="A75" s="117" t="s">
        <v>52</v>
      </c>
      <c r="B75" s="117" t="s">
        <v>156</v>
      </c>
      <c r="C75" s="118">
        <v>58500</v>
      </c>
      <c r="D75" s="119">
        <v>45401</v>
      </c>
      <c r="E75" s="117" t="s">
        <v>160</v>
      </c>
    </row>
    <row r="76" spans="1:5" ht="14.4">
      <c r="A76" s="117" t="s">
        <v>52</v>
      </c>
      <c r="B76" s="117" t="s">
        <v>156</v>
      </c>
      <c r="C76" s="118">
        <v>382900</v>
      </c>
      <c r="D76" s="119">
        <v>45408</v>
      </c>
      <c r="E76" s="117" t="s">
        <v>160</v>
      </c>
    </row>
    <row r="77" spans="1:5" ht="14.4">
      <c r="A77" s="117" t="s">
        <v>52</v>
      </c>
      <c r="B77" s="117" t="s">
        <v>156</v>
      </c>
      <c r="C77" s="118">
        <v>368000</v>
      </c>
      <c r="D77" s="119">
        <v>45391</v>
      </c>
      <c r="E77" s="117" t="s">
        <v>159</v>
      </c>
    </row>
    <row r="78" spans="1:5" ht="14.4">
      <c r="A78" s="117" t="s">
        <v>52</v>
      </c>
      <c r="B78" s="117" t="s">
        <v>156</v>
      </c>
      <c r="C78" s="118">
        <v>382000</v>
      </c>
      <c r="D78" s="119">
        <v>45390</v>
      </c>
      <c r="E78" s="117" t="s">
        <v>160</v>
      </c>
    </row>
    <row r="79" spans="1:5" ht="14.4">
      <c r="A79" s="117" t="s">
        <v>52</v>
      </c>
      <c r="B79" s="117" t="s">
        <v>156</v>
      </c>
      <c r="C79" s="118">
        <v>25000</v>
      </c>
      <c r="D79" s="119">
        <v>45394</v>
      </c>
      <c r="E79" s="117" t="s">
        <v>160</v>
      </c>
    </row>
    <row r="80" spans="1:5" ht="14.4">
      <c r="A80" s="117" t="s">
        <v>52</v>
      </c>
      <c r="B80" s="117" t="s">
        <v>156</v>
      </c>
      <c r="C80" s="118">
        <v>220000</v>
      </c>
      <c r="D80" s="119">
        <v>45406</v>
      </c>
      <c r="E80" s="117" t="s">
        <v>160</v>
      </c>
    </row>
    <row r="81" spans="1:5" ht="14.4">
      <c r="A81" s="117" t="s">
        <v>52</v>
      </c>
      <c r="B81" s="117" t="s">
        <v>156</v>
      </c>
      <c r="C81" s="118">
        <v>165000</v>
      </c>
      <c r="D81" s="119">
        <v>45391</v>
      </c>
      <c r="E81" s="117" t="s">
        <v>160</v>
      </c>
    </row>
    <row r="82" spans="1:5" ht="14.4">
      <c r="A82" s="117" t="s">
        <v>52</v>
      </c>
      <c r="B82" s="117" t="s">
        <v>156</v>
      </c>
      <c r="C82" s="118">
        <v>275000</v>
      </c>
      <c r="D82" s="119">
        <v>45391</v>
      </c>
      <c r="E82" s="117" t="s">
        <v>160</v>
      </c>
    </row>
    <row r="83" spans="1:5" ht="14.4">
      <c r="A83" s="117" t="s">
        <v>52</v>
      </c>
      <c r="B83" s="117" t="s">
        <v>156</v>
      </c>
      <c r="C83" s="118">
        <v>275000</v>
      </c>
      <c r="D83" s="119">
        <v>45412</v>
      </c>
      <c r="E83" s="117" t="s">
        <v>160</v>
      </c>
    </row>
    <row r="84" spans="1:5" ht="14.4">
      <c r="A84" s="117" t="s">
        <v>52</v>
      </c>
      <c r="B84" s="117" t="s">
        <v>156</v>
      </c>
      <c r="C84" s="118">
        <v>525000</v>
      </c>
      <c r="D84" s="119">
        <v>45412</v>
      </c>
      <c r="E84" s="117" t="s">
        <v>160</v>
      </c>
    </row>
    <row r="85" spans="1:5" ht="14.4">
      <c r="A85" s="117" t="s">
        <v>52</v>
      </c>
      <c r="B85" s="117" t="s">
        <v>156</v>
      </c>
      <c r="C85" s="118">
        <v>25000</v>
      </c>
      <c r="D85" s="119">
        <v>45408</v>
      </c>
      <c r="E85" s="117" t="s">
        <v>160</v>
      </c>
    </row>
    <row r="86" spans="1:5" ht="14.4">
      <c r="A86" s="117" t="s">
        <v>52</v>
      </c>
      <c r="B86" s="117" t="s">
        <v>156</v>
      </c>
      <c r="C86" s="118">
        <v>455000</v>
      </c>
      <c r="D86" s="119">
        <v>45406</v>
      </c>
      <c r="E86" s="117" t="s">
        <v>161</v>
      </c>
    </row>
    <row r="87" spans="1:5" ht="14.4">
      <c r="A87" s="117" t="s">
        <v>52</v>
      </c>
      <c r="B87" s="117" t="s">
        <v>156</v>
      </c>
      <c r="C87" s="118">
        <v>186000</v>
      </c>
      <c r="D87" s="119">
        <v>45412</v>
      </c>
      <c r="E87" s="117" t="s">
        <v>160</v>
      </c>
    </row>
    <row r="88" spans="1:5" ht="14.4">
      <c r="A88" s="117" t="s">
        <v>52</v>
      </c>
      <c r="B88" s="117" t="s">
        <v>156</v>
      </c>
      <c r="C88" s="118">
        <v>438000</v>
      </c>
      <c r="D88" s="119">
        <v>45412</v>
      </c>
      <c r="E88" s="117" t="s">
        <v>160</v>
      </c>
    </row>
    <row r="89" spans="1:5" ht="14.4">
      <c r="A89" s="117" t="s">
        <v>52</v>
      </c>
      <c r="B89" s="117" t="s">
        <v>156</v>
      </c>
      <c r="C89" s="118">
        <v>412500</v>
      </c>
      <c r="D89" s="119">
        <v>45411</v>
      </c>
      <c r="E89" s="117" t="s">
        <v>160</v>
      </c>
    </row>
    <row r="90" spans="1:5" ht="14.4">
      <c r="A90" s="117" t="s">
        <v>52</v>
      </c>
      <c r="B90" s="117" t="s">
        <v>156</v>
      </c>
      <c r="C90" s="118">
        <v>377000</v>
      </c>
      <c r="D90" s="119">
        <v>45412</v>
      </c>
      <c r="E90" s="117" t="s">
        <v>160</v>
      </c>
    </row>
    <row r="91" spans="1:5" ht="14.4">
      <c r="A91" s="117" t="s">
        <v>52</v>
      </c>
      <c r="B91" s="117" t="s">
        <v>156</v>
      </c>
      <c r="C91" s="118">
        <v>399000</v>
      </c>
      <c r="D91" s="119">
        <v>45411</v>
      </c>
      <c r="E91" s="117" t="s">
        <v>160</v>
      </c>
    </row>
    <row r="92" spans="1:5" ht="14.4">
      <c r="A92" s="117" t="s">
        <v>52</v>
      </c>
      <c r="B92" s="117" t="s">
        <v>156</v>
      </c>
      <c r="C92" s="118">
        <v>50000</v>
      </c>
      <c r="D92" s="119">
        <v>45384</v>
      </c>
      <c r="E92" s="117" t="s">
        <v>161</v>
      </c>
    </row>
    <row r="93" spans="1:5" ht="14.4">
      <c r="A93" s="117" t="s">
        <v>52</v>
      </c>
      <c r="B93" s="117" t="s">
        <v>156</v>
      </c>
      <c r="C93" s="118">
        <v>624900</v>
      </c>
      <c r="D93" s="119">
        <v>45412</v>
      </c>
      <c r="E93" s="117" t="s">
        <v>160</v>
      </c>
    </row>
    <row r="94" spans="1:5" ht="14.4">
      <c r="A94" s="117" t="s">
        <v>52</v>
      </c>
      <c r="B94" s="117" t="s">
        <v>156</v>
      </c>
      <c r="C94" s="118">
        <v>34000</v>
      </c>
      <c r="D94" s="119">
        <v>45412</v>
      </c>
      <c r="E94" s="117" t="s">
        <v>160</v>
      </c>
    </row>
    <row r="95" spans="1:5" ht="14.4">
      <c r="A95" s="117" t="s">
        <v>52</v>
      </c>
      <c r="B95" s="117" t="s">
        <v>156</v>
      </c>
      <c r="C95" s="118">
        <v>365000</v>
      </c>
      <c r="D95" s="119">
        <v>45383</v>
      </c>
      <c r="E95" s="117" t="s">
        <v>160</v>
      </c>
    </row>
    <row r="96" spans="1:5" ht="14.4">
      <c r="A96" s="117" t="s">
        <v>52</v>
      </c>
      <c r="B96" s="117" t="s">
        <v>156</v>
      </c>
      <c r="C96" s="118">
        <v>150000</v>
      </c>
      <c r="D96" s="119">
        <v>45390</v>
      </c>
      <c r="E96" s="117" t="s">
        <v>161</v>
      </c>
    </row>
    <row r="97" spans="1:5" ht="14.4">
      <c r="A97" s="117" t="s">
        <v>52</v>
      </c>
      <c r="B97" s="117" t="s">
        <v>156</v>
      </c>
      <c r="C97" s="118">
        <v>355000</v>
      </c>
      <c r="D97" s="119">
        <v>45390</v>
      </c>
      <c r="E97" s="117" t="s">
        <v>160</v>
      </c>
    </row>
    <row r="98" spans="1:5" ht="14.4">
      <c r="A98" s="117" t="s">
        <v>52</v>
      </c>
      <c r="B98" s="117" t="s">
        <v>156</v>
      </c>
      <c r="C98" s="118">
        <v>180000</v>
      </c>
      <c r="D98" s="119">
        <v>45384</v>
      </c>
      <c r="E98" s="117" t="s">
        <v>160</v>
      </c>
    </row>
    <row r="99" spans="1:5" ht="14.4">
      <c r="A99" s="117" t="s">
        <v>52</v>
      </c>
      <c r="B99" s="117" t="s">
        <v>156</v>
      </c>
      <c r="C99" s="118">
        <v>635000</v>
      </c>
      <c r="D99" s="119">
        <v>45401</v>
      </c>
      <c r="E99" s="117" t="s">
        <v>160</v>
      </c>
    </row>
    <row r="100" spans="1:5" ht="14.4">
      <c r="A100" s="117" t="s">
        <v>52</v>
      </c>
      <c r="B100" s="117" t="s">
        <v>156</v>
      </c>
      <c r="C100" s="118">
        <v>65000</v>
      </c>
      <c r="D100" s="119">
        <v>45383</v>
      </c>
      <c r="E100" s="117" t="s">
        <v>160</v>
      </c>
    </row>
    <row r="101" spans="1:5" ht="14.4">
      <c r="A101" s="117" t="s">
        <v>52</v>
      </c>
      <c r="B101" s="117" t="s">
        <v>156</v>
      </c>
      <c r="C101" s="118">
        <v>155518</v>
      </c>
      <c r="D101" s="119">
        <v>45404</v>
      </c>
      <c r="E101" s="117" t="s">
        <v>160</v>
      </c>
    </row>
    <row r="102" spans="1:5" ht="14.4">
      <c r="A102" s="117" t="s">
        <v>52</v>
      </c>
      <c r="B102" s="117" t="s">
        <v>156</v>
      </c>
      <c r="C102" s="118">
        <v>650000</v>
      </c>
      <c r="D102" s="119">
        <v>45406</v>
      </c>
      <c r="E102" s="117" t="s">
        <v>160</v>
      </c>
    </row>
    <row r="103" spans="1:5" ht="14.4">
      <c r="A103" s="117" t="s">
        <v>52</v>
      </c>
      <c r="B103" s="117" t="s">
        <v>156</v>
      </c>
      <c r="C103" s="118">
        <v>394000</v>
      </c>
      <c r="D103" s="119">
        <v>45404</v>
      </c>
      <c r="E103" s="117" t="s">
        <v>160</v>
      </c>
    </row>
    <row r="104" spans="1:5" ht="14.4">
      <c r="A104" s="117" t="s">
        <v>52</v>
      </c>
      <c r="B104" s="117" t="s">
        <v>156</v>
      </c>
      <c r="C104" s="118">
        <v>395000</v>
      </c>
      <c r="D104" s="119">
        <v>45394</v>
      </c>
      <c r="E104" s="117" t="s">
        <v>160</v>
      </c>
    </row>
    <row r="105" spans="1:5" ht="14.4">
      <c r="A105" s="117" t="s">
        <v>52</v>
      </c>
      <c r="B105" s="117" t="s">
        <v>156</v>
      </c>
      <c r="C105" s="118">
        <v>405000</v>
      </c>
      <c r="D105" s="119">
        <v>45404</v>
      </c>
      <c r="E105" s="117" t="s">
        <v>160</v>
      </c>
    </row>
    <row r="106" spans="1:5" ht="14.4">
      <c r="A106" s="117" t="s">
        <v>52</v>
      </c>
      <c r="B106" s="117" t="s">
        <v>156</v>
      </c>
      <c r="C106" s="118">
        <v>417000</v>
      </c>
      <c r="D106" s="119">
        <v>45404</v>
      </c>
      <c r="E106" s="117" t="s">
        <v>160</v>
      </c>
    </row>
    <row r="107" spans="1:5" ht="14.4">
      <c r="A107" s="117" t="s">
        <v>52</v>
      </c>
      <c r="B107" s="117" t="s">
        <v>156</v>
      </c>
      <c r="C107" s="118">
        <v>175000</v>
      </c>
      <c r="D107" s="119">
        <v>45391</v>
      </c>
      <c r="E107" s="117" t="s">
        <v>161</v>
      </c>
    </row>
    <row r="108" spans="1:5" ht="14.4">
      <c r="A108" s="117" t="s">
        <v>52</v>
      </c>
      <c r="B108" s="117" t="s">
        <v>156</v>
      </c>
      <c r="C108" s="118">
        <v>305000</v>
      </c>
      <c r="D108" s="119">
        <v>45391</v>
      </c>
      <c r="E108" s="117" t="s">
        <v>160</v>
      </c>
    </row>
    <row r="109" spans="1:5" ht="14.4">
      <c r="A109" s="117" t="s">
        <v>52</v>
      </c>
      <c r="B109" s="117" t="s">
        <v>156</v>
      </c>
      <c r="C109" s="118">
        <v>155000</v>
      </c>
      <c r="D109" s="119">
        <v>45391</v>
      </c>
      <c r="E109" s="117" t="s">
        <v>160</v>
      </c>
    </row>
    <row r="110" spans="1:5" ht="14.4">
      <c r="A110" s="117" t="s">
        <v>52</v>
      </c>
      <c r="B110" s="117" t="s">
        <v>156</v>
      </c>
      <c r="C110" s="118">
        <v>303600</v>
      </c>
      <c r="D110" s="119">
        <v>45405</v>
      </c>
      <c r="E110" s="117" t="s">
        <v>160</v>
      </c>
    </row>
    <row r="111" spans="1:5" ht="14.4">
      <c r="A111" s="117" t="s">
        <v>67</v>
      </c>
      <c r="B111" s="117" t="s">
        <v>157</v>
      </c>
      <c r="C111" s="118">
        <v>399900</v>
      </c>
      <c r="D111" s="119">
        <v>45394</v>
      </c>
      <c r="E111" s="117" t="s">
        <v>159</v>
      </c>
    </row>
    <row r="112" spans="1:5" ht="14.4">
      <c r="A112" s="117" t="s">
        <v>67</v>
      </c>
      <c r="B112" s="117" t="s">
        <v>157</v>
      </c>
      <c r="C112" s="118">
        <v>469900</v>
      </c>
      <c r="D112" s="119">
        <v>45384</v>
      </c>
      <c r="E112" s="117" t="s">
        <v>160</v>
      </c>
    </row>
    <row r="113" spans="1:5" ht="14.4">
      <c r="A113" s="117" t="s">
        <v>67</v>
      </c>
      <c r="B113" s="117" t="s">
        <v>157</v>
      </c>
      <c r="C113" s="118">
        <v>5500000</v>
      </c>
      <c r="D113" s="119">
        <v>45392</v>
      </c>
      <c r="E113" s="117" t="s">
        <v>161</v>
      </c>
    </row>
    <row r="114" spans="1:5" ht="14.4">
      <c r="A114" s="117" t="s">
        <v>67</v>
      </c>
      <c r="B114" s="117" t="s">
        <v>157</v>
      </c>
      <c r="C114" s="118">
        <v>425000</v>
      </c>
      <c r="D114" s="119">
        <v>45392</v>
      </c>
      <c r="E114" s="117" t="s">
        <v>160</v>
      </c>
    </row>
    <row r="115" spans="1:5" ht="14.4">
      <c r="A115" s="117" t="s">
        <v>67</v>
      </c>
      <c r="B115" s="117" t="s">
        <v>157</v>
      </c>
      <c r="C115" s="118">
        <v>415000</v>
      </c>
      <c r="D115" s="119">
        <v>45394</v>
      </c>
      <c r="E115" s="117" t="s">
        <v>160</v>
      </c>
    </row>
    <row r="116" spans="1:5" ht="14.4">
      <c r="A116" s="117" t="s">
        <v>67</v>
      </c>
      <c r="B116" s="117" t="s">
        <v>157</v>
      </c>
      <c r="C116" s="118">
        <v>515100</v>
      </c>
      <c r="D116" s="119">
        <v>45384</v>
      </c>
      <c r="E116" s="117" t="s">
        <v>160</v>
      </c>
    </row>
    <row r="117" spans="1:5" ht="14.4">
      <c r="A117" s="117" t="s">
        <v>67</v>
      </c>
      <c r="B117" s="117" t="s">
        <v>157</v>
      </c>
      <c r="C117" s="118">
        <v>370000</v>
      </c>
      <c r="D117" s="119">
        <v>45392</v>
      </c>
      <c r="E117" s="117" t="s">
        <v>160</v>
      </c>
    </row>
    <row r="118" spans="1:5" ht="14.4">
      <c r="A118" s="117" t="s">
        <v>67</v>
      </c>
      <c r="B118" s="117" t="s">
        <v>157</v>
      </c>
      <c r="C118" s="118">
        <v>550000</v>
      </c>
      <c r="D118" s="119">
        <v>45390</v>
      </c>
      <c r="E118" s="117" t="s">
        <v>160</v>
      </c>
    </row>
    <row r="119" spans="1:5" ht="14.4">
      <c r="A119" s="117" t="s">
        <v>67</v>
      </c>
      <c r="B119" s="117" t="s">
        <v>157</v>
      </c>
      <c r="C119" s="118">
        <v>383750</v>
      </c>
      <c r="D119" s="119">
        <v>45407</v>
      </c>
      <c r="E119" s="117" t="s">
        <v>160</v>
      </c>
    </row>
    <row r="120" spans="1:5" ht="14.4">
      <c r="A120" s="117" t="s">
        <v>67</v>
      </c>
      <c r="B120" s="117" t="s">
        <v>157</v>
      </c>
      <c r="C120" s="118">
        <v>625000</v>
      </c>
      <c r="D120" s="119">
        <v>45407</v>
      </c>
      <c r="E120" s="117" t="s">
        <v>160</v>
      </c>
    </row>
    <row r="121" spans="1:5" ht="14.4">
      <c r="A121" s="117" t="s">
        <v>67</v>
      </c>
      <c r="B121" s="117" t="s">
        <v>157</v>
      </c>
      <c r="C121" s="118">
        <v>429000</v>
      </c>
      <c r="D121" s="119">
        <v>45412</v>
      </c>
      <c r="E121" s="117" t="s">
        <v>160</v>
      </c>
    </row>
    <row r="122" spans="1:5" ht="14.4">
      <c r="A122" s="117" t="s">
        <v>67</v>
      </c>
      <c r="B122" s="117" t="s">
        <v>157</v>
      </c>
      <c r="C122" s="118">
        <v>539900</v>
      </c>
      <c r="D122" s="119">
        <v>45412</v>
      </c>
      <c r="E122" s="117" t="s">
        <v>160</v>
      </c>
    </row>
    <row r="123" spans="1:5" ht="14.4">
      <c r="A123" s="117" t="s">
        <v>67</v>
      </c>
      <c r="B123" s="117" t="s">
        <v>157</v>
      </c>
      <c r="C123" s="118">
        <v>345000</v>
      </c>
      <c r="D123" s="119">
        <v>45411</v>
      </c>
      <c r="E123" s="117" t="s">
        <v>160</v>
      </c>
    </row>
    <row r="124" spans="1:5" ht="14.4">
      <c r="A124" s="117" t="s">
        <v>67</v>
      </c>
      <c r="B124" s="117" t="s">
        <v>157</v>
      </c>
      <c r="C124" s="118">
        <v>20000</v>
      </c>
      <c r="D124" s="119">
        <v>45408</v>
      </c>
      <c r="E124" s="117" t="s">
        <v>160</v>
      </c>
    </row>
    <row r="125" spans="1:5" ht="14.4">
      <c r="A125" s="117" t="s">
        <v>67</v>
      </c>
      <c r="B125" s="117" t="s">
        <v>157</v>
      </c>
      <c r="C125" s="118">
        <v>355000</v>
      </c>
      <c r="D125" s="119">
        <v>45408</v>
      </c>
      <c r="E125" s="117" t="s">
        <v>160</v>
      </c>
    </row>
    <row r="126" spans="1:5" ht="14.4">
      <c r="A126" s="117" t="s">
        <v>67</v>
      </c>
      <c r="B126" s="117" t="s">
        <v>157</v>
      </c>
      <c r="C126" s="118">
        <v>420000</v>
      </c>
      <c r="D126" s="119">
        <v>45406</v>
      </c>
      <c r="E126" s="117" t="s">
        <v>160</v>
      </c>
    </row>
    <row r="127" spans="1:5" ht="14.4">
      <c r="A127" s="117" t="s">
        <v>67</v>
      </c>
      <c r="B127" s="117" t="s">
        <v>157</v>
      </c>
      <c r="C127" s="118">
        <v>465000</v>
      </c>
      <c r="D127" s="119">
        <v>45406</v>
      </c>
      <c r="E127" s="117" t="s">
        <v>160</v>
      </c>
    </row>
    <row r="128" spans="1:5" ht="14.4">
      <c r="A128" s="117" t="s">
        <v>67</v>
      </c>
      <c r="B128" s="117" t="s">
        <v>157</v>
      </c>
      <c r="C128" s="118">
        <v>190000</v>
      </c>
      <c r="D128" s="119">
        <v>45390</v>
      </c>
      <c r="E128" s="117" t="s">
        <v>160</v>
      </c>
    </row>
    <row r="129" spans="1:5" ht="14.4">
      <c r="A129" s="117" t="s">
        <v>67</v>
      </c>
      <c r="B129" s="117" t="s">
        <v>157</v>
      </c>
      <c r="C129" s="118">
        <v>399000</v>
      </c>
      <c r="D129" s="119">
        <v>45391</v>
      </c>
      <c r="E129" s="117" t="s">
        <v>160</v>
      </c>
    </row>
    <row r="130" spans="1:5" ht="14.4">
      <c r="A130" s="117" t="s">
        <v>67</v>
      </c>
      <c r="B130" s="117" t="s">
        <v>157</v>
      </c>
      <c r="C130" s="118">
        <v>435000</v>
      </c>
      <c r="D130" s="119">
        <v>45397</v>
      </c>
      <c r="E130" s="117" t="s">
        <v>160</v>
      </c>
    </row>
    <row r="131" spans="1:5" ht="14.4">
      <c r="A131" s="117" t="s">
        <v>67</v>
      </c>
      <c r="B131" s="117" t="s">
        <v>157</v>
      </c>
      <c r="C131" s="118">
        <v>560000</v>
      </c>
      <c r="D131" s="119">
        <v>45390</v>
      </c>
      <c r="E131" s="117" t="s">
        <v>160</v>
      </c>
    </row>
    <row r="132" spans="1:5" ht="14.4">
      <c r="A132" s="117" t="s">
        <v>67</v>
      </c>
      <c r="B132" s="117" t="s">
        <v>157</v>
      </c>
      <c r="C132" s="118">
        <v>500000</v>
      </c>
      <c r="D132" s="119">
        <v>45387</v>
      </c>
      <c r="E132" s="117" t="s">
        <v>160</v>
      </c>
    </row>
    <row r="133" spans="1:5" ht="14.4">
      <c r="A133" s="117" t="s">
        <v>67</v>
      </c>
      <c r="B133" s="117" t="s">
        <v>157</v>
      </c>
      <c r="C133" s="118">
        <v>354090</v>
      </c>
      <c r="D133" s="119">
        <v>45387</v>
      </c>
      <c r="E133" s="117" t="s">
        <v>161</v>
      </c>
    </row>
    <row r="134" spans="1:5" ht="14.4">
      <c r="A134" s="117" t="s">
        <v>67</v>
      </c>
      <c r="B134" s="117" t="s">
        <v>157</v>
      </c>
      <c r="C134" s="118">
        <v>245000</v>
      </c>
      <c r="D134" s="119">
        <v>45386</v>
      </c>
      <c r="E134" s="117" t="s">
        <v>161</v>
      </c>
    </row>
    <row r="135" spans="1:5" ht="14.4">
      <c r="A135" s="117" t="s">
        <v>67</v>
      </c>
      <c r="B135" s="117" t="s">
        <v>157</v>
      </c>
      <c r="C135" s="118">
        <v>300000</v>
      </c>
      <c r="D135" s="119">
        <v>45399</v>
      </c>
      <c r="E135" s="117" t="s">
        <v>161</v>
      </c>
    </row>
    <row r="136" spans="1:5" ht="14.4">
      <c r="A136" s="117" t="s">
        <v>67</v>
      </c>
      <c r="B136" s="117" t="s">
        <v>157</v>
      </c>
      <c r="C136" s="118">
        <v>182000</v>
      </c>
      <c r="D136" s="119">
        <v>45398</v>
      </c>
      <c r="E136" s="117" t="s">
        <v>160</v>
      </c>
    </row>
    <row r="137" spans="1:5" ht="14.4">
      <c r="A137" s="117" t="s">
        <v>67</v>
      </c>
      <c r="B137" s="117" t="s">
        <v>157</v>
      </c>
      <c r="C137" s="118">
        <v>335000</v>
      </c>
      <c r="D137" s="119">
        <v>45398</v>
      </c>
      <c r="E137" s="117" t="s">
        <v>160</v>
      </c>
    </row>
    <row r="138" spans="1:5" ht="14.4">
      <c r="A138" s="117" t="s">
        <v>67</v>
      </c>
      <c r="B138" s="117" t="s">
        <v>157</v>
      </c>
      <c r="C138" s="118">
        <v>12000</v>
      </c>
      <c r="D138" s="119">
        <v>45397</v>
      </c>
      <c r="E138" s="117" t="s">
        <v>160</v>
      </c>
    </row>
    <row r="139" spans="1:5" ht="14.4">
      <c r="A139" s="117" t="s">
        <v>67</v>
      </c>
      <c r="B139" s="117" t="s">
        <v>157</v>
      </c>
      <c r="C139" s="118">
        <v>265000</v>
      </c>
      <c r="D139" s="119">
        <v>45404</v>
      </c>
      <c r="E139" s="117" t="s">
        <v>160</v>
      </c>
    </row>
    <row r="140" spans="1:5" ht="14.4">
      <c r="A140" s="117" t="s">
        <v>78</v>
      </c>
      <c r="B140" s="117" t="s">
        <v>158</v>
      </c>
      <c r="C140" s="118">
        <v>17500</v>
      </c>
      <c r="D140" s="119">
        <v>45387</v>
      </c>
      <c r="E140" s="117" t="s">
        <v>160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2024-05-01T16:29:11Z</dcterms:modified>
</cp:coreProperties>
</file>