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STATS'!$A$38:$C$40</definedName>
    <definedName name="ConstructionLoansMarket">'LOAN ONLY STATS'!$A$27:$C$27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STATS'!$A$21:$C$21</definedName>
    <definedName name="HardMoneyLoansMarket">'LOAN ONLY STATS'!$A$33:$C$34</definedName>
    <definedName name="InclineSalesMarket">'SALES STATS'!#REF!</definedName>
    <definedName name="OverallLoans">'OVERALL STATS'!$A$19:$C$22</definedName>
    <definedName name="OverallSales">'OVERALL STATS'!$A$7:$C$13</definedName>
    <definedName name="OverallSalesAndLoans">'OVERALL STATS'!$A$28:$C$34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STATS'!$A$46:$C$49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4" i="3"/>
  <c r="G33"/>
  <c r="G21"/>
  <c r="G9"/>
  <c r="G8"/>
  <c r="G7"/>
  <c r="G49" i="2"/>
  <c r="G48"/>
  <c r="G47"/>
  <c r="G46"/>
  <c r="G40"/>
  <c r="G39"/>
  <c r="G38"/>
  <c r="G32"/>
  <c r="G31"/>
  <c r="G30"/>
  <c r="G29"/>
  <c r="G28"/>
  <c r="G27"/>
  <c r="G21"/>
  <c r="G20"/>
  <c r="G19"/>
  <c r="G18"/>
  <c r="G12"/>
  <c r="G11"/>
  <c r="G10"/>
  <c r="G9"/>
  <c r="G8"/>
  <c r="G7"/>
  <c r="G34" i="1"/>
  <c r="G33"/>
  <c r="G32"/>
  <c r="G31"/>
  <c r="G30"/>
  <c r="G29"/>
  <c r="G28"/>
  <c r="G22"/>
  <c r="G21"/>
  <c r="G20"/>
  <c r="G19"/>
  <c r="G13"/>
  <c r="G12"/>
  <c r="G11"/>
  <c r="G10"/>
  <c r="G9"/>
  <c r="G8"/>
  <c r="G7"/>
  <c r="C28" i="3"/>
  <c r="B28"/>
  <c r="C16"/>
  <c r="B16"/>
  <c r="C41" i="2"/>
  <c r="B41"/>
  <c r="B14" i="1"/>
  <c r="C14"/>
  <c r="B35" i="3"/>
  <c r="C35"/>
  <c r="B22"/>
  <c r="C22"/>
  <c r="B10"/>
  <c r="D7" s="1"/>
  <c r="C10"/>
  <c r="E7" s="1"/>
  <c r="B50" i="2"/>
  <c r="C50"/>
  <c r="B33"/>
  <c r="D28" s="1"/>
  <c r="C33"/>
  <c r="E28" s="1"/>
  <c r="A2"/>
  <c r="B22"/>
  <c r="D19" s="1"/>
  <c r="C22"/>
  <c r="D34" i="3" l="1"/>
  <c r="E9"/>
  <c r="D9"/>
  <c r="E9" i="1"/>
  <c r="D9"/>
  <c r="E48" i="2"/>
  <c r="D48"/>
  <c r="E29"/>
  <c r="D29"/>
  <c r="E21"/>
  <c r="D21"/>
  <c r="E47"/>
  <c r="D40"/>
  <c r="E39"/>
  <c r="D38"/>
  <c r="D8" i="3"/>
  <c r="E8"/>
  <c r="E34"/>
  <c r="D47" i="2"/>
  <c r="E49"/>
  <c r="D49"/>
  <c r="D39"/>
  <c r="E38"/>
  <c r="E40"/>
  <c r="E20"/>
  <c r="D20"/>
  <c r="E46"/>
  <c r="E27"/>
  <c r="E30"/>
  <c r="E32"/>
  <c r="E19"/>
  <c r="E18"/>
  <c r="D18"/>
  <c r="D31"/>
  <c r="E31"/>
  <c r="D32"/>
  <c r="D30"/>
  <c r="D27"/>
  <c r="D46"/>
  <c r="A2" i="3"/>
  <c r="E33"/>
  <c r="B13" i="2"/>
  <c r="C13"/>
  <c r="B23" i="1"/>
  <c r="C23"/>
  <c r="B35"/>
  <c r="C35"/>
  <c r="E31" l="1"/>
  <c r="D31"/>
  <c r="E9" i="2"/>
  <c r="D9"/>
  <c r="E41"/>
  <c r="D41"/>
  <c r="D32" i="1"/>
  <c r="E22"/>
  <c r="D22"/>
  <c r="E34"/>
  <c r="E32"/>
  <c r="E30"/>
  <c r="E33"/>
  <c r="D33" i="3"/>
  <c r="E21"/>
  <c r="D21"/>
  <c r="D50" i="2"/>
  <c r="E50"/>
  <c r="E33"/>
  <c r="D33"/>
  <c r="D8"/>
  <c r="D7"/>
  <c r="D10"/>
  <c r="D12"/>
  <c r="D11"/>
  <c r="E7"/>
  <c r="E12"/>
  <c r="E8"/>
  <c r="E11"/>
  <c r="E10"/>
  <c r="E29" i="1"/>
  <c r="E28"/>
  <c r="D28"/>
  <c r="E8"/>
  <c r="D11"/>
  <c r="D8"/>
  <c r="D7"/>
  <c r="E11"/>
  <c r="D10"/>
  <c r="D12"/>
  <c r="D13"/>
  <c r="D21"/>
  <c r="E19"/>
  <c r="E20"/>
  <c r="E21"/>
  <c r="D34"/>
  <c r="D29"/>
  <c r="E7"/>
  <c r="D30"/>
  <c r="D20"/>
  <c r="D19"/>
  <c r="E10"/>
  <c r="E12"/>
  <c r="D33"/>
  <c r="E13"/>
  <c r="E35" l="1"/>
  <c r="D35"/>
  <c r="E35" i="3"/>
  <c r="E22"/>
  <c r="D22"/>
  <c r="D35"/>
  <c r="E10"/>
  <c r="D10"/>
  <c r="E22" i="2"/>
  <c r="D22"/>
  <c r="D14" i="1"/>
  <c r="E14"/>
  <c r="E13" i="2"/>
  <c r="D13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<sst xmlns="http://schemas.openxmlformats.org/spreadsheetml/2006/main" count="2047" uniqueCount="169">
  <si>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</si>
  <si>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</si>
  <si>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</si>
  <si>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</si>
  <si>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</si>
  <si>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</si>
  <si>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</si>
  <si>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</si>
  <si>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</si>
  <si>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</si>
  <si>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</si>
  <si>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</si>
  <si>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</si>
  <si>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</si>
  <si>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</si>
  <si>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</si>
  <si>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</si>
  <si>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</si>
  <si>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</si>
  <si>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</si>
  <si>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</si>
  <si>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</si>
  <si>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</si>
  <si>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</si>
  <si>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</si>
  <si>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</si>
  <si>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</si>
  <si>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</si>
  <si>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</si>
  <si>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</si>
  <si>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</si>
  <si>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</si>
  <si>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</si>
  <si>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</si>
  <si>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</si>
  <si>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</si>
  <si>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</si>
  <si>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</si>
  <si>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</si>
  <si>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</si>
  <si>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</si>
  <si>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</si>
  <si>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</si>
  <si>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</si>
  <si>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</si>
  <si>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</si>
  <si>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</si>
  <si>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</si>
  <si>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</si>
  <si>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</si>
  <si>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</si>
  <si>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</si>
  <si>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AUGUST, 2023</t>
  </si>
  <si>
    <t>Stewart Title</t>
  </si>
  <si>
    <t>SINGLE FAM RES.</t>
  </si>
  <si>
    <t>KIETZKE</t>
  </si>
  <si>
    <t>ASK</t>
  </si>
  <si>
    <t>NO</t>
  </si>
  <si>
    <t>VACANT LAND</t>
  </si>
  <si>
    <t>YERINGTON</t>
  </si>
  <si>
    <t>CRB</t>
  </si>
  <si>
    <t>Ticor Title</t>
  </si>
  <si>
    <t>FERNLEY</t>
  </si>
  <si>
    <t>DNO</t>
  </si>
  <si>
    <t>MOBILE HOME</t>
  </si>
  <si>
    <t>SAB</t>
  </si>
  <si>
    <t>020-552-49</t>
  </si>
  <si>
    <t>MLC</t>
  </si>
  <si>
    <t>TEF</t>
  </si>
  <si>
    <t>UNK</t>
  </si>
  <si>
    <t>CARSON CITY</t>
  </si>
  <si>
    <t>DKD</t>
  </si>
  <si>
    <t>AMG</t>
  </si>
  <si>
    <t>PLUMB</t>
  </si>
  <si>
    <t>RC</t>
  </si>
  <si>
    <t>First American Title</t>
  </si>
  <si>
    <t>LAS VEGAS</t>
  </si>
  <si>
    <t>First Centennial Title</t>
  </si>
  <si>
    <t>SPARKS</t>
  </si>
  <si>
    <t>21</t>
  </si>
  <si>
    <t>18</t>
  </si>
  <si>
    <t>MAYBERRY</t>
  </si>
  <si>
    <t>DM</t>
  </si>
  <si>
    <t>Calatlantic Title West</t>
  </si>
  <si>
    <t>MCCARRAN</t>
  </si>
  <si>
    <t>LH</t>
  </si>
  <si>
    <t>YES</t>
  </si>
  <si>
    <t>TM</t>
  </si>
  <si>
    <t>GARDNERVILLE</t>
  </si>
  <si>
    <t>RLT</t>
  </si>
  <si>
    <t>CC</t>
  </si>
  <si>
    <t>COMMERCIAL</t>
  </si>
  <si>
    <t>DAMONTE</t>
  </si>
  <si>
    <t>24</t>
  </si>
  <si>
    <t>RIDGEVIEW</t>
  </si>
  <si>
    <t>5</t>
  </si>
  <si>
    <t>AE</t>
  </si>
  <si>
    <t>9</t>
  </si>
  <si>
    <t>23</t>
  </si>
  <si>
    <t>MINDEN</t>
  </si>
  <si>
    <t>ET</t>
  </si>
  <si>
    <t>JP</t>
  </si>
  <si>
    <t>BA</t>
  </si>
  <si>
    <t>15</t>
  </si>
  <si>
    <t>LAKESIDE</t>
  </si>
  <si>
    <t>SL</t>
  </si>
  <si>
    <t>MDD</t>
  </si>
  <si>
    <t>10</t>
  </si>
  <si>
    <t>Toiyabe Title</t>
  </si>
  <si>
    <t>RENO CORPORATE</t>
  </si>
  <si>
    <t>ZEPHYR</t>
  </si>
  <si>
    <t>17</t>
  </si>
  <si>
    <t>LAKESIDEMOANA</t>
  </si>
  <si>
    <t>12</t>
  </si>
  <si>
    <t>CRF</t>
  </si>
  <si>
    <t>DC</t>
  </si>
  <si>
    <t>4</t>
  </si>
  <si>
    <t>KDJ</t>
  </si>
  <si>
    <t>TF</t>
  </si>
  <si>
    <t>FAF</t>
  </si>
  <si>
    <t>Landmark Title</t>
  </si>
  <si>
    <t>RS</t>
  </si>
  <si>
    <t>029-762-08</t>
  </si>
  <si>
    <t>MF</t>
  </si>
  <si>
    <t/>
  </si>
  <si>
    <t>CD</t>
  </si>
  <si>
    <t>MMB</t>
  </si>
  <si>
    <t>DP</t>
  </si>
  <si>
    <t>CONVENTIONAL</t>
  </si>
  <si>
    <t>ROCKET MORTGAGE LLC</t>
  </si>
  <si>
    <t>021-141-10</t>
  </si>
  <si>
    <t>RURAL NEVADA DEVELOPMENT CORP</t>
  </si>
  <si>
    <t>018-383-02</t>
  </si>
  <si>
    <t>HARD MONEY</t>
  </si>
  <si>
    <t>PONY EXPRESS MANUFACTURED HOMES LLC</t>
  </si>
  <si>
    <t>019-553-05</t>
  </si>
  <si>
    <t>CREDIT LINE</t>
  </si>
  <si>
    <t>ALLIANT CREDIT UNION</t>
  </si>
  <si>
    <t>015-327-11</t>
  </si>
  <si>
    <t>WAHABZADA SHAHWALI ABDUL; WAHABZADA FRISHTA</t>
  </si>
  <si>
    <t>017-557-05</t>
  </si>
  <si>
    <t>FHA</t>
  </si>
  <si>
    <t>GUILD MORTGAGE COMPANY</t>
  </si>
  <si>
    <t>019-022-19</t>
  </si>
  <si>
    <t>029-584-07</t>
  </si>
  <si>
    <t>GREATER NEVADA MORTGAGE</t>
  </si>
  <si>
    <t>014-371-17</t>
  </si>
  <si>
    <t>018-131-13</t>
  </si>
  <si>
    <t>FINANCIAL HORIZONS CREDIT UNION</t>
  </si>
  <si>
    <t>014-231-05</t>
  </si>
  <si>
    <t>US BANK NA</t>
  </si>
  <si>
    <t>019-495-02</t>
  </si>
  <si>
    <t>SEGURA JUAN ROBERTO</t>
  </si>
  <si>
    <t>LAND HOME FINANCIAL SERVICES INC</t>
  </si>
  <si>
    <t>022-202-02</t>
  </si>
  <si>
    <t>PRIMELENDING</t>
  </si>
  <si>
    <t>018-334-09</t>
  </si>
  <si>
    <t>CAL</t>
  </si>
  <si>
    <t>FA</t>
  </si>
  <si>
    <t>FC</t>
  </si>
  <si>
    <t>LT</t>
  </si>
  <si>
    <t>ST</t>
  </si>
  <si>
    <t>TI</t>
  </si>
  <si>
    <t>TT</t>
  </si>
  <si>
    <t>Deed Subdivider</t>
  </si>
  <si>
    <t>Deed</t>
  </si>
  <si>
    <t>Deed of Trust</t>
  </si>
  <si>
    <t>NO COMMERCIAL LOANS THIS MONTH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</si>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</sst>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10"/>
    <xf numFmtId="0" fontId="10" fillId="0" borderId="0" xfId="8"/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67</c:v>
                </c:pt>
                <c:pt idx="1">
                  <c:v>42</c:v>
                </c:pt>
                <c:pt idx="2">
                  <c:v>29</c:v>
                </c:pt>
                <c:pt idx="3">
                  <c:v>9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shape val="box"/>
        <c:axId val="118002816"/>
        <c:axId val="118004352"/>
        <c:axId val="0"/>
      </c:bar3DChart>
      <c:catAx>
        <c:axId val="118002816"/>
        <c:scaling>
          <c:orientation val="minMax"/>
        </c:scaling>
        <c:axPos val="b"/>
        <c:numFmt formatCode="General" sourceLinked="1"/>
        <c:majorTickMark val="none"/>
        <c:tickLblPos val="nextTo"/>
        <c:crossAx val="118004352"/>
        <c:crosses val="autoZero"/>
        <c:auto val="1"/>
        <c:lblAlgn val="ctr"/>
        <c:lblOffset val="100"/>
      </c:catAx>
      <c:valAx>
        <c:axId val="1180043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002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STATS'!$B$19:$B$22</c:f>
              <c:numCache>
                <c:formatCode>0</c:formatCode>
                <c:ptCount val="4"/>
                <c:pt idx="0">
                  <c:v>9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hape val="box"/>
        <c:axId val="118436608"/>
        <c:axId val="118438144"/>
        <c:axId val="0"/>
      </c:bar3DChart>
      <c:catAx>
        <c:axId val="118436608"/>
        <c:scaling>
          <c:orientation val="minMax"/>
        </c:scaling>
        <c:axPos val="b"/>
        <c:numFmt formatCode="General" sourceLinked="1"/>
        <c:majorTickMark val="none"/>
        <c:tickLblPos val="nextTo"/>
        <c:crossAx val="118438144"/>
        <c:crosses val="autoZero"/>
        <c:auto val="1"/>
        <c:lblAlgn val="ctr"/>
        <c:lblOffset val="100"/>
      </c:catAx>
      <c:valAx>
        <c:axId val="118438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436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STATS'!$B$28:$B$34</c:f>
              <c:numCache>
                <c:formatCode>0</c:formatCode>
                <c:ptCount val="7"/>
                <c:pt idx="0">
                  <c:v>76</c:v>
                </c:pt>
                <c:pt idx="1">
                  <c:v>43</c:v>
                </c:pt>
                <c:pt idx="2">
                  <c:v>33</c:v>
                </c:pt>
                <c:pt idx="3">
                  <c:v>10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shape val="box"/>
        <c:axId val="118468608"/>
        <c:axId val="118470144"/>
        <c:axId val="0"/>
      </c:bar3DChart>
      <c:catAx>
        <c:axId val="118468608"/>
        <c:scaling>
          <c:orientation val="minMax"/>
        </c:scaling>
        <c:axPos val="b"/>
        <c:numFmt formatCode="General" sourceLinked="1"/>
        <c:majorTickMark val="none"/>
        <c:tickLblPos val="nextTo"/>
        <c:crossAx val="118470144"/>
        <c:crosses val="autoZero"/>
        <c:auto val="1"/>
        <c:lblAlgn val="ctr"/>
        <c:lblOffset val="100"/>
      </c:catAx>
      <c:valAx>
        <c:axId val="118470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468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15697545.98</c:v>
                </c:pt>
                <c:pt idx="1">
                  <c:v>15569900</c:v>
                </c:pt>
                <c:pt idx="2">
                  <c:v>8745530</c:v>
                </c:pt>
                <c:pt idx="3">
                  <c:v>3527923</c:v>
                </c:pt>
                <c:pt idx="4">
                  <c:v>1848950</c:v>
                </c:pt>
                <c:pt idx="5">
                  <c:v>575000</c:v>
                </c:pt>
                <c:pt idx="6">
                  <c:v>140000</c:v>
                </c:pt>
              </c:numCache>
            </c:numRef>
          </c:val>
        </c:ser>
        <c:shape val="box"/>
        <c:axId val="118488064"/>
        <c:axId val="118506240"/>
        <c:axId val="0"/>
      </c:bar3DChart>
      <c:catAx>
        <c:axId val="118488064"/>
        <c:scaling>
          <c:orientation val="minMax"/>
        </c:scaling>
        <c:axPos val="b"/>
        <c:numFmt formatCode="General" sourceLinked="1"/>
        <c:majorTickMark val="none"/>
        <c:tickLblPos val="nextTo"/>
        <c:crossAx val="118506240"/>
        <c:crosses val="autoZero"/>
        <c:auto val="1"/>
        <c:lblAlgn val="ctr"/>
        <c:lblOffset val="100"/>
      </c:catAx>
      <c:valAx>
        <c:axId val="118506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4880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STATS'!$C$19:$C$22</c:f>
              <c:numCache>
                <c:formatCode>"$"#,##0</c:formatCode>
                <c:ptCount val="4"/>
                <c:pt idx="0">
                  <c:v>1780924</c:v>
                </c:pt>
                <c:pt idx="1">
                  <c:v>822867</c:v>
                </c:pt>
                <c:pt idx="2">
                  <c:v>285000</c:v>
                </c:pt>
                <c:pt idx="3">
                  <c:v>100000</c:v>
                </c:pt>
              </c:numCache>
            </c:numRef>
          </c:val>
        </c:ser>
        <c:shape val="box"/>
        <c:axId val="118360320"/>
        <c:axId val="118362112"/>
        <c:axId val="0"/>
      </c:bar3DChart>
      <c:catAx>
        <c:axId val="118360320"/>
        <c:scaling>
          <c:orientation val="minMax"/>
        </c:scaling>
        <c:axPos val="b"/>
        <c:numFmt formatCode="General" sourceLinked="1"/>
        <c:majorTickMark val="none"/>
        <c:tickLblPos val="nextTo"/>
        <c:crossAx val="118362112"/>
        <c:crosses val="autoZero"/>
        <c:auto val="1"/>
        <c:lblAlgn val="ctr"/>
        <c:lblOffset val="100"/>
      </c:catAx>
      <c:valAx>
        <c:axId val="118362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360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STATS'!$C$28:$C$34</c:f>
              <c:numCache>
                <c:formatCode>"$"#,##0</c:formatCode>
                <c:ptCount val="7"/>
                <c:pt idx="0">
                  <c:v>17478469.98</c:v>
                </c:pt>
                <c:pt idx="1">
                  <c:v>15669900</c:v>
                </c:pt>
                <c:pt idx="2">
                  <c:v>9568397</c:v>
                </c:pt>
                <c:pt idx="3">
                  <c:v>3812923</c:v>
                </c:pt>
                <c:pt idx="4">
                  <c:v>1848950</c:v>
                </c:pt>
                <c:pt idx="5">
                  <c:v>575000</c:v>
                </c:pt>
                <c:pt idx="6">
                  <c:v>140000</c:v>
                </c:pt>
              </c:numCache>
            </c:numRef>
          </c:val>
        </c:ser>
        <c:shape val="box"/>
        <c:axId val="118371840"/>
        <c:axId val="118373376"/>
        <c:axId val="0"/>
      </c:bar3DChart>
      <c:catAx>
        <c:axId val="118371840"/>
        <c:scaling>
          <c:orientation val="minMax"/>
        </c:scaling>
        <c:axPos val="b"/>
        <c:numFmt formatCode="General" sourceLinked="1"/>
        <c:majorTickMark val="none"/>
        <c:tickLblPos val="nextTo"/>
        <c:crossAx val="118373376"/>
        <c:crosses val="autoZero"/>
        <c:auto val="1"/>
        <c:lblAlgn val="ctr"/>
        <c:lblOffset val="100"/>
      </c:catAx>
      <c:valAx>
        <c:axId val="1183733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371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6</xdr:col>
      <xdr:colOff>1152524</xdr:colOff>
      <xdr:row>56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57</xdr:row>
      <xdr:rowOff>19050</xdr:rowOff>
    </xdr:from>
    <xdr:to>
      <xdr:col>6</xdr:col>
      <xdr:colOff>1152524</xdr:colOff>
      <xdr:row>74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75</xdr:row>
      <xdr:rowOff>0</xdr:rowOff>
    </xdr:from>
    <xdr:to>
      <xdr:col>6</xdr:col>
      <xdr:colOff>1143000</xdr:colOff>
      <xdr:row>91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20</xdr:col>
      <xdr:colOff>190500</xdr:colOff>
      <xdr:row>55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57</xdr:row>
      <xdr:rowOff>9525</xdr:rowOff>
    </xdr:from>
    <xdr:to>
      <xdr:col>20</xdr:col>
      <xdr:colOff>190499</xdr:colOff>
      <xdr:row>74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75</xdr:row>
      <xdr:rowOff>9525</xdr:rowOff>
    </xdr:from>
    <xdr:to>
      <xdr:col>20</xdr:col>
      <xdr:colOff>180974</xdr:colOff>
      <xdr:row>92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172.64217013889" createdVersion="3" refreshedVersion="3" minRefreshableVersion="3" recordCount="155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Landmark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8">
        <s v="MCCARRAN"/>
        <s v="SPARKS"/>
        <s v="KIETZKE"/>
        <s v="MINDEN"/>
        <s v="LAS VEGAS"/>
        <s v="LAKESIDEMOANA"/>
        <s v="CARSON CITY"/>
        <s v="RIDGEVIEW"/>
        <s v="ZEPHYR"/>
        <s v="DAMONTE"/>
        <s v="PLUMB"/>
        <s v="YERINGTON"/>
        <s v="FERNLEY"/>
        <s v="MAYBERRY"/>
        <s v="GARDNERVILLE"/>
        <s v="LAKESIDE"/>
        <s v="RENO CORPORATE"/>
        <m u="1"/>
      </sharedItems>
    </cacheField>
    <cacheField name="EO" numFmtId="0">
      <sharedItems containsBlank="1" count="43">
        <s v="LH"/>
        <s v="JP"/>
        <s v="TM"/>
        <s v="ET"/>
        <s v="RC"/>
        <s v="CC"/>
        <s v="12"/>
        <s v="23"/>
        <s v="10"/>
        <s v="21"/>
        <s v="5"/>
        <s v="18"/>
        <s v="9"/>
        <s v="17"/>
        <s v="24"/>
        <s v="4"/>
        <s v="15"/>
        <s v="RS"/>
        <s v="DP"/>
        <s v="CRB"/>
        <s v="SAB"/>
        <s v="MLC"/>
        <s v="AMG"/>
        <s v="DM"/>
        <s v="UNK"/>
        <s v="MDD"/>
        <s v="BA"/>
        <s v="KDJ"/>
        <s v="TEF"/>
        <s v="ASK"/>
        <s v="MMB"/>
        <s v="DC"/>
        <s v="MF"/>
        <s v="TF"/>
        <s v="CRF"/>
        <s v="DKD"/>
        <s v="DNO"/>
        <s v="RLT"/>
        <s v="CD"/>
        <s v="SL"/>
        <s v="FAF"/>
        <s v="AE"/>
        <m u="1"/>
      </sharedItems>
    </cacheField>
    <cacheField name="PROPTYPE" numFmtId="0">
      <sharedItems containsBlank="1" count="6">
        <s v="SINGLE FAM RES."/>
        <s v="MOBILE HOME"/>
        <s v="VACANT LAND"/>
        <s v="COMMERCIAL"/>
        <s v=""/>
        <m u="1"/>
      </sharedItems>
    </cacheField>
    <cacheField name="DOCNUM" numFmtId="0">
      <sharedItems containsSemiMixedTypes="0" containsString="0" containsNumber="1" containsInteger="1" minValue="672379" maxValue="673553"/>
    </cacheField>
    <cacheField name="AMOUNT" numFmtId="0">
      <sharedItems containsString="0" containsBlank="1" containsNumber="1" minValue="6000" maxValue="2500000"/>
    </cacheField>
    <cacheField name="SUB" numFmtId="0">
      <sharedItems containsBlank="1" count="4">
        <s v="YES"/>
        <s v="NO"/>
        <s v="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8-01T00:00:00" maxDate="2023-09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172.642253124999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HARD MONEY"/>
        <s v="FHA"/>
        <s v="CREDIT LINE"/>
        <m/>
        <s v="CONSTRUCTION" u="1"/>
        <s v="SBA" u="1"/>
        <s v="V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72415" maxValue="673480"/>
    </cacheField>
    <cacheField name="AMOUNT" numFmtId="165">
      <sharedItems containsString="0" containsBlank="1" containsNumber="1" containsInteger="1" minValue="58600" maxValue="382580"/>
    </cacheField>
    <cacheField name="RECDATE" numFmtId="14">
      <sharedItems containsNonDate="0" containsDate="1" containsString="0" containsBlank="1" minDate="2023-08-01T00:00:00" maxDate="2023-08-31T00:00:00"/>
    </cacheField>
    <cacheField name="LENDER" numFmtId="0">
      <sharedItems containsBlank="1" count="107">
        <s v="US BANK NA"/>
        <s v="WAHABZADA SHAHWALI ABDUL; WAHABZADA FRISHTA"/>
        <s v="PONY EXPRESS MANUFACTURED HOMES LLC"/>
        <s v="RURAL NEVADA DEVELOPMENT CORP"/>
        <s v="ROCKET MORTGAGE LLC"/>
        <s v="SEGURA JUAN ROBERTO"/>
        <s v="FINANCIAL HORIZONS CREDIT UNION"/>
        <s v="GUILD MORTGAGE COMPANY"/>
        <s v="GREATER NEVADA MORTGAGE"/>
        <s v="ALLIANT CREDIT UNION"/>
        <s v="PRIMELENDING"/>
        <s v="LAND HOME FINANCIAL SERVICES INC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x v="0"/>
    <s v="CAL"/>
    <x v="0"/>
    <x v="0"/>
    <x v="0"/>
    <n v="673332"/>
    <n v="500000"/>
    <x v="0"/>
    <s v="YES"/>
    <d v="2023-08-25T00:00:00"/>
  </r>
  <r>
    <x v="0"/>
    <s v="CAL"/>
    <x v="0"/>
    <x v="0"/>
    <x v="0"/>
    <n v="672877"/>
    <n v="479000"/>
    <x v="0"/>
    <s v="YES"/>
    <d v="2023-08-15T00:00:00"/>
  </r>
  <r>
    <x v="0"/>
    <s v="CAL"/>
    <x v="0"/>
    <x v="0"/>
    <x v="0"/>
    <n v="673039"/>
    <n v="430000"/>
    <x v="0"/>
    <s v="YES"/>
    <d v="2023-08-18T00:00:00"/>
  </r>
  <r>
    <x v="0"/>
    <s v="CAL"/>
    <x v="0"/>
    <x v="0"/>
    <x v="0"/>
    <n v="672583"/>
    <n v="439950"/>
    <x v="0"/>
    <s v="YES"/>
    <d v="2023-08-07T00:00:00"/>
  </r>
  <r>
    <x v="1"/>
    <s v="FA"/>
    <x v="1"/>
    <x v="1"/>
    <x v="0"/>
    <n v="672745"/>
    <n v="581423"/>
    <x v="0"/>
    <s v="YES"/>
    <d v="2023-08-11T00:00:00"/>
  </r>
  <r>
    <x v="1"/>
    <s v="FA"/>
    <x v="2"/>
    <x v="2"/>
    <x v="0"/>
    <n v="673326"/>
    <n v="270000"/>
    <x v="1"/>
    <s v="YES"/>
    <d v="2023-08-25T00:00:00"/>
  </r>
  <r>
    <x v="1"/>
    <s v="FA"/>
    <x v="2"/>
    <x v="2"/>
    <x v="0"/>
    <n v="672599"/>
    <n v="334500"/>
    <x v="1"/>
    <s v="YES"/>
    <d v="2023-08-08T00:00:00"/>
  </r>
  <r>
    <x v="1"/>
    <s v="FA"/>
    <x v="3"/>
    <x v="3"/>
    <x v="0"/>
    <n v="672900"/>
    <n v="475000"/>
    <x v="1"/>
    <s v="YES"/>
    <d v="2023-08-15T00:00:00"/>
  </r>
  <r>
    <x v="1"/>
    <s v="FA"/>
    <x v="2"/>
    <x v="2"/>
    <x v="1"/>
    <n v="672741"/>
    <n v="250000"/>
    <x v="1"/>
    <s v="YES"/>
    <d v="2023-08-11T00:00:00"/>
  </r>
  <r>
    <x v="1"/>
    <s v="FA"/>
    <x v="4"/>
    <x v="4"/>
    <x v="2"/>
    <n v="672557"/>
    <n v="31000"/>
    <x v="1"/>
    <s v="YES"/>
    <d v="2023-08-07T00:00:00"/>
  </r>
  <r>
    <x v="1"/>
    <s v="FA"/>
    <x v="3"/>
    <x v="3"/>
    <x v="0"/>
    <n v="672731"/>
    <n v="447000"/>
    <x v="1"/>
    <s v="YES"/>
    <d v="2023-08-11T00:00:00"/>
  </r>
  <r>
    <x v="1"/>
    <s v="FA"/>
    <x v="3"/>
    <x v="3"/>
    <x v="0"/>
    <n v="672951"/>
    <n v="589000"/>
    <x v="1"/>
    <s v="YES"/>
    <d v="2023-08-17T00:00:00"/>
  </r>
  <r>
    <x v="1"/>
    <s v="FA"/>
    <x v="2"/>
    <x v="5"/>
    <x v="0"/>
    <n v="672667"/>
    <n v="550000"/>
    <x v="1"/>
    <s v="YES"/>
    <d v="2023-08-09T00:00:00"/>
  </r>
  <r>
    <x v="2"/>
    <s v="FC"/>
    <x v="5"/>
    <x v="6"/>
    <x v="0"/>
    <n v="673097"/>
    <n v="262000"/>
    <x v="1"/>
    <s v="YES"/>
    <d v="2023-08-21T00:00:00"/>
  </r>
  <r>
    <x v="2"/>
    <s v="FC"/>
    <x v="6"/>
    <x v="7"/>
    <x v="0"/>
    <n v="673260"/>
    <n v="460000"/>
    <x v="1"/>
    <s v="YES"/>
    <d v="2023-08-24T00:00:00"/>
  </r>
  <r>
    <x v="2"/>
    <s v="FC"/>
    <x v="7"/>
    <x v="8"/>
    <x v="0"/>
    <n v="673278"/>
    <n v="260000"/>
    <x v="1"/>
    <s v="YES"/>
    <d v="2023-08-24T00:00:00"/>
  </r>
  <r>
    <x v="2"/>
    <s v="FC"/>
    <x v="1"/>
    <x v="9"/>
    <x v="0"/>
    <n v="672969"/>
    <n v="320000"/>
    <x v="1"/>
    <s v="YES"/>
    <d v="2023-08-17T00:00:00"/>
  </r>
  <r>
    <x v="2"/>
    <s v="FC"/>
    <x v="7"/>
    <x v="10"/>
    <x v="2"/>
    <n v="673203"/>
    <n v="52500"/>
    <x v="1"/>
    <s v="YES"/>
    <d v="2023-08-23T00:00:00"/>
  </r>
  <r>
    <x v="2"/>
    <s v="FC"/>
    <x v="6"/>
    <x v="11"/>
    <x v="2"/>
    <n v="672733"/>
    <n v="60000"/>
    <x v="1"/>
    <s v="YES"/>
    <d v="2023-08-11T00:00:00"/>
  </r>
  <r>
    <x v="2"/>
    <s v="FC"/>
    <x v="7"/>
    <x v="8"/>
    <x v="2"/>
    <n v="672967"/>
    <n v="57000"/>
    <x v="1"/>
    <s v="YES"/>
    <d v="2023-08-17T00:00:00"/>
  </r>
  <r>
    <x v="2"/>
    <s v="FC"/>
    <x v="7"/>
    <x v="12"/>
    <x v="0"/>
    <n v="672919"/>
    <n v="339500"/>
    <x v="1"/>
    <s v="YES"/>
    <d v="2023-08-16T00:00:00"/>
  </r>
  <r>
    <x v="2"/>
    <s v="FC"/>
    <x v="8"/>
    <x v="13"/>
    <x v="3"/>
    <n v="673400"/>
    <n v="1690000"/>
    <x v="1"/>
    <s v="YES"/>
    <d v="2023-08-28T00:00:00"/>
  </r>
  <r>
    <x v="2"/>
    <s v="FC"/>
    <x v="6"/>
    <x v="11"/>
    <x v="1"/>
    <n v="673314"/>
    <n v="199000"/>
    <x v="1"/>
    <s v="YES"/>
    <d v="2023-08-25T00:00:00"/>
  </r>
  <r>
    <x v="2"/>
    <s v="FC"/>
    <x v="6"/>
    <x v="11"/>
    <x v="0"/>
    <n v="672909"/>
    <n v="516000"/>
    <x v="1"/>
    <s v="YES"/>
    <d v="2023-08-16T00:00:00"/>
  </r>
  <r>
    <x v="2"/>
    <s v="FC"/>
    <x v="6"/>
    <x v="11"/>
    <x v="2"/>
    <n v="672826"/>
    <n v="315000"/>
    <x v="1"/>
    <s v="YES"/>
    <d v="2023-08-14T00:00:00"/>
  </r>
  <r>
    <x v="2"/>
    <s v="FC"/>
    <x v="6"/>
    <x v="11"/>
    <x v="0"/>
    <n v="672850"/>
    <n v="375000"/>
    <x v="1"/>
    <s v="YES"/>
    <d v="2023-08-15T00:00:00"/>
  </r>
  <r>
    <x v="2"/>
    <s v="FC"/>
    <x v="6"/>
    <x v="11"/>
    <x v="1"/>
    <n v="672855"/>
    <n v="360000"/>
    <x v="1"/>
    <s v="YES"/>
    <d v="2023-08-15T00:00:00"/>
  </r>
  <r>
    <x v="2"/>
    <s v="FC"/>
    <x v="6"/>
    <x v="11"/>
    <x v="0"/>
    <n v="673323"/>
    <n v="605000"/>
    <x v="1"/>
    <s v="YES"/>
    <d v="2023-08-25T00:00:00"/>
  </r>
  <r>
    <x v="2"/>
    <s v="FC"/>
    <x v="9"/>
    <x v="14"/>
    <x v="0"/>
    <n v="672873"/>
    <n v="425000"/>
    <x v="1"/>
    <s v="YES"/>
    <d v="2023-08-15T00:00:00"/>
  </r>
  <r>
    <x v="2"/>
    <s v="FC"/>
    <x v="7"/>
    <x v="12"/>
    <x v="2"/>
    <n v="673355"/>
    <n v="59900"/>
    <x v="1"/>
    <s v="YES"/>
    <d v="2023-08-28T00:00:00"/>
  </r>
  <r>
    <x v="2"/>
    <s v="FC"/>
    <x v="6"/>
    <x v="11"/>
    <x v="0"/>
    <n v="673329"/>
    <n v="295000"/>
    <x v="1"/>
    <s v="YES"/>
    <d v="2023-08-25T00:00:00"/>
  </r>
  <r>
    <x v="2"/>
    <s v="FC"/>
    <x v="7"/>
    <x v="12"/>
    <x v="0"/>
    <n v="673404"/>
    <n v="439000"/>
    <x v="1"/>
    <s v="YES"/>
    <d v="2023-08-28T00:00:00"/>
  </r>
  <r>
    <x v="2"/>
    <s v="FC"/>
    <x v="7"/>
    <x v="15"/>
    <x v="2"/>
    <n v="673145"/>
    <n v="1200000"/>
    <x v="1"/>
    <s v="YES"/>
    <d v="2023-08-22T00:00:00"/>
  </r>
  <r>
    <x v="2"/>
    <s v="FC"/>
    <x v="8"/>
    <x v="13"/>
    <x v="2"/>
    <n v="673086"/>
    <n v="43000"/>
    <x v="1"/>
    <s v="YES"/>
    <d v="2023-08-21T00:00:00"/>
  </r>
  <r>
    <x v="2"/>
    <s v="FC"/>
    <x v="6"/>
    <x v="7"/>
    <x v="0"/>
    <n v="673016"/>
    <n v="339000"/>
    <x v="1"/>
    <s v="YES"/>
    <d v="2023-08-18T00:00:00"/>
  </r>
  <r>
    <x v="2"/>
    <s v="FC"/>
    <x v="9"/>
    <x v="14"/>
    <x v="0"/>
    <n v="673498"/>
    <n v="655000"/>
    <x v="1"/>
    <s v="YES"/>
    <d v="2023-08-30T00:00:00"/>
  </r>
  <r>
    <x v="2"/>
    <s v="FC"/>
    <x v="7"/>
    <x v="12"/>
    <x v="2"/>
    <n v="673460"/>
    <n v="54000"/>
    <x v="1"/>
    <s v="YES"/>
    <d v="2023-08-30T00:00:00"/>
  </r>
  <r>
    <x v="2"/>
    <s v="FC"/>
    <x v="6"/>
    <x v="7"/>
    <x v="2"/>
    <n v="673442"/>
    <n v="97000"/>
    <x v="1"/>
    <s v="YES"/>
    <d v="2023-08-29T00:00:00"/>
  </r>
  <r>
    <x v="2"/>
    <s v="FC"/>
    <x v="1"/>
    <x v="9"/>
    <x v="0"/>
    <n v="672562"/>
    <n v="370000"/>
    <x v="1"/>
    <s v="YES"/>
    <d v="2023-08-07T00:00:00"/>
  </r>
  <r>
    <x v="2"/>
    <s v="FC"/>
    <x v="1"/>
    <x v="9"/>
    <x v="0"/>
    <n v="673429"/>
    <n v="575000"/>
    <x v="1"/>
    <s v="YES"/>
    <d v="2023-08-29T00:00:00"/>
  </r>
  <r>
    <x v="2"/>
    <s v="FC"/>
    <x v="6"/>
    <x v="11"/>
    <x v="0"/>
    <n v="672568"/>
    <n v="380000"/>
    <x v="1"/>
    <s v="YES"/>
    <d v="2023-08-07T00:00:00"/>
  </r>
  <r>
    <x v="2"/>
    <s v="FC"/>
    <x v="6"/>
    <x v="7"/>
    <x v="4"/>
    <n v="673538"/>
    <m/>
    <x v="2"/>
    <s v=""/>
    <d v="2023-08-31T00:00:00"/>
  </r>
  <r>
    <x v="2"/>
    <s v="FC"/>
    <x v="6"/>
    <x v="7"/>
    <x v="0"/>
    <n v="672730"/>
    <n v="260000"/>
    <x v="1"/>
    <s v="YES"/>
    <d v="2023-08-11T00:00:00"/>
  </r>
  <r>
    <x v="2"/>
    <s v="FC"/>
    <x v="5"/>
    <x v="6"/>
    <x v="4"/>
    <n v="673532"/>
    <m/>
    <x v="2"/>
    <s v=""/>
    <d v="2023-08-31T00:00:00"/>
  </r>
  <r>
    <x v="2"/>
    <s v="FC"/>
    <x v="7"/>
    <x v="12"/>
    <x v="0"/>
    <n v="672726"/>
    <n v="410000"/>
    <x v="1"/>
    <s v="YES"/>
    <d v="2023-08-11T00:00:00"/>
  </r>
  <r>
    <x v="2"/>
    <s v="FC"/>
    <x v="1"/>
    <x v="9"/>
    <x v="2"/>
    <n v="673043"/>
    <n v="140000"/>
    <x v="1"/>
    <s v="YES"/>
    <d v="2023-08-18T00:00:00"/>
  </r>
  <r>
    <x v="2"/>
    <s v="FC"/>
    <x v="7"/>
    <x v="16"/>
    <x v="1"/>
    <n v="672772"/>
    <n v="275000"/>
    <x v="1"/>
    <s v="YES"/>
    <d v="2023-08-11T00:00:00"/>
  </r>
  <r>
    <x v="2"/>
    <s v="FC"/>
    <x v="9"/>
    <x v="14"/>
    <x v="0"/>
    <n v="672723"/>
    <n v="415000"/>
    <x v="1"/>
    <s v="YES"/>
    <d v="2023-08-11T00:00:00"/>
  </r>
  <r>
    <x v="2"/>
    <s v="FC"/>
    <x v="6"/>
    <x v="7"/>
    <x v="4"/>
    <n v="673511"/>
    <m/>
    <x v="2"/>
    <s v=""/>
    <d v="2023-08-31T00:00:00"/>
  </r>
  <r>
    <x v="2"/>
    <s v="FC"/>
    <x v="7"/>
    <x v="10"/>
    <x v="0"/>
    <n v="672709"/>
    <n v="435000"/>
    <x v="1"/>
    <s v="YES"/>
    <d v="2023-08-11T00:00:00"/>
  </r>
  <r>
    <x v="2"/>
    <s v="FC"/>
    <x v="7"/>
    <x v="12"/>
    <x v="0"/>
    <n v="673154"/>
    <n v="332000"/>
    <x v="1"/>
    <s v="YES"/>
    <d v="2023-08-22T00:00:00"/>
  </r>
  <r>
    <x v="2"/>
    <s v="FC"/>
    <x v="9"/>
    <x v="14"/>
    <x v="3"/>
    <n v="672684"/>
    <n v="2500000"/>
    <x v="1"/>
    <s v="YES"/>
    <d v="2023-08-09T00:00:00"/>
  </r>
  <r>
    <x v="2"/>
    <s v="FC"/>
    <x v="6"/>
    <x v="7"/>
    <x v="4"/>
    <n v="673515"/>
    <m/>
    <x v="2"/>
    <s v=""/>
    <d v="2023-08-31T00:00:00"/>
  </r>
  <r>
    <x v="2"/>
    <s v="FC"/>
    <x v="5"/>
    <x v="6"/>
    <x v="4"/>
    <n v="673519"/>
    <m/>
    <x v="2"/>
    <s v=""/>
    <d v="2023-08-31T00:00:00"/>
  </r>
  <r>
    <x v="2"/>
    <s v="FC"/>
    <x v="6"/>
    <x v="11"/>
    <x v="4"/>
    <n v="673521"/>
    <m/>
    <x v="2"/>
    <s v=""/>
    <d v="2023-08-31T00:00:00"/>
  </r>
  <r>
    <x v="3"/>
    <s v="LT"/>
    <x v="10"/>
    <x v="17"/>
    <x v="0"/>
    <n v="673380"/>
    <n v="140000"/>
    <x v="1"/>
    <s v="YES"/>
    <d v="2023-08-28T00:00:00"/>
  </r>
  <r>
    <x v="3"/>
    <s v="LT"/>
    <x v="10"/>
    <x v="18"/>
    <x v="4"/>
    <n v="673534"/>
    <m/>
    <x v="2"/>
    <s v=""/>
    <d v="2023-08-31T00:00:00"/>
  </r>
  <r>
    <x v="4"/>
    <s v="ST"/>
    <x v="11"/>
    <x v="19"/>
    <x v="0"/>
    <n v="672910"/>
    <n v="200000"/>
    <x v="1"/>
    <s v="YES"/>
    <d v="2023-08-16T00:00:00"/>
  </r>
  <r>
    <x v="4"/>
    <s v="ST"/>
    <x v="2"/>
    <x v="20"/>
    <x v="1"/>
    <n v="673045"/>
    <n v="318000"/>
    <x v="1"/>
    <s v="YES"/>
    <d v="2023-08-18T00:00:00"/>
  </r>
  <r>
    <x v="4"/>
    <s v="ST"/>
    <x v="2"/>
    <x v="20"/>
    <x v="1"/>
    <n v="672974"/>
    <n v="275000"/>
    <x v="1"/>
    <s v="YES"/>
    <d v="2023-08-17T00:00:00"/>
  </r>
  <r>
    <x v="4"/>
    <s v="ST"/>
    <x v="2"/>
    <x v="20"/>
    <x v="2"/>
    <n v="673048"/>
    <n v="25000"/>
    <x v="1"/>
    <s v="YES"/>
    <d v="2023-08-18T00:00:00"/>
  </r>
  <r>
    <x v="4"/>
    <s v="ST"/>
    <x v="11"/>
    <x v="19"/>
    <x v="2"/>
    <n v="672929"/>
    <n v="40000"/>
    <x v="1"/>
    <s v="YES"/>
    <d v="2023-08-16T00:00:00"/>
  </r>
  <r>
    <x v="4"/>
    <s v="ST"/>
    <x v="12"/>
    <x v="21"/>
    <x v="0"/>
    <n v="672976"/>
    <n v="315000"/>
    <x v="1"/>
    <s v="YES"/>
    <d v="2023-08-17T00:00:00"/>
  </r>
  <r>
    <x v="4"/>
    <s v="ST"/>
    <x v="6"/>
    <x v="22"/>
    <x v="0"/>
    <n v="672749"/>
    <n v="480000"/>
    <x v="1"/>
    <s v="YES"/>
    <d v="2023-08-11T00:00:00"/>
  </r>
  <r>
    <x v="4"/>
    <s v="ST"/>
    <x v="6"/>
    <x v="22"/>
    <x v="2"/>
    <n v="673015"/>
    <n v="38000"/>
    <x v="1"/>
    <s v="YES"/>
    <d v="2023-08-18T00:00:00"/>
  </r>
  <r>
    <x v="4"/>
    <s v="ST"/>
    <x v="12"/>
    <x v="21"/>
    <x v="0"/>
    <n v="673020"/>
    <n v="320000"/>
    <x v="1"/>
    <s v="YES"/>
    <d v="2023-08-18T00:00:00"/>
  </r>
  <r>
    <x v="4"/>
    <s v="ST"/>
    <x v="6"/>
    <x v="22"/>
    <x v="0"/>
    <n v="673031"/>
    <n v="310000"/>
    <x v="1"/>
    <s v="YES"/>
    <d v="2023-08-18T00:00:00"/>
  </r>
  <r>
    <x v="4"/>
    <s v="ST"/>
    <x v="13"/>
    <x v="23"/>
    <x v="0"/>
    <n v="672574"/>
    <n v="73000"/>
    <x v="1"/>
    <s v="YES"/>
    <d v="2023-08-07T00:00:00"/>
  </r>
  <r>
    <x v="4"/>
    <s v="ST"/>
    <x v="11"/>
    <x v="19"/>
    <x v="0"/>
    <n v="672617"/>
    <n v="170000"/>
    <x v="1"/>
    <s v="YES"/>
    <d v="2023-08-08T00:00:00"/>
  </r>
  <r>
    <x v="4"/>
    <s v="ST"/>
    <x v="11"/>
    <x v="19"/>
    <x v="3"/>
    <n v="672688"/>
    <n v="270000"/>
    <x v="1"/>
    <s v="YES"/>
    <d v="2023-08-09T00:00:00"/>
  </r>
  <r>
    <x v="4"/>
    <s v="ST"/>
    <x v="12"/>
    <x v="21"/>
    <x v="0"/>
    <n v="672715"/>
    <n v="460000"/>
    <x v="1"/>
    <s v="YES"/>
    <d v="2023-08-11T00:00:00"/>
  </r>
  <r>
    <x v="4"/>
    <s v="ST"/>
    <x v="2"/>
    <x v="24"/>
    <x v="0"/>
    <n v="672721"/>
    <n v="505000"/>
    <x v="1"/>
    <s v="YES"/>
    <d v="2023-08-11T00:00:00"/>
  </r>
  <r>
    <x v="4"/>
    <s v="ST"/>
    <x v="11"/>
    <x v="19"/>
    <x v="0"/>
    <n v="672770"/>
    <n v="384990"/>
    <x v="0"/>
    <s v="YES"/>
    <d v="2023-08-11T00:00:00"/>
  </r>
  <r>
    <x v="4"/>
    <s v="ST"/>
    <x v="12"/>
    <x v="21"/>
    <x v="0"/>
    <n v="672743"/>
    <n v="225000"/>
    <x v="1"/>
    <s v="YES"/>
    <d v="2023-08-11T00:00:00"/>
  </r>
  <r>
    <x v="4"/>
    <s v="ST"/>
    <x v="2"/>
    <x v="25"/>
    <x v="0"/>
    <n v="672867"/>
    <n v="355000"/>
    <x v="1"/>
    <s v="YES"/>
    <d v="2023-08-15T00:00:00"/>
  </r>
  <r>
    <x v="4"/>
    <s v="ST"/>
    <x v="14"/>
    <x v="26"/>
    <x v="2"/>
    <n v="672753"/>
    <n v="17555.98"/>
    <x v="1"/>
    <s v="YES"/>
    <d v="2023-08-11T00:00:00"/>
  </r>
  <r>
    <x v="4"/>
    <s v="ST"/>
    <x v="2"/>
    <x v="20"/>
    <x v="0"/>
    <n v="672762"/>
    <n v="210000"/>
    <x v="1"/>
    <s v="YES"/>
    <d v="2023-08-11T00:00:00"/>
  </r>
  <r>
    <x v="4"/>
    <s v="ST"/>
    <x v="6"/>
    <x v="27"/>
    <x v="0"/>
    <n v="673184"/>
    <n v="380000"/>
    <x v="1"/>
    <s v="YES"/>
    <d v="2023-08-23T00:00:00"/>
  </r>
  <r>
    <x v="4"/>
    <s v="ST"/>
    <x v="11"/>
    <x v="19"/>
    <x v="0"/>
    <n v="672767"/>
    <n v="375000"/>
    <x v="1"/>
    <s v="YES"/>
    <d v="2023-08-11T00:00:00"/>
  </r>
  <r>
    <x v="4"/>
    <s v="ST"/>
    <x v="11"/>
    <x v="19"/>
    <x v="2"/>
    <n v="672782"/>
    <n v="6000"/>
    <x v="1"/>
    <s v="YES"/>
    <d v="2023-08-11T00:00:00"/>
  </r>
  <r>
    <x v="4"/>
    <s v="ST"/>
    <x v="2"/>
    <x v="20"/>
    <x v="1"/>
    <n v="672789"/>
    <n v="235000"/>
    <x v="1"/>
    <s v="YES"/>
    <d v="2023-08-11T00:00:00"/>
  </r>
  <r>
    <x v="4"/>
    <s v="ST"/>
    <x v="11"/>
    <x v="19"/>
    <x v="2"/>
    <n v="672805"/>
    <n v="26000"/>
    <x v="1"/>
    <s v="YES"/>
    <d v="2023-08-14T00:00:00"/>
  </r>
  <r>
    <x v="4"/>
    <s v="ST"/>
    <x v="11"/>
    <x v="19"/>
    <x v="2"/>
    <n v="672818"/>
    <n v="85000"/>
    <x v="1"/>
    <s v="YES"/>
    <d v="2023-08-14T00:00:00"/>
  </r>
  <r>
    <x v="4"/>
    <s v="ST"/>
    <x v="11"/>
    <x v="19"/>
    <x v="0"/>
    <n v="672819"/>
    <n v="420000"/>
    <x v="1"/>
    <s v="YES"/>
    <d v="2023-08-14T00:00:00"/>
  </r>
  <r>
    <x v="4"/>
    <s v="ST"/>
    <x v="13"/>
    <x v="24"/>
    <x v="2"/>
    <n v="672738"/>
    <n v="147000"/>
    <x v="1"/>
    <s v="YES"/>
    <d v="2023-08-11T00:00:00"/>
  </r>
  <r>
    <x v="4"/>
    <s v="ST"/>
    <x v="2"/>
    <x v="28"/>
    <x v="0"/>
    <n v="672534"/>
    <n v="551900"/>
    <x v="1"/>
    <s v="YES"/>
    <d v="2023-08-04T00:00:00"/>
  </r>
  <r>
    <x v="4"/>
    <s v="ST"/>
    <x v="2"/>
    <x v="20"/>
    <x v="1"/>
    <n v="672389"/>
    <n v="307500"/>
    <x v="1"/>
    <s v="YES"/>
    <d v="2023-08-01T00:00:00"/>
  </r>
  <r>
    <x v="4"/>
    <s v="ST"/>
    <x v="12"/>
    <x v="21"/>
    <x v="0"/>
    <n v="672413"/>
    <n v="365000"/>
    <x v="1"/>
    <s v="YES"/>
    <d v="2023-08-01T00:00:00"/>
  </r>
  <r>
    <x v="4"/>
    <s v="ST"/>
    <x v="2"/>
    <x v="20"/>
    <x v="1"/>
    <n v="672424"/>
    <n v="310000"/>
    <x v="1"/>
    <s v="YES"/>
    <d v="2023-08-01T00:00:00"/>
  </r>
  <r>
    <x v="4"/>
    <s v="ST"/>
    <x v="11"/>
    <x v="19"/>
    <x v="2"/>
    <n v="672453"/>
    <n v="20000"/>
    <x v="1"/>
    <s v="YES"/>
    <d v="2023-08-02T00:00:00"/>
  </r>
  <r>
    <x v="4"/>
    <s v="ST"/>
    <x v="2"/>
    <x v="29"/>
    <x v="2"/>
    <n v="672473"/>
    <n v="55000"/>
    <x v="1"/>
    <s v="YES"/>
    <d v="2023-08-03T00:00:00"/>
  </r>
  <r>
    <x v="4"/>
    <s v="ST"/>
    <x v="2"/>
    <x v="28"/>
    <x v="0"/>
    <n v="672475"/>
    <n v="380000"/>
    <x v="1"/>
    <s v="YES"/>
    <d v="2023-08-03T00:00:00"/>
  </r>
  <r>
    <x v="4"/>
    <s v="ST"/>
    <x v="2"/>
    <x v="24"/>
    <x v="0"/>
    <n v="672489"/>
    <n v="227500"/>
    <x v="1"/>
    <s v="YES"/>
    <d v="2023-08-03T00:00:00"/>
  </r>
  <r>
    <x v="4"/>
    <s v="ST"/>
    <x v="2"/>
    <x v="28"/>
    <x v="0"/>
    <n v="672492"/>
    <n v="379000"/>
    <x v="1"/>
    <s v="YES"/>
    <d v="2023-08-03T00:00:00"/>
  </r>
  <r>
    <x v="4"/>
    <s v="ST"/>
    <x v="12"/>
    <x v="21"/>
    <x v="0"/>
    <n v="672496"/>
    <n v="350000"/>
    <x v="1"/>
    <s v="YES"/>
    <d v="2023-08-04T00:00:00"/>
  </r>
  <r>
    <x v="4"/>
    <s v="ST"/>
    <x v="12"/>
    <x v="21"/>
    <x v="0"/>
    <n v="672497"/>
    <n v="368000"/>
    <x v="1"/>
    <s v="YES"/>
    <d v="2023-08-04T00:00:00"/>
  </r>
  <r>
    <x v="4"/>
    <s v="ST"/>
    <x v="11"/>
    <x v="19"/>
    <x v="2"/>
    <n v="672386"/>
    <n v="35000"/>
    <x v="1"/>
    <s v="YES"/>
    <d v="2023-08-01T00:00:00"/>
  </r>
  <r>
    <x v="4"/>
    <s v="ST"/>
    <x v="10"/>
    <x v="4"/>
    <x v="0"/>
    <n v="672522"/>
    <n v="375000"/>
    <x v="1"/>
    <s v="YES"/>
    <d v="2023-08-04T00:00:00"/>
  </r>
  <r>
    <x v="4"/>
    <s v="ST"/>
    <x v="11"/>
    <x v="19"/>
    <x v="0"/>
    <n v="672441"/>
    <n v="225000"/>
    <x v="1"/>
    <s v="YES"/>
    <d v="2023-08-02T00:00:00"/>
  </r>
  <r>
    <x v="4"/>
    <s v="ST"/>
    <x v="2"/>
    <x v="20"/>
    <x v="0"/>
    <n v="672543"/>
    <n v="499000"/>
    <x v="1"/>
    <s v="YES"/>
    <d v="2023-08-04T00:00:00"/>
  </r>
  <r>
    <x v="4"/>
    <s v="ST"/>
    <x v="12"/>
    <x v="21"/>
    <x v="4"/>
    <n v="673516"/>
    <m/>
    <x v="2"/>
    <s v=""/>
    <d v="2023-08-31T00:00:00"/>
  </r>
  <r>
    <x v="4"/>
    <s v="ST"/>
    <x v="14"/>
    <x v="30"/>
    <x v="1"/>
    <n v="673526"/>
    <m/>
    <x v="2"/>
    <s v=""/>
    <d v="2023-08-31T00:00:00"/>
  </r>
  <r>
    <x v="4"/>
    <s v="ST"/>
    <x v="13"/>
    <x v="29"/>
    <x v="4"/>
    <n v="673528"/>
    <m/>
    <x v="2"/>
    <s v=""/>
    <d v="2023-08-31T00:00:00"/>
  </r>
  <r>
    <x v="4"/>
    <s v="ST"/>
    <x v="11"/>
    <x v="19"/>
    <x v="1"/>
    <n v="673530"/>
    <m/>
    <x v="2"/>
    <s v=""/>
    <d v="2023-08-31T00:00:00"/>
  </r>
  <r>
    <x v="4"/>
    <s v="ST"/>
    <x v="2"/>
    <x v="25"/>
    <x v="1"/>
    <n v="673553"/>
    <m/>
    <x v="2"/>
    <s v=""/>
    <d v="2023-08-31T00:00:00"/>
  </r>
  <r>
    <x v="4"/>
    <s v="ST"/>
    <x v="11"/>
    <x v="19"/>
    <x v="2"/>
    <n v="673431"/>
    <n v="50000"/>
    <x v="1"/>
    <s v="YES"/>
    <d v="2023-08-29T00:00:00"/>
  </r>
  <r>
    <x v="4"/>
    <s v="ST"/>
    <x v="2"/>
    <x v="20"/>
    <x v="1"/>
    <n v="673455"/>
    <n v="80000"/>
    <x v="1"/>
    <s v="YES"/>
    <d v="2023-08-29T00:00:00"/>
  </r>
  <r>
    <x v="4"/>
    <s v="ST"/>
    <x v="6"/>
    <x v="31"/>
    <x v="2"/>
    <n v="673459"/>
    <n v="215000"/>
    <x v="1"/>
    <s v="YES"/>
    <d v="2023-08-30T00:00:00"/>
  </r>
  <r>
    <x v="4"/>
    <s v="ST"/>
    <x v="2"/>
    <x v="32"/>
    <x v="2"/>
    <n v="673495"/>
    <n v="195000"/>
    <x v="1"/>
    <s v="YES"/>
    <d v="2023-08-30T00:00:00"/>
  </r>
  <r>
    <x v="4"/>
    <s v="ST"/>
    <x v="12"/>
    <x v="21"/>
    <x v="4"/>
    <n v="673500"/>
    <m/>
    <x v="2"/>
    <s v=""/>
    <d v="2023-08-31T00:00:00"/>
  </r>
  <r>
    <x v="4"/>
    <s v="ST"/>
    <x v="6"/>
    <x v="22"/>
    <x v="2"/>
    <n v="672515"/>
    <n v="103500"/>
    <x v="1"/>
    <s v="YES"/>
    <d v="2023-08-04T00:00:00"/>
  </r>
  <r>
    <x v="4"/>
    <s v="ST"/>
    <x v="6"/>
    <x v="27"/>
    <x v="0"/>
    <n v="673373"/>
    <n v="162000"/>
    <x v="1"/>
    <s v="YES"/>
    <d v="2023-08-28T00:00:00"/>
  </r>
  <r>
    <x v="4"/>
    <s v="ST"/>
    <x v="2"/>
    <x v="33"/>
    <x v="0"/>
    <n v="673287"/>
    <n v="410000"/>
    <x v="1"/>
    <s v="YES"/>
    <d v="2023-08-24T00:00:00"/>
  </r>
  <r>
    <x v="4"/>
    <s v="ST"/>
    <x v="2"/>
    <x v="29"/>
    <x v="0"/>
    <n v="672379"/>
    <n v="365000"/>
    <x v="1"/>
    <s v="YES"/>
    <d v="2023-08-01T00:00:00"/>
  </r>
  <r>
    <x v="4"/>
    <s v="ST"/>
    <x v="6"/>
    <x v="27"/>
    <x v="0"/>
    <n v="673270"/>
    <n v="180000"/>
    <x v="1"/>
    <s v="YES"/>
    <d v="2023-08-24T00:00:00"/>
  </r>
  <r>
    <x v="4"/>
    <s v="ST"/>
    <x v="2"/>
    <x v="20"/>
    <x v="0"/>
    <n v="673325"/>
    <n v="240000"/>
    <x v="1"/>
    <s v="YES"/>
    <d v="2023-08-25T00:00:00"/>
  </r>
  <r>
    <x v="4"/>
    <s v="ST"/>
    <x v="12"/>
    <x v="21"/>
    <x v="0"/>
    <n v="673366"/>
    <n v="379000"/>
    <x v="1"/>
    <s v="YES"/>
    <d v="2023-08-28T00:00:00"/>
  </r>
  <r>
    <x v="4"/>
    <s v="ST"/>
    <x v="2"/>
    <x v="20"/>
    <x v="0"/>
    <n v="672457"/>
    <n v="200000"/>
    <x v="1"/>
    <s v="YES"/>
    <d v="2023-08-02T00:00:00"/>
  </r>
  <r>
    <x v="4"/>
    <s v="ST"/>
    <x v="12"/>
    <x v="21"/>
    <x v="0"/>
    <n v="673370"/>
    <n v="470000"/>
    <x v="1"/>
    <s v="YES"/>
    <d v="2023-08-28T00:00:00"/>
  </r>
  <r>
    <x v="4"/>
    <s v="ST"/>
    <x v="12"/>
    <x v="21"/>
    <x v="0"/>
    <n v="673205"/>
    <n v="320500"/>
    <x v="1"/>
    <s v="YES"/>
    <d v="2023-08-23T00:00:00"/>
  </r>
  <r>
    <x v="4"/>
    <s v="ST"/>
    <x v="12"/>
    <x v="21"/>
    <x v="0"/>
    <n v="673174"/>
    <n v="376500"/>
    <x v="1"/>
    <s v="YES"/>
    <d v="2023-08-23T00:00:00"/>
  </r>
  <r>
    <x v="4"/>
    <s v="ST"/>
    <x v="6"/>
    <x v="31"/>
    <x v="0"/>
    <n v="673140"/>
    <n v="499500"/>
    <x v="1"/>
    <s v="YES"/>
    <d v="2023-08-22T00:00:00"/>
  </r>
  <r>
    <x v="4"/>
    <s v="ST"/>
    <x v="11"/>
    <x v="19"/>
    <x v="2"/>
    <n v="673390"/>
    <n v="22500"/>
    <x v="1"/>
    <s v="YES"/>
    <d v="2023-08-28T00:00:00"/>
  </r>
  <r>
    <x v="4"/>
    <s v="ST"/>
    <x v="13"/>
    <x v="34"/>
    <x v="0"/>
    <n v="673138"/>
    <n v="315600"/>
    <x v="1"/>
    <s v="YES"/>
    <d v="2023-08-22T00:00:00"/>
  </r>
  <r>
    <x v="5"/>
    <s v="TI"/>
    <x v="6"/>
    <x v="35"/>
    <x v="0"/>
    <n v="673446"/>
    <n v="392900"/>
    <x v="0"/>
    <s v="YES"/>
    <d v="2023-08-29T00:00:00"/>
  </r>
  <r>
    <x v="5"/>
    <s v="TI"/>
    <x v="12"/>
    <x v="36"/>
    <x v="0"/>
    <n v="672713"/>
    <n v="390000"/>
    <x v="1"/>
    <s v="YES"/>
    <d v="2023-08-11T00:00:00"/>
  </r>
  <r>
    <x v="5"/>
    <s v="TI"/>
    <x v="6"/>
    <x v="35"/>
    <x v="0"/>
    <n v="673011"/>
    <n v="324930"/>
    <x v="1"/>
    <s v="YES"/>
    <d v="2023-08-18T00:00:00"/>
  </r>
  <r>
    <x v="5"/>
    <s v="TI"/>
    <x v="12"/>
    <x v="36"/>
    <x v="0"/>
    <n v="673028"/>
    <n v="365000"/>
    <x v="1"/>
    <s v="YES"/>
    <d v="2023-08-18T00:00:00"/>
  </r>
  <r>
    <x v="5"/>
    <s v="TI"/>
    <x v="6"/>
    <x v="35"/>
    <x v="2"/>
    <n v="673244"/>
    <n v="447000"/>
    <x v="1"/>
    <s v="YES"/>
    <d v="2023-08-24T00:00:00"/>
  </r>
  <r>
    <x v="5"/>
    <s v="TI"/>
    <x v="14"/>
    <x v="37"/>
    <x v="2"/>
    <n v="672610"/>
    <n v="75000"/>
    <x v="1"/>
    <s v="YES"/>
    <d v="2023-08-08T00:00:00"/>
  </r>
  <r>
    <x v="5"/>
    <s v="TI"/>
    <x v="12"/>
    <x v="36"/>
    <x v="0"/>
    <n v="673022"/>
    <n v="379000"/>
    <x v="1"/>
    <s v="YES"/>
    <d v="2023-08-18T00:00:00"/>
  </r>
  <r>
    <x v="5"/>
    <s v="TI"/>
    <x v="12"/>
    <x v="36"/>
    <x v="0"/>
    <n v="672615"/>
    <n v="355000"/>
    <x v="1"/>
    <s v="YES"/>
    <d v="2023-08-08T00:00:00"/>
  </r>
  <r>
    <x v="5"/>
    <s v="TI"/>
    <x v="2"/>
    <x v="38"/>
    <x v="4"/>
    <n v="673525"/>
    <m/>
    <x v="2"/>
    <s v=""/>
    <d v="2023-08-31T00:00:00"/>
  </r>
  <r>
    <x v="5"/>
    <s v="TI"/>
    <x v="6"/>
    <x v="35"/>
    <x v="4"/>
    <n v="673507"/>
    <m/>
    <x v="2"/>
    <s v=""/>
    <d v="2023-08-31T00:00:00"/>
  </r>
  <r>
    <x v="5"/>
    <s v="TI"/>
    <x v="12"/>
    <x v="36"/>
    <x v="3"/>
    <n v="673231"/>
    <n v="125000"/>
    <x v="1"/>
    <s v="YES"/>
    <d v="2023-08-23T00:00:00"/>
  </r>
  <r>
    <x v="5"/>
    <s v="TI"/>
    <x v="6"/>
    <x v="35"/>
    <x v="3"/>
    <n v="673163"/>
    <n v="510000"/>
    <x v="1"/>
    <s v="YES"/>
    <d v="2023-08-22T00:00:00"/>
  </r>
  <r>
    <x v="5"/>
    <s v="TI"/>
    <x v="15"/>
    <x v="39"/>
    <x v="0"/>
    <n v="672787"/>
    <n v="348000"/>
    <x v="1"/>
    <s v="YES"/>
    <d v="2023-08-11T00:00:00"/>
  </r>
  <r>
    <x v="5"/>
    <s v="TI"/>
    <x v="12"/>
    <x v="36"/>
    <x v="2"/>
    <n v="672387"/>
    <n v="43000"/>
    <x v="1"/>
    <s v="YES"/>
    <d v="2023-08-01T00:00:00"/>
  </r>
  <r>
    <x v="5"/>
    <s v="TI"/>
    <x v="14"/>
    <x v="37"/>
    <x v="0"/>
    <n v="673384"/>
    <n v="620000"/>
    <x v="1"/>
    <s v="YES"/>
    <d v="2023-08-28T00:00:00"/>
  </r>
  <r>
    <x v="5"/>
    <s v="TI"/>
    <x v="6"/>
    <x v="35"/>
    <x v="3"/>
    <n v="673375"/>
    <n v="350000"/>
    <x v="1"/>
    <s v="YES"/>
    <d v="2023-08-28T00:00:00"/>
  </r>
  <r>
    <x v="5"/>
    <s v="TI"/>
    <x v="12"/>
    <x v="36"/>
    <x v="0"/>
    <n v="672428"/>
    <n v="337000"/>
    <x v="1"/>
    <s v="YES"/>
    <d v="2023-08-01T00:00:00"/>
  </r>
  <r>
    <x v="5"/>
    <s v="TI"/>
    <x v="12"/>
    <x v="36"/>
    <x v="0"/>
    <n v="672758"/>
    <n v="355000"/>
    <x v="1"/>
    <s v="YES"/>
    <d v="2023-08-11T00:00:00"/>
  </r>
  <r>
    <x v="5"/>
    <s v="TI"/>
    <x v="14"/>
    <x v="37"/>
    <x v="2"/>
    <n v="673306"/>
    <n v="75000"/>
    <x v="1"/>
    <s v="YES"/>
    <d v="2023-08-25T00:00:00"/>
  </r>
  <r>
    <x v="5"/>
    <s v="TI"/>
    <x v="12"/>
    <x v="36"/>
    <x v="0"/>
    <n v="672828"/>
    <n v="325000"/>
    <x v="1"/>
    <s v="YES"/>
    <d v="2023-08-14T00:00:00"/>
  </r>
  <r>
    <x v="5"/>
    <s v="TI"/>
    <x v="12"/>
    <x v="36"/>
    <x v="0"/>
    <n v="672539"/>
    <n v="385000"/>
    <x v="1"/>
    <s v="YES"/>
    <d v="2023-08-04T00:00:00"/>
  </r>
  <r>
    <x v="5"/>
    <s v="TI"/>
    <x v="12"/>
    <x v="36"/>
    <x v="0"/>
    <n v="672484"/>
    <n v="310000"/>
    <x v="1"/>
    <s v="YES"/>
    <d v="2023-08-03T00:00:00"/>
  </r>
  <r>
    <x v="5"/>
    <s v="TI"/>
    <x v="12"/>
    <x v="40"/>
    <x v="0"/>
    <n v="673368"/>
    <n v="370000"/>
    <x v="1"/>
    <s v="YES"/>
    <d v="2023-08-28T00:00:00"/>
  </r>
  <r>
    <x v="5"/>
    <s v="TI"/>
    <x v="12"/>
    <x v="36"/>
    <x v="0"/>
    <n v="672870"/>
    <n v="382000"/>
    <x v="1"/>
    <s v="YES"/>
    <d v="2023-08-15T00:00:00"/>
  </r>
  <r>
    <x v="5"/>
    <s v="TI"/>
    <x v="12"/>
    <x v="36"/>
    <x v="1"/>
    <n v="673337"/>
    <n v="330000"/>
    <x v="1"/>
    <s v="YES"/>
    <d v="2023-08-25T00:00:00"/>
  </r>
  <r>
    <x v="5"/>
    <s v="TI"/>
    <x v="6"/>
    <x v="35"/>
    <x v="1"/>
    <n v="672504"/>
    <n v="260000"/>
    <x v="1"/>
    <s v="YES"/>
    <d v="2023-08-04T00:00:00"/>
  </r>
  <r>
    <x v="5"/>
    <s v="TI"/>
    <x v="12"/>
    <x v="36"/>
    <x v="0"/>
    <n v="673319"/>
    <n v="137700"/>
    <x v="1"/>
    <s v="YES"/>
    <d v="2023-08-25T00:00:00"/>
  </r>
  <r>
    <x v="5"/>
    <s v="TI"/>
    <x v="2"/>
    <x v="41"/>
    <x v="0"/>
    <n v="672710"/>
    <n v="289000"/>
    <x v="1"/>
    <s v="YES"/>
    <d v="2023-08-11T00:00:00"/>
  </r>
  <r>
    <x v="5"/>
    <s v="TI"/>
    <x v="14"/>
    <x v="37"/>
    <x v="1"/>
    <n v="673120"/>
    <n v="465000"/>
    <x v="1"/>
    <s v="YES"/>
    <d v="2023-08-21T00:00:00"/>
  </r>
  <r>
    <x v="6"/>
    <s v="TT"/>
    <x v="16"/>
    <x v="24"/>
    <x v="0"/>
    <n v="673041"/>
    <n v="335000"/>
    <x v="1"/>
    <s v="YES"/>
    <d v="2023-08-18T00:00:00"/>
  </r>
  <r>
    <x v="6"/>
    <s v="TT"/>
    <x v="16"/>
    <x v="24"/>
    <x v="0"/>
    <n v="673246"/>
    <n v="240000"/>
    <x v="1"/>
    <s v="YES"/>
    <d v="2023-08-2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4-231-05"/>
    <n v="673295"/>
    <n v="285000"/>
    <d v="2023-08-25T00:00:00"/>
    <x v="0"/>
  </r>
  <r>
    <x v="1"/>
    <s v="FC"/>
    <x v="1"/>
    <s v="015-327-11"/>
    <n v="672597"/>
    <n v="100000"/>
    <d v="2023-08-08T00:00:00"/>
    <x v="1"/>
  </r>
  <r>
    <x v="2"/>
    <s v="ST"/>
    <x v="1"/>
    <s v="018-383-02"/>
    <n v="672519"/>
    <n v="135000"/>
    <d v="2023-08-04T00:00:00"/>
    <x v="2"/>
  </r>
  <r>
    <x v="2"/>
    <s v="ST"/>
    <x v="0"/>
    <s v="021-141-10"/>
    <n v="672432"/>
    <n v="257750"/>
    <d v="2023-08-02T00:00:00"/>
    <x v="3"/>
  </r>
  <r>
    <x v="2"/>
    <s v="ST"/>
    <x v="0"/>
    <s v="020-552-49"/>
    <n v="672415"/>
    <n v="266450"/>
    <d v="2023-08-01T00:00:00"/>
    <x v="4"/>
  </r>
  <r>
    <x v="2"/>
    <s v="ST"/>
    <x v="1"/>
    <s v="019-495-02"/>
    <n v="673311"/>
    <n v="250000"/>
    <d v="2023-08-25T00:00:00"/>
    <x v="5"/>
  </r>
  <r>
    <x v="2"/>
    <s v="ST"/>
    <x v="0"/>
    <s v="018-131-13"/>
    <n v="673197"/>
    <n v="200900"/>
    <d v="2023-08-23T00:00:00"/>
    <x v="6"/>
  </r>
  <r>
    <x v="2"/>
    <s v="ST"/>
    <x v="0"/>
    <s v="014-371-17"/>
    <n v="673130"/>
    <n v="213222"/>
    <d v="2023-08-21T00:00:00"/>
    <x v="7"/>
  </r>
  <r>
    <x v="2"/>
    <s v="ST"/>
    <x v="0"/>
    <s v="029-584-07"/>
    <n v="672665"/>
    <n v="115000"/>
    <d v="2023-08-09T00:00:00"/>
    <x v="8"/>
  </r>
  <r>
    <x v="2"/>
    <s v="ST"/>
    <x v="2"/>
    <s v="019-022-19"/>
    <n v="672651"/>
    <n v="267602"/>
    <d v="2023-08-09T00:00:00"/>
    <x v="7"/>
  </r>
  <r>
    <x v="2"/>
    <s v="ST"/>
    <x v="3"/>
    <s v="019-553-05"/>
    <n v="672570"/>
    <n v="75000"/>
    <d v="2023-08-07T00:00:00"/>
    <x v="9"/>
  </r>
  <r>
    <x v="3"/>
    <s v="TI"/>
    <x v="0"/>
    <s v="018-334-09"/>
    <n v="673480"/>
    <n v="58600"/>
    <d v="2023-08-30T00:00:00"/>
    <x v="7"/>
  </r>
  <r>
    <x v="3"/>
    <s v="TI"/>
    <x v="0"/>
    <s v="022-202-02"/>
    <n v="673474"/>
    <n v="113800"/>
    <d v="2023-08-30T00:00:00"/>
    <x v="10"/>
  </r>
  <r>
    <x v="3"/>
    <s v="TI"/>
    <x v="2"/>
    <s v="029-762-08"/>
    <n v="673448"/>
    <n v="382580"/>
    <d v="2023-08-29T00:00:00"/>
    <x v="11"/>
  </r>
  <r>
    <x v="3"/>
    <s v="TI"/>
    <x v="2"/>
    <s v="017-557-05"/>
    <n v="672602"/>
    <n v="267887"/>
    <d v="2023-08-08T00:00:00"/>
    <x v="7"/>
  </r>
  <r>
    <x v="4"/>
    <m/>
    <x v="4"/>
    <m/>
    <m/>
    <m/>
    <m/>
    <x v="12"/>
  </r>
  <r>
    <x v="4"/>
    <m/>
    <x v="4"/>
    <m/>
    <m/>
    <m/>
    <m/>
    <x v="12"/>
  </r>
  <r>
    <x v="4"/>
    <m/>
    <x v="4"/>
    <m/>
    <m/>
    <m/>
    <m/>
    <x v="12"/>
  </r>
  <r>
    <x v="4"/>
    <m/>
    <x v="4"/>
    <m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4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9"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compact="0" showAll="0">
      <items count="44"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5">
        <item m="1" x="3"/>
        <item x="0"/>
        <item x="1"/>
        <item x="2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9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2">
      <x v="6"/>
    </i>
    <i r="1">
      <x v="4"/>
    </i>
    <i r="2">
      <x v="4"/>
    </i>
    <i r="1">
      <x v="5"/>
    </i>
    <i r="2">
      <x v="5"/>
    </i>
    <i>
      <x v="3"/>
    </i>
    <i r="1">
      <x v="2"/>
    </i>
    <i r="2">
      <x v="10"/>
    </i>
    <i r="1">
      <x v="6"/>
    </i>
    <i r="2">
      <x v="7"/>
    </i>
    <i r="1">
      <x v="7"/>
    </i>
    <i r="2">
      <x v="8"/>
    </i>
    <i r="2">
      <x v="12"/>
    </i>
    <i r="1">
      <x v="8"/>
    </i>
    <i r="2">
      <x v="9"/>
    </i>
    <i r="2">
      <x v="11"/>
    </i>
    <i r="2">
      <x v="13"/>
    </i>
    <i r="2">
      <x v="16"/>
    </i>
    <i r="2">
      <x v="17"/>
    </i>
    <i r="1">
      <x v="9"/>
    </i>
    <i r="2">
      <x v="14"/>
    </i>
    <i r="1">
      <x v="10"/>
    </i>
    <i r="2">
      <x v="15"/>
    </i>
    <i>
      <x v="4"/>
    </i>
    <i r="1">
      <x v="11"/>
    </i>
    <i r="2">
      <x v="18"/>
    </i>
    <i r="2">
      <x v="19"/>
    </i>
    <i>
      <x v="5"/>
    </i>
    <i r="1">
      <x v="3"/>
    </i>
    <i r="2">
      <x v="21"/>
    </i>
    <i r="2">
      <x v="25"/>
    </i>
    <i r="2">
      <x v="26"/>
    </i>
    <i r="2">
      <x v="29"/>
    </i>
    <i r="2">
      <x v="30"/>
    </i>
    <i r="2">
      <x v="33"/>
    </i>
    <i r="2">
      <x v="34"/>
    </i>
    <i r="1">
      <x v="7"/>
    </i>
    <i r="2">
      <x v="23"/>
    </i>
    <i r="2">
      <x v="28"/>
    </i>
    <i r="2">
      <x v="32"/>
    </i>
    <i r="1">
      <x v="11"/>
    </i>
    <i r="2">
      <x v="5"/>
    </i>
    <i r="1">
      <x v="12"/>
    </i>
    <i r="2">
      <x v="20"/>
    </i>
    <i r="1">
      <x v="13"/>
    </i>
    <i r="2">
      <x v="22"/>
    </i>
    <i r="1">
      <x v="14"/>
    </i>
    <i r="2">
      <x v="24"/>
    </i>
    <i r="2">
      <x v="25"/>
    </i>
    <i r="2">
      <x v="30"/>
    </i>
    <i r="2">
      <x v="35"/>
    </i>
    <i r="1">
      <x v="15"/>
    </i>
    <i r="2">
      <x v="27"/>
    </i>
    <i r="2">
      <x v="31"/>
    </i>
    <i>
      <x v="6"/>
    </i>
    <i r="1">
      <x v="3"/>
    </i>
    <i r="2">
      <x v="39"/>
    </i>
    <i r="2">
      <x v="42"/>
    </i>
    <i r="1">
      <x v="7"/>
    </i>
    <i r="2">
      <x v="36"/>
    </i>
    <i r="1">
      <x v="13"/>
    </i>
    <i r="2">
      <x v="37"/>
    </i>
    <i r="2">
      <x v="41"/>
    </i>
    <i r="1">
      <x v="15"/>
    </i>
    <i r="2">
      <x v="38"/>
    </i>
    <i r="1">
      <x v="16"/>
    </i>
    <i r="2">
      <x v="40"/>
    </i>
    <i>
      <x v="7"/>
    </i>
    <i r="1">
      <x v="17"/>
    </i>
    <i r="2">
      <x v="2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5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m="1" x="9"/>
        <item m="1" x="5"/>
        <item x="0"/>
        <item x="3"/>
        <item x="2"/>
        <item x="1"/>
        <item m="1" x="8"/>
        <item m="1" x="6"/>
        <item m="1" x="7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8">
        <item m="1" x="33"/>
        <item m="1" x="92"/>
        <item m="1" x="105"/>
        <item m="1" x="21"/>
        <item m="1" x="62"/>
        <item m="1" x="36"/>
        <item m="1" x="66"/>
        <item m="1" x="35"/>
        <item m="1" x="30"/>
        <item m="1" x="55"/>
        <item m="1" x="44"/>
        <item m="1" x="27"/>
        <item m="1" x="42"/>
        <item m="1" x="19"/>
        <item m="1" x="15"/>
        <item m="1" x="100"/>
        <item m="1" x="26"/>
        <item m="1" x="60"/>
        <item m="1" x="53"/>
        <item m="1" x="87"/>
        <item m="1" x="77"/>
        <item m="1" x="28"/>
        <item m="1" x="34"/>
        <item m="1" x="84"/>
        <item m="1" x="38"/>
        <item m="1" x="64"/>
        <item m="1" x="13"/>
        <item m="1" x="40"/>
        <item m="1" x="39"/>
        <item m="1" x="102"/>
        <item m="1" x="89"/>
        <item m="1" x="106"/>
        <item m="1" x="54"/>
        <item x="8"/>
        <item m="1" x="14"/>
        <item x="7"/>
        <item m="1" x="88"/>
        <item m="1" x="95"/>
        <item m="1" x="73"/>
        <item m="1" x="82"/>
        <item m="1" x="23"/>
        <item m="1" x="46"/>
        <item x="11"/>
        <item m="1" x="16"/>
        <item m="1" x="74"/>
        <item m="1" x="97"/>
        <item m="1" x="51"/>
        <item m="1" x="99"/>
        <item m="1" x="59"/>
        <item m="1" x="104"/>
        <item m="1" x="76"/>
        <item m="1" x="65"/>
        <item m="1" x="41"/>
        <item m="1" x="103"/>
        <item m="1" x="45"/>
        <item m="1" x="32"/>
        <item m="1" x="68"/>
        <item m="1" x="80"/>
        <item m="1" x="25"/>
        <item m="1" x="93"/>
        <item m="1" x="72"/>
        <item m="1" x="90"/>
        <item m="1" x="22"/>
        <item x="10"/>
        <item m="1" x="101"/>
        <item m="1" x="71"/>
        <item m="1" x="78"/>
        <item m="1" x="49"/>
        <item m="1" x="98"/>
        <item m="1" x="29"/>
        <item m="1" x="86"/>
        <item m="1" x="94"/>
        <item m="1" x="48"/>
        <item m="1" x="31"/>
        <item m="1" x="52"/>
        <item m="1" x="24"/>
        <item m="1" x="18"/>
        <item m="1" x="70"/>
        <item m="1" x="91"/>
        <item m="1" x="20"/>
        <item m="1" x="83"/>
        <item m="1" x="63"/>
        <item m="1" x="81"/>
        <item m="1" x="69"/>
        <item x="0"/>
        <item m="1" x="75"/>
        <item m="1" x="37"/>
        <item m="1" x="61"/>
        <item m="1" x="17"/>
        <item m="1" x="96"/>
        <item m="1" x="79"/>
        <item m="1" x="85"/>
        <item m="1" x="47"/>
        <item m="1" x="43"/>
        <item m="1" x="67"/>
        <item m="1" x="58"/>
        <item m="1" x="56"/>
        <item m="1" x="50"/>
        <item m="1" x="57"/>
        <item x="12"/>
        <item x="1"/>
        <item x="2"/>
        <item x="3"/>
        <item x="4"/>
        <item x="5"/>
        <item x="6"/>
        <item x="9"/>
        <item t="default"/>
      </items>
    </pivotField>
  </pivotFields>
  <rowFields count="2">
    <field x="7"/>
    <field x="0"/>
  </rowFields>
  <rowItems count="41">
    <i>
      <x v="33"/>
    </i>
    <i r="1">
      <x v="11"/>
    </i>
    <i t="blank">
      <x v="33"/>
    </i>
    <i>
      <x v="35"/>
    </i>
    <i r="1">
      <x v="7"/>
    </i>
    <i r="1">
      <x v="11"/>
    </i>
    <i t="blank">
      <x v="35"/>
    </i>
    <i>
      <x v="42"/>
    </i>
    <i r="1">
      <x v="7"/>
    </i>
    <i t="blank">
      <x v="42"/>
    </i>
    <i>
      <x v="63"/>
    </i>
    <i r="1">
      <x v="7"/>
    </i>
    <i t="blank">
      <x v="63"/>
    </i>
    <i>
      <x v="84"/>
    </i>
    <i r="1">
      <x v="3"/>
    </i>
    <i t="blank">
      <x v="84"/>
    </i>
    <i>
      <x v="99"/>
    </i>
    <i r="1">
      <x v="12"/>
    </i>
    <i t="blank">
      <x v="99"/>
    </i>
    <i>
      <x v="100"/>
    </i>
    <i r="1">
      <x v="4"/>
    </i>
    <i t="blank">
      <x v="100"/>
    </i>
    <i>
      <x v="101"/>
    </i>
    <i r="1">
      <x v="11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56" totalsRowShown="0" headerRowDxfId="5">
  <autoFilter ref="A1:J15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71" totalsRowShown="0" headerRowDxfId="3" headerRowBorderDxfId="2" tableBorderDxfId="1" totalsRowBorderDxfId="0">
  <autoFilter ref="A1:E17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1" t="s">
        <v>4</v>
      </c>
      <c r="B5" s="122"/>
      <c r="C5" s="122"/>
      <c r="D5" s="122"/>
      <c r="E5" s="122"/>
      <c r="F5" s="122"/>
      <c r="G5" s="123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0" t="s">
        <v>50</v>
      </c>
      <c r="G6" s="120" t="s">
        <v>51</v>
      </c>
    </row>
    <row r="7" spans="1:7">
      <c r="A7" s="130" t="s">
        <v>53</v>
      </c>
      <c r="B7" s="131">
        <v>67</v>
      </c>
      <c r="C7" s="132">
        <v>15697545.98</v>
      </c>
      <c r="D7" s="133">
        <f>B7/$B$14</f>
        <v>0.43225806451612903</v>
      </c>
      <c r="E7" s="133">
        <f>C7/$C$14</f>
        <v>0.34047494628622466</v>
      </c>
      <c r="F7" s="134">
        <v>1</v>
      </c>
      <c r="G7" s="134">
        <f>RANK(C7,$C$7:$C$13)</f>
        <v>1</v>
      </c>
    </row>
    <row r="8" spans="1:7">
      <c r="A8" s="67" t="s">
        <v>77</v>
      </c>
      <c r="B8" s="68">
        <v>42</v>
      </c>
      <c r="C8" s="69">
        <v>15569900</v>
      </c>
      <c r="D8" s="23">
        <f>B8/$B$14</f>
        <v>0.2709677419354839</v>
      </c>
      <c r="E8" s="23">
        <f>C8/$C$14</f>
        <v>0.33770634422323181</v>
      </c>
      <c r="F8" s="74">
        <v>2</v>
      </c>
      <c r="G8" s="106">
        <f>RANK(C8,$C$7:$C$13)</f>
        <v>2</v>
      </c>
    </row>
    <row r="9" spans="1:7">
      <c r="A9" s="67" t="s">
        <v>61</v>
      </c>
      <c r="B9" s="68">
        <v>29</v>
      </c>
      <c r="C9" s="69">
        <v>8745530</v>
      </c>
      <c r="D9" s="23">
        <f t="shared" ref="D9" si="0">B9/$B$14</f>
        <v>0.18709677419354839</v>
      </c>
      <c r="E9" s="23">
        <f t="shared" ref="E9" si="1">C9/$C$14</f>
        <v>0.1896878569929544</v>
      </c>
      <c r="F9" s="74">
        <v>3</v>
      </c>
      <c r="G9" s="106">
        <f>RANK(C9,$C$7:$C$13)</f>
        <v>3</v>
      </c>
    </row>
    <row r="10" spans="1:7">
      <c r="A10" s="85" t="s">
        <v>75</v>
      </c>
      <c r="B10" s="81">
        <v>9</v>
      </c>
      <c r="C10" s="119">
        <v>3527923</v>
      </c>
      <c r="D10" s="23">
        <f>B10/$B$14</f>
        <v>5.8064516129032261E-2</v>
      </c>
      <c r="E10" s="23">
        <f>C10/$C$14</f>
        <v>7.6519565252895438E-2</v>
      </c>
      <c r="F10" s="74">
        <v>4</v>
      </c>
      <c r="G10" s="106">
        <f>RANK(C10,$C$7:$C$13)</f>
        <v>4</v>
      </c>
    </row>
    <row r="11" spans="1:7">
      <c r="A11" s="67" t="s">
        <v>83</v>
      </c>
      <c r="B11" s="68">
        <v>4</v>
      </c>
      <c r="C11" s="69">
        <v>1848950</v>
      </c>
      <c r="D11" s="23">
        <f>B11/$B$14</f>
        <v>2.5806451612903226E-2</v>
      </c>
      <c r="E11" s="23">
        <f>C11/$C$14</f>
        <v>4.0103157062764981E-2</v>
      </c>
      <c r="F11" s="74">
        <v>5</v>
      </c>
      <c r="G11" s="106">
        <f>RANK(C11,$C$7:$C$13)</f>
        <v>5</v>
      </c>
    </row>
    <row r="12" spans="1:7">
      <c r="A12" s="67" t="s">
        <v>108</v>
      </c>
      <c r="B12" s="68">
        <v>2</v>
      </c>
      <c r="C12" s="69">
        <v>575000</v>
      </c>
      <c r="D12" s="23">
        <f>B12/$B$14</f>
        <v>1.2903225806451613E-2</v>
      </c>
      <c r="E12" s="23">
        <f>C12/$C$14</f>
        <v>1.2471573223229327E-2</v>
      </c>
      <c r="F12" s="74">
        <v>6</v>
      </c>
      <c r="G12" s="106">
        <f>RANK(C12,$C$7:$C$13)</f>
        <v>6</v>
      </c>
    </row>
    <row r="13" spans="1:7">
      <c r="A13" s="85" t="s">
        <v>120</v>
      </c>
      <c r="B13" s="81">
        <v>2</v>
      </c>
      <c r="C13" s="119">
        <v>140000</v>
      </c>
      <c r="D13" s="23">
        <f>B13/$B$14</f>
        <v>1.2903225806451613E-2</v>
      </c>
      <c r="E13" s="23">
        <f>C13/$C$14</f>
        <v>3.0365569586993145E-3</v>
      </c>
      <c r="F13" s="74">
        <v>6</v>
      </c>
      <c r="G13" s="106">
        <f>RANK(C13,$C$7:$C$13)</f>
        <v>7</v>
      </c>
    </row>
    <row r="14" spans="1:7">
      <c r="A14" s="82" t="s">
        <v>23</v>
      </c>
      <c r="B14" s="83">
        <f>SUM(B7:B13)</f>
        <v>155</v>
      </c>
      <c r="C14" s="84">
        <f>SUM(C7:C13)</f>
        <v>46104848.980000004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8"/>
      <c r="B15" s="79"/>
      <c r="C15" s="80"/>
    </row>
    <row r="16" spans="1:7" ht="16.5" thickBot="1">
      <c r="A16" s="124" t="s">
        <v>10</v>
      </c>
      <c r="B16" s="125"/>
      <c r="C16" s="125"/>
      <c r="D16" s="125"/>
      <c r="E16" s="125"/>
      <c r="F16" s="125"/>
      <c r="G16" s="126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30" t="s">
        <v>53</v>
      </c>
      <c r="B19" s="131">
        <v>9</v>
      </c>
      <c r="C19" s="132">
        <v>1780924</v>
      </c>
      <c r="D19" s="135">
        <f>B19/$B$23</f>
        <v>0.6</v>
      </c>
      <c r="E19" s="135">
        <f>C19/$C$23</f>
        <v>0.59586769365940939</v>
      </c>
      <c r="F19" s="136">
        <v>1</v>
      </c>
      <c r="G19" s="136">
        <f>RANK(C19,$C$19:$C$22)</f>
        <v>1</v>
      </c>
    </row>
    <row r="20" spans="1:7">
      <c r="A20" s="67" t="s">
        <v>61</v>
      </c>
      <c r="B20" s="68">
        <v>4</v>
      </c>
      <c r="C20" s="69">
        <v>822867</v>
      </c>
      <c r="D20" s="23">
        <f>B20/$B$23</f>
        <v>0.26666666666666666</v>
      </c>
      <c r="E20" s="23">
        <f>C20/$C$23</f>
        <v>0.27531767861988343</v>
      </c>
      <c r="F20" s="74">
        <v>2</v>
      </c>
      <c r="G20" s="74">
        <f>RANK(C20,$C$19:$C$22)</f>
        <v>2</v>
      </c>
    </row>
    <row r="21" spans="1:7">
      <c r="A21" s="67" t="s">
        <v>75</v>
      </c>
      <c r="B21" s="68">
        <v>1</v>
      </c>
      <c r="C21" s="69">
        <v>285000</v>
      </c>
      <c r="D21" s="23">
        <f>B21/$B$23</f>
        <v>6.6666666666666666E-2</v>
      </c>
      <c r="E21" s="23">
        <f>C21/$C$23</f>
        <v>9.5356282858185801E-2</v>
      </c>
      <c r="F21" s="74">
        <v>3</v>
      </c>
      <c r="G21" s="74">
        <f>RANK(C21,$C$19:$C$22)</f>
        <v>3</v>
      </c>
    </row>
    <row r="22" spans="1:7">
      <c r="A22" s="67" t="s">
        <v>77</v>
      </c>
      <c r="B22" s="68">
        <v>1</v>
      </c>
      <c r="C22" s="69">
        <v>100000</v>
      </c>
      <c r="D22" s="23">
        <f>B22/$B$23</f>
        <v>6.6666666666666666E-2</v>
      </c>
      <c r="E22" s="23">
        <f>C22/$C$23</f>
        <v>3.3458344862521333E-2</v>
      </c>
      <c r="F22" s="74">
        <v>3</v>
      </c>
      <c r="G22" s="74">
        <f>RANK(C22,$C$19:$C$22)</f>
        <v>4</v>
      </c>
    </row>
    <row r="23" spans="1:7">
      <c r="A23" s="32" t="s">
        <v>23</v>
      </c>
      <c r="B23" s="46">
        <f>SUM(B19:B22)</f>
        <v>15</v>
      </c>
      <c r="C23" s="33">
        <f>SUM(C19:C22)</f>
        <v>2988791</v>
      </c>
      <c r="D23" s="30">
        <f>SUM(D19:D22)</f>
        <v>1</v>
      </c>
      <c r="E23" s="30">
        <f>SUM(E19:E22)</f>
        <v>0.99999999999999989</v>
      </c>
      <c r="F23" s="31"/>
      <c r="G23" s="31"/>
    </row>
    <row r="24" spans="1:7" ht="13.5" thickBot="1"/>
    <row r="25" spans="1:7" ht="16.5" thickBot="1">
      <c r="A25" s="121" t="s">
        <v>12</v>
      </c>
      <c r="B25" s="122"/>
      <c r="C25" s="122"/>
      <c r="D25" s="122"/>
      <c r="E25" s="122"/>
      <c r="F25" s="122"/>
      <c r="G25" s="123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30" t="s">
        <v>53</v>
      </c>
      <c r="B28" s="131">
        <v>76</v>
      </c>
      <c r="C28" s="132">
        <v>17478469.98</v>
      </c>
      <c r="D28" s="135">
        <f>B28/$B$35</f>
        <v>0.44705882352941179</v>
      </c>
      <c r="E28" s="135">
        <f>C28/$C$35</f>
        <v>0.3560231017117586</v>
      </c>
      <c r="F28" s="136">
        <v>1</v>
      </c>
      <c r="G28" s="136">
        <f>RANK(C28,$C$28:$C$34)</f>
        <v>1</v>
      </c>
    </row>
    <row r="29" spans="1:7">
      <c r="A29" s="67" t="s">
        <v>77</v>
      </c>
      <c r="B29" s="68">
        <v>43</v>
      </c>
      <c r="C29" s="69">
        <v>15669900</v>
      </c>
      <c r="D29" s="23">
        <f>B29/$B$35</f>
        <v>0.25294117647058822</v>
      </c>
      <c r="E29" s="23">
        <f>C29/$C$35</f>
        <v>0.31918391071396779</v>
      </c>
      <c r="F29" s="74">
        <v>2</v>
      </c>
      <c r="G29" s="74">
        <f>RANK(C29,$C$28:$C$34)</f>
        <v>2</v>
      </c>
    </row>
    <row r="30" spans="1:7">
      <c r="A30" s="67" t="s">
        <v>61</v>
      </c>
      <c r="B30" s="68">
        <v>33</v>
      </c>
      <c r="C30" s="69">
        <v>9568397</v>
      </c>
      <c r="D30" s="23">
        <f>B30/$B$35</f>
        <v>0.19411764705882353</v>
      </c>
      <c r="E30" s="23">
        <f>C30/$C$35</f>
        <v>0.19490094855256238</v>
      </c>
      <c r="F30" s="74">
        <v>3</v>
      </c>
      <c r="G30" s="74">
        <f>RANK(C30,$C$28:$C$34)</f>
        <v>3</v>
      </c>
    </row>
    <row r="31" spans="1:7">
      <c r="A31" s="67" t="s">
        <v>75</v>
      </c>
      <c r="B31" s="68">
        <v>10</v>
      </c>
      <c r="C31" s="69">
        <v>3812923</v>
      </c>
      <c r="D31" s="23">
        <f t="shared" ref="D31" si="2">B31/$B$35</f>
        <v>5.8823529411764705E-2</v>
      </c>
      <c r="E31" s="23">
        <f t="shared" ref="E31" si="3">C31/$C$35</f>
        <v>7.7666333185995709E-2</v>
      </c>
      <c r="F31" s="74">
        <v>4</v>
      </c>
      <c r="G31" s="74">
        <f>RANK(C31,$C$28:$C$34)</f>
        <v>4</v>
      </c>
    </row>
    <row r="32" spans="1:7">
      <c r="A32" s="67" t="s">
        <v>83</v>
      </c>
      <c r="B32" s="68">
        <v>4</v>
      </c>
      <c r="C32" s="69">
        <v>1848950</v>
      </c>
      <c r="D32" s="23">
        <f>B32/$B$35</f>
        <v>2.3529411764705882E-2</v>
      </c>
      <c r="E32" s="23">
        <f>C32/$C$35</f>
        <v>3.7661701205150687E-2</v>
      </c>
      <c r="F32" s="74">
        <v>5</v>
      </c>
      <c r="G32" s="74">
        <f>RANK(C32,$C$28:$C$34)</f>
        <v>5</v>
      </c>
    </row>
    <row r="33" spans="1:7">
      <c r="A33" s="67" t="s">
        <v>108</v>
      </c>
      <c r="B33" s="68">
        <v>2</v>
      </c>
      <c r="C33" s="69">
        <v>575000</v>
      </c>
      <c r="D33" s="23">
        <f>B33/$B$35</f>
        <v>1.1764705882352941E-2</v>
      </c>
      <c r="E33" s="23">
        <f>C33/$C$35</f>
        <v>1.1712311416188455E-2</v>
      </c>
      <c r="F33" s="74">
        <v>6</v>
      </c>
      <c r="G33" s="74">
        <f>RANK(C33,$C$28:$C$34)</f>
        <v>6</v>
      </c>
    </row>
    <row r="34" spans="1:7">
      <c r="A34" s="67" t="s">
        <v>120</v>
      </c>
      <c r="B34" s="68">
        <v>2</v>
      </c>
      <c r="C34" s="69">
        <v>140000</v>
      </c>
      <c r="D34" s="23">
        <f>B34/$B$35</f>
        <v>1.1764705882352941E-2</v>
      </c>
      <c r="E34" s="23">
        <f>C34/$C$35</f>
        <v>2.8516932143763194E-3</v>
      </c>
      <c r="F34" s="74">
        <v>6</v>
      </c>
      <c r="G34" s="74">
        <f>RANK(C34,$C$28:$C$34)</f>
        <v>7</v>
      </c>
    </row>
    <row r="35" spans="1:7">
      <c r="A35" s="32" t="s">
        <v>23</v>
      </c>
      <c r="B35" s="47">
        <f>SUM(B28:B34)</f>
        <v>170</v>
      </c>
      <c r="C35" s="37">
        <f>SUM(C28:C34)</f>
        <v>49093639.980000004</v>
      </c>
      <c r="D35" s="30">
        <f>SUM(D28:D34)</f>
        <v>0.99999999999999989</v>
      </c>
      <c r="E35" s="30">
        <f>SUM(E28:E34)</f>
        <v>0.99999999999999978</v>
      </c>
      <c r="F35" s="31"/>
      <c r="G35" s="31"/>
    </row>
    <row r="37" spans="1:7">
      <c r="A37" s="127" t="s">
        <v>24</v>
      </c>
      <c r="B37" s="127"/>
      <c r="C37" s="127"/>
      <c r="D37" s="105" t="s">
        <v>43</v>
      </c>
    </row>
    <row r="38" spans="1:7">
      <c r="A3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5:G25"/>
    <mergeCell ref="A37:C37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AUGUST, 2023</v>
      </c>
    </row>
    <row r="3" spans="1:7" ht="13.5" thickBot="1"/>
    <row r="4" spans="1:7" ht="16.5" thickBot="1">
      <c r="A4" s="121" t="s">
        <v>13</v>
      </c>
      <c r="B4" s="122"/>
      <c r="C4" s="122"/>
      <c r="D4" s="122"/>
      <c r="E4" s="122"/>
      <c r="F4" s="122"/>
      <c r="G4" s="123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7" t="s">
        <v>53</v>
      </c>
      <c r="B7" s="138">
        <v>60</v>
      </c>
      <c r="C7" s="97">
        <v>15312555.98</v>
      </c>
      <c r="D7" s="139">
        <f>B7/$B$13</f>
        <v>0.45112781954887216</v>
      </c>
      <c r="E7" s="23">
        <f>C7/$C$13</f>
        <v>0.35696444437651259</v>
      </c>
      <c r="F7" s="136">
        <v>1</v>
      </c>
      <c r="G7" s="74">
        <f>RANK(C7,$C$7:$C$12)</f>
        <v>2</v>
      </c>
    </row>
    <row r="8" spans="1:7">
      <c r="A8" s="137" t="s">
        <v>77</v>
      </c>
      <c r="B8" s="36">
        <v>36</v>
      </c>
      <c r="C8" s="140">
        <v>15569900</v>
      </c>
      <c r="D8" s="27">
        <f>B8/$B$13</f>
        <v>0.27067669172932329</v>
      </c>
      <c r="E8" s="135">
        <f>C8/$C$13</f>
        <v>0.36296361690087109</v>
      </c>
      <c r="F8" s="74">
        <v>2</v>
      </c>
      <c r="G8" s="136">
        <f>RANK(C8,$C$7:$C$12)</f>
        <v>1</v>
      </c>
    </row>
    <row r="9" spans="1:7">
      <c r="A9" s="35" t="s">
        <v>61</v>
      </c>
      <c r="B9" s="36">
        <v>26</v>
      </c>
      <c r="C9" s="97">
        <v>8352630</v>
      </c>
      <c r="D9" s="27">
        <f t="shared" ref="D9" si="0">B9/$B$13</f>
        <v>0.19548872180451127</v>
      </c>
      <c r="E9" s="23">
        <f t="shared" ref="E9" si="1">C9/$C$13</f>
        <v>0.19471549563161761</v>
      </c>
      <c r="F9" s="74">
        <v>3</v>
      </c>
      <c r="G9" s="74">
        <f>RANK(C9,$C$7:$C$12)</f>
        <v>3</v>
      </c>
    </row>
    <row r="10" spans="1:7">
      <c r="A10" s="35" t="s">
        <v>75</v>
      </c>
      <c r="B10" s="36">
        <v>8</v>
      </c>
      <c r="C10" s="97">
        <v>2946500</v>
      </c>
      <c r="D10" s="27">
        <f>B10/$B$13</f>
        <v>6.0150375939849621E-2</v>
      </c>
      <c r="E10" s="23">
        <f>C10/$C$13</f>
        <v>6.8688449970675261E-2</v>
      </c>
      <c r="F10" s="74">
        <v>4</v>
      </c>
      <c r="G10" s="74">
        <f>RANK(C10,$C$7:$C$12)</f>
        <v>4</v>
      </c>
    </row>
    <row r="11" spans="1:7">
      <c r="A11" s="35" t="s">
        <v>108</v>
      </c>
      <c r="B11" s="36">
        <v>2</v>
      </c>
      <c r="C11" s="97">
        <v>575000</v>
      </c>
      <c r="D11" s="27">
        <f>B11/$B$13</f>
        <v>1.5037593984962405E-2</v>
      </c>
      <c r="E11" s="23">
        <f>C11/$C$13</f>
        <v>1.3404330131728584E-2</v>
      </c>
      <c r="F11" s="74">
        <v>5</v>
      </c>
      <c r="G11" s="74">
        <f>RANK(C11,$C$7:$C$12)</f>
        <v>5</v>
      </c>
    </row>
    <row r="12" spans="1:7">
      <c r="A12" s="35" t="s">
        <v>120</v>
      </c>
      <c r="B12" s="36">
        <v>1</v>
      </c>
      <c r="C12" s="97">
        <v>140000</v>
      </c>
      <c r="D12" s="27">
        <f>B12/$B$13</f>
        <v>7.5187969924812026E-3</v>
      </c>
      <c r="E12" s="23">
        <f>C12/$C$13</f>
        <v>3.263662988594786E-3</v>
      </c>
      <c r="F12" s="74">
        <v>6</v>
      </c>
      <c r="G12" s="74">
        <f>RANK(C12,$C$7:$C$12)</f>
        <v>6</v>
      </c>
    </row>
    <row r="13" spans="1:7">
      <c r="A13" s="28" t="s">
        <v>23</v>
      </c>
      <c r="B13" s="29">
        <f>SUM(B7:B12)</f>
        <v>133</v>
      </c>
      <c r="C13" s="98">
        <f>SUM(C7:C12)</f>
        <v>42896585.980000004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21" t="s">
        <v>14</v>
      </c>
      <c r="B15" s="122"/>
      <c r="C15" s="122"/>
      <c r="D15" s="122"/>
      <c r="E15" s="122"/>
      <c r="F15" s="122"/>
      <c r="G15" s="123"/>
    </row>
    <row r="16" spans="1:7">
      <c r="A16" s="3"/>
      <c r="B16" s="103"/>
      <c r="C16" s="95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6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41" t="s">
        <v>83</v>
      </c>
      <c r="B18" s="138">
        <v>4</v>
      </c>
      <c r="C18" s="140">
        <v>1848950</v>
      </c>
      <c r="D18" s="139">
        <f>B18/$B$22</f>
        <v>0.5714285714285714</v>
      </c>
      <c r="E18" s="135">
        <f>C18/$C$22</f>
        <v>0.57630873778116076</v>
      </c>
      <c r="F18" s="136">
        <v>1</v>
      </c>
      <c r="G18" s="136">
        <f>RANK(C18,$C$18:$C$21)</f>
        <v>1</v>
      </c>
    </row>
    <row r="19" spans="1:7">
      <c r="A19" s="48" t="s">
        <v>75</v>
      </c>
      <c r="B19" s="49">
        <v>1</v>
      </c>
      <c r="C19" s="99">
        <v>581423</v>
      </c>
      <c r="D19" s="27">
        <f>B19/$B$22</f>
        <v>0.14285714285714285</v>
      </c>
      <c r="E19" s="23">
        <f>C19/$C$22</f>
        <v>0.18122672611316465</v>
      </c>
      <c r="F19" s="74">
        <v>2</v>
      </c>
      <c r="G19" s="74">
        <f>RANK(C19,$C$18:$C$21)</f>
        <v>2</v>
      </c>
    </row>
    <row r="20" spans="1:7">
      <c r="A20" s="48" t="s">
        <v>61</v>
      </c>
      <c r="B20" s="49">
        <v>1</v>
      </c>
      <c r="C20" s="99">
        <v>392900</v>
      </c>
      <c r="D20" s="27">
        <f>B20/$B$22</f>
        <v>0.14285714285714285</v>
      </c>
      <c r="E20" s="23">
        <f>C20/$C$22</f>
        <v>0.12246502235010034</v>
      </c>
      <c r="F20" s="74">
        <v>2</v>
      </c>
      <c r="G20" s="74">
        <f>RANK(C20,$C$18:$C$21)</f>
        <v>3</v>
      </c>
    </row>
    <row r="21" spans="1:7">
      <c r="A21" s="48" t="s">
        <v>53</v>
      </c>
      <c r="B21" s="49">
        <v>1</v>
      </c>
      <c r="C21" s="99">
        <v>384990</v>
      </c>
      <c r="D21" s="27">
        <f t="shared" ref="D21" si="2">B21/$B$22</f>
        <v>0.14285714285714285</v>
      </c>
      <c r="E21" s="23">
        <f t="shared" ref="E21" si="3">C21/$C$22</f>
        <v>0.11999951375557427</v>
      </c>
      <c r="F21" s="74">
        <v>2</v>
      </c>
      <c r="G21" s="74">
        <f>RANK(C21,$C$18:$C$21)</f>
        <v>4</v>
      </c>
    </row>
    <row r="22" spans="1:7">
      <c r="A22" s="28" t="s">
        <v>23</v>
      </c>
      <c r="B22" s="29">
        <f>SUM(B18:B21)</f>
        <v>7</v>
      </c>
      <c r="C22" s="98">
        <f>SUM(C18:C21)</f>
        <v>3208263</v>
      </c>
      <c r="D22" s="30">
        <f>SUM(D18:D21)</f>
        <v>0.99999999999999978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21" t="s">
        <v>15</v>
      </c>
      <c r="B24" s="122"/>
      <c r="C24" s="122"/>
      <c r="D24" s="122"/>
      <c r="E24" s="122"/>
      <c r="F24" s="122"/>
      <c r="G24" s="123"/>
    </row>
    <row r="25" spans="1:7">
      <c r="A25" s="3"/>
      <c r="B25" s="103"/>
      <c r="C25" s="95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6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7" t="s">
        <v>53</v>
      </c>
      <c r="B27" s="138">
        <v>43</v>
      </c>
      <c r="C27" s="140">
        <v>13962000</v>
      </c>
      <c r="D27" s="139">
        <f t="shared" ref="D27:D32" si="4">B27/$B$33</f>
        <v>0.44791666666666669</v>
      </c>
      <c r="E27" s="135">
        <f t="shared" ref="E27:E32" si="5">C27/$C$33</f>
        <v>0.41526838526270143</v>
      </c>
      <c r="F27" s="136">
        <v>1</v>
      </c>
      <c r="G27" s="136">
        <f>RANK(C27,$C$27:$C$32)</f>
        <v>1</v>
      </c>
    </row>
    <row r="28" spans="1:7">
      <c r="A28" s="35" t="s">
        <v>77</v>
      </c>
      <c r="B28" s="36">
        <v>24</v>
      </c>
      <c r="C28" s="97">
        <v>9301500</v>
      </c>
      <c r="D28" s="27">
        <f t="shared" si="4"/>
        <v>0.25</v>
      </c>
      <c r="E28" s="23">
        <f t="shared" si="5"/>
        <v>0.27665226224903433</v>
      </c>
      <c r="F28" s="107">
        <v>2</v>
      </c>
      <c r="G28" s="74">
        <f>RANK(C28,$C$27:$C$32)</f>
        <v>2</v>
      </c>
    </row>
    <row r="29" spans="1:7">
      <c r="A29" s="35" t="s">
        <v>61</v>
      </c>
      <c r="B29" s="36">
        <v>19</v>
      </c>
      <c r="C29" s="97">
        <v>6727630</v>
      </c>
      <c r="D29" s="27">
        <f t="shared" si="4"/>
        <v>0.19791666666666666</v>
      </c>
      <c r="E29" s="23">
        <f t="shared" si="5"/>
        <v>0.2000982700719745</v>
      </c>
      <c r="F29" s="107">
        <v>3</v>
      </c>
      <c r="G29" s="74">
        <f>RANK(C29,$C$27:$C$32)</f>
        <v>3</v>
      </c>
    </row>
    <row r="30" spans="1:7">
      <c r="A30" s="35" t="s">
        <v>75</v>
      </c>
      <c r="B30" s="36">
        <v>7</v>
      </c>
      <c r="C30" s="97">
        <v>2915500</v>
      </c>
      <c r="D30" s="27">
        <f t="shared" si="4"/>
        <v>7.2916666666666671E-2</v>
      </c>
      <c r="E30" s="23">
        <f t="shared" si="5"/>
        <v>8.6715010545294804E-2</v>
      </c>
      <c r="F30" s="74">
        <v>4</v>
      </c>
      <c r="G30" s="74">
        <f>RANK(C30,$C$27:$C$32)</f>
        <v>4</v>
      </c>
    </row>
    <row r="31" spans="1:7">
      <c r="A31" s="35" t="s">
        <v>108</v>
      </c>
      <c r="B31" s="36">
        <v>2</v>
      </c>
      <c r="C31" s="97">
        <v>575000</v>
      </c>
      <c r="D31" s="27">
        <f t="shared" si="4"/>
        <v>2.0833333333333332E-2</v>
      </c>
      <c r="E31" s="23">
        <f t="shared" si="5"/>
        <v>1.7102085770380554E-2</v>
      </c>
      <c r="F31" s="107">
        <v>5</v>
      </c>
      <c r="G31" s="74">
        <f>RANK(C31,$C$27:$C$32)</f>
        <v>5</v>
      </c>
    </row>
    <row r="32" spans="1:7">
      <c r="A32" s="35" t="s">
        <v>120</v>
      </c>
      <c r="B32" s="36">
        <v>1</v>
      </c>
      <c r="C32" s="97">
        <v>140000</v>
      </c>
      <c r="D32" s="27">
        <f t="shared" si="4"/>
        <v>1.0416666666666666E-2</v>
      </c>
      <c r="E32" s="23">
        <f t="shared" si="5"/>
        <v>4.1639861006143959E-3</v>
      </c>
      <c r="F32" s="74">
        <v>6</v>
      </c>
      <c r="G32" s="74">
        <f>RANK(C32,$C$27:$C$32)</f>
        <v>6</v>
      </c>
    </row>
    <row r="33" spans="1:7">
      <c r="A33" s="28" t="s">
        <v>23</v>
      </c>
      <c r="B33" s="40">
        <f>SUM(B27:B32)</f>
        <v>96</v>
      </c>
      <c r="C33" s="100">
        <f>SUM(C27:C32)</f>
        <v>33621630</v>
      </c>
      <c r="D33" s="30">
        <f>SUM(D27:D32)</f>
        <v>1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21" t="s">
        <v>16</v>
      </c>
      <c r="B35" s="122"/>
      <c r="C35" s="122"/>
      <c r="D35" s="122"/>
      <c r="E35" s="122"/>
      <c r="F35" s="122"/>
      <c r="G35" s="123"/>
    </row>
    <row r="36" spans="1:7">
      <c r="A36" s="18"/>
      <c r="B36" s="104"/>
      <c r="C36" s="101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6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42" t="s">
        <v>61</v>
      </c>
      <c r="B38" s="143">
        <v>3</v>
      </c>
      <c r="C38" s="102">
        <v>985000</v>
      </c>
      <c r="D38" s="135">
        <f>B38/$B$41</f>
        <v>0.5</v>
      </c>
      <c r="E38" s="23">
        <f>C38/$C$41</f>
        <v>0.18089990817263543</v>
      </c>
      <c r="F38" s="136">
        <v>1</v>
      </c>
      <c r="G38" s="74">
        <f>RANK(C38,$C$38:$C$40)</f>
        <v>2</v>
      </c>
    </row>
    <row r="39" spans="1:7">
      <c r="A39" s="142" t="s">
        <v>77</v>
      </c>
      <c r="B39" s="93">
        <v>2</v>
      </c>
      <c r="C39" s="144">
        <v>4190000</v>
      </c>
      <c r="D39" s="23">
        <f>B39/$B$41</f>
        <v>0.33333333333333331</v>
      </c>
      <c r="E39" s="135">
        <f>C39/$C$41</f>
        <v>0.76951331496786046</v>
      </c>
      <c r="F39" s="74">
        <v>2</v>
      </c>
      <c r="G39" s="136">
        <f>RANK(C39,$C$38:$C$40)</f>
        <v>1</v>
      </c>
    </row>
    <row r="40" spans="1:7">
      <c r="A40" s="92" t="s">
        <v>53</v>
      </c>
      <c r="B40" s="93">
        <v>1</v>
      </c>
      <c r="C40" s="102">
        <v>270000</v>
      </c>
      <c r="D40" s="23">
        <f>B40/$B$41</f>
        <v>0.16666666666666666</v>
      </c>
      <c r="E40" s="23">
        <f>C40/$C$41</f>
        <v>4.9586776859504134E-2</v>
      </c>
      <c r="F40" s="74">
        <v>3</v>
      </c>
      <c r="G40" s="74">
        <f>RANK(C40,$C$38:$C$40)</f>
        <v>3</v>
      </c>
    </row>
    <row r="41" spans="1:7">
      <c r="A41" s="28" t="s">
        <v>23</v>
      </c>
      <c r="B41" s="40">
        <f>SUM(B38:B40)</f>
        <v>6</v>
      </c>
      <c r="C41" s="100">
        <f>SUM(C38:C40)</f>
        <v>5445000</v>
      </c>
      <c r="D41" s="30">
        <f>SUM(D38:D40)</f>
        <v>0.99999999999999989</v>
      </c>
      <c r="E41" s="30">
        <f>SUM(E38:E40)</f>
        <v>1</v>
      </c>
      <c r="F41" s="31"/>
      <c r="G41" s="31"/>
    </row>
    <row r="42" spans="1:7" ht="13.5" thickBot="1"/>
    <row r="43" spans="1:7" ht="16.5" thickBot="1">
      <c r="A43" s="121" t="s">
        <v>17</v>
      </c>
      <c r="B43" s="122"/>
      <c r="C43" s="122"/>
      <c r="D43" s="122"/>
      <c r="E43" s="122"/>
      <c r="F43" s="122"/>
      <c r="G43" s="123"/>
    </row>
    <row r="44" spans="1:7">
      <c r="A44" s="18"/>
      <c r="B44" s="104"/>
      <c r="C44" s="101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6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37" t="s">
        <v>53</v>
      </c>
      <c r="B46" s="138">
        <v>16</v>
      </c>
      <c r="C46" s="97">
        <v>1080555.98</v>
      </c>
      <c r="D46" s="139">
        <f>B46/$B$50</f>
        <v>0.5161290322580645</v>
      </c>
      <c r="E46" s="23">
        <f>C46/$C$50</f>
        <v>0.28213274137944533</v>
      </c>
      <c r="F46" s="136">
        <v>1</v>
      </c>
      <c r="G46" s="74">
        <f>RANK(C46,$C$46:$C$49)</f>
        <v>2</v>
      </c>
    </row>
    <row r="47" spans="1:7">
      <c r="A47" s="137" t="s">
        <v>77</v>
      </c>
      <c r="B47" s="36">
        <v>10</v>
      </c>
      <c r="C47" s="140">
        <v>2078400</v>
      </c>
      <c r="D47" s="27">
        <f>B47/$B$50</f>
        <v>0.32258064516129031</v>
      </c>
      <c r="E47" s="135">
        <f>C47/$C$50</f>
        <v>0.54266942253472061</v>
      </c>
      <c r="F47" s="74">
        <v>2</v>
      </c>
      <c r="G47" s="136">
        <f>RANK(C47,$C$46:$C$49)</f>
        <v>1</v>
      </c>
    </row>
    <row r="48" spans="1:7">
      <c r="A48" s="35" t="s">
        <v>61</v>
      </c>
      <c r="B48" s="36">
        <v>4</v>
      </c>
      <c r="C48" s="97">
        <v>640000</v>
      </c>
      <c r="D48" s="27">
        <f t="shared" ref="D48" si="6">B48/$B$50</f>
        <v>0.12903225806451613</v>
      </c>
      <c r="E48" s="23">
        <f t="shared" ref="E48" si="7">C48/$C$50</f>
        <v>0.16710374827858987</v>
      </c>
      <c r="F48" s="74">
        <v>3</v>
      </c>
      <c r="G48" s="74">
        <f>RANK(C48,$C$46:$C$49)</f>
        <v>3</v>
      </c>
    </row>
    <row r="49" spans="1:7">
      <c r="A49" s="35" t="s">
        <v>75</v>
      </c>
      <c r="B49" s="36">
        <v>1</v>
      </c>
      <c r="C49" s="97">
        <v>31000</v>
      </c>
      <c r="D49" s="27">
        <f>B49/$B$50</f>
        <v>3.2258064516129031E-2</v>
      </c>
      <c r="E49" s="23">
        <f>C49/$C$50</f>
        <v>8.0940878072441966E-3</v>
      </c>
      <c r="F49" s="74">
        <v>4</v>
      </c>
      <c r="G49" s="74">
        <f>RANK(C49,$C$46:$C$49)</f>
        <v>4</v>
      </c>
    </row>
    <row r="50" spans="1:7">
      <c r="A50" s="28" t="s">
        <v>23</v>
      </c>
      <c r="B50" s="29">
        <f>SUM(B46:B49)</f>
        <v>31</v>
      </c>
      <c r="C50" s="98">
        <f>SUM(C46:C49)</f>
        <v>3829955.98</v>
      </c>
      <c r="D50" s="30">
        <f>SUM(D46:D49)</f>
        <v>0.99999999999999989</v>
      </c>
      <c r="E50" s="30">
        <f>SUM(E46:E49)</f>
        <v>1</v>
      </c>
      <c r="F50" s="31"/>
      <c r="G50" s="31"/>
    </row>
    <row r="53" spans="1:7">
      <c r="A53" s="127" t="s">
        <v>24</v>
      </c>
      <c r="B53" s="127"/>
      <c r="C53" s="127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5:G15"/>
    <mergeCell ref="A24:G24"/>
    <mergeCell ref="A35:G35"/>
    <mergeCell ref="A43:G43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47</v>
      </c>
    </row>
    <row r="2" spans="1:7">
      <c r="A2" s="56" t="str">
        <f>'OVERALL STATS'!A2</f>
        <v>Reporting Period: AUGUST, 2023</v>
      </c>
    </row>
    <row r="3" spans="1:7" ht="13.5" thickBot="1"/>
    <row r="4" spans="1:7" ht="16.5" thickBot="1">
      <c r="A4" s="121" t="s">
        <v>18</v>
      </c>
      <c r="B4" s="122"/>
      <c r="C4" s="122"/>
      <c r="D4" s="122"/>
      <c r="E4" s="122"/>
      <c r="F4" s="122"/>
      <c r="G4" s="123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5" t="s">
        <v>53</v>
      </c>
      <c r="B7" s="146">
        <v>6</v>
      </c>
      <c r="C7" s="147">
        <v>1320924</v>
      </c>
      <c r="D7" s="139">
        <f>B7/$B$10</f>
        <v>0.54545454545454541</v>
      </c>
      <c r="E7" s="148">
        <f>C7/$C$10</f>
        <v>0.54386071094631028</v>
      </c>
      <c r="F7" s="136">
        <v>1</v>
      </c>
      <c r="G7" s="136">
        <f>RANK(C7,$C$7:$C$9)</f>
        <v>1</v>
      </c>
    </row>
    <row r="8" spans="1:7">
      <c r="A8" s="60" t="s">
        <v>61</v>
      </c>
      <c r="B8" s="53">
        <v>4</v>
      </c>
      <c r="C8" s="54">
        <v>822867</v>
      </c>
      <c r="D8" s="27">
        <f>B8/$B$10</f>
        <v>0.36363636363636365</v>
      </c>
      <c r="E8" s="66">
        <f>C8/$C$10</f>
        <v>0.33879695700453433</v>
      </c>
      <c r="F8" s="74">
        <v>2</v>
      </c>
      <c r="G8" s="74">
        <f>RANK(C8,$C$7:$C$9)</f>
        <v>2</v>
      </c>
    </row>
    <row r="9" spans="1:7">
      <c r="A9" s="60" t="s">
        <v>75</v>
      </c>
      <c r="B9" s="53">
        <v>1</v>
      </c>
      <c r="C9" s="54">
        <v>285000</v>
      </c>
      <c r="D9" s="27">
        <f t="shared" ref="D9" si="0">B9/$B$10</f>
        <v>9.0909090909090912E-2</v>
      </c>
      <c r="E9" s="66">
        <f t="shared" ref="E9" si="1">C9/$C$10</f>
        <v>0.11734233204915533</v>
      </c>
      <c r="F9" s="74">
        <v>3</v>
      </c>
      <c r="G9" s="74">
        <f>RANK(C9,$C$7:$C$9)</f>
        <v>3</v>
      </c>
    </row>
    <row r="10" spans="1:7">
      <c r="A10" s="59" t="s">
        <v>23</v>
      </c>
      <c r="B10" s="34">
        <f>SUM(B7:B9)</f>
        <v>11</v>
      </c>
      <c r="C10" s="51">
        <f>SUM(C7:C9)</f>
        <v>2428791</v>
      </c>
      <c r="D10" s="30">
        <f>SUM(D7:D9)</f>
        <v>1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21" t="s">
        <v>19</v>
      </c>
      <c r="B12" s="122"/>
      <c r="C12" s="122"/>
      <c r="D12" s="122"/>
      <c r="E12" s="122"/>
      <c r="F12" s="122"/>
      <c r="G12" s="123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71" t="s">
        <v>167</v>
      </c>
      <c r="B15" s="74"/>
      <c r="C15" s="75"/>
      <c r="D15" s="27"/>
      <c r="E15" s="66"/>
      <c r="F15" s="74"/>
      <c r="G15" s="74"/>
    </row>
    <row r="16" spans="1:7">
      <c r="A16" s="59" t="s">
        <v>23</v>
      </c>
      <c r="B16" s="40">
        <f>SUM(B15:B15)</f>
        <v>0</v>
      </c>
      <c r="C16" s="37">
        <f>SUM(C15:C15)</f>
        <v>0</v>
      </c>
      <c r="D16" s="30"/>
      <c r="E16" s="30"/>
      <c r="F16" s="40"/>
      <c r="G16" s="40"/>
    </row>
    <row r="17" spans="1:7" ht="13.5" thickBot="1"/>
    <row r="18" spans="1:7" ht="16.5" thickBot="1">
      <c r="A18" s="121" t="s">
        <v>20</v>
      </c>
      <c r="B18" s="122"/>
      <c r="C18" s="122"/>
      <c r="D18" s="122"/>
      <c r="E18" s="122"/>
      <c r="F18" s="122"/>
      <c r="G18" s="123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49" t="s">
        <v>53</v>
      </c>
      <c r="B21" s="150">
        <v>1</v>
      </c>
      <c r="C21" s="151">
        <v>75000</v>
      </c>
      <c r="D21" s="139">
        <f t="shared" ref="D21" si="2">B21/$B$22</f>
        <v>1</v>
      </c>
      <c r="E21" s="148">
        <f t="shared" ref="E21" si="3">C21/$C$22</f>
        <v>1</v>
      </c>
      <c r="F21" s="136">
        <v>1</v>
      </c>
      <c r="G21" s="136">
        <f>RANK(C21,$C$21:$C$21)</f>
        <v>1</v>
      </c>
    </row>
    <row r="22" spans="1:7">
      <c r="A22" s="59" t="s">
        <v>23</v>
      </c>
      <c r="B22" s="40">
        <f>SUM(B21:B21)</f>
        <v>1</v>
      </c>
      <c r="C22" s="37">
        <f>SUM(C21:C21)</f>
        <v>75000</v>
      </c>
      <c r="D22" s="30">
        <f>SUM(D21:D21)</f>
        <v>1</v>
      </c>
      <c r="E22" s="30">
        <f>SUM(E21:E21)</f>
        <v>1</v>
      </c>
      <c r="F22" s="40"/>
      <c r="G22" s="40"/>
    </row>
    <row r="23" spans="1:7" ht="13.5" thickBot="1"/>
    <row r="24" spans="1:7" ht="16.5" thickBot="1">
      <c r="A24" s="121" t="s">
        <v>21</v>
      </c>
      <c r="B24" s="122"/>
      <c r="C24" s="122"/>
      <c r="D24" s="122"/>
      <c r="E24" s="122"/>
      <c r="F24" s="122"/>
      <c r="G24" s="123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71" t="s">
        <v>168</v>
      </c>
      <c r="B27" s="74"/>
      <c r="C27" s="75"/>
      <c r="D27" s="23"/>
      <c r="E27" s="66"/>
      <c r="F27" s="74"/>
      <c r="G27" s="74"/>
    </row>
    <row r="28" spans="1:7">
      <c r="A28" s="59" t="s">
        <v>23</v>
      </c>
      <c r="B28" s="34">
        <f>SUM(B27:B27)</f>
        <v>0</v>
      </c>
      <c r="C28" s="51">
        <f>SUM(C27:C27)</f>
        <v>0</v>
      </c>
      <c r="D28" s="30"/>
      <c r="E28" s="30"/>
      <c r="F28" s="40"/>
      <c r="G28" s="40"/>
    </row>
    <row r="29" spans="1:7" ht="13.5" thickBot="1"/>
    <row r="30" spans="1:7" ht="16.5" thickBot="1">
      <c r="A30" s="121" t="s">
        <v>22</v>
      </c>
      <c r="B30" s="122"/>
      <c r="C30" s="122"/>
      <c r="D30" s="122"/>
      <c r="E30" s="122"/>
      <c r="F30" s="122"/>
      <c r="G30" s="123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49" t="s">
        <v>53</v>
      </c>
      <c r="B33" s="150">
        <v>2</v>
      </c>
      <c r="C33" s="151">
        <v>385000</v>
      </c>
      <c r="D33" s="135">
        <f t="shared" ref="D33" si="4">B33/$B$35</f>
        <v>0.66666666666666663</v>
      </c>
      <c r="E33" s="135">
        <f t="shared" ref="E33" si="5">C33/$C$35</f>
        <v>0.79381443298969068</v>
      </c>
      <c r="F33" s="136">
        <v>1</v>
      </c>
      <c r="G33" s="136">
        <f>RANK(C33,$C$33:$C$34)</f>
        <v>1</v>
      </c>
    </row>
    <row r="34" spans="1:7">
      <c r="A34" s="70" t="s">
        <v>77</v>
      </c>
      <c r="B34" s="72">
        <v>1</v>
      </c>
      <c r="C34" s="73">
        <v>100000</v>
      </c>
      <c r="D34" s="23">
        <f>B34/$B$35</f>
        <v>0.33333333333333331</v>
      </c>
      <c r="E34" s="23">
        <f>C34/$C$35</f>
        <v>0.20618556701030927</v>
      </c>
      <c r="F34" s="74">
        <v>2</v>
      </c>
      <c r="G34" s="74">
        <f>RANK(C34,$C$33:$C$34)</f>
        <v>2</v>
      </c>
    </row>
    <row r="35" spans="1:7">
      <c r="A35" s="59" t="s">
        <v>23</v>
      </c>
      <c r="B35" s="34">
        <f>SUM(B33:B34)</f>
        <v>3</v>
      </c>
      <c r="C35" s="51">
        <f>SUM(C33:C34)</f>
        <v>485000</v>
      </c>
      <c r="D35" s="30">
        <f>SUM(D33:D34)</f>
        <v>1</v>
      </c>
      <c r="E35" s="30">
        <f>SUM(E33:E34)</f>
        <v>1</v>
      </c>
      <c r="F35" s="40"/>
      <c r="G35" s="40"/>
    </row>
    <row r="36" spans="1:7">
      <c r="A36" s="61"/>
      <c r="B36" s="24"/>
      <c r="C36" s="52"/>
      <c r="D36" s="42"/>
      <c r="E36" s="42"/>
      <c r="F36" s="64"/>
      <c r="G36" s="64"/>
    </row>
    <row r="38" spans="1:7">
      <c r="A38" s="127" t="s">
        <v>24</v>
      </c>
      <c r="B38" s="127"/>
      <c r="C38" s="127"/>
    </row>
    <row r="39" spans="1:7">
      <c r="A39" s="62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2:G12"/>
    <mergeCell ref="A18:G18"/>
    <mergeCell ref="A24:G24"/>
    <mergeCell ref="A30:G30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4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6" t="s">
        <v>48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83</v>
      </c>
      <c r="D6" s="77">
        <v>4</v>
      </c>
      <c r="E6" s="25">
        <v>1848950</v>
      </c>
      <c r="F6" s="9">
        <v>2.5806451612903226E-2</v>
      </c>
      <c r="G6" s="9">
        <v>4.0103157062764988E-2</v>
      </c>
    </row>
    <row r="7" spans="1:7">
      <c r="B7" t="s">
        <v>84</v>
      </c>
      <c r="D7" s="77">
        <v>4</v>
      </c>
      <c r="E7" s="25">
        <v>1848950</v>
      </c>
      <c r="F7" s="9">
        <v>2.5806451612903226E-2</v>
      </c>
      <c r="G7" s="9">
        <v>4.0103157062764988E-2</v>
      </c>
    </row>
    <row r="8" spans="1:7">
      <c r="C8" t="s">
        <v>85</v>
      </c>
      <c r="D8" s="77">
        <v>4</v>
      </c>
      <c r="E8" s="25">
        <v>1848950</v>
      </c>
      <c r="F8" s="9">
        <v>2.5806451612903226E-2</v>
      </c>
      <c r="G8" s="9">
        <v>4.0103157062764988E-2</v>
      </c>
    </row>
    <row r="9" spans="1:7">
      <c r="A9" t="s">
        <v>75</v>
      </c>
      <c r="D9" s="77">
        <v>9</v>
      </c>
      <c r="E9" s="25">
        <v>3527923</v>
      </c>
      <c r="F9" s="9">
        <v>5.8064516129032261E-2</v>
      </c>
      <c r="G9" s="9">
        <v>7.6519565252895452E-2</v>
      </c>
    </row>
    <row r="10" spans="1:7">
      <c r="B10" t="s">
        <v>78</v>
      </c>
      <c r="D10" s="77">
        <v>1</v>
      </c>
      <c r="E10" s="25">
        <v>581423</v>
      </c>
      <c r="F10" s="9">
        <v>6.4516129032258064E-3</v>
      </c>
      <c r="G10" s="9">
        <v>1.2610886118555941E-2</v>
      </c>
    </row>
    <row r="11" spans="1:7">
      <c r="C11" t="s">
        <v>101</v>
      </c>
      <c r="D11" s="77">
        <v>1</v>
      </c>
      <c r="E11" s="25">
        <v>581423</v>
      </c>
      <c r="F11" s="9">
        <v>6.4516129032258064E-3</v>
      </c>
      <c r="G11" s="9">
        <v>1.2610886118555941E-2</v>
      </c>
    </row>
    <row r="12" spans="1:7">
      <c r="B12" t="s">
        <v>55</v>
      </c>
      <c r="D12" s="77">
        <v>4</v>
      </c>
      <c r="E12" s="25">
        <v>1404500</v>
      </c>
      <c r="F12" s="9">
        <v>2.5806451612903226E-2</v>
      </c>
      <c r="G12" s="9">
        <v>3.0463173203522771E-2</v>
      </c>
    </row>
    <row r="13" spans="1:7">
      <c r="C13" t="s">
        <v>87</v>
      </c>
      <c r="D13" s="77">
        <v>3</v>
      </c>
      <c r="E13" s="25">
        <v>854500</v>
      </c>
      <c r="F13" s="9">
        <v>1.935483870967742E-2</v>
      </c>
      <c r="G13" s="9">
        <v>1.8533842294346889E-2</v>
      </c>
    </row>
    <row r="14" spans="1:7">
      <c r="C14" t="s">
        <v>90</v>
      </c>
      <c r="D14" s="77">
        <v>1</v>
      </c>
      <c r="E14" s="25">
        <v>550000</v>
      </c>
      <c r="F14" s="9">
        <v>6.4516129032258064E-3</v>
      </c>
      <c r="G14" s="9">
        <v>1.1929330909175881E-2</v>
      </c>
    </row>
    <row r="15" spans="1:7">
      <c r="B15" t="s">
        <v>99</v>
      </c>
      <c r="D15" s="77">
        <v>3</v>
      </c>
      <c r="E15" s="25">
        <v>1511000</v>
      </c>
      <c r="F15" s="9">
        <v>1.935483870967742E-2</v>
      </c>
      <c r="G15" s="9">
        <v>3.2773125461390461E-2</v>
      </c>
    </row>
    <row r="16" spans="1:7">
      <c r="C16" t="s">
        <v>100</v>
      </c>
      <c r="D16" s="77">
        <v>3</v>
      </c>
      <c r="E16" s="25">
        <v>1511000</v>
      </c>
      <c r="F16" s="9">
        <v>1.935483870967742E-2</v>
      </c>
      <c r="G16" s="9">
        <v>3.2773125461390461E-2</v>
      </c>
    </row>
    <row r="17" spans="1:7">
      <c r="B17" t="s">
        <v>76</v>
      </c>
      <c r="D17" s="77">
        <v>1</v>
      </c>
      <c r="E17" s="25">
        <v>31000</v>
      </c>
      <c r="F17" s="9">
        <v>6.4516129032258064E-3</v>
      </c>
      <c r="G17" s="9">
        <v>6.7238046942627691E-4</v>
      </c>
    </row>
    <row r="18" spans="1:7">
      <c r="C18" t="s">
        <v>74</v>
      </c>
      <c r="D18" s="77">
        <v>1</v>
      </c>
      <c r="E18" s="25">
        <v>31000</v>
      </c>
      <c r="F18" s="9">
        <v>6.4516129032258064E-3</v>
      </c>
      <c r="G18" s="9">
        <v>6.7238046942627691E-4</v>
      </c>
    </row>
    <row r="19" spans="1:7">
      <c r="A19" t="s">
        <v>77</v>
      </c>
      <c r="D19" s="77">
        <v>42</v>
      </c>
      <c r="E19" s="25">
        <v>15569900</v>
      </c>
      <c r="F19" s="9">
        <v>0.2709677419354839</v>
      </c>
      <c r="G19" s="9">
        <v>0.33770634422323187</v>
      </c>
    </row>
    <row r="20" spans="1:7">
      <c r="B20" t="s">
        <v>78</v>
      </c>
      <c r="D20" s="77">
        <v>4</v>
      </c>
      <c r="E20" s="25">
        <v>1405000</v>
      </c>
      <c r="F20" s="9">
        <v>2.5806451612903226E-2</v>
      </c>
      <c r="G20" s="9">
        <v>3.047401804980384E-2</v>
      </c>
    </row>
    <row r="21" spans="1:7">
      <c r="C21" t="s">
        <v>79</v>
      </c>
      <c r="D21" s="77">
        <v>4</v>
      </c>
      <c r="E21" s="25">
        <v>1405000</v>
      </c>
      <c r="F21" s="9">
        <v>2.5806451612903226E-2</v>
      </c>
      <c r="G21" s="9">
        <v>3.047401804980384E-2</v>
      </c>
    </row>
    <row r="22" spans="1:7">
      <c r="B22" t="s">
        <v>112</v>
      </c>
      <c r="D22" s="77">
        <v>3</v>
      </c>
      <c r="E22" s="25">
        <v>262000</v>
      </c>
      <c r="F22" s="9">
        <v>1.935483870967742E-2</v>
      </c>
      <c r="G22" s="9">
        <v>5.6826994512801463E-3</v>
      </c>
    </row>
    <row r="23" spans="1:7">
      <c r="C23" t="s">
        <v>113</v>
      </c>
      <c r="D23" s="77">
        <v>3</v>
      </c>
      <c r="E23" s="25">
        <v>262000</v>
      </c>
      <c r="F23" s="9">
        <v>1.935483870967742E-2</v>
      </c>
      <c r="G23" s="9">
        <v>5.6826994512801463E-3</v>
      </c>
    </row>
    <row r="24" spans="1:7">
      <c r="B24" t="s">
        <v>70</v>
      </c>
      <c r="D24" s="77">
        <v>17</v>
      </c>
      <c r="E24" s="25">
        <v>4261000</v>
      </c>
      <c r="F24" s="9">
        <v>0.10967741935483871</v>
      </c>
      <c r="G24" s="9">
        <v>9.2419780007269858E-2</v>
      </c>
    </row>
    <row r="25" spans="1:7">
      <c r="C25" t="s">
        <v>98</v>
      </c>
      <c r="D25" s="77">
        <v>7</v>
      </c>
      <c r="E25" s="25">
        <v>1156000</v>
      </c>
      <c r="F25" s="9">
        <v>4.5161290322580643E-2</v>
      </c>
      <c r="G25" s="9">
        <v>2.5073284601831485E-2</v>
      </c>
    </row>
    <row r="26" spans="1:7">
      <c r="C26" t="s">
        <v>80</v>
      </c>
      <c r="D26" s="77">
        <v>10</v>
      </c>
      <c r="E26" s="25">
        <v>3105000</v>
      </c>
      <c r="F26" s="9">
        <v>6.4516129032258063E-2</v>
      </c>
      <c r="G26" s="9">
        <v>6.734649540543837E-2</v>
      </c>
    </row>
    <row r="27" spans="1:7">
      <c r="B27" t="s">
        <v>94</v>
      </c>
      <c r="D27" s="77">
        <v>12</v>
      </c>
      <c r="E27" s="25">
        <v>3913900</v>
      </c>
      <c r="F27" s="9">
        <v>7.7419354838709681E-2</v>
      </c>
      <c r="G27" s="9">
        <v>8.4891287718951769E-2</v>
      </c>
    </row>
    <row r="28" spans="1:7">
      <c r="C28" t="s">
        <v>107</v>
      </c>
      <c r="D28" s="77">
        <v>2</v>
      </c>
      <c r="E28" s="25">
        <v>317000</v>
      </c>
      <c r="F28" s="9">
        <v>1.2903225806451613E-2</v>
      </c>
      <c r="G28" s="9">
        <v>6.8756325421977342E-3</v>
      </c>
    </row>
    <row r="29" spans="1:7">
      <c r="C29" t="s">
        <v>95</v>
      </c>
      <c r="D29" s="77">
        <v>2</v>
      </c>
      <c r="E29" s="25">
        <v>487500</v>
      </c>
      <c r="F29" s="9">
        <v>1.2903225806451613E-2</v>
      </c>
      <c r="G29" s="9">
        <v>1.0573725124042256E-2</v>
      </c>
    </row>
    <row r="30" spans="1:7">
      <c r="C30" t="s">
        <v>97</v>
      </c>
      <c r="D30" s="77">
        <v>6</v>
      </c>
      <c r="E30" s="25">
        <v>1634400</v>
      </c>
      <c r="F30" s="9">
        <v>3.870967741935484E-2</v>
      </c>
      <c r="G30" s="9">
        <v>3.5449633523558288E-2</v>
      </c>
    </row>
    <row r="31" spans="1:7">
      <c r="C31" t="s">
        <v>116</v>
      </c>
      <c r="D31" s="77">
        <v>1</v>
      </c>
      <c r="E31" s="25">
        <v>1200000</v>
      </c>
      <c r="F31" s="9">
        <v>6.4516129032258064E-3</v>
      </c>
      <c r="G31" s="9">
        <v>2.6027631074565558E-2</v>
      </c>
    </row>
    <row r="32" spans="1:7">
      <c r="C32" t="s">
        <v>103</v>
      </c>
      <c r="D32" s="77">
        <v>1</v>
      </c>
      <c r="E32" s="25">
        <v>275000</v>
      </c>
      <c r="F32" s="9">
        <v>6.4516129032258064E-3</v>
      </c>
      <c r="G32" s="9">
        <v>5.9646654545879403E-3</v>
      </c>
    </row>
    <row r="33" spans="1:7">
      <c r="B33" t="s">
        <v>110</v>
      </c>
      <c r="D33" s="77">
        <v>2</v>
      </c>
      <c r="E33" s="25">
        <v>1733000</v>
      </c>
      <c r="F33" s="9">
        <v>1.2903225806451613E-2</v>
      </c>
      <c r="G33" s="9">
        <v>3.7588237210185088E-2</v>
      </c>
    </row>
    <row r="34" spans="1:7">
      <c r="C34" t="s">
        <v>111</v>
      </c>
      <c r="D34" s="77">
        <v>2</v>
      </c>
      <c r="E34" s="25">
        <v>1733000</v>
      </c>
      <c r="F34" s="9">
        <v>1.2903225806451613E-2</v>
      </c>
      <c r="G34" s="9">
        <v>3.7588237210185088E-2</v>
      </c>
    </row>
    <row r="35" spans="1:7">
      <c r="B35" t="s">
        <v>92</v>
      </c>
      <c r="D35" s="77">
        <v>4</v>
      </c>
      <c r="E35" s="25">
        <v>3995000</v>
      </c>
      <c r="F35" s="9">
        <v>2.5806451612903226E-2</v>
      </c>
      <c r="G35" s="9">
        <v>8.6650321785741169E-2</v>
      </c>
    </row>
    <row r="36" spans="1:7">
      <c r="C36" t="s">
        <v>93</v>
      </c>
      <c r="D36" s="77">
        <v>4</v>
      </c>
      <c r="E36" s="25">
        <v>3995000</v>
      </c>
      <c r="F36" s="9">
        <v>2.5806451612903226E-2</v>
      </c>
      <c r="G36" s="9">
        <v>8.6650321785741169E-2</v>
      </c>
    </row>
    <row r="37" spans="1:7">
      <c r="A37" t="s">
        <v>120</v>
      </c>
      <c r="D37" s="77">
        <v>2</v>
      </c>
      <c r="E37" s="25">
        <v>140000</v>
      </c>
      <c r="F37" s="9">
        <v>1.2903225806451613E-2</v>
      </c>
      <c r="G37" s="9">
        <v>3.036556958699315E-3</v>
      </c>
    </row>
    <row r="38" spans="1:7">
      <c r="B38" t="s">
        <v>73</v>
      </c>
      <c r="D38" s="77">
        <v>2</v>
      </c>
      <c r="E38" s="25">
        <v>140000</v>
      </c>
      <c r="F38" s="9">
        <v>1.2903225806451613E-2</v>
      </c>
      <c r="G38" s="9">
        <v>3.036556958699315E-3</v>
      </c>
    </row>
    <row r="39" spans="1:7">
      <c r="C39" t="s">
        <v>121</v>
      </c>
      <c r="D39" s="77">
        <v>1</v>
      </c>
      <c r="E39" s="25">
        <v>140000</v>
      </c>
      <c r="F39" s="9">
        <v>6.4516129032258064E-3</v>
      </c>
      <c r="G39" s="9">
        <v>3.036556958699315E-3</v>
      </c>
    </row>
    <row r="40" spans="1:7">
      <c r="C40" t="s">
        <v>127</v>
      </c>
      <c r="D40" s="77">
        <v>1</v>
      </c>
      <c r="E40" s="25"/>
      <c r="F40" s="9">
        <v>6.4516129032258064E-3</v>
      </c>
      <c r="G40" s="9">
        <v>0</v>
      </c>
    </row>
    <row r="41" spans="1:7">
      <c r="A41" t="s">
        <v>53</v>
      </c>
      <c r="D41" s="77">
        <v>67</v>
      </c>
      <c r="E41" s="25">
        <v>15697545.98</v>
      </c>
      <c r="F41" s="9">
        <v>0.43225806451612903</v>
      </c>
      <c r="G41" s="9">
        <v>0.34047494628622471</v>
      </c>
    </row>
    <row r="42" spans="1:7">
      <c r="B42" t="s">
        <v>55</v>
      </c>
      <c r="D42" s="77">
        <v>22</v>
      </c>
      <c r="E42" s="25">
        <v>6122900</v>
      </c>
      <c r="F42" s="9">
        <v>0.14193548387096774</v>
      </c>
      <c r="G42" s="9">
        <v>0.13280381858871454</v>
      </c>
    </row>
    <row r="43" spans="1:7">
      <c r="C43" t="s">
        <v>65</v>
      </c>
      <c r="D43" s="77">
        <v>11</v>
      </c>
      <c r="E43" s="25">
        <v>2699500</v>
      </c>
      <c r="F43" s="9">
        <v>7.0967741935483872E-2</v>
      </c>
      <c r="G43" s="9">
        <v>5.8551325071491432E-2</v>
      </c>
    </row>
    <row r="44" spans="1:7">
      <c r="C44" t="s">
        <v>69</v>
      </c>
      <c r="D44" s="77">
        <v>2</v>
      </c>
      <c r="E44" s="25">
        <v>732500</v>
      </c>
      <c r="F44" s="9">
        <v>1.2903225806451613E-2</v>
      </c>
      <c r="G44" s="9">
        <v>1.5887699801766058E-2</v>
      </c>
    </row>
    <row r="45" spans="1:7">
      <c r="C45" t="s">
        <v>106</v>
      </c>
      <c r="D45" s="77">
        <v>2</v>
      </c>
      <c r="E45" s="25">
        <v>355000</v>
      </c>
      <c r="F45" s="9">
        <v>1.2903225806451613E-2</v>
      </c>
      <c r="G45" s="9">
        <v>7.6998408595589773E-3</v>
      </c>
    </row>
    <row r="46" spans="1:7">
      <c r="C46" t="s">
        <v>68</v>
      </c>
      <c r="D46" s="77">
        <v>3</v>
      </c>
      <c r="E46" s="25">
        <v>1310900</v>
      </c>
      <c r="F46" s="9">
        <v>1.935483870967742E-2</v>
      </c>
      <c r="G46" s="9">
        <v>2.8433017979706657E-2</v>
      </c>
    </row>
    <row r="47" spans="1:7">
      <c r="C47" t="s">
        <v>56</v>
      </c>
      <c r="D47" s="77">
        <v>2</v>
      </c>
      <c r="E47" s="25">
        <v>420000</v>
      </c>
      <c r="F47" s="9">
        <v>1.2903225806451613E-2</v>
      </c>
      <c r="G47" s="9">
        <v>9.1096708760979445E-3</v>
      </c>
    </row>
    <row r="48" spans="1:7">
      <c r="C48" t="s">
        <v>123</v>
      </c>
      <c r="D48" s="77">
        <v>1</v>
      </c>
      <c r="E48" s="25">
        <v>195000</v>
      </c>
      <c r="F48" s="9">
        <v>6.4516129032258064E-3</v>
      </c>
      <c r="G48" s="9">
        <v>4.2294900496169033E-3</v>
      </c>
    </row>
    <row r="49" spans="2:7">
      <c r="C49" t="s">
        <v>118</v>
      </c>
      <c r="D49" s="77">
        <v>1</v>
      </c>
      <c r="E49" s="25">
        <v>410000</v>
      </c>
      <c r="F49" s="9">
        <v>6.4516129032258064E-3</v>
      </c>
      <c r="G49" s="9">
        <v>8.8927739504765652E-3</v>
      </c>
    </row>
    <row r="50" spans="2:7">
      <c r="B50" t="s">
        <v>70</v>
      </c>
      <c r="D50" s="77">
        <v>9</v>
      </c>
      <c r="E50" s="25">
        <v>2368000</v>
      </c>
      <c r="F50" s="9">
        <v>5.8064516129032261E-2</v>
      </c>
      <c r="G50" s="9">
        <v>5.1361191987142694E-2</v>
      </c>
    </row>
    <row r="51" spans="2:7">
      <c r="C51" t="s">
        <v>72</v>
      </c>
      <c r="D51" s="77">
        <v>4</v>
      </c>
      <c r="E51" s="25">
        <v>931500</v>
      </c>
      <c r="F51" s="9">
        <v>2.5806451612903226E-2</v>
      </c>
      <c r="G51" s="9">
        <v>2.0203948621631513E-2</v>
      </c>
    </row>
    <row r="52" spans="2:7">
      <c r="C52" t="s">
        <v>117</v>
      </c>
      <c r="D52" s="77">
        <v>3</v>
      </c>
      <c r="E52" s="25">
        <v>722000</v>
      </c>
      <c r="F52" s="9">
        <v>1.935483870967742E-2</v>
      </c>
      <c r="G52" s="9">
        <v>1.565995802986361E-2</v>
      </c>
    </row>
    <row r="53" spans="2:7">
      <c r="C53" t="s">
        <v>115</v>
      </c>
      <c r="D53" s="77">
        <v>2</v>
      </c>
      <c r="E53" s="25">
        <v>714500</v>
      </c>
      <c r="F53" s="9">
        <v>1.2903225806451613E-2</v>
      </c>
      <c r="G53" s="9">
        <v>1.5497285335647575E-2</v>
      </c>
    </row>
    <row r="54" spans="2:7">
      <c r="B54" t="s">
        <v>73</v>
      </c>
      <c r="D54" s="77">
        <v>1</v>
      </c>
      <c r="E54" s="25">
        <v>375000</v>
      </c>
      <c r="F54" s="9">
        <v>6.4516129032258064E-3</v>
      </c>
      <c r="G54" s="9">
        <v>8.1336347108017359E-3</v>
      </c>
    </row>
    <row r="55" spans="2:7">
      <c r="C55" t="s">
        <v>74</v>
      </c>
      <c r="D55" s="77">
        <v>1</v>
      </c>
      <c r="E55" s="25">
        <v>375000</v>
      </c>
      <c r="F55" s="9">
        <v>6.4516129032258064E-3</v>
      </c>
      <c r="G55" s="9">
        <v>8.1336347108017359E-3</v>
      </c>
    </row>
    <row r="56" spans="2:7">
      <c r="B56" t="s">
        <v>59</v>
      </c>
      <c r="D56" s="77">
        <v>16</v>
      </c>
      <c r="E56" s="25">
        <v>2329490</v>
      </c>
      <c r="F56" s="9">
        <v>0.1032258064516129</v>
      </c>
      <c r="G56" s="9">
        <v>5.0525921926574763E-2</v>
      </c>
    </row>
    <row r="57" spans="2:7">
      <c r="C57" t="s">
        <v>60</v>
      </c>
      <c r="D57" s="77">
        <v>16</v>
      </c>
      <c r="E57" s="25">
        <v>2329490</v>
      </c>
      <c r="F57" s="9">
        <v>0.1032258064516129</v>
      </c>
      <c r="G57" s="9">
        <v>5.0525921926574763E-2</v>
      </c>
    </row>
    <row r="58" spans="2:7">
      <c r="B58" t="s">
        <v>62</v>
      </c>
      <c r="D58" s="77">
        <v>13</v>
      </c>
      <c r="E58" s="25">
        <v>3949000</v>
      </c>
      <c r="F58" s="9">
        <v>8.387096774193549E-2</v>
      </c>
      <c r="G58" s="9">
        <v>8.5652595927882824E-2</v>
      </c>
    </row>
    <row r="59" spans="2:7">
      <c r="C59" t="s">
        <v>67</v>
      </c>
      <c r="D59" s="77">
        <v>13</v>
      </c>
      <c r="E59" s="25">
        <v>3949000</v>
      </c>
      <c r="F59" s="9">
        <v>8.387096774193549E-2</v>
      </c>
      <c r="G59" s="9">
        <v>8.5652595927882824E-2</v>
      </c>
    </row>
    <row r="60" spans="2:7">
      <c r="B60" t="s">
        <v>81</v>
      </c>
      <c r="D60" s="77">
        <v>4</v>
      </c>
      <c r="E60" s="25">
        <v>535600</v>
      </c>
      <c r="F60" s="9">
        <v>2.5806451612903226E-2</v>
      </c>
      <c r="G60" s="9">
        <v>1.1616999336281093E-2</v>
      </c>
    </row>
    <row r="61" spans="2:7">
      <c r="C61" t="s">
        <v>82</v>
      </c>
      <c r="D61" s="77">
        <v>1</v>
      </c>
      <c r="E61" s="25">
        <v>73000</v>
      </c>
      <c r="F61" s="9">
        <v>6.4516129032258064E-3</v>
      </c>
      <c r="G61" s="9">
        <v>1.5833475570360713E-3</v>
      </c>
    </row>
    <row r="62" spans="2:7">
      <c r="C62" t="s">
        <v>69</v>
      </c>
      <c r="D62" s="77">
        <v>1</v>
      </c>
      <c r="E62" s="25">
        <v>147000</v>
      </c>
      <c r="F62" s="9">
        <v>6.4516129032258064E-3</v>
      </c>
      <c r="G62" s="9">
        <v>3.1883848066342805E-3</v>
      </c>
    </row>
    <row r="63" spans="2:7">
      <c r="C63" t="s">
        <v>56</v>
      </c>
      <c r="D63" s="77">
        <v>1</v>
      </c>
      <c r="E63" s="25"/>
      <c r="F63" s="9">
        <v>6.4516129032258064E-3</v>
      </c>
      <c r="G63" s="9">
        <v>0</v>
      </c>
    </row>
    <row r="64" spans="2:7">
      <c r="C64" t="s">
        <v>114</v>
      </c>
      <c r="D64" s="77">
        <v>1</v>
      </c>
      <c r="E64" s="25">
        <v>315600</v>
      </c>
      <c r="F64" s="9">
        <v>6.4516129032258064E-3</v>
      </c>
      <c r="G64" s="9">
        <v>6.8452669726107411E-3</v>
      </c>
    </row>
    <row r="65" spans="1:7">
      <c r="B65" t="s">
        <v>88</v>
      </c>
      <c r="D65" s="77">
        <v>2</v>
      </c>
      <c r="E65" s="25">
        <v>17555.98</v>
      </c>
      <c r="F65" s="9">
        <v>1.2903225806451613E-2</v>
      </c>
      <c r="G65" s="9">
        <v>3.8078380882704282E-4</v>
      </c>
    </row>
    <row r="66" spans="1:7">
      <c r="C66" t="s">
        <v>102</v>
      </c>
      <c r="D66" s="77">
        <v>1</v>
      </c>
      <c r="E66" s="25">
        <v>17555.98</v>
      </c>
      <c r="F66" s="9">
        <v>6.4516129032258064E-3</v>
      </c>
      <c r="G66" s="9">
        <v>3.8078380882704282E-4</v>
      </c>
    </row>
    <row r="67" spans="1:7">
      <c r="C67" t="s">
        <v>126</v>
      </c>
      <c r="D67" s="77">
        <v>1</v>
      </c>
      <c r="E67" s="25"/>
      <c r="F67" s="9">
        <v>6.4516129032258064E-3</v>
      </c>
      <c r="G67" s="9">
        <v>0</v>
      </c>
    </row>
    <row r="68" spans="1:7">
      <c r="A68" t="s">
        <v>61</v>
      </c>
      <c r="D68" s="77">
        <v>29</v>
      </c>
      <c r="E68" s="25">
        <v>8745530</v>
      </c>
      <c r="F68" s="9">
        <v>0.18709677419354839</v>
      </c>
      <c r="G68" s="9">
        <v>0.18968785699295443</v>
      </c>
    </row>
    <row r="69" spans="1:7">
      <c r="B69" t="s">
        <v>55</v>
      </c>
      <c r="D69" s="77">
        <v>2</v>
      </c>
      <c r="E69" s="25">
        <v>289000</v>
      </c>
      <c r="F69" s="9">
        <v>1.2903225806451613E-2</v>
      </c>
      <c r="G69" s="9">
        <v>6.2683211504578713E-3</v>
      </c>
    </row>
    <row r="70" spans="1:7">
      <c r="C70" t="s">
        <v>125</v>
      </c>
      <c r="D70" s="77">
        <v>1</v>
      </c>
      <c r="E70" s="25"/>
      <c r="F70" s="9">
        <v>6.4516129032258064E-3</v>
      </c>
      <c r="G70" s="9">
        <v>0</v>
      </c>
    </row>
    <row r="71" spans="1:7">
      <c r="C71" t="s">
        <v>96</v>
      </c>
      <c r="D71" s="77">
        <v>1</v>
      </c>
      <c r="E71" s="25">
        <v>289000</v>
      </c>
      <c r="F71" s="9">
        <v>6.4516129032258064E-3</v>
      </c>
      <c r="G71" s="9">
        <v>6.2683211504578713E-3</v>
      </c>
    </row>
    <row r="72" spans="1:7">
      <c r="B72" t="s">
        <v>70</v>
      </c>
      <c r="D72" s="77">
        <v>7</v>
      </c>
      <c r="E72" s="25">
        <v>2284830</v>
      </c>
      <c r="F72" s="9">
        <v>4.5161290322580643E-2</v>
      </c>
      <c r="G72" s="9">
        <v>4.9557260256749683E-2</v>
      </c>
    </row>
    <row r="73" spans="1:7">
      <c r="C73" t="s">
        <v>71</v>
      </c>
      <c r="D73" s="77">
        <v>7</v>
      </c>
      <c r="E73" s="25">
        <v>2284830</v>
      </c>
      <c r="F73" s="9">
        <v>4.5161290322580643E-2</v>
      </c>
      <c r="G73" s="9">
        <v>4.9557260256749683E-2</v>
      </c>
    </row>
    <row r="74" spans="1:7">
      <c r="B74" t="s">
        <v>62</v>
      </c>
      <c r="D74" s="77">
        <v>15</v>
      </c>
      <c r="E74" s="25">
        <v>4588700</v>
      </c>
      <c r="F74" s="9">
        <v>9.6774193548387094E-2</v>
      </c>
      <c r="G74" s="9">
        <v>9.9527492259882472E-2</v>
      </c>
    </row>
    <row r="75" spans="1:7">
      <c r="C75" t="s">
        <v>63</v>
      </c>
      <c r="D75" s="77">
        <v>14</v>
      </c>
      <c r="E75" s="25">
        <v>4218700</v>
      </c>
      <c r="F75" s="9">
        <v>9.0322580645161285E-2</v>
      </c>
      <c r="G75" s="9">
        <v>9.1502306011891424E-2</v>
      </c>
    </row>
    <row r="76" spans="1:7">
      <c r="C76" t="s">
        <v>119</v>
      </c>
      <c r="D76" s="77">
        <v>1</v>
      </c>
      <c r="E76" s="25">
        <v>370000</v>
      </c>
      <c r="F76" s="9">
        <v>6.4516129032258064E-3</v>
      </c>
      <c r="G76" s="9">
        <v>8.0251862479910462E-3</v>
      </c>
    </row>
    <row r="77" spans="1:7">
      <c r="B77" t="s">
        <v>88</v>
      </c>
      <c r="D77" s="77">
        <v>4</v>
      </c>
      <c r="E77" s="25">
        <v>1235000</v>
      </c>
      <c r="F77" s="9">
        <v>2.5806451612903226E-2</v>
      </c>
      <c r="G77" s="9">
        <v>2.6786770314240385E-2</v>
      </c>
    </row>
    <row r="78" spans="1:7">
      <c r="C78" t="s">
        <v>89</v>
      </c>
      <c r="D78" s="77">
        <v>4</v>
      </c>
      <c r="E78" s="25">
        <v>1235000</v>
      </c>
      <c r="F78" s="9">
        <v>2.5806451612903226E-2</v>
      </c>
      <c r="G78" s="9">
        <v>2.6786770314240385E-2</v>
      </c>
    </row>
    <row r="79" spans="1:7">
      <c r="B79" t="s">
        <v>104</v>
      </c>
      <c r="D79" s="77">
        <v>1</v>
      </c>
      <c r="E79" s="25">
        <v>348000</v>
      </c>
      <c r="F79" s="9">
        <v>6.4516129032258064E-3</v>
      </c>
      <c r="G79" s="9">
        <v>7.5480130116240109E-3</v>
      </c>
    </row>
    <row r="80" spans="1:7">
      <c r="C80" t="s">
        <v>105</v>
      </c>
      <c r="D80" s="77">
        <v>1</v>
      </c>
      <c r="E80" s="25">
        <v>348000</v>
      </c>
      <c r="F80" s="9">
        <v>6.4516129032258064E-3</v>
      </c>
      <c r="G80" s="9">
        <v>7.5480130116240109E-3</v>
      </c>
    </row>
    <row r="81" spans="1:7">
      <c r="A81" t="s">
        <v>108</v>
      </c>
      <c r="D81" s="77">
        <v>2</v>
      </c>
      <c r="E81" s="25">
        <v>575000</v>
      </c>
      <c r="F81" s="9">
        <v>1.2903225806451613E-2</v>
      </c>
      <c r="G81" s="9">
        <v>1.2471573223229329E-2</v>
      </c>
    </row>
    <row r="82" spans="1:7">
      <c r="B82" t="s">
        <v>109</v>
      </c>
      <c r="D82" s="77">
        <v>2</v>
      </c>
      <c r="E82" s="25">
        <v>575000</v>
      </c>
      <c r="F82" s="9">
        <v>1.2903225806451613E-2</v>
      </c>
      <c r="G82" s="9">
        <v>1.2471573223229329E-2</v>
      </c>
    </row>
    <row r="83" spans="1:7">
      <c r="C83" t="s">
        <v>69</v>
      </c>
      <c r="D83" s="77">
        <v>2</v>
      </c>
      <c r="E83" s="25">
        <v>575000</v>
      </c>
      <c r="F83" s="9">
        <v>1.2903225806451613E-2</v>
      </c>
      <c r="G83" s="9">
        <v>1.2471573223229329E-2</v>
      </c>
    </row>
    <row r="84" spans="1:7">
      <c r="A84" t="s">
        <v>29</v>
      </c>
      <c r="D84" s="77">
        <v>155</v>
      </c>
      <c r="E84" s="25">
        <v>46104848.979999997</v>
      </c>
      <c r="F84" s="9">
        <v>1</v>
      </c>
      <c r="G8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5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145</v>
      </c>
      <c r="C5" s="77">
        <v>1</v>
      </c>
      <c r="D5" s="25">
        <v>115000</v>
      </c>
      <c r="E5" s="9">
        <v>6.6666666666666666E-2</v>
      </c>
      <c r="F5" s="9">
        <v>3.8477096591899532E-2</v>
      </c>
    </row>
    <row r="6" spans="1:6">
      <c r="B6" t="s">
        <v>53</v>
      </c>
      <c r="C6" s="77">
        <v>1</v>
      </c>
      <c r="D6" s="25">
        <v>115000</v>
      </c>
      <c r="E6" s="9">
        <v>6.6666666666666666E-2</v>
      </c>
      <c r="F6" s="9">
        <v>3.8477096591899532E-2</v>
      </c>
    </row>
    <row r="7" spans="1:6">
      <c r="C7" s="77"/>
      <c r="D7" s="25"/>
      <c r="E7" s="9"/>
      <c r="F7" s="9"/>
    </row>
    <row r="8" spans="1:6">
      <c r="A8" t="s">
        <v>142</v>
      </c>
      <c r="C8" s="77">
        <v>4</v>
      </c>
      <c r="D8" s="25">
        <v>807311</v>
      </c>
      <c r="E8" s="9">
        <v>0.26666666666666666</v>
      </c>
      <c r="F8" s="9">
        <v>0.27011289849306963</v>
      </c>
    </row>
    <row r="9" spans="1:6">
      <c r="B9" t="s">
        <v>61</v>
      </c>
      <c r="C9" s="77">
        <v>2</v>
      </c>
      <c r="D9" s="25">
        <v>326487</v>
      </c>
      <c r="E9" s="9">
        <v>0.13333333333333333</v>
      </c>
      <c r="F9" s="9">
        <v>0.10923714639130003</v>
      </c>
    </row>
    <row r="10" spans="1:6">
      <c r="B10" t="s">
        <v>53</v>
      </c>
      <c r="C10" s="77">
        <v>2</v>
      </c>
      <c r="D10" s="25">
        <v>480824</v>
      </c>
      <c r="E10" s="9">
        <v>0.13333333333333333</v>
      </c>
      <c r="F10" s="9">
        <v>0.16087575210176958</v>
      </c>
    </row>
    <row r="11" spans="1:6">
      <c r="C11" s="77"/>
      <c r="D11" s="25"/>
      <c r="E11" s="9"/>
      <c r="F11" s="9"/>
    </row>
    <row r="12" spans="1:6">
      <c r="A12" t="s">
        <v>153</v>
      </c>
      <c r="C12" s="77">
        <v>1</v>
      </c>
      <c r="D12" s="25">
        <v>382580</v>
      </c>
      <c r="E12" s="9">
        <v>6.6666666666666666E-2</v>
      </c>
      <c r="F12" s="9">
        <v>0.12800493577503411</v>
      </c>
    </row>
    <row r="13" spans="1:6">
      <c r="B13" t="s">
        <v>61</v>
      </c>
      <c r="C13" s="77">
        <v>1</v>
      </c>
      <c r="D13" s="25">
        <v>382580</v>
      </c>
      <c r="E13" s="9">
        <v>6.6666666666666666E-2</v>
      </c>
      <c r="F13" s="9">
        <v>0.12800493577503411</v>
      </c>
    </row>
    <row r="14" spans="1:6">
      <c r="C14" s="77"/>
      <c r="D14" s="25"/>
      <c r="E14" s="9"/>
      <c r="F14" s="9"/>
    </row>
    <row r="15" spans="1:6">
      <c r="A15" t="s">
        <v>155</v>
      </c>
      <c r="C15" s="77">
        <v>1</v>
      </c>
      <c r="D15" s="25">
        <v>113800</v>
      </c>
      <c r="E15" s="9">
        <v>6.6666666666666666E-2</v>
      </c>
      <c r="F15" s="9">
        <v>3.8075596453549278E-2</v>
      </c>
    </row>
    <row r="16" spans="1:6">
      <c r="B16" t="s">
        <v>61</v>
      </c>
      <c r="C16" s="77">
        <v>1</v>
      </c>
      <c r="D16" s="25">
        <v>113800</v>
      </c>
      <c r="E16" s="9">
        <v>6.6666666666666666E-2</v>
      </c>
      <c r="F16" s="9">
        <v>3.8075596453549278E-2</v>
      </c>
    </row>
    <row r="17" spans="1:6">
      <c r="C17" s="77"/>
      <c r="D17" s="25"/>
      <c r="E17" s="9"/>
      <c r="F17" s="9"/>
    </row>
    <row r="18" spans="1:6">
      <c r="A18" t="s">
        <v>150</v>
      </c>
      <c r="C18" s="77">
        <v>1</v>
      </c>
      <c r="D18" s="25">
        <v>285000</v>
      </c>
      <c r="E18" s="9">
        <v>6.6666666666666666E-2</v>
      </c>
      <c r="F18" s="9">
        <v>9.5356282858185801E-2</v>
      </c>
    </row>
    <row r="19" spans="1:6">
      <c r="B19" t="s">
        <v>75</v>
      </c>
      <c r="C19" s="77">
        <v>1</v>
      </c>
      <c r="D19" s="25">
        <v>285000</v>
      </c>
      <c r="E19" s="9">
        <v>6.6666666666666666E-2</v>
      </c>
      <c r="F19" s="9">
        <v>9.5356282858185801E-2</v>
      </c>
    </row>
    <row r="20" spans="1:6">
      <c r="C20" s="77"/>
      <c r="D20" s="25"/>
      <c r="E20" s="9"/>
      <c r="F20" s="9"/>
    </row>
    <row r="21" spans="1:6">
      <c r="A21" t="s">
        <v>44</v>
      </c>
      <c r="C21" s="77"/>
      <c r="D21" s="25"/>
      <c r="E21" s="9">
        <v>0</v>
      </c>
      <c r="F21" s="9">
        <v>0</v>
      </c>
    </row>
    <row r="22" spans="1:6">
      <c r="B22" t="s">
        <v>44</v>
      </c>
      <c r="C22" s="77"/>
      <c r="D22" s="25"/>
      <c r="E22" s="9">
        <v>0</v>
      </c>
      <c r="F22" s="9">
        <v>0</v>
      </c>
    </row>
    <row r="23" spans="1:6">
      <c r="C23" s="77"/>
      <c r="D23" s="25"/>
      <c r="E23" s="9"/>
      <c r="F23" s="9"/>
    </row>
    <row r="24" spans="1:6">
      <c r="A24" t="s">
        <v>139</v>
      </c>
      <c r="C24" s="77">
        <v>1</v>
      </c>
      <c r="D24" s="25">
        <v>100000</v>
      </c>
      <c r="E24" s="9">
        <v>6.6666666666666666E-2</v>
      </c>
      <c r="F24" s="9">
        <v>3.3458344862521333E-2</v>
      </c>
    </row>
    <row r="25" spans="1:6">
      <c r="B25" t="s">
        <v>77</v>
      </c>
      <c r="C25" s="77">
        <v>1</v>
      </c>
      <c r="D25" s="25">
        <v>100000</v>
      </c>
      <c r="E25" s="9">
        <v>6.6666666666666666E-2</v>
      </c>
      <c r="F25" s="9">
        <v>3.3458344862521333E-2</v>
      </c>
    </row>
    <row r="26" spans="1:6">
      <c r="C26" s="77"/>
      <c r="D26" s="25"/>
      <c r="E26" s="9"/>
      <c r="F26" s="9"/>
    </row>
    <row r="27" spans="1:6">
      <c r="A27" t="s">
        <v>134</v>
      </c>
      <c r="C27" s="77">
        <v>1</v>
      </c>
      <c r="D27" s="25">
        <v>135000</v>
      </c>
      <c r="E27" s="9">
        <v>6.6666666666666666E-2</v>
      </c>
      <c r="F27" s="9">
        <v>4.5168765564403801E-2</v>
      </c>
    </row>
    <row r="28" spans="1:6">
      <c r="B28" t="s">
        <v>53</v>
      </c>
      <c r="C28" s="77">
        <v>1</v>
      </c>
      <c r="D28" s="25">
        <v>135000</v>
      </c>
      <c r="E28" s="9">
        <v>6.6666666666666666E-2</v>
      </c>
      <c r="F28" s="9">
        <v>4.5168765564403801E-2</v>
      </c>
    </row>
    <row r="29" spans="1:6">
      <c r="C29" s="77"/>
      <c r="D29" s="25"/>
      <c r="E29" s="9"/>
      <c r="F29" s="9"/>
    </row>
    <row r="30" spans="1:6">
      <c r="A30" t="s">
        <v>131</v>
      </c>
      <c r="C30" s="77">
        <v>1</v>
      </c>
      <c r="D30" s="25">
        <v>257750</v>
      </c>
      <c r="E30" s="9">
        <v>6.6666666666666666E-2</v>
      </c>
      <c r="F30" s="9">
        <v>8.6238883883148737E-2</v>
      </c>
    </row>
    <row r="31" spans="1:6">
      <c r="B31" t="s">
        <v>53</v>
      </c>
      <c r="C31" s="77">
        <v>1</v>
      </c>
      <c r="D31" s="25">
        <v>257750</v>
      </c>
      <c r="E31" s="9">
        <v>6.6666666666666666E-2</v>
      </c>
      <c r="F31" s="9">
        <v>8.6238883883148737E-2</v>
      </c>
    </row>
    <row r="32" spans="1:6">
      <c r="C32" s="77"/>
      <c r="D32" s="25"/>
      <c r="E32" s="9"/>
      <c r="F32" s="9"/>
    </row>
    <row r="33" spans="1:6">
      <c r="A33" t="s">
        <v>129</v>
      </c>
      <c r="C33" s="77">
        <v>1</v>
      </c>
      <c r="D33" s="25">
        <v>266450</v>
      </c>
      <c r="E33" s="9">
        <v>6.6666666666666666E-2</v>
      </c>
      <c r="F33" s="9">
        <v>8.914975988618809E-2</v>
      </c>
    </row>
    <row r="34" spans="1:6">
      <c r="B34" t="s">
        <v>53</v>
      </c>
      <c r="C34" s="77">
        <v>1</v>
      </c>
      <c r="D34" s="25">
        <v>266450</v>
      </c>
      <c r="E34" s="9">
        <v>6.6666666666666666E-2</v>
      </c>
      <c r="F34" s="9">
        <v>8.914975988618809E-2</v>
      </c>
    </row>
    <row r="35" spans="1:6">
      <c r="C35" s="77"/>
      <c r="D35" s="25"/>
      <c r="E35" s="9"/>
      <c r="F35" s="9"/>
    </row>
    <row r="36" spans="1:6">
      <c r="A36" t="s">
        <v>152</v>
      </c>
      <c r="C36" s="77">
        <v>1</v>
      </c>
      <c r="D36" s="25">
        <v>250000</v>
      </c>
      <c r="E36" s="9">
        <v>6.6666666666666666E-2</v>
      </c>
      <c r="F36" s="9">
        <v>8.3645862156303333E-2</v>
      </c>
    </row>
    <row r="37" spans="1:6">
      <c r="B37" t="s">
        <v>53</v>
      </c>
      <c r="C37" s="77">
        <v>1</v>
      </c>
      <c r="D37" s="25">
        <v>250000</v>
      </c>
      <c r="E37" s="9">
        <v>6.6666666666666666E-2</v>
      </c>
      <c r="F37" s="9">
        <v>8.3645862156303333E-2</v>
      </c>
    </row>
    <row r="38" spans="1:6">
      <c r="C38" s="77"/>
      <c r="D38" s="25"/>
      <c r="E38" s="9"/>
      <c r="F38" s="9"/>
    </row>
    <row r="39" spans="1:6">
      <c r="A39" t="s">
        <v>148</v>
      </c>
      <c r="C39" s="77">
        <v>1</v>
      </c>
      <c r="D39" s="25">
        <v>200900</v>
      </c>
      <c r="E39" s="9">
        <v>6.6666666666666666E-2</v>
      </c>
      <c r="F39" s="9">
        <v>6.7217814828805358E-2</v>
      </c>
    </row>
    <row r="40" spans="1:6">
      <c r="B40" t="s">
        <v>53</v>
      </c>
      <c r="C40" s="77">
        <v>1</v>
      </c>
      <c r="D40" s="25">
        <v>200900</v>
      </c>
      <c r="E40" s="9">
        <v>6.6666666666666666E-2</v>
      </c>
      <c r="F40" s="9">
        <v>6.7217814828805358E-2</v>
      </c>
    </row>
    <row r="41" spans="1:6">
      <c r="C41" s="77"/>
      <c r="D41" s="25"/>
      <c r="E41" s="9"/>
      <c r="F41" s="9"/>
    </row>
    <row r="42" spans="1:6">
      <c r="A42" t="s">
        <v>137</v>
      </c>
      <c r="C42" s="77">
        <v>1</v>
      </c>
      <c r="D42" s="25">
        <v>75000</v>
      </c>
      <c r="E42" s="9">
        <v>6.6666666666666666E-2</v>
      </c>
      <c r="F42" s="9">
        <v>2.5093758646891E-2</v>
      </c>
    </row>
    <row r="43" spans="1:6">
      <c r="B43" t="s">
        <v>53</v>
      </c>
      <c r="C43" s="77">
        <v>1</v>
      </c>
      <c r="D43" s="25">
        <v>75000</v>
      </c>
      <c r="E43" s="9">
        <v>6.6666666666666666E-2</v>
      </c>
      <c r="F43" s="9">
        <v>2.5093758646891E-2</v>
      </c>
    </row>
    <row r="44" spans="1:6">
      <c r="C44" s="77"/>
      <c r="D44" s="25"/>
      <c r="E44" s="9"/>
      <c r="F44" s="9"/>
    </row>
    <row r="45" spans="1:6">
      <c r="A45" t="s">
        <v>29</v>
      </c>
      <c r="C45" s="77">
        <v>15</v>
      </c>
      <c r="D45" s="25">
        <v>2988791</v>
      </c>
      <c r="E45" s="9">
        <v>1</v>
      </c>
      <c r="F4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56"/>
  <sheetViews>
    <sheetView workbookViewId="0">
      <selection activeCell="K18" sqref="K18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156</v>
      </c>
    </row>
    <row r="2" spans="1:12" ht="15">
      <c r="A2" s="108" t="s">
        <v>83</v>
      </c>
      <c r="B2" s="108" t="s">
        <v>157</v>
      </c>
      <c r="C2" s="108" t="s">
        <v>84</v>
      </c>
      <c r="D2" s="108" t="s">
        <v>85</v>
      </c>
      <c r="E2" s="108" t="s">
        <v>54</v>
      </c>
      <c r="F2" s="109">
        <v>673332</v>
      </c>
      <c r="G2" s="110">
        <v>500000</v>
      </c>
      <c r="H2" s="108" t="s">
        <v>86</v>
      </c>
      <c r="I2" s="108" t="s">
        <v>86</v>
      </c>
      <c r="J2" s="111">
        <v>45163</v>
      </c>
    </row>
    <row r="3" spans="1:12" ht="15">
      <c r="A3" s="108" t="s">
        <v>83</v>
      </c>
      <c r="B3" s="108" t="s">
        <v>157</v>
      </c>
      <c r="C3" s="108" t="s">
        <v>84</v>
      </c>
      <c r="D3" s="108" t="s">
        <v>85</v>
      </c>
      <c r="E3" s="108" t="s">
        <v>54</v>
      </c>
      <c r="F3" s="109">
        <v>672877</v>
      </c>
      <c r="G3" s="110">
        <v>479000</v>
      </c>
      <c r="H3" s="108" t="s">
        <v>86</v>
      </c>
      <c r="I3" s="108" t="s">
        <v>86</v>
      </c>
      <c r="J3" s="111">
        <v>45153</v>
      </c>
    </row>
    <row r="4" spans="1:12" ht="15">
      <c r="A4" s="108" t="s">
        <v>83</v>
      </c>
      <c r="B4" s="108" t="s">
        <v>157</v>
      </c>
      <c r="C4" s="108" t="s">
        <v>84</v>
      </c>
      <c r="D4" s="108" t="s">
        <v>85</v>
      </c>
      <c r="E4" s="108" t="s">
        <v>54</v>
      </c>
      <c r="F4" s="109">
        <v>673039</v>
      </c>
      <c r="G4" s="110">
        <v>430000</v>
      </c>
      <c r="H4" s="108" t="s">
        <v>86</v>
      </c>
      <c r="I4" s="108" t="s">
        <v>86</v>
      </c>
      <c r="J4" s="111">
        <v>45156</v>
      </c>
    </row>
    <row r="5" spans="1:12" ht="15">
      <c r="A5" s="108" t="s">
        <v>83</v>
      </c>
      <c r="B5" s="108" t="s">
        <v>157</v>
      </c>
      <c r="C5" s="108" t="s">
        <v>84</v>
      </c>
      <c r="D5" s="108" t="s">
        <v>85</v>
      </c>
      <c r="E5" s="108" t="s">
        <v>54</v>
      </c>
      <c r="F5" s="109">
        <v>672583</v>
      </c>
      <c r="G5" s="110">
        <v>439950</v>
      </c>
      <c r="H5" s="108" t="s">
        <v>86</v>
      </c>
      <c r="I5" s="108" t="s">
        <v>86</v>
      </c>
      <c r="J5" s="111">
        <v>45145</v>
      </c>
    </row>
    <row r="6" spans="1:12" ht="15">
      <c r="A6" s="108" t="s">
        <v>75</v>
      </c>
      <c r="B6" s="108" t="s">
        <v>158</v>
      </c>
      <c r="C6" s="108" t="s">
        <v>78</v>
      </c>
      <c r="D6" s="108" t="s">
        <v>101</v>
      </c>
      <c r="E6" s="108" t="s">
        <v>54</v>
      </c>
      <c r="F6" s="109">
        <v>672745</v>
      </c>
      <c r="G6" s="110">
        <v>581423</v>
      </c>
      <c r="H6" s="108" t="s">
        <v>86</v>
      </c>
      <c r="I6" s="108" t="s">
        <v>86</v>
      </c>
      <c r="J6" s="111">
        <v>45149</v>
      </c>
    </row>
    <row r="7" spans="1:12" ht="15">
      <c r="A7" s="108" t="s">
        <v>75</v>
      </c>
      <c r="B7" s="108" t="s">
        <v>158</v>
      </c>
      <c r="C7" s="108" t="s">
        <v>55</v>
      </c>
      <c r="D7" s="108" t="s">
        <v>87</v>
      </c>
      <c r="E7" s="108" t="s">
        <v>54</v>
      </c>
      <c r="F7" s="109">
        <v>673326</v>
      </c>
      <c r="G7" s="110">
        <v>270000</v>
      </c>
      <c r="H7" s="108" t="s">
        <v>57</v>
      </c>
      <c r="I7" s="108" t="s">
        <v>86</v>
      </c>
      <c r="J7" s="111">
        <v>45163</v>
      </c>
    </row>
    <row r="8" spans="1:12" ht="15">
      <c r="A8" s="108" t="s">
        <v>75</v>
      </c>
      <c r="B8" s="108" t="s">
        <v>158</v>
      </c>
      <c r="C8" s="108" t="s">
        <v>55</v>
      </c>
      <c r="D8" s="108" t="s">
        <v>87</v>
      </c>
      <c r="E8" s="108" t="s">
        <v>54</v>
      </c>
      <c r="F8" s="109">
        <v>672599</v>
      </c>
      <c r="G8" s="110">
        <v>334500</v>
      </c>
      <c r="H8" s="108" t="s">
        <v>57</v>
      </c>
      <c r="I8" s="108" t="s">
        <v>86</v>
      </c>
      <c r="J8" s="111">
        <v>45146</v>
      </c>
    </row>
    <row r="9" spans="1:12" ht="15">
      <c r="A9" s="108" t="s">
        <v>75</v>
      </c>
      <c r="B9" s="108" t="s">
        <v>158</v>
      </c>
      <c r="C9" s="108" t="s">
        <v>99</v>
      </c>
      <c r="D9" s="108" t="s">
        <v>100</v>
      </c>
      <c r="E9" s="108" t="s">
        <v>54</v>
      </c>
      <c r="F9" s="109">
        <v>672900</v>
      </c>
      <c r="G9" s="110">
        <v>475000</v>
      </c>
      <c r="H9" s="108" t="s">
        <v>57</v>
      </c>
      <c r="I9" s="108" t="s">
        <v>86</v>
      </c>
      <c r="J9" s="111">
        <v>45153</v>
      </c>
    </row>
    <row r="10" spans="1:12" ht="15">
      <c r="A10" s="108" t="s">
        <v>75</v>
      </c>
      <c r="B10" s="108" t="s">
        <v>158</v>
      </c>
      <c r="C10" s="108" t="s">
        <v>55</v>
      </c>
      <c r="D10" s="108" t="s">
        <v>87</v>
      </c>
      <c r="E10" s="108" t="s">
        <v>64</v>
      </c>
      <c r="F10" s="109">
        <v>672741</v>
      </c>
      <c r="G10" s="110">
        <v>250000</v>
      </c>
      <c r="H10" s="108" t="s">
        <v>57</v>
      </c>
      <c r="I10" s="108" t="s">
        <v>86</v>
      </c>
      <c r="J10" s="111">
        <v>45149</v>
      </c>
    </row>
    <row r="11" spans="1:12" ht="15">
      <c r="A11" s="108" t="s">
        <v>75</v>
      </c>
      <c r="B11" s="108" t="s">
        <v>158</v>
      </c>
      <c r="C11" s="108" t="s">
        <v>76</v>
      </c>
      <c r="D11" s="108" t="s">
        <v>74</v>
      </c>
      <c r="E11" s="108" t="s">
        <v>58</v>
      </c>
      <c r="F11" s="109">
        <v>672557</v>
      </c>
      <c r="G11" s="110">
        <v>31000</v>
      </c>
      <c r="H11" s="108" t="s">
        <v>57</v>
      </c>
      <c r="I11" s="108" t="s">
        <v>86</v>
      </c>
      <c r="J11" s="111">
        <v>45145</v>
      </c>
    </row>
    <row r="12" spans="1:12" ht="15">
      <c r="A12" s="108" t="s">
        <v>75</v>
      </c>
      <c r="B12" s="108" t="s">
        <v>158</v>
      </c>
      <c r="C12" s="108" t="s">
        <v>99</v>
      </c>
      <c r="D12" s="108" t="s">
        <v>100</v>
      </c>
      <c r="E12" s="108" t="s">
        <v>54</v>
      </c>
      <c r="F12" s="109">
        <v>672731</v>
      </c>
      <c r="G12" s="110">
        <v>447000</v>
      </c>
      <c r="H12" s="108" t="s">
        <v>57</v>
      </c>
      <c r="I12" s="108" t="s">
        <v>86</v>
      </c>
      <c r="J12" s="111">
        <v>45149</v>
      </c>
    </row>
    <row r="13" spans="1:12" ht="15">
      <c r="A13" s="108" t="s">
        <v>75</v>
      </c>
      <c r="B13" s="108" t="s">
        <v>158</v>
      </c>
      <c r="C13" s="108" t="s">
        <v>99</v>
      </c>
      <c r="D13" s="108" t="s">
        <v>100</v>
      </c>
      <c r="E13" s="108" t="s">
        <v>54</v>
      </c>
      <c r="F13" s="109">
        <v>672951</v>
      </c>
      <c r="G13" s="110">
        <v>589000</v>
      </c>
      <c r="H13" s="108" t="s">
        <v>57</v>
      </c>
      <c r="I13" s="108" t="s">
        <v>86</v>
      </c>
      <c r="J13" s="111">
        <v>45155</v>
      </c>
    </row>
    <row r="14" spans="1:12" ht="15">
      <c r="A14" s="108" t="s">
        <v>75</v>
      </c>
      <c r="B14" s="108" t="s">
        <v>158</v>
      </c>
      <c r="C14" s="108" t="s">
        <v>55</v>
      </c>
      <c r="D14" s="108" t="s">
        <v>90</v>
      </c>
      <c r="E14" s="108" t="s">
        <v>54</v>
      </c>
      <c r="F14" s="109">
        <v>672667</v>
      </c>
      <c r="G14" s="110">
        <v>550000</v>
      </c>
      <c r="H14" s="108" t="s">
        <v>57</v>
      </c>
      <c r="I14" s="108" t="s">
        <v>86</v>
      </c>
      <c r="J14" s="111">
        <v>45147</v>
      </c>
    </row>
    <row r="15" spans="1:12" ht="15">
      <c r="A15" s="108" t="s">
        <v>77</v>
      </c>
      <c r="B15" s="108" t="s">
        <v>159</v>
      </c>
      <c r="C15" s="108" t="s">
        <v>112</v>
      </c>
      <c r="D15" s="108" t="s">
        <v>113</v>
      </c>
      <c r="E15" s="108" t="s">
        <v>54</v>
      </c>
      <c r="F15" s="109">
        <v>673097</v>
      </c>
      <c r="G15" s="110">
        <v>262000</v>
      </c>
      <c r="H15" s="108" t="s">
        <v>57</v>
      </c>
      <c r="I15" s="108" t="s">
        <v>86</v>
      </c>
      <c r="J15" s="111">
        <v>45159</v>
      </c>
    </row>
    <row r="16" spans="1:12" ht="15">
      <c r="A16" s="108" t="s">
        <v>77</v>
      </c>
      <c r="B16" s="108" t="s">
        <v>159</v>
      </c>
      <c r="C16" s="108" t="s">
        <v>70</v>
      </c>
      <c r="D16" s="108" t="s">
        <v>98</v>
      </c>
      <c r="E16" s="108" t="s">
        <v>54</v>
      </c>
      <c r="F16" s="109">
        <v>673260</v>
      </c>
      <c r="G16" s="110">
        <v>460000</v>
      </c>
      <c r="H16" s="108" t="s">
        <v>57</v>
      </c>
      <c r="I16" s="108" t="s">
        <v>86</v>
      </c>
      <c r="J16" s="111">
        <v>45162</v>
      </c>
    </row>
    <row r="17" spans="1:10" ht="15">
      <c r="A17" s="108" t="s">
        <v>77</v>
      </c>
      <c r="B17" s="108" t="s">
        <v>159</v>
      </c>
      <c r="C17" s="108" t="s">
        <v>94</v>
      </c>
      <c r="D17" s="108" t="s">
        <v>107</v>
      </c>
      <c r="E17" s="108" t="s">
        <v>54</v>
      </c>
      <c r="F17" s="109">
        <v>673278</v>
      </c>
      <c r="G17" s="110">
        <v>260000</v>
      </c>
      <c r="H17" s="108" t="s">
        <v>57</v>
      </c>
      <c r="I17" s="108" t="s">
        <v>86</v>
      </c>
      <c r="J17" s="111">
        <v>45162</v>
      </c>
    </row>
    <row r="18" spans="1:10" ht="15">
      <c r="A18" s="108" t="s">
        <v>77</v>
      </c>
      <c r="B18" s="108" t="s">
        <v>159</v>
      </c>
      <c r="C18" s="108" t="s">
        <v>78</v>
      </c>
      <c r="D18" s="108" t="s">
        <v>79</v>
      </c>
      <c r="E18" s="108" t="s">
        <v>54</v>
      </c>
      <c r="F18" s="109">
        <v>672969</v>
      </c>
      <c r="G18" s="110">
        <v>320000</v>
      </c>
      <c r="H18" s="108" t="s">
        <v>57</v>
      </c>
      <c r="I18" s="108" t="s">
        <v>86</v>
      </c>
      <c r="J18" s="111">
        <v>45155</v>
      </c>
    </row>
    <row r="19" spans="1:10" ht="15">
      <c r="A19" s="108" t="s">
        <v>77</v>
      </c>
      <c r="B19" s="108" t="s">
        <v>159</v>
      </c>
      <c r="C19" s="108" t="s">
        <v>94</v>
      </c>
      <c r="D19" s="108" t="s">
        <v>95</v>
      </c>
      <c r="E19" s="108" t="s">
        <v>58</v>
      </c>
      <c r="F19" s="109">
        <v>673203</v>
      </c>
      <c r="G19" s="110">
        <v>52500</v>
      </c>
      <c r="H19" s="108" t="s">
        <v>57</v>
      </c>
      <c r="I19" s="108" t="s">
        <v>86</v>
      </c>
      <c r="J19" s="111">
        <v>45161</v>
      </c>
    </row>
    <row r="20" spans="1:10" ht="15">
      <c r="A20" s="108" t="s">
        <v>77</v>
      </c>
      <c r="B20" s="108" t="s">
        <v>159</v>
      </c>
      <c r="C20" s="108" t="s">
        <v>70</v>
      </c>
      <c r="D20" s="108" t="s">
        <v>80</v>
      </c>
      <c r="E20" s="108" t="s">
        <v>58</v>
      </c>
      <c r="F20" s="109">
        <v>672733</v>
      </c>
      <c r="G20" s="110">
        <v>60000</v>
      </c>
      <c r="H20" s="108" t="s">
        <v>57</v>
      </c>
      <c r="I20" s="108" t="s">
        <v>86</v>
      </c>
      <c r="J20" s="111">
        <v>45149</v>
      </c>
    </row>
    <row r="21" spans="1:10" ht="15">
      <c r="A21" s="108" t="s">
        <v>77</v>
      </c>
      <c r="B21" s="108" t="s">
        <v>159</v>
      </c>
      <c r="C21" s="108" t="s">
        <v>94</v>
      </c>
      <c r="D21" s="108" t="s">
        <v>107</v>
      </c>
      <c r="E21" s="108" t="s">
        <v>58</v>
      </c>
      <c r="F21" s="109">
        <v>672967</v>
      </c>
      <c r="G21" s="110">
        <v>57000</v>
      </c>
      <c r="H21" s="108" t="s">
        <v>57</v>
      </c>
      <c r="I21" s="108" t="s">
        <v>86</v>
      </c>
      <c r="J21" s="111">
        <v>45155</v>
      </c>
    </row>
    <row r="22" spans="1:10" ht="15">
      <c r="A22" s="108" t="s">
        <v>77</v>
      </c>
      <c r="B22" s="108" t="s">
        <v>159</v>
      </c>
      <c r="C22" s="108" t="s">
        <v>94</v>
      </c>
      <c r="D22" s="108" t="s">
        <v>97</v>
      </c>
      <c r="E22" s="108" t="s">
        <v>54</v>
      </c>
      <c r="F22" s="109">
        <v>672919</v>
      </c>
      <c r="G22" s="110">
        <v>339500</v>
      </c>
      <c r="H22" s="108" t="s">
        <v>57</v>
      </c>
      <c r="I22" s="108" t="s">
        <v>86</v>
      </c>
      <c r="J22" s="111">
        <v>45154</v>
      </c>
    </row>
    <row r="23" spans="1:10" ht="15">
      <c r="A23" s="108" t="s">
        <v>77</v>
      </c>
      <c r="B23" s="108" t="s">
        <v>159</v>
      </c>
      <c r="C23" s="108" t="s">
        <v>110</v>
      </c>
      <c r="D23" s="108" t="s">
        <v>111</v>
      </c>
      <c r="E23" s="108" t="s">
        <v>91</v>
      </c>
      <c r="F23" s="109">
        <v>673400</v>
      </c>
      <c r="G23" s="110">
        <v>1690000</v>
      </c>
      <c r="H23" s="108" t="s">
        <v>57</v>
      </c>
      <c r="I23" s="108" t="s">
        <v>86</v>
      </c>
      <c r="J23" s="111">
        <v>45166</v>
      </c>
    </row>
    <row r="24" spans="1:10" ht="15">
      <c r="A24" s="108" t="s">
        <v>77</v>
      </c>
      <c r="B24" s="108" t="s">
        <v>159</v>
      </c>
      <c r="C24" s="108" t="s">
        <v>70</v>
      </c>
      <c r="D24" s="108" t="s">
        <v>80</v>
      </c>
      <c r="E24" s="108" t="s">
        <v>64</v>
      </c>
      <c r="F24" s="109">
        <v>673314</v>
      </c>
      <c r="G24" s="110">
        <v>199000</v>
      </c>
      <c r="H24" s="108" t="s">
        <v>57</v>
      </c>
      <c r="I24" s="108" t="s">
        <v>86</v>
      </c>
      <c r="J24" s="111">
        <v>45163</v>
      </c>
    </row>
    <row r="25" spans="1:10" ht="15">
      <c r="A25" s="108" t="s">
        <v>77</v>
      </c>
      <c r="B25" s="108" t="s">
        <v>159</v>
      </c>
      <c r="C25" s="108" t="s">
        <v>70</v>
      </c>
      <c r="D25" s="108" t="s">
        <v>80</v>
      </c>
      <c r="E25" s="108" t="s">
        <v>54</v>
      </c>
      <c r="F25" s="109">
        <v>672909</v>
      </c>
      <c r="G25" s="110">
        <v>516000</v>
      </c>
      <c r="H25" s="108" t="s">
        <v>57</v>
      </c>
      <c r="I25" s="108" t="s">
        <v>86</v>
      </c>
      <c r="J25" s="111">
        <v>45154</v>
      </c>
    </row>
    <row r="26" spans="1:10" ht="15">
      <c r="A26" s="108" t="s">
        <v>77</v>
      </c>
      <c r="B26" s="108" t="s">
        <v>159</v>
      </c>
      <c r="C26" s="108" t="s">
        <v>70</v>
      </c>
      <c r="D26" s="108" t="s">
        <v>80</v>
      </c>
      <c r="E26" s="108" t="s">
        <v>58</v>
      </c>
      <c r="F26" s="109">
        <v>672826</v>
      </c>
      <c r="G26" s="110">
        <v>315000</v>
      </c>
      <c r="H26" s="108" t="s">
        <v>57</v>
      </c>
      <c r="I26" s="108" t="s">
        <v>86</v>
      </c>
      <c r="J26" s="111">
        <v>45152</v>
      </c>
    </row>
    <row r="27" spans="1:10" ht="15">
      <c r="A27" s="108" t="s">
        <v>77</v>
      </c>
      <c r="B27" s="108" t="s">
        <v>159</v>
      </c>
      <c r="C27" s="108" t="s">
        <v>70</v>
      </c>
      <c r="D27" s="108" t="s">
        <v>80</v>
      </c>
      <c r="E27" s="108" t="s">
        <v>54</v>
      </c>
      <c r="F27" s="109">
        <v>672850</v>
      </c>
      <c r="G27" s="110">
        <v>375000</v>
      </c>
      <c r="H27" s="108" t="s">
        <v>57</v>
      </c>
      <c r="I27" s="108" t="s">
        <v>86</v>
      </c>
      <c r="J27" s="111">
        <v>45153</v>
      </c>
    </row>
    <row r="28" spans="1:10" ht="15">
      <c r="A28" s="108" t="s">
        <v>77</v>
      </c>
      <c r="B28" s="108" t="s">
        <v>159</v>
      </c>
      <c r="C28" s="108" t="s">
        <v>70</v>
      </c>
      <c r="D28" s="108" t="s">
        <v>80</v>
      </c>
      <c r="E28" s="108" t="s">
        <v>64</v>
      </c>
      <c r="F28" s="109">
        <v>672855</v>
      </c>
      <c r="G28" s="110">
        <v>360000</v>
      </c>
      <c r="H28" s="108" t="s">
        <v>57</v>
      </c>
      <c r="I28" s="108" t="s">
        <v>86</v>
      </c>
      <c r="J28" s="111">
        <v>45153</v>
      </c>
    </row>
    <row r="29" spans="1:10" ht="15">
      <c r="A29" s="108" t="s">
        <v>77</v>
      </c>
      <c r="B29" s="108" t="s">
        <v>159</v>
      </c>
      <c r="C29" s="108" t="s">
        <v>70</v>
      </c>
      <c r="D29" s="108" t="s">
        <v>80</v>
      </c>
      <c r="E29" s="108" t="s">
        <v>54</v>
      </c>
      <c r="F29" s="109">
        <v>673323</v>
      </c>
      <c r="G29" s="110">
        <v>605000</v>
      </c>
      <c r="H29" s="108" t="s">
        <v>57</v>
      </c>
      <c r="I29" s="108" t="s">
        <v>86</v>
      </c>
      <c r="J29" s="111">
        <v>45163</v>
      </c>
    </row>
    <row r="30" spans="1:10" ht="15">
      <c r="A30" s="108" t="s">
        <v>77</v>
      </c>
      <c r="B30" s="108" t="s">
        <v>159</v>
      </c>
      <c r="C30" s="108" t="s">
        <v>92</v>
      </c>
      <c r="D30" s="108" t="s">
        <v>93</v>
      </c>
      <c r="E30" s="108" t="s">
        <v>54</v>
      </c>
      <c r="F30" s="109">
        <v>672873</v>
      </c>
      <c r="G30" s="110">
        <v>425000</v>
      </c>
      <c r="H30" s="108" t="s">
        <v>57</v>
      </c>
      <c r="I30" s="108" t="s">
        <v>86</v>
      </c>
      <c r="J30" s="111">
        <v>45153</v>
      </c>
    </row>
    <row r="31" spans="1:10" ht="15">
      <c r="A31" s="108" t="s">
        <v>77</v>
      </c>
      <c r="B31" s="108" t="s">
        <v>159</v>
      </c>
      <c r="C31" s="108" t="s">
        <v>94</v>
      </c>
      <c r="D31" s="108" t="s">
        <v>97</v>
      </c>
      <c r="E31" s="108" t="s">
        <v>58</v>
      </c>
      <c r="F31" s="109">
        <v>673355</v>
      </c>
      <c r="G31" s="110">
        <v>59900</v>
      </c>
      <c r="H31" s="108" t="s">
        <v>57</v>
      </c>
      <c r="I31" s="108" t="s">
        <v>86</v>
      </c>
      <c r="J31" s="111">
        <v>45166</v>
      </c>
    </row>
    <row r="32" spans="1:10" ht="15">
      <c r="A32" s="108" t="s">
        <v>77</v>
      </c>
      <c r="B32" s="108" t="s">
        <v>159</v>
      </c>
      <c r="C32" s="108" t="s">
        <v>70</v>
      </c>
      <c r="D32" s="108" t="s">
        <v>80</v>
      </c>
      <c r="E32" s="108" t="s">
        <v>54</v>
      </c>
      <c r="F32" s="109">
        <v>673329</v>
      </c>
      <c r="G32" s="110">
        <v>295000</v>
      </c>
      <c r="H32" s="108" t="s">
        <v>57</v>
      </c>
      <c r="I32" s="108" t="s">
        <v>86</v>
      </c>
      <c r="J32" s="111">
        <v>45163</v>
      </c>
    </row>
    <row r="33" spans="1:10" ht="15">
      <c r="A33" s="108" t="s">
        <v>77</v>
      </c>
      <c r="B33" s="108" t="s">
        <v>159</v>
      </c>
      <c r="C33" s="108" t="s">
        <v>94</v>
      </c>
      <c r="D33" s="108" t="s">
        <v>97</v>
      </c>
      <c r="E33" s="108" t="s">
        <v>54</v>
      </c>
      <c r="F33" s="109">
        <v>673404</v>
      </c>
      <c r="G33" s="110">
        <v>439000</v>
      </c>
      <c r="H33" s="108" t="s">
        <v>57</v>
      </c>
      <c r="I33" s="108" t="s">
        <v>86</v>
      </c>
      <c r="J33" s="111">
        <v>45166</v>
      </c>
    </row>
    <row r="34" spans="1:10" ht="15">
      <c r="A34" s="108" t="s">
        <v>77</v>
      </c>
      <c r="B34" s="108" t="s">
        <v>159</v>
      </c>
      <c r="C34" s="108" t="s">
        <v>94</v>
      </c>
      <c r="D34" s="108" t="s">
        <v>116</v>
      </c>
      <c r="E34" s="108" t="s">
        <v>58</v>
      </c>
      <c r="F34" s="109">
        <v>673145</v>
      </c>
      <c r="G34" s="110">
        <v>1200000</v>
      </c>
      <c r="H34" s="108" t="s">
        <v>57</v>
      </c>
      <c r="I34" s="108" t="s">
        <v>86</v>
      </c>
      <c r="J34" s="111">
        <v>45160</v>
      </c>
    </row>
    <row r="35" spans="1:10" ht="15">
      <c r="A35" s="108" t="s">
        <v>77</v>
      </c>
      <c r="B35" s="108" t="s">
        <v>159</v>
      </c>
      <c r="C35" s="108" t="s">
        <v>110</v>
      </c>
      <c r="D35" s="108" t="s">
        <v>111</v>
      </c>
      <c r="E35" s="108" t="s">
        <v>58</v>
      </c>
      <c r="F35" s="109">
        <v>673086</v>
      </c>
      <c r="G35" s="110">
        <v>43000</v>
      </c>
      <c r="H35" s="108" t="s">
        <v>57</v>
      </c>
      <c r="I35" s="108" t="s">
        <v>86</v>
      </c>
      <c r="J35" s="111">
        <v>45159</v>
      </c>
    </row>
    <row r="36" spans="1:10" ht="15">
      <c r="A36" s="108" t="s">
        <v>77</v>
      </c>
      <c r="B36" s="108" t="s">
        <v>159</v>
      </c>
      <c r="C36" s="108" t="s">
        <v>70</v>
      </c>
      <c r="D36" s="108" t="s">
        <v>98</v>
      </c>
      <c r="E36" s="108" t="s">
        <v>54</v>
      </c>
      <c r="F36" s="109">
        <v>673016</v>
      </c>
      <c r="G36" s="110">
        <v>339000</v>
      </c>
      <c r="H36" s="108" t="s">
        <v>57</v>
      </c>
      <c r="I36" s="108" t="s">
        <v>86</v>
      </c>
      <c r="J36" s="111">
        <v>45156</v>
      </c>
    </row>
    <row r="37" spans="1:10" ht="15">
      <c r="A37" s="108" t="s">
        <v>77</v>
      </c>
      <c r="B37" s="108" t="s">
        <v>159</v>
      </c>
      <c r="C37" s="108" t="s">
        <v>92</v>
      </c>
      <c r="D37" s="108" t="s">
        <v>93</v>
      </c>
      <c r="E37" s="108" t="s">
        <v>54</v>
      </c>
      <c r="F37" s="109">
        <v>673498</v>
      </c>
      <c r="G37" s="110">
        <v>655000</v>
      </c>
      <c r="H37" s="108" t="s">
        <v>57</v>
      </c>
      <c r="I37" s="108" t="s">
        <v>86</v>
      </c>
      <c r="J37" s="111">
        <v>45168</v>
      </c>
    </row>
    <row r="38" spans="1:10" ht="15">
      <c r="A38" s="108" t="s">
        <v>77</v>
      </c>
      <c r="B38" s="108" t="s">
        <v>159</v>
      </c>
      <c r="C38" s="108" t="s">
        <v>94</v>
      </c>
      <c r="D38" s="108" t="s">
        <v>97</v>
      </c>
      <c r="E38" s="108" t="s">
        <v>58</v>
      </c>
      <c r="F38" s="109">
        <v>673460</v>
      </c>
      <c r="G38" s="110">
        <v>54000</v>
      </c>
      <c r="H38" s="108" t="s">
        <v>57</v>
      </c>
      <c r="I38" s="108" t="s">
        <v>86</v>
      </c>
      <c r="J38" s="111">
        <v>45168</v>
      </c>
    </row>
    <row r="39" spans="1:10" ht="15">
      <c r="A39" s="108" t="s">
        <v>77</v>
      </c>
      <c r="B39" s="108" t="s">
        <v>159</v>
      </c>
      <c r="C39" s="108" t="s">
        <v>70</v>
      </c>
      <c r="D39" s="108" t="s">
        <v>98</v>
      </c>
      <c r="E39" s="108" t="s">
        <v>58</v>
      </c>
      <c r="F39" s="109">
        <v>673442</v>
      </c>
      <c r="G39" s="110">
        <v>97000</v>
      </c>
      <c r="H39" s="108" t="s">
        <v>57</v>
      </c>
      <c r="I39" s="108" t="s">
        <v>86</v>
      </c>
      <c r="J39" s="111">
        <v>45167</v>
      </c>
    </row>
    <row r="40" spans="1:10" ht="15">
      <c r="A40" s="108" t="s">
        <v>77</v>
      </c>
      <c r="B40" s="108" t="s">
        <v>159</v>
      </c>
      <c r="C40" s="108" t="s">
        <v>78</v>
      </c>
      <c r="D40" s="108" t="s">
        <v>79</v>
      </c>
      <c r="E40" s="108" t="s">
        <v>54</v>
      </c>
      <c r="F40" s="109">
        <v>672562</v>
      </c>
      <c r="G40" s="110">
        <v>370000</v>
      </c>
      <c r="H40" s="108" t="s">
        <v>57</v>
      </c>
      <c r="I40" s="108" t="s">
        <v>86</v>
      </c>
      <c r="J40" s="111">
        <v>45145</v>
      </c>
    </row>
    <row r="41" spans="1:10" ht="15">
      <c r="A41" s="108" t="s">
        <v>77</v>
      </c>
      <c r="B41" s="108" t="s">
        <v>159</v>
      </c>
      <c r="C41" s="108" t="s">
        <v>78</v>
      </c>
      <c r="D41" s="108" t="s">
        <v>79</v>
      </c>
      <c r="E41" s="108" t="s">
        <v>54</v>
      </c>
      <c r="F41" s="109">
        <v>673429</v>
      </c>
      <c r="G41" s="110">
        <v>575000</v>
      </c>
      <c r="H41" s="108" t="s">
        <v>57</v>
      </c>
      <c r="I41" s="108" t="s">
        <v>86</v>
      </c>
      <c r="J41" s="111">
        <v>45167</v>
      </c>
    </row>
    <row r="42" spans="1:10" ht="15">
      <c r="A42" s="108" t="s">
        <v>77</v>
      </c>
      <c r="B42" s="108" t="s">
        <v>159</v>
      </c>
      <c r="C42" s="108" t="s">
        <v>70</v>
      </c>
      <c r="D42" s="108" t="s">
        <v>80</v>
      </c>
      <c r="E42" s="108" t="s">
        <v>54</v>
      </c>
      <c r="F42" s="109">
        <v>672568</v>
      </c>
      <c r="G42" s="110">
        <v>380000</v>
      </c>
      <c r="H42" s="108" t="s">
        <v>57</v>
      </c>
      <c r="I42" s="108" t="s">
        <v>86</v>
      </c>
      <c r="J42" s="111">
        <v>45145</v>
      </c>
    </row>
    <row r="43" spans="1:10" ht="15">
      <c r="A43" s="108" t="s">
        <v>77</v>
      </c>
      <c r="B43" s="108" t="s">
        <v>159</v>
      </c>
      <c r="C43" s="108" t="s">
        <v>70</v>
      </c>
      <c r="D43" s="108" t="s">
        <v>98</v>
      </c>
      <c r="E43" s="108" t="s">
        <v>124</v>
      </c>
      <c r="F43" s="109">
        <v>673538</v>
      </c>
      <c r="G43" s="128"/>
      <c r="H43" s="108" t="s">
        <v>124</v>
      </c>
      <c r="I43" s="108" t="s">
        <v>124</v>
      </c>
      <c r="J43" s="111">
        <v>45169</v>
      </c>
    </row>
    <row r="44" spans="1:10" ht="15">
      <c r="A44" s="108" t="s">
        <v>77</v>
      </c>
      <c r="B44" s="108" t="s">
        <v>159</v>
      </c>
      <c r="C44" s="108" t="s">
        <v>70</v>
      </c>
      <c r="D44" s="108" t="s">
        <v>98</v>
      </c>
      <c r="E44" s="108" t="s">
        <v>54</v>
      </c>
      <c r="F44" s="109">
        <v>672730</v>
      </c>
      <c r="G44" s="110">
        <v>260000</v>
      </c>
      <c r="H44" s="108" t="s">
        <v>57</v>
      </c>
      <c r="I44" s="108" t="s">
        <v>86</v>
      </c>
      <c r="J44" s="111">
        <v>45149</v>
      </c>
    </row>
    <row r="45" spans="1:10" ht="15">
      <c r="A45" s="108" t="s">
        <v>77</v>
      </c>
      <c r="B45" s="108" t="s">
        <v>159</v>
      </c>
      <c r="C45" s="108" t="s">
        <v>112</v>
      </c>
      <c r="D45" s="108" t="s">
        <v>113</v>
      </c>
      <c r="E45" s="108" t="s">
        <v>124</v>
      </c>
      <c r="F45" s="109">
        <v>673532</v>
      </c>
      <c r="G45" s="128"/>
      <c r="H45" s="108" t="s">
        <v>124</v>
      </c>
      <c r="I45" s="108" t="s">
        <v>124</v>
      </c>
      <c r="J45" s="111">
        <v>45169</v>
      </c>
    </row>
    <row r="46" spans="1:10" ht="15">
      <c r="A46" s="108" t="s">
        <v>77</v>
      </c>
      <c r="B46" s="108" t="s">
        <v>159</v>
      </c>
      <c r="C46" s="108" t="s">
        <v>94</v>
      </c>
      <c r="D46" s="108" t="s">
        <v>97</v>
      </c>
      <c r="E46" s="108" t="s">
        <v>54</v>
      </c>
      <c r="F46" s="109">
        <v>672726</v>
      </c>
      <c r="G46" s="110">
        <v>410000</v>
      </c>
      <c r="H46" s="108" t="s">
        <v>57</v>
      </c>
      <c r="I46" s="108" t="s">
        <v>86</v>
      </c>
      <c r="J46" s="111">
        <v>45149</v>
      </c>
    </row>
    <row r="47" spans="1:10" ht="15">
      <c r="A47" s="108" t="s">
        <v>77</v>
      </c>
      <c r="B47" s="108" t="s">
        <v>159</v>
      </c>
      <c r="C47" s="108" t="s">
        <v>78</v>
      </c>
      <c r="D47" s="108" t="s">
        <v>79</v>
      </c>
      <c r="E47" s="108" t="s">
        <v>58</v>
      </c>
      <c r="F47" s="109">
        <v>673043</v>
      </c>
      <c r="G47" s="110">
        <v>140000</v>
      </c>
      <c r="H47" s="108" t="s">
        <v>57</v>
      </c>
      <c r="I47" s="108" t="s">
        <v>86</v>
      </c>
      <c r="J47" s="111">
        <v>45156</v>
      </c>
    </row>
    <row r="48" spans="1:10" ht="15">
      <c r="A48" s="108" t="s">
        <v>77</v>
      </c>
      <c r="B48" s="108" t="s">
        <v>159</v>
      </c>
      <c r="C48" s="108" t="s">
        <v>94</v>
      </c>
      <c r="D48" s="108" t="s">
        <v>103</v>
      </c>
      <c r="E48" s="108" t="s">
        <v>64</v>
      </c>
      <c r="F48" s="109">
        <v>672772</v>
      </c>
      <c r="G48" s="110">
        <v>275000</v>
      </c>
      <c r="H48" s="108" t="s">
        <v>57</v>
      </c>
      <c r="I48" s="108" t="s">
        <v>86</v>
      </c>
      <c r="J48" s="111">
        <v>45149</v>
      </c>
    </row>
    <row r="49" spans="1:10" ht="15">
      <c r="A49" s="108" t="s">
        <v>77</v>
      </c>
      <c r="B49" s="108" t="s">
        <v>159</v>
      </c>
      <c r="C49" s="108" t="s">
        <v>92</v>
      </c>
      <c r="D49" s="108" t="s">
        <v>93</v>
      </c>
      <c r="E49" s="108" t="s">
        <v>54</v>
      </c>
      <c r="F49" s="109">
        <v>672723</v>
      </c>
      <c r="G49" s="110">
        <v>415000</v>
      </c>
      <c r="H49" s="108" t="s">
        <v>57</v>
      </c>
      <c r="I49" s="108" t="s">
        <v>86</v>
      </c>
      <c r="J49" s="111">
        <v>45149</v>
      </c>
    </row>
    <row r="50" spans="1:10" ht="15">
      <c r="A50" s="108" t="s">
        <v>77</v>
      </c>
      <c r="B50" s="108" t="s">
        <v>159</v>
      </c>
      <c r="C50" s="108" t="s">
        <v>70</v>
      </c>
      <c r="D50" s="108" t="s">
        <v>98</v>
      </c>
      <c r="E50" s="108" t="s">
        <v>124</v>
      </c>
      <c r="F50" s="109">
        <v>673511</v>
      </c>
      <c r="G50" s="128"/>
      <c r="H50" s="108" t="s">
        <v>124</v>
      </c>
      <c r="I50" s="108" t="s">
        <v>124</v>
      </c>
      <c r="J50" s="111">
        <v>45169</v>
      </c>
    </row>
    <row r="51" spans="1:10" ht="15">
      <c r="A51" s="108" t="s">
        <v>77</v>
      </c>
      <c r="B51" s="108" t="s">
        <v>159</v>
      </c>
      <c r="C51" s="108" t="s">
        <v>94</v>
      </c>
      <c r="D51" s="108" t="s">
        <v>95</v>
      </c>
      <c r="E51" s="108" t="s">
        <v>54</v>
      </c>
      <c r="F51" s="109">
        <v>672709</v>
      </c>
      <c r="G51" s="110">
        <v>435000</v>
      </c>
      <c r="H51" s="108" t="s">
        <v>57</v>
      </c>
      <c r="I51" s="108" t="s">
        <v>86</v>
      </c>
      <c r="J51" s="111">
        <v>45149</v>
      </c>
    </row>
    <row r="52" spans="1:10" ht="15">
      <c r="A52" s="108" t="s">
        <v>77</v>
      </c>
      <c r="B52" s="108" t="s">
        <v>159</v>
      </c>
      <c r="C52" s="108" t="s">
        <v>94</v>
      </c>
      <c r="D52" s="108" t="s">
        <v>97</v>
      </c>
      <c r="E52" s="108" t="s">
        <v>54</v>
      </c>
      <c r="F52" s="109">
        <v>673154</v>
      </c>
      <c r="G52" s="110">
        <v>332000</v>
      </c>
      <c r="H52" s="108" t="s">
        <v>57</v>
      </c>
      <c r="I52" s="108" t="s">
        <v>86</v>
      </c>
      <c r="J52" s="111">
        <v>45160</v>
      </c>
    </row>
    <row r="53" spans="1:10" ht="15">
      <c r="A53" s="108" t="s">
        <v>77</v>
      </c>
      <c r="B53" s="108" t="s">
        <v>159</v>
      </c>
      <c r="C53" s="108" t="s">
        <v>92</v>
      </c>
      <c r="D53" s="108" t="s">
        <v>93</v>
      </c>
      <c r="E53" s="108" t="s">
        <v>91</v>
      </c>
      <c r="F53" s="109">
        <v>672684</v>
      </c>
      <c r="G53" s="110">
        <v>2500000</v>
      </c>
      <c r="H53" s="108" t="s">
        <v>57</v>
      </c>
      <c r="I53" s="108" t="s">
        <v>86</v>
      </c>
      <c r="J53" s="111">
        <v>45147</v>
      </c>
    </row>
    <row r="54" spans="1:10" ht="15">
      <c r="A54" s="108" t="s">
        <v>77</v>
      </c>
      <c r="B54" s="108" t="s">
        <v>159</v>
      </c>
      <c r="C54" s="108" t="s">
        <v>70</v>
      </c>
      <c r="D54" s="108" t="s">
        <v>98</v>
      </c>
      <c r="E54" s="108" t="s">
        <v>124</v>
      </c>
      <c r="F54" s="109">
        <v>673515</v>
      </c>
      <c r="G54" s="128"/>
      <c r="H54" s="108" t="s">
        <v>124</v>
      </c>
      <c r="I54" s="108" t="s">
        <v>124</v>
      </c>
      <c r="J54" s="111">
        <v>45169</v>
      </c>
    </row>
    <row r="55" spans="1:10" ht="15">
      <c r="A55" s="108" t="s">
        <v>77</v>
      </c>
      <c r="B55" s="108" t="s">
        <v>159</v>
      </c>
      <c r="C55" s="108" t="s">
        <v>112</v>
      </c>
      <c r="D55" s="108" t="s">
        <v>113</v>
      </c>
      <c r="E55" s="108" t="s">
        <v>124</v>
      </c>
      <c r="F55" s="109">
        <v>673519</v>
      </c>
      <c r="G55" s="128"/>
      <c r="H55" s="108" t="s">
        <v>124</v>
      </c>
      <c r="I55" s="108" t="s">
        <v>124</v>
      </c>
      <c r="J55" s="111">
        <v>45169</v>
      </c>
    </row>
    <row r="56" spans="1:10" ht="15">
      <c r="A56" s="108" t="s">
        <v>77</v>
      </c>
      <c r="B56" s="108" t="s">
        <v>159</v>
      </c>
      <c r="C56" s="108" t="s">
        <v>70</v>
      </c>
      <c r="D56" s="108" t="s">
        <v>80</v>
      </c>
      <c r="E56" s="108" t="s">
        <v>124</v>
      </c>
      <c r="F56" s="109">
        <v>673521</v>
      </c>
      <c r="G56" s="128"/>
      <c r="H56" s="108" t="s">
        <v>124</v>
      </c>
      <c r="I56" s="108" t="s">
        <v>124</v>
      </c>
      <c r="J56" s="111">
        <v>45169</v>
      </c>
    </row>
    <row r="57" spans="1:10" ht="15">
      <c r="A57" s="108" t="s">
        <v>120</v>
      </c>
      <c r="B57" s="108" t="s">
        <v>160</v>
      </c>
      <c r="C57" s="108" t="s">
        <v>73</v>
      </c>
      <c r="D57" s="108" t="s">
        <v>121</v>
      </c>
      <c r="E57" s="108" t="s">
        <v>54</v>
      </c>
      <c r="F57" s="109">
        <v>673380</v>
      </c>
      <c r="G57" s="110">
        <v>140000</v>
      </c>
      <c r="H57" s="108" t="s">
        <v>57</v>
      </c>
      <c r="I57" s="108" t="s">
        <v>86</v>
      </c>
      <c r="J57" s="111">
        <v>45166</v>
      </c>
    </row>
    <row r="58" spans="1:10" ht="15">
      <c r="A58" s="108" t="s">
        <v>120</v>
      </c>
      <c r="B58" s="108" t="s">
        <v>160</v>
      </c>
      <c r="C58" s="108" t="s">
        <v>73</v>
      </c>
      <c r="D58" s="108" t="s">
        <v>127</v>
      </c>
      <c r="E58" s="108" t="s">
        <v>124</v>
      </c>
      <c r="F58" s="109">
        <v>673534</v>
      </c>
      <c r="G58" s="128"/>
      <c r="H58" s="108" t="s">
        <v>124</v>
      </c>
      <c r="I58" s="108" t="s">
        <v>124</v>
      </c>
      <c r="J58" s="111">
        <v>45169</v>
      </c>
    </row>
    <row r="59" spans="1:10" ht="15">
      <c r="A59" s="108" t="s">
        <v>53</v>
      </c>
      <c r="B59" s="108" t="s">
        <v>161</v>
      </c>
      <c r="C59" s="108" t="s">
        <v>59</v>
      </c>
      <c r="D59" s="108" t="s">
        <v>60</v>
      </c>
      <c r="E59" s="108" t="s">
        <v>54</v>
      </c>
      <c r="F59" s="109">
        <v>672910</v>
      </c>
      <c r="G59" s="110">
        <v>200000</v>
      </c>
      <c r="H59" s="108" t="s">
        <v>57</v>
      </c>
      <c r="I59" s="108" t="s">
        <v>86</v>
      </c>
      <c r="J59" s="111">
        <v>45154</v>
      </c>
    </row>
    <row r="60" spans="1:10" ht="15">
      <c r="A60" s="108" t="s">
        <v>53</v>
      </c>
      <c r="B60" s="108" t="s">
        <v>161</v>
      </c>
      <c r="C60" s="108" t="s">
        <v>55</v>
      </c>
      <c r="D60" s="108" t="s">
        <v>65</v>
      </c>
      <c r="E60" s="108" t="s">
        <v>64</v>
      </c>
      <c r="F60" s="109">
        <v>673045</v>
      </c>
      <c r="G60" s="110">
        <v>318000</v>
      </c>
      <c r="H60" s="108" t="s">
        <v>57</v>
      </c>
      <c r="I60" s="108" t="s">
        <v>86</v>
      </c>
      <c r="J60" s="111">
        <v>45156</v>
      </c>
    </row>
    <row r="61" spans="1:10" ht="15">
      <c r="A61" s="108" t="s">
        <v>53</v>
      </c>
      <c r="B61" s="108" t="s">
        <v>161</v>
      </c>
      <c r="C61" s="108" t="s">
        <v>55</v>
      </c>
      <c r="D61" s="108" t="s">
        <v>65</v>
      </c>
      <c r="E61" s="108" t="s">
        <v>64</v>
      </c>
      <c r="F61" s="109">
        <v>672974</v>
      </c>
      <c r="G61" s="110">
        <v>275000</v>
      </c>
      <c r="H61" s="108" t="s">
        <v>57</v>
      </c>
      <c r="I61" s="108" t="s">
        <v>86</v>
      </c>
      <c r="J61" s="111">
        <v>45155</v>
      </c>
    </row>
    <row r="62" spans="1:10" ht="15">
      <c r="A62" s="108" t="s">
        <v>53</v>
      </c>
      <c r="B62" s="108" t="s">
        <v>161</v>
      </c>
      <c r="C62" s="108" t="s">
        <v>55</v>
      </c>
      <c r="D62" s="108" t="s">
        <v>65</v>
      </c>
      <c r="E62" s="108" t="s">
        <v>58</v>
      </c>
      <c r="F62" s="109">
        <v>673048</v>
      </c>
      <c r="G62" s="110">
        <v>25000</v>
      </c>
      <c r="H62" s="108" t="s">
        <v>57</v>
      </c>
      <c r="I62" s="108" t="s">
        <v>86</v>
      </c>
      <c r="J62" s="111">
        <v>45156</v>
      </c>
    </row>
    <row r="63" spans="1:10" ht="15">
      <c r="A63" s="108" t="s">
        <v>53</v>
      </c>
      <c r="B63" s="108" t="s">
        <v>161</v>
      </c>
      <c r="C63" s="108" t="s">
        <v>59</v>
      </c>
      <c r="D63" s="108" t="s">
        <v>60</v>
      </c>
      <c r="E63" s="108" t="s">
        <v>58</v>
      </c>
      <c r="F63" s="109">
        <v>672929</v>
      </c>
      <c r="G63" s="110">
        <v>40000</v>
      </c>
      <c r="H63" s="108" t="s">
        <v>57</v>
      </c>
      <c r="I63" s="108" t="s">
        <v>86</v>
      </c>
      <c r="J63" s="111">
        <v>45154</v>
      </c>
    </row>
    <row r="64" spans="1:10" ht="15">
      <c r="A64" s="108" t="s">
        <v>53</v>
      </c>
      <c r="B64" s="108" t="s">
        <v>161</v>
      </c>
      <c r="C64" s="108" t="s">
        <v>62</v>
      </c>
      <c r="D64" s="108" t="s">
        <v>67</v>
      </c>
      <c r="E64" s="108" t="s">
        <v>54</v>
      </c>
      <c r="F64" s="109">
        <v>672976</v>
      </c>
      <c r="G64" s="110">
        <v>315000</v>
      </c>
      <c r="H64" s="108" t="s">
        <v>57</v>
      </c>
      <c r="I64" s="108" t="s">
        <v>86</v>
      </c>
      <c r="J64" s="111">
        <v>45155</v>
      </c>
    </row>
    <row r="65" spans="1:10" ht="15">
      <c r="A65" s="108" t="s">
        <v>53</v>
      </c>
      <c r="B65" s="108" t="s">
        <v>161</v>
      </c>
      <c r="C65" s="108" t="s">
        <v>70</v>
      </c>
      <c r="D65" s="108" t="s">
        <v>72</v>
      </c>
      <c r="E65" s="108" t="s">
        <v>54</v>
      </c>
      <c r="F65" s="109">
        <v>672749</v>
      </c>
      <c r="G65" s="110">
        <v>480000</v>
      </c>
      <c r="H65" s="108" t="s">
        <v>57</v>
      </c>
      <c r="I65" s="108" t="s">
        <v>86</v>
      </c>
      <c r="J65" s="111">
        <v>45149</v>
      </c>
    </row>
    <row r="66" spans="1:10" ht="15">
      <c r="A66" s="108" t="s">
        <v>53</v>
      </c>
      <c r="B66" s="108" t="s">
        <v>161</v>
      </c>
      <c r="C66" s="108" t="s">
        <v>70</v>
      </c>
      <c r="D66" s="108" t="s">
        <v>72</v>
      </c>
      <c r="E66" s="108" t="s">
        <v>58</v>
      </c>
      <c r="F66" s="109">
        <v>673015</v>
      </c>
      <c r="G66" s="110">
        <v>38000</v>
      </c>
      <c r="H66" s="108" t="s">
        <v>57</v>
      </c>
      <c r="I66" s="108" t="s">
        <v>86</v>
      </c>
      <c r="J66" s="111">
        <v>45156</v>
      </c>
    </row>
    <row r="67" spans="1:10" ht="15">
      <c r="A67" s="108" t="s">
        <v>53</v>
      </c>
      <c r="B67" s="108" t="s">
        <v>161</v>
      </c>
      <c r="C67" s="108" t="s">
        <v>62</v>
      </c>
      <c r="D67" s="108" t="s">
        <v>67</v>
      </c>
      <c r="E67" s="108" t="s">
        <v>54</v>
      </c>
      <c r="F67" s="109">
        <v>673020</v>
      </c>
      <c r="G67" s="110">
        <v>320000</v>
      </c>
      <c r="H67" s="108" t="s">
        <v>57</v>
      </c>
      <c r="I67" s="108" t="s">
        <v>86</v>
      </c>
      <c r="J67" s="111">
        <v>45156</v>
      </c>
    </row>
    <row r="68" spans="1:10" ht="15">
      <c r="A68" s="108" t="s">
        <v>53</v>
      </c>
      <c r="B68" s="108" t="s">
        <v>161</v>
      </c>
      <c r="C68" s="108" t="s">
        <v>70</v>
      </c>
      <c r="D68" s="108" t="s">
        <v>72</v>
      </c>
      <c r="E68" s="108" t="s">
        <v>54</v>
      </c>
      <c r="F68" s="109">
        <v>673031</v>
      </c>
      <c r="G68" s="110">
        <v>310000</v>
      </c>
      <c r="H68" s="108" t="s">
        <v>57</v>
      </c>
      <c r="I68" s="108" t="s">
        <v>86</v>
      </c>
      <c r="J68" s="111">
        <v>45156</v>
      </c>
    </row>
    <row r="69" spans="1:10" ht="15">
      <c r="A69" s="108" t="s">
        <v>53</v>
      </c>
      <c r="B69" s="108" t="s">
        <v>161</v>
      </c>
      <c r="C69" s="108" t="s">
        <v>81</v>
      </c>
      <c r="D69" s="108" t="s">
        <v>82</v>
      </c>
      <c r="E69" s="108" t="s">
        <v>54</v>
      </c>
      <c r="F69" s="109">
        <v>672574</v>
      </c>
      <c r="G69" s="110">
        <v>73000</v>
      </c>
      <c r="H69" s="108" t="s">
        <v>57</v>
      </c>
      <c r="I69" s="108" t="s">
        <v>86</v>
      </c>
      <c r="J69" s="111">
        <v>45145</v>
      </c>
    </row>
    <row r="70" spans="1:10" ht="15">
      <c r="A70" s="108" t="s">
        <v>53</v>
      </c>
      <c r="B70" s="108" t="s">
        <v>161</v>
      </c>
      <c r="C70" s="108" t="s">
        <v>59</v>
      </c>
      <c r="D70" s="108" t="s">
        <v>60</v>
      </c>
      <c r="E70" s="108" t="s">
        <v>54</v>
      </c>
      <c r="F70" s="109">
        <v>672617</v>
      </c>
      <c r="G70" s="110">
        <v>170000</v>
      </c>
      <c r="H70" s="108" t="s">
        <v>57</v>
      </c>
      <c r="I70" s="108" t="s">
        <v>86</v>
      </c>
      <c r="J70" s="111">
        <v>45146</v>
      </c>
    </row>
    <row r="71" spans="1:10" ht="15">
      <c r="A71" s="108" t="s">
        <v>53</v>
      </c>
      <c r="B71" s="108" t="s">
        <v>161</v>
      </c>
      <c r="C71" s="108" t="s">
        <v>59</v>
      </c>
      <c r="D71" s="108" t="s">
        <v>60</v>
      </c>
      <c r="E71" s="108" t="s">
        <v>91</v>
      </c>
      <c r="F71" s="109">
        <v>672688</v>
      </c>
      <c r="G71" s="110">
        <v>270000</v>
      </c>
      <c r="H71" s="108" t="s">
        <v>57</v>
      </c>
      <c r="I71" s="108" t="s">
        <v>86</v>
      </c>
      <c r="J71" s="111">
        <v>45147</v>
      </c>
    </row>
    <row r="72" spans="1:10" ht="15">
      <c r="A72" s="108" t="s">
        <v>53</v>
      </c>
      <c r="B72" s="108" t="s">
        <v>161</v>
      </c>
      <c r="C72" s="108" t="s">
        <v>62</v>
      </c>
      <c r="D72" s="108" t="s">
        <v>67</v>
      </c>
      <c r="E72" s="108" t="s">
        <v>54</v>
      </c>
      <c r="F72" s="109">
        <v>672715</v>
      </c>
      <c r="G72" s="110">
        <v>460000</v>
      </c>
      <c r="H72" s="108" t="s">
        <v>57</v>
      </c>
      <c r="I72" s="108" t="s">
        <v>86</v>
      </c>
      <c r="J72" s="111">
        <v>45149</v>
      </c>
    </row>
    <row r="73" spans="1:10" ht="15">
      <c r="A73" s="108" t="s">
        <v>53</v>
      </c>
      <c r="B73" s="108" t="s">
        <v>161</v>
      </c>
      <c r="C73" s="108" t="s">
        <v>55</v>
      </c>
      <c r="D73" s="108" t="s">
        <v>69</v>
      </c>
      <c r="E73" s="108" t="s">
        <v>54</v>
      </c>
      <c r="F73" s="109">
        <v>672721</v>
      </c>
      <c r="G73" s="110">
        <v>505000</v>
      </c>
      <c r="H73" s="108" t="s">
        <v>57</v>
      </c>
      <c r="I73" s="108" t="s">
        <v>86</v>
      </c>
      <c r="J73" s="111">
        <v>45149</v>
      </c>
    </row>
    <row r="74" spans="1:10" ht="15">
      <c r="A74" s="108" t="s">
        <v>53</v>
      </c>
      <c r="B74" s="108" t="s">
        <v>161</v>
      </c>
      <c r="C74" s="108" t="s">
        <v>59</v>
      </c>
      <c r="D74" s="108" t="s">
        <v>60</v>
      </c>
      <c r="E74" s="108" t="s">
        <v>54</v>
      </c>
      <c r="F74" s="109">
        <v>672770</v>
      </c>
      <c r="G74" s="110">
        <v>384990</v>
      </c>
      <c r="H74" s="108" t="s">
        <v>86</v>
      </c>
      <c r="I74" s="108" t="s">
        <v>86</v>
      </c>
      <c r="J74" s="111">
        <v>45149</v>
      </c>
    </row>
    <row r="75" spans="1:10" ht="15">
      <c r="A75" s="108" t="s">
        <v>53</v>
      </c>
      <c r="B75" s="108" t="s">
        <v>161</v>
      </c>
      <c r="C75" s="108" t="s">
        <v>62</v>
      </c>
      <c r="D75" s="108" t="s">
        <v>67</v>
      </c>
      <c r="E75" s="108" t="s">
        <v>54</v>
      </c>
      <c r="F75" s="109">
        <v>672743</v>
      </c>
      <c r="G75" s="110">
        <v>225000</v>
      </c>
      <c r="H75" s="108" t="s">
        <v>57</v>
      </c>
      <c r="I75" s="108" t="s">
        <v>86</v>
      </c>
      <c r="J75" s="111">
        <v>45149</v>
      </c>
    </row>
    <row r="76" spans="1:10" ht="15">
      <c r="A76" s="108" t="s">
        <v>53</v>
      </c>
      <c r="B76" s="108" t="s">
        <v>161</v>
      </c>
      <c r="C76" s="108" t="s">
        <v>55</v>
      </c>
      <c r="D76" s="108" t="s">
        <v>106</v>
      </c>
      <c r="E76" s="108" t="s">
        <v>54</v>
      </c>
      <c r="F76" s="109">
        <v>672867</v>
      </c>
      <c r="G76" s="110">
        <v>355000</v>
      </c>
      <c r="H76" s="108" t="s">
        <v>57</v>
      </c>
      <c r="I76" s="108" t="s">
        <v>86</v>
      </c>
      <c r="J76" s="111">
        <v>45153</v>
      </c>
    </row>
    <row r="77" spans="1:10" ht="15">
      <c r="A77" s="108" t="s">
        <v>53</v>
      </c>
      <c r="B77" s="108" t="s">
        <v>161</v>
      </c>
      <c r="C77" s="108" t="s">
        <v>88</v>
      </c>
      <c r="D77" s="108" t="s">
        <v>102</v>
      </c>
      <c r="E77" s="108" t="s">
        <v>58</v>
      </c>
      <c r="F77" s="109">
        <v>672753</v>
      </c>
      <c r="G77" s="110">
        <v>17555.98</v>
      </c>
      <c r="H77" s="108" t="s">
        <v>57</v>
      </c>
      <c r="I77" s="108" t="s">
        <v>86</v>
      </c>
      <c r="J77" s="111">
        <v>45149</v>
      </c>
    </row>
    <row r="78" spans="1:10" ht="15">
      <c r="A78" s="108" t="s">
        <v>53</v>
      </c>
      <c r="B78" s="108" t="s">
        <v>161</v>
      </c>
      <c r="C78" s="108" t="s">
        <v>55</v>
      </c>
      <c r="D78" s="108" t="s">
        <v>65</v>
      </c>
      <c r="E78" s="108" t="s">
        <v>54</v>
      </c>
      <c r="F78" s="109">
        <v>672762</v>
      </c>
      <c r="G78" s="110">
        <v>210000</v>
      </c>
      <c r="H78" s="108" t="s">
        <v>57</v>
      </c>
      <c r="I78" s="108" t="s">
        <v>86</v>
      </c>
      <c r="J78" s="111">
        <v>45149</v>
      </c>
    </row>
    <row r="79" spans="1:10" ht="15">
      <c r="A79" s="108" t="s">
        <v>53</v>
      </c>
      <c r="B79" s="108" t="s">
        <v>161</v>
      </c>
      <c r="C79" s="108" t="s">
        <v>70</v>
      </c>
      <c r="D79" s="108" t="s">
        <v>117</v>
      </c>
      <c r="E79" s="108" t="s">
        <v>54</v>
      </c>
      <c r="F79" s="109">
        <v>673184</v>
      </c>
      <c r="G79" s="110">
        <v>380000</v>
      </c>
      <c r="H79" s="108" t="s">
        <v>57</v>
      </c>
      <c r="I79" s="108" t="s">
        <v>86</v>
      </c>
      <c r="J79" s="111">
        <v>45161</v>
      </c>
    </row>
    <row r="80" spans="1:10" ht="15">
      <c r="A80" s="108" t="s">
        <v>53</v>
      </c>
      <c r="B80" s="108" t="s">
        <v>161</v>
      </c>
      <c r="C80" s="108" t="s">
        <v>59</v>
      </c>
      <c r="D80" s="108" t="s">
        <v>60</v>
      </c>
      <c r="E80" s="108" t="s">
        <v>54</v>
      </c>
      <c r="F80" s="109">
        <v>672767</v>
      </c>
      <c r="G80" s="110">
        <v>375000</v>
      </c>
      <c r="H80" s="108" t="s">
        <v>57</v>
      </c>
      <c r="I80" s="108" t="s">
        <v>86</v>
      </c>
      <c r="J80" s="111">
        <v>45149</v>
      </c>
    </row>
    <row r="81" spans="1:10" ht="15">
      <c r="A81" s="108" t="s">
        <v>53</v>
      </c>
      <c r="B81" s="108" t="s">
        <v>161</v>
      </c>
      <c r="C81" s="108" t="s">
        <v>59</v>
      </c>
      <c r="D81" s="108" t="s">
        <v>60</v>
      </c>
      <c r="E81" s="108" t="s">
        <v>58</v>
      </c>
      <c r="F81" s="109">
        <v>672782</v>
      </c>
      <c r="G81" s="110">
        <v>6000</v>
      </c>
      <c r="H81" s="108" t="s">
        <v>57</v>
      </c>
      <c r="I81" s="108" t="s">
        <v>86</v>
      </c>
      <c r="J81" s="111">
        <v>45149</v>
      </c>
    </row>
    <row r="82" spans="1:10" ht="15">
      <c r="A82" s="108" t="s">
        <v>53</v>
      </c>
      <c r="B82" s="108" t="s">
        <v>161</v>
      </c>
      <c r="C82" s="108" t="s">
        <v>55</v>
      </c>
      <c r="D82" s="108" t="s">
        <v>65</v>
      </c>
      <c r="E82" s="108" t="s">
        <v>64</v>
      </c>
      <c r="F82" s="109">
        <v>672789</v>
      </c>
      <c r="G82" s="110">
        <v>235000</v>
      </c>
      <c r="H82" s="108" t="s">
        <v>57</v>
      </c>
      <c r="I82" s="108" t="s">
        <v>86</v>
      </c>
      <c r="J82" s="111">
        <v>45149</v>
      </c>
    </row>
    <row r="83" spans="1:10" ht="15">
      <c r="A83" s="108" t="s">
        <v>53</v>
      </c>
      <c r="B83" s="108" t="s">
        <v>161</v>
      </c>
      <c r="C83" s="108" t="s">
        <v>59</v>
      </c>
      <c r="D83" s="108" t="s">
        <v>60</v>
      </c>
      <c r="E83" s="108" t="s">
        <v>58</v>
      </c>
      <c r="F83" s="109">
        <v>672805</v>
      </c>
      <c r="G83" s="110">
        <v>26000</v>
      </c>
      <c r="H83" s="108" t="s">
        <v>57</v>
      </c>
      <c r="I83" s="108" t="s">
        <v>86</v>
      </c>
      <c r="J83" s="111">
        <v>45152</v>
      </c>
    </row>
    <row r="84" spans="1:10" ht="15">
      <c r="A84" s="108" t="s">
        <v>53</v>
      </c>
      <c r="B84" s="108" t="s">
        <v>161</v>
      </c>
      <c r="C84" s="108" t="s">
        <v>59</v>
      </c>
      <c r="D84" s="108" t="s">
        <v>60</v>
      </c>
      <c r="E84" s="108" t="s">
        <v>58</v>
      </c>
      <c r="F84" s="109">
        <v>672818</v>
      </c>
      <c r="G84" s="110">
        <v>85000</v>
      </c>
      <c r="H84" s="108" t="s">
        <v>57</v>
      </c>
      <c r="I84" s="108" t="s">
        <v>86</v>
      </c>
      <c r="J84" s="111">
        <v>45152</v>
      </c>
    </row>
    <row r="85" spans="1:10" ht="15">
      <c r="A85" s="108" t="s">
        <v>53</v>
      </c>
      <c r="B85" s="108" t="s">
        <v>161</v>
      </c>
      <c r="C85" s="108" t="s">
        <v>59</v>
      </c>
      <c r="D85" s="108" t="s">
        <v>60</v>
      </c>
      <c r="E85" s="108" t="s">
        <v>54</v>
      </c>
      <c r="F85" s="109">
        <v>672819</v>
      </c>
      <c r="G85" s="110">
        <v>420000</v>
      </c>
      <c r="H85" s="108" t="s">
        <v>57</v>
      </c>
      <c r="I85" s="108" t="s">
        <v>86</v>
      </c>
      <c r="J85" s="111">
        <v>45152</v>
      </c>
    </row>
    <row r="86" spans="1:10" ht="15">
      <c r="A86" s="108" t="s">
        <v>53</v>
      </c>
      <c r="B86" s="108" t="s">
        <v>161</v>
      </c>
      <c r="C86" s="108" t="s">
        <v>81</v>
      </c>
      <c r="D86" s="108" t="s">
        <v>69</v>
      </c>
      <c r="E86" s="108" t="s">
        <v>58</v>
      </c>
      <c r="F86" s="109">
        <v>672738</v>
      </c>
      <c r="G86" s="110">
        <v>147000</v>
      </c>
      <c r="H86" s="108" t="s">
        <v>57</v>
      </c>
      <c r="I86" s="108" t="s">
        <v>86</v>
      </c>
      <c r="J86" s="111">
        <v>45149</v>
      </c>
    </row>
    <row r="87" spans="1:10" ht="15">
      <c r="A87" s="108" t="s">
        <v>53</v>
      </c>
      <c r="B87" s="108" t="s">
        <v>161</v>
      </c>
      <c r="C87" s="108" t="s">
        <v>55</v>
      </c>
      <c r="D87" s="108" t="s">
        <v>68</v>
      </c>
      <c r="E87" s="108" t="s">
        <v>54</v>
      </c>
      <c r="F87" s="109">
        <v>672534</v>
      </c>
      <c r="G87" s="110">
        <v>551900</v>
      </c>
      <c r="H87" s="108" t="s">
        <v>57</v>
      </c>
      <c r="I87" s="108" t="s">
        <v>86</v>
      </c>
      <c r="J87" s="111">
        <v>45142</v>
      </c>
    </row>
    <row r="88" spans="1:10" ht="15">
      <c r="A88" s="108" t="s">
        <v>53</v>
      </c>
      <c r="B88" s="108" t="s">
        <v>161</v>
      </c>
      <c r="C88" s="108" t="s">
        <v>55</v>
      </c>
      <c r="D88" s="108" t="s">
        <v>65</v>
      </c>
      <c r="E88" s="108" t="s">
        <v>64</v>
      </c>
      <c r="F88" s="109">
        <v>672389</v>
      </c>
      <c r="G88" s="110">
        <v>307500</v>
      </c>
      <c r="H88" s="108" t="s">
        <v>57</v>
      </c>
      <c r="I88" s="108" t="s">
        <v>86</v>
      </c>
      <c r="J88" s="111">
        <v>45139</v>
      </c>
    </row>
    <row r="89" spans="1:10" ht="15">
      <c r="A89" s="108" t="s">
        <v>53</v>
      </c>
      <c r="B89" s="108" t="s">
        <v>161</v>
      </c>
      <c r="C89" s="108" t="s">
        <v>62</v>
      </c>
      <c r="D89" s="108" t="s">
        <v>67</v>
      </c>
      <c r="E89" s="108" t="s">
        <v>54</v>
      </c>
      <c r="F89" s="109">
        <v>672413</v>
      </c>
      <c r="G89" s="110">
        <v>365000</v>
      </c>
      <c r="H89" s="108" t="s">
        <v>57</v>
      </c>
      <c r="I89" s="108" t="s">
        <v>86</v>
      </c>
      <c r="J89" s="111">
        <v>45139</v>
      </c>
    </row>
    <row r="90" spans="1:10" ht="15">
      <c r="A90" s="108" t="s">
        <v>53</v>
      </c>
      <c r="B90" s="108" t="s">
        <v>161</v>
      </c>
      <c r="C90" s="108" t="s">
        <v>55</v>
      </c>
      <c r="D90" s="108" t="s">
        <v>65</v>
      </c>
      <c r="E90" s="108" t="s">
        <v>64</v>
      </c>
      <c r="F90" s="109">
        <v>672424</v>
      </c>
      <c r="G90" s="110">
        <v>310000</v>
      </c>
      <c r="H90" s="108" t="s">
        <v>57</v>
      </c>
      <c r="I90" s="108" t="s">
        <v>86</v>
      </c>
      <c r="J90" s="111">
        <v>45139</v>
      </c>
    </row>
    <row r="91" spans="1:10" ht="15">
      <c r="A91" s="108" t="s">
        <v>53</v>
      </c>
      <c r="B91" s="108" t="s">
        <v>161</v>
      </c>
      <c r="C91" s="108" t="s">
        <v>59</v>
      </c>
      <c r="D91" s="108" t="s">
        <v>60</v>
      </c>
      <c r="E91" s="108" t="s">
        <v>58</v>
      </c>
      <c r="F91" s="109">
        <v>672453</v>
      </c>
      <c r="G91" s="110">
        <v>20000</v>
      </c>
      <c r="H91" s="108" t="s">
        <v>57</v>
      </c>
      <c r="I91" s="108" t="s">
        <v>86</v>
      </c>
      <c r="J91" s="111">
        <v>45140</v>
      </c>
    </row>
    <row r="92" spans="1:10" ht="15">
      <c r="A92" s="108" t="s">
        <v>53</v>
      </c>
      <c r="B92" s="108" t="s">
        <v>161</v>
      </c>
      <c r="C92" s="108" t="s">
        <v>55</v>
      </c>
      <c r="D92" s="108" t="s">
        <v>56</v>
      </c>
      <c r="E92" s="108" t="s">
        <v>58</v>
      </c>
      <c r="F92" s="109">
        <v>672473</v>
      </c>
      <c r="G92" s="110">
        <v>55000</v>
      </c>
      <c r="H92" s="108" t="s">
        <v>57</v>
      </c>
      <c r="I92" s="108" t="s">
        <v>86</v>
      </c>
      <c r="J92" s="111">
        <v>45141</v>
      </c>
    </row>
    <row r="93" spans="1:10" ht="15">
      <c r="A93" s="108" t="s">
        <v>53</v>
      </c>
      <c r="B93" s="108" t="s">
        <v>161</v>
      </c>
      <c r="C93" s="108" t="s">
        <v>55</v>
      </c>
      <c r="D93" s="108" t="s">
        <v>68</v>
      </c>
      <c r="E93" s="108" t="s">
        <v>54</v>
      </c>
      <c r="F93" s="109">
        <v>672475</v>
      </c>
      <c r="G93" s="110">
        <v>380000</v>
      </c>
      <c r="H93" s="108" t="s">
        <v>57</v>
      </c>
      <c r="I93" s="108" t="s">
        <v>86</v>
      </c>
      <c r="J93" s="111">
        <v>45141</v>
      </c>
    </row>
    <row r="94" spans="1:10" ht="15">
      <c r="A94" s="108" t="s">
        <v>53</v>
      </c>
      <c r="B94" s="108" t="s">
        <v>161</v>
      </c>
      <c r="C94" s="108" t="s">
        <v>55</v>
      </c>
      <c r="D94" s="108" t="s">
        <v>69</v>
      </c>
      <c r="E94" s="108" t="s">
        <v>54</v>
      </c>
      <c r="F94" s="109">
        <v>672489</v>
      </c>
      <c r="G94" s="110">
        <v>227500</v>
      </c>
      <c r="H94" s="108" t="s">
        <v>57</v>
      </c>
      <c r="I94" s="108" t="s">
        <v>86</v>
      </c>
      <c r="J94" s="111">
        <v>45141</v>
      </c>
    </row>
    <row r="95" spans="1:10" ht="15">
      <c r="A95" s="108" t="s">
        <v>53</v>
      </c>
      <c r="B95" s="108" t="s">
        <v>161</v>
      </c>
      <c r="C95" s="108" t="s">
        <v>55</v>
      </c>
      <c r="D95" s="108" t="s">
        <v>68</v>
      </c>
      <c r="E95" s="108" t="s">
        <v>54</v>
      </c>
      <c r="F95" s="109">
        <v>672492</v>
      </c>
      <c r="G95" s="110">
        <v>379000</v>
      </c>
      <c r="H95" s="108" t="s">
        <v>57</v>
      </c>
      <c r="I95" s="108" t="s">
        <v>86</v>
      </c>
      <c r="J95" s="111">
        <v>45141</v>
      </c>
    </row>
    <row r="96" spans="1:10" ht="15">
      <c r="A96" s="108" t="s">
        <v>53</v>
      </c>
      <c r="B96" s="108" t="s">
        <v>161</v>
      </c>
      <c r="C96" s="108" t="s">
        <v>62</v>
      </c>
      <c r="D96" s="108" t="s">
        <v>67</v>
      </c>
      <c r="E96" s="108" t="s">
        <v>54</v>
      </c>
      <c r="F96" s="109">
        <v>672496</v>
      </c>
      <c r="G96" s="110">
        <v>350000</v>
      </c>
      <c r="H96" s="108" t="s">
        <v>57</v>
      </c>
      <c r="I96" s="108" t="s">
        <v>86</v>
      </c>
      <c r="J96" s="111">
        <v>45142</v>
      </c>
    </row>
    <row r="97" spans="1:10" ht="15">
      <c r="A97" s="108" t="s">
        <v>53</v>
      </c>
      <c r="B97" s="108" t="s">
        <v>161</v>
      </c>
      <c r="C97" s="108" t="s">
        <v>62</v>
      </c>
      <c r="D97" s="108" t="s">
        <v>67</v>
      </c>
      <c r="E97" s="108" t="s">
        <v>54</v>
      </c>
      <c r="F97" s="109">
        <v>672497</v>
      </c>
      <c r="G97" s="110">
        <v>368000</v>
      </c>
      <c r="H97" s="108" t="s">
        <v>57</v>
      </c>
      <c r="I97" s="108" t="s">
        <v>86</v>
      </c>
      <c r="J97" s="111">
        <v>45142</v>
      </c>
    </row>
    <row r="98" spans="1:10" ht="15">
      <c r="A98" s="108" t="s">
        <v>53</v>
      </c>
      <c r="B98" s="108" t="s">
        <v>161</v>
      </c>
      <c r="C98" s="108" t="s">
        <v>59</v>
      </c>
      <c r="D98" s="108" t="s">
        <v>60</v>
      </c>
      <c r="E98" s="108" t="s">
        <v>58</v>
      </c>
      <c r="F98" s="109">
        <v>672386</v>
      </c>
      <c r="G98" s="110">
        <v>35000</v>
      </c>
      <c r="H98" s="108" t="s">
        <v>57</v>
      </c>
      <c r="I98" s="108" t="s">
        <v>86</v>
      </c>
      <c r="J98" s="111">
        <v>45139</v>
      </c>
    </row>
    <row r="99" spans="1:10" ht="15">
      <c r="A99" s="108" t="s">
        <v>53</v>
      </c>
      <c r="B99" s="108" t="s">
        <v>161</v>
      </c>
      <c r="C99" s="108" t="s">
        <v>73</v>
      </c>
      <c r="D99" s="108" t="s">
        <v>74</v>
      </c>
      <c r="E99" s="108" t="s">
        <v>54</v>
      </c>
      <c r="F99" s="109">
        <v>672522</v>
      </c>
      <c r="G99" s="110">
        <v>375000</v>
      </c>
      <c r="H99" s="108" t="s">
        <v>57</v>
      </c>
      <c r="I99" s="108" t="s">
        <v>86</v>
      </c>
      <c r="J99" s="111">
        <v>45142</v>
      </c>
    </row>
    <row r="100" spans="1:10" ht="15">
      <c r="A100" s="108" t="s">
        <v>53</v>
      </c>
      <c r="B100" s="108" t="s">
        <v>161</v>
      </c>
      <c r="C100" s="108" t="s">
        <v>59</v>
      </c>
      <c r="D100" s="108" t="s">
        <v>60</v>
      </c>
      <c r="E100" s="108" t="s">
        <v>54</v>
      </c>
      <c r="F100" s="109">
        <v>672441</v>
      </c>
      <c r="G100" s="110">
        <v>225000</v>
      </c>
      <c r="H100" s="108" t="s">
        <v>57</v>
      </c>
      <c r="I100" s="108" t="s">
        <v>86</v>
      </c>
      <c r="J100" s="111">
        <v>45140</v>
      </c>
    </row>
    <row r="101" spans="1:10" ht="15">
      <c r="A101" s="108" t="s">
        <v>53</v>
      </c>
      <c r="B101" s="108" t="s">
        <v>161</v>
      </c>
      <c r="C101" s="108" t="s">
        <v>55</v>
      </c>
      <c r="D101" s="108" t="s">
        <v>65</v>
      </c>
      <c r="E101" s="108" t="s">
        <v>54</v>
      </c>
      <c r="F101" s="109">
        <v>672543</v>
      </c>
      <c r="G101" s="110">
        <v>499000</v>
      </c>
      <c r="H101" s="108" t="s">
        <v>57</v>
      </c>
      <c r="I101" s="108" t="s">
        <v>86</v>
      </c>
      <c r="J101" s="111">
        <v>45142</v>
      </c>
    </row>
    <row r="102" spans="1:10" ht="15">
      <c r="A102" s="108" t="s">
        <v>53</v>
      </c>
      <c r="B102" s="108" t="s">
        <v>161</v>
      </c>
      <c r="C102" s="108" t="s">
        <v>62</v>
      </c>
      <c r="D102" s="108" t="s">
        <v>67</v>
      </c>
      <c r="E102" s="108" t="s">
        <v>124</v>
      </c>
      <c r="F102" s="109">
        <v>673516</v>
      </c>
      <c r="G102" s="128"/>
      <c r="H102" s="108" t="s">
        <v>124</v>
      </c>
      <c r="I102" s="108" t="s">
        <v>124</v>
      </c>
      <c r="J102" s="111">
        <v>45169</v>
      </c>
    </row>
    <row r="103" spans="1:10" ht="15">
      <c r="A103" s="108" t="s">
        <v>53</v>
      </c>
      <c r="B103" s="108" t="s">
        <v>161</v>
      </c>
      <c r="C103" s="108" t="s">
        <v>88</v>
      </c>
      <c r="D103" s="108" t="s">
        <v>126</v>
      </c>
      <c r="E103" s="108" t="s">
        <v>64</v>
      </c>
      <c r="F103" s="109">
        <v>673526</v>
      </c>
      <c r="G103" s="128"/>
      <c r="H103" s="108" t="s">
        <v>124</v>
      </c>
      <c r="I103" s="108" t="s">
        <v>124</v>
      </c>
      <c r="J103" s="111">
        <v>45169</v>
      </c>
    </row>
    <row r="104" spans="1:10" ht="15">
      <c r="A104" s="108" t="s">
        <v>53</v>
      </c>
      <c r="B104" s="108" t="s">
        <v>161</v>
      </c>
      <c r="C104" s="108" t="s">
        <v>81</v>
      </c>
      <c r="D104" s="108" t="s">
        <v>56</v>
      </c>
      <c r="E104" s="108" t="s">
        <v>124</v>
      </c>
      <c r="F104" s="109">
        <v>673528</v>
      </c>
      <c r="G104" s="128"/>
      <c r="H104" s="108" t="s">
        <v>124</v>
      </c>
      <c r="I104" s="108" t="s">
        <v>124</v>
      </c>
      <c r="J104" s="111">
        <v>45169</v>
      </c>
    </row>
    <row r="105" spans="1:10" ht="15">
      <c r="A105" s="108" t="s">
        <v>53</v>
      </c>
      <c r="B105" s="108" t="s">
        <v>161</v>
      </c>
      <c r="C105" s="108" t="s">
        <v>59</v>
      </c>
      <c r="D105" s="108" t="s">
        <v>60</v>
      </c>
      <c r="E105" s="108" t="s">
        <v>64</v>
      </c>
      <c r="F105" s="109">
        <v>673530</v>
      </c>
      <c r="G105" s="128"/>
      <c r="H105" s="108" t="s">
        <v>124</v>
      </c>
      <c r="I105" s="108" t="s">
        <v>124</v>
      </c>
      <c r="J105" s="111">
        <v>45169</v>
      </c>
    </row>
    <row r="106" spans="1:10" ht="15">
      <c r="A106" s="108" t="s">
        <v>53</v>
      </c>
      <c r="B106" s="108" t="s">
        <v>161</v>
      </c>
      <c r="C106" s="108" t="s">
        <v>55</v>
      </c>
      <c r="D106" s="108" t="s">
        <v>106</v>
      </c>
      <c r="E106" s="108" t="s">
        <v>64</v>
      </c>
      <c r="F106" s="109">
        <v>673553</v>
      </c>
      <c r="G106" s="128"/>
      <c r="H106" s="108" t="s">
        <v>124</v>
      </c>
      <c r="I106" s="108" t="s">
        <v>124</v>
      </c>
      <c r="J106" s="111">
        <v>45169</v>
      </c>
    </row>
    <row r="107" spans="1:10" ht="15">
      <c r="A107" s="108" t="s">
        <v>53</v>
      </c>
      <c r="B107" s="108" t="s">
        <v>161</v>
      </c>
      <c r="C107" s="108" t="s">
        <v>59</v>
      </c>
      <c r="D107" s="108" t="s">
        <v>60</v>
      </c>
      <c r="E107" s="108" t="s">
        <v>58</v>
      </c>
      <c r="F107" s="109">
        <v>673431</v>
      </c>
      <c r="G107" s="110">
        <v>50000</v>
      </c>
      <c r="H107" s="108" t="s">
        <v>57</v>
      </c>
      <c r="I107" s="108" t="s">
        <v>86</v>
      </c>
      <c r="J107" s="111">
        <v>45167</v>
      </c>
    </row>
    <row r="108" spans="1:10" ht="15">
      <c r="A108" s="108" t="s">
        <v>53</v>
      </c>
      <c r="B108" s="108" t="s">
        <v>161</v>
      </c>
      <c r="C108" s="108" t="s">
        <v>55</v>
      </c>
      <c r="D108" s="108" t="s">
        <v>65</v>
      </c>
      <c r="E108" s="108" t="s">
        <v>64</v>
      </c>
      <c r="F108" s="109">
        <v>673455</v>
      </c>
      <c r="G108" s="110">
        <v>80000</v>
      </c>
      <c r="H108" s="108" t="s">
        <v>57</v>
      </c>
      <c r="I108" s="108" t="s">
        <v>86</v>
      </c>
      <c r="J108" s="111">
        <v>45167</v>
      </c>
    </row>
    <row r="109" spans="1:10" ht="15">
      <c r="A109" s="108" t="s">
        <v>53</v>
      </c>
      <c r="B109" s="108" t="s">
        <v>161</v>
      </c>
      <c r="C109" s="108" t="s">
        <v>70</v>
      </c>
      <c r="D109" s="108" t="s">
        <v>115</v>
      </c>
      <c r="E109" s="108" t="s">
        <v>58</v>
      </c>
      <c r="F109" s="109">
        <v>673459</v>
      </c>
      <c r="G109" s="110">
        <v>215000</v>
      </c>
      <c r="H109" s="108" t="s">
        <v>57</v>
      </c>
      <c r="I109" s="108" t="s">
        <v>86</v>
      </c>
      <c r="J109" s="111">
        <v>45168</v>
      </c>
    </row>
    <row r="110" spans="1:10" ht="15">
      <c r="A110" s="108" t="s">
        <v>53</v>
      </c>
      <c r="B110" s="108" t="s">
        <v>161</v>
      </c>
      <c r="C110" s="108" t="s">
        <v>55</v>
      </c>
      <c r="D110" s="108" t="s">
        <v>123</v>
      </c>
      <c r="E110" s="108" t="s">
        <v>58</v>
      </c>
      <c r="F110" s="109">
        <v>673495</v>
      </c>
      <c r="G110" s="110">
        <v>195000</v>
      </c>
      <c r="H110" s="108" t="s">
        <v>57</v>
      </c>
      <c r="I110" s="108" t="s">
        <v>86</v>
      </c>
      <c r="J110" s="111">
        <v>45168</v>
      </c>
    </row>
    <row r="111" spans="1:10" ht="15">
      <c r="A111" s="108" t="s">
        <v>53</v>
      </c>
      <c r="B111" s="108" t="s">
        <v>161</v>
      </c>
      <c r="C111" s="108" t="s">
        <v>62</v>
      </c>
      <c r="D111" s="108" t="s">
        <v>67</v>
      </c>
      <c r="E111" s="108" t="s">
        <v>124</v>
      </c>
      <c r="F111" s="109">
        <v>673500</v>
      </c>
      <c r="G111" s="128"/>
      <c r="H111" s="108" t="s">
        <v>124</v>
      </c>
      <c r="I111" s="108" t="s">
        <v>124</v>
      </c>
      <c r="J111" s="111">
        <v>45169</v>
      </c>
    </row>
    <row r="112" spans="1:10" ht="15">
      <c r="A112" s="108" t="s">
        <v>53</v>
      </c>
      <c r="B112" s="108" t="s">
        <v>161</v>
      </c>
      <c r="C112" s="108" t="s">
        <v>70</v>
      </c>
      <c r="D112" s="108" t="s">
        <v>72</v>
      </c>
      <c r="E112" s="108" t="s">
        <v>58</v>
      </c>
      <c r="F112" s="109">
        <v>672515</v>
      </c>
      <c r="G112" s="110">
        <v>103500</v>
      </c>
      <c r="H112" s="108" t="s">
        <v>57</v>
      </c>
      <c r="I112" s="108" t="s">
        <v>86</v>
      </c>
      <c r="J112" s="111">
        <v>45142</v>
      </c>
    </row>
    <row r="113" spans="1:10" ht="15">
      <c r="A113" s="108" t="s">
        <v>53</v>
      </c>
      <c r="B113" s="108" t="s">
        <v>161</v>
      </c>
      <c r="C113" s="108" t="s">
        <v>70</v>
      </c>
      <c r="D113" s="108" t="s">
        <v>117</v>
      </c>
      <c r="E113" s="108" t="s">
        <v>54</v>
      </c>
      <c r="F113" s="109">
        <v>673373</v>
      </c>
      <c r="G113" s="110">
        <v>162000</v>
      </c>
      <c r="H113" s="108" t="s">
        <v>57</v>
      </c>
      <c r="I113" s="108" t="s">
        <v>86</v>
      </c>
      <c r="J113" s="111">
        <v>45166</v>
      </c>
    </row>
    <row r="114" spans="1:10" ht="15">
      <c r="A114" s="108" t="s">
        <v>53</v>
      </c>
      <c r="B114" s="108" t="s">
        <v>161</v>
      </c>
      <c r="C114" s="108" t="s">
        <v>55</v>
      </c>
      <c r="D114" s="108" t="s">
        <v>118</v>
      </c>
      <c r="E114" s="108" t="s">
        <v>54</v>
      </c>
      <c r="F114" s="109">
        <v>673287</v>
      </c>
      <c r="G114" s="110">
        <v>410000</v>
      </c>
      <c r="H114" s="108" t="s">
        <v>57</v>
      </c>
      <c r="I114" s="108" t="s">
        <v>86</v>
      </c>
      <c r="J114" s="111">
        <v>45162</v>
      </c>
    </row>
    <row r="115" spans="1:10" ht="15">
      <c r="A115" s="108" t="s">
        <v>53</v>
      </c>
      <c r="B115" s="108" t="s">
        <v>161</v>
      </c>
      <c r="C115" s="108" t="s">
        <v>55</v>
      </c>
      <c r="D115" s="108" t="s">
        <v>56</v>
      </c>
      <c r="E115" s="108" t="s">
        <v>54</v>
      </c>
      <c r="F115" s="109">
        <v>672379</v>
      </c>
      <c r="G115" s="110">
        <v>365000</v>
      </c>
      <c r="H115" s="108" t="s">
        <v>57</v>
      </c>
      <c r="I115" s="108" t="s">
        <v>86</v>
      </c>
      <c r="J115" s="111">
        <v>45139</v>
      </c>
    </row>
    <row r="116" spans="1:10" ht="15">
      <c r="A116" s="108" t="s">
        <v>53</v>
      </c>
      <c r="B116" s="108" t="s">
        <v>161</v>
      </c>
      <c r="C116" s="108" t="s">
        <v>70</v>
      </c>
      <c r="D116" s="108" t="s">
        <v>117</v>
      </c>
      <c r="E116" s="108" t="s">
        <v>54</v>
      </c>
      <c r="F116" s="109">
        <v>673270</v>
      </c>
      <c r="G116" s="110">
        <v>180000</v>
      </c>
      <c r="H116" s="108" t="s">
        <v>57</v>
      </c>
      <c r="I116" s="108" t="s">
        <v>86</v>
      </c>
      <c r="J116" s="111">
        <v>45162</v>
      </c>
    </row>
    <row r="117" spans="1:10" ht="15">
      <c r="A117" s="108" t="s">
        <v>53</v>
      </c>
      <c r="B117" s="108" t="s">
        <v>161</v>
      </c>
      <c r="C117" s="108" t="s">
        <v>55</v>
      </c>
      <c r="D117" s="108" t="s">
        <v>65</v>
      </c>
      <c r="E117" s="108" t="s">
        <v>54</v>
      </c>
      <c r="F117" s="109">
        <v>673325</v>
      </c>
      <c r="G117" s="110">
        <v>240000</v>
      </c>
      <c r="H117" s="108" t="s">
        <v>57</v>
      </c>
      <c r="I117" s="108" t="s">
        <v>86</v>
      </c>
      <c r="J117" s="111">
        <v>45163</v>
      </c>
    </row>
    <row r="118" spans="1:10" ht="15">
      <c r="A118" s="108" t="s">
        <v>53</v>
      </c>
      <c r="B118" s="108" t="s">
        <v>161</v>
      </c>
      <c r="C118" s="108" t="s">
        <v>62</v>
      </c>
      <c r="D118" s="108" t="s">
        <v>67</v>
      </c>
      <c r="E118" s="108" t="s">
        <v>54</v>
      </c>
      <c r="F118" s="109">
        <v>673366</v>
      </c>
      <c r="G118" s="110">
        <v>379000</v>
      </c>
      <c r="H118" s="108" t="s">
        <v>57</v>
      </c>
      <c r="I118" s="108" t="s">
        <v>86</v>
      </c>
      <c r="J118" s="111">
        <v>45166</v>
      </c>
    </row>
    <row r="119" spans="1:10" ht="15">
      <c r="A119" s="108" t="s">
        <v>53</v>
      </c>
      <c r="B119" s="108" t="s">
        <v>161</v>
      </c>
      <c r="C119" s="108" t="s">
        <v>55</v>
      </c>
      <c r="D119" s="108" t="s">
        <v>65</v>
      </c>
      <c r="E119" s="108" t="s">
        <v>54</v>
      </c>
      <c r="F119" s="109">
        <v>672457</v>
      </c>
      <c r="G119" s="110">
        <v>200000</v>
      </c>
      <c r="H119" s="108" t="s">
        <v>57</v>
      </c>
      <c r="I119" s="108" t="s">
        <v>86</v>
      </c>
      <c r="J119" s="111">
        <v>45140</v>
      </c>
    </row>
    <row r="120" spans="1:10" ht="15">
      <c r="A120" s="108" t="s">
        <v>53</v>
      </c>
      <c r="B120" s="108" t="s">
        <v>161</v>
      </c>
      <c r="C120" s="108" t="s">
        <v>62</v>
      </c>
      <c r="D120" s="108" t="s">
        <v>67</v>
      </c>
      <c r="E120" s="108" t="s">
        <v>54</v>
      </c>
      <c r="F120" s="109">
        <v>673370</v>
      </c>
      <c r="G120" s="110">
        <v>470000</v>
      </c>
      <c r="H120" s="108" t="s">
        <v>57</v>
      </c>
      <c r="I120" s="108" t="s">
        <v>86</v>
      </c>
      <c r="J120" s="111">
        <v>45166</v>
      </c>
    </row>
    <row r="121" spans="1:10" ht="15">
      <c r="A121" s="108" t="s">
        <v>53</v>
      </c>
      <c r="B121" s="108" t="s">
        <v>161</v>
      </c>
      <c r="C121" s="108" t="s">
        <v>62</v>
      </c>
      <c r="D121" s="108" t="s">
        <v>67</v>
      </c>
      <c r="E121" s="108" t="s">
        <v>54</v>
      </c>
      <c r="F121" s="109">
        <v>673205</v>
      </c>
      <c r="G121" s="110">
        <v>320500</v>
      </c>
      <c r="H121" s="108" t="s">
        <v>57</v>
      </c>
      <c r="I121" s="108" t="s">
        <v>86</v>
      </c>
      <c r="J121" s="111">
        <v>45161</v>
      </c>
    </row>
    <row r="122" spans="1:10" ht="15">
      <c r="A122" s="108" t="s">
        <v>53</v>
      </c>
      <c r="B122" s="108" t="s">
        <v>161</v>
      </c>
      <c r="C122" s="108" t="s">
        <v>62</v>
      </c>
      <c r="D122" s="108" t="s">
        <v>67</v>
      </c>
      <c r="E122" s="108" t="s">
        <v>54</v>
      </c>
      <c r="F122" s="109">
        <v>673174</v>
      </c>
      <c r="G122" s="110">
        <v>376500</v>
      </c>
      <c r="H122" s="108" t="s">
        <v>57</v>
      </c>
      <c r="I122" s="108" t="s">
        <v>86</v>
      </c>
      <c r="J122" s="111">
        <v>45161</v>
      </c>
    </row>
    <row r="123" spans="1:10" ht="15">
      <c r="A123" s="108" t="s">
        <v>53</v>
      </c>
      <c r="B123" s="108" t="s">
        <v>161</v>
      </c>
      <c r="C123" s="108" t="s">
        <v>70</v>
      </c>
      <c r="D123" s="108" t="s">
        <v>115</v>
      </c>
      <c r="E123" s="108" t="s">
        <v>54</v>
      </c>
      <c r="F123" s="109">
        <v>673140</v>
      </c>
      <c r="G123" s="110">
        <v>499500</v>
      </c>
      <c r="H123" s="108" t="s">
        <v>57</v>
      </c>
      <c r="I123" s="108" t="s">
        <v>86</v>
      </c>
      <c r="J123" s="111">
        <v>45160</v>
      </c>
    </row>
    <row r="124" spans="1:10" ht="15">
      <c r="A124" s="108" t="s">
        <v>53</v>
      </c>
      <c r="B124" s="108" t="s">
        <v>161</v>
      </c>
      <c r="C124" s="108" t="s">
        <v>59</v>
      </c>
      <c r="D124" s="108" t="s">
        <v>60</v>
      </c>
      <c r="E124" s="108" t="s">
        <v>58</v>
      </c>
      <c r="F124" s="109">
        <v>673390</v>
      </c>
      <c r="G124" s="110">
        <v>22500</v>
      </c>
      <c r="H124" s="108" t="s">
        <v>57</v>
      </c>
      <c r="I124" s="108" t="s">
        <v>86</v>
      </c>
      <c r="J124" s="111">
        <v>45166</v>
      </c>
    </row>
    <row r="125" spans="1:10" ht="15">
      <c r="A125" s="108" t="s">
        <v>53</v>
      </c>
      <c r="B125" s="108" t="s">
        <v>161</v>
      </c>
      <c r="C125" s="108" t="s">
        <v>81</v>
      </c>
      <c r="D125" s="108" t="s">
        <v>114</v>
      </c>
      <c r="E125" s="108" t="s">
        <v>54</v>
      </c>
      <c r="F125" s="109">
        <v>673138</v>
      </c>
      <c r="G125" s="110">
        <v>315600</v>
      </c>
      <c r="H125" s="108" t="s">
        <v>57</v>
      </c>
      <c r="I125" s="108" t="s">
        <v>86</v>
      </c>
      <c r="J125" s="111">
        <v>45160</v>
      </c>
    </row>
    <row r="126" spans="1:10" ht="15">
      <c r="A126" s="108" t="s">
        <v>61</v>
      </c>
      <c r="B126" s="108" t="s">
        <v>162</v>
      </c>
      <c r="C126" s="108" t="s">
        <v>70</v>
      </c>
      <c r="D126" s="108" t="s">
        <v>71</v>
      </c>
      <c r="E126" s="108" t="s">
        <v>54</v>
      </c>
      <c r="F126" s="109">
        <v>673446</v>
      </c>
      <c r="G126" s="110">
        <v>392900</v>
      </c>
      <c r="H126" s="108" t="s">
        <v>86</v>
      </c>
      <c r="I126" s="108" t="s">
        <v>86</v>
      </c>
      <c r="J126" s="111">
        <v>45167</v>
      </c>
    </row>
    <row r="127" spans="1:10" ht="15">
      <c r="A127" s="108" t="s">
        <v>61</v>
      </c>
      <c r="B127" s="108" t="s">
        <v>162</v>
      </c>
      <c r="C127" s="108" t="s">
        <v>62</v>
      </c>
      <c r="D127" s="108" t="s">
        <v>63</v>
      </c>
      <c r="E127" s="108" t="s">
        <v>54</v>
      </c>
      <c r="F127" s="109">
        <v>672713</v>
      </c>
      <c r="G127" s="110">
        <v>390000</v>
      </c>
      <c r="H127" s="108" t="s">
        <v>57</v>
      </c>
      <c r="I127" s="108" t="s">
        <v>86</v>
      </c>
      <c r="J127" s="111">
        <v>45149</v>
      </c>
    </row>
    <row r="128" spans="1:10" ht="15">
      <c r="A128" s="108" t="s">
        <v>61</v>
      </c>
      <c r="B128" s="108" t="s">
        <v>162</v>
      </c>
      <c r="C128" s="108" t="s">
        <v>70</v>
      </c>
      <c r="D128" s="108" t="s">
        <v>71</v>
      </c>
      <c r="E128" s="108" t="s">
        <v>54</v>
      </c>
      <c r="F128" s="109">
        <v>673011</v>
      </c>
      <c r="G128" s="110">
        <v>324930</v>
      </c>
      <c r="H128" s="108" t="s">
        <v>57</v>
      </c>
      <c r="I128" s="108" t="s">
        <v>86</v>
      </c>
      <c r="J128" s="111">
        <v>45156</v>
      </c>
    </row>
    <row r="129" spans="1:10" ht="15">
      <c r="A129" s="108" t="s">
        <v>61</v>
      </c>
      <c r="B129" s="108" t="s">
        <v>162</v>
      </c>
      <c r="C129" s="108" t="s">
        <v>62</v>
      </c>
      <c r="D129" s="108" t="s">
        <v>63</v>
      </c>
      <c r="E129" s="108" t="s">
        <v>54</v>
      </c>
      <c r="F129" s="109">
        <v>673028</v>
      </c>
      <c r="G129" s="110">
        <v>365000</v>
      </c>
      <c r="H129" s="108" t="s">
        <v>57</v>
      </c>
      <c r="I129" s="108" t="s">
        <v>86</v>
      </c>
      <c r="J129" s="111">
        <v>45156</v>
      </c>
    </row>
    <row r="130" spans="1:10" ht="15">
      <c r="A130" s="108" t="s">
        <v>61</v>
      </c>
      <c r="B130" s="108" t="s">
        <v>162</v>
      </c>
      <c r="C130" s="108" t="s">
        <v>70</v>
      </c>
      <c r="D130" s="108" t="s">
        <v>71</v>
      </c>
      <c r="E130" s="108" t="s">
        <v>58</v>
      </c>
      <c r="F130" s="109">
        <v>673244</v>
      </c>
      <c r="G130" s="110">
        <v>447000</v>
      </c>
      <c r="H130" s="108" t="s">
        <v>57</v>
      </c>
      <c r="I130" s="108" t="s">
        <v>86</v>
      </c>
      <c r="J130" s="111">
        <v>45162</v>
      </c>
    </row>
    <row r="131" spans="1:10" ht="15">
      <c r="A131" s="108" t="s">
        <v>61</v>
      </c>
      <c r="B131" s="108" t="s">
        <v>162</v>
      </c>
      <c r="C131" s="108" t="s">
        <v>88</v>
      </c>
      <c r="D131" s="108" t="s">
        <v>89</v>
      </c>
      <c r="E131" s="108" t="s">
        <v>58</v>
      </c>
      <c r="F131" s="109">
        <v>672610</v>
      </c>
      <c r="G131" s="110">
        <v>75000</v>
      </c>
      <c r="H131" s="108" t="s">
        <v>57</v>
      </c>
      <c r="I131" s="108" t="s">
        <v>86</v>
      </c>
      <c r="J131" s="111">
        <v>45146</v>
      </c>
    </row>
    <row r="132" spans="1:10" ht="15">
      <c r="A132" s="108" t="s">
        <v>61</v>
      </c>
      <c r="B132" s="108" t="s">
        <v>162</v>
      </c>
      <c r="C132" s="108" t="s">
        <v>62</v>
      </c>
      <c r="D132" s="108" t="s">
        <v>63</v>
      </c>
      <c r="E132" s="108" t="s">
        <v>54</v>
      </c>
      <c r="F132" s="109">
        <v>673022</v>
      </c>
      <c r="G132" s="110">
        <v>379000</v>
      </c>
      <c r="H132" s="108" t="s">
        <v>57</v>
      </c>
      <c r="I132" s="108" t="s">
        <v>86</v>
      </c>
      <c r="J132" s="111">
        <v>45156</v>
      </c>
    </row>
    <row r="133" spans="1:10" ht="15">
      <c r="A133" s="108" t="s">
        <v>61</v>
      </c>
      <c r="B133" s="108" t="s">
        <v>162</v>
      </c>
      <c r="C133" s="108" t="s">
        <v>62</v>
      </c>
      <c r="D133" s="108" t="s">
        <v>63</v>
      </c>
      <c r="E133" s="108" t="s">
        <v>54</v>
      </c>
      <c r="F133" s="109">
        <v>672615</v>
      </c>
      <c r="G133" s="110">
        <v>355000</v>
      </c>
      <c r="H133" s="108" t="s">
        <v>57</v>
      </c>
      <c r="I133" s="108" t="s">
        <v>86</v>
      </c>
      <c r="J133" s="111">
        <v>45146</v>
      </c>
    </row>
    <row r="134" spans="1:10" ht="15">
      <c r="A134" s="108" t="s">
        <v>61</v>
      </c>
      <c r="B134" s="108" t="s">
        <v>162</v>
      </c>
      <c r="C134" s="108" t="s">
        <v>55</v>
      </c>
      <c r="D134" s="108" t="s">
        <v>125</v>
      </c>
      <c r="E134" s="108" t="s">
        <v>124</v>
      </c>
      <c r="F134" s="109">
        <v>673525</v>
      </c>
      <c r="G134" s="128"/>
      <c r="H134" s="108" t="s">
        <v>124</v>
      </c>
      <c r="I134" s="108" t="s">
        <v>124</v>
      </c>
      <c r="J134" s="111">
        <v>45169</v>
      </c>
    </row>
    <row r="135" spans="1:10" ht="15">
      <c r="A135" s="108" t="s">
        <v>61</v>
      </c>
      <c r="B135" s="108" t="s">
        <v>162</v>
      </c>
      <c r="C135" s="108" t="s">
        <v>70</v>
      </c>
      <c r="D135" s="108" t="s">
        <v>71</v>
      </c>
      <c r="E135" s="108" t="s">
        <v>124</v>
      </c>
      <c r="F135" s="109">
        <v>673507</v>
      </c>
      <c r="G135" s="128"/>
      <c r="H135" s="108" t="s">
        <v>124</v>
      </c>
      <c r="I135" s="108" t="s">
        <v>124</v>
      </c>
      <c r="J135" s="111">
        <v>45169</v>
      </c>
    </row>
    <row r="136" spans="1:10" ht="15">
      <c r="A136" s="108" t="s">
        <v>61</v>
      </c>
      <c r="B136" s="108" t="s">
        <v>162</v>
      </c>
      <c r="C136" s="108" t="s">
        <v>62</v>
      </c>
      <c r="D136" s="108" t="s">
        <v>63</v>
      </c>
      <c r="E136" s="108" t="s">
        <v>91</v>
      </c>
      <c r="F136" s="109">
        <v>673231</v>
      </c>
      <c r="G136" s="110">
        <v>125000</v>
      </c>
      <c r="H136" s="108" t="s">
        <v>57</v>
      </c>
      <c r="I136" s="108" t="s">
        <v>86</v>
      </c>
      <c r="J136" s="111">
        <v>45161</v>
      </c>
    </row>
    <row r="137" spans="1:10" ht="15">
      <c r="A137" s="108" t="s">
        <v>61</v>
      </c>
      <c r="B137" s="108" t="s">
        <v>162</v>
      </c>
      <c r="C137" s="108" t="s">
        <v>70</v>
      </c>
      <c r="D137" s="108" t="s">
        <v>71</v>
      </c>
      <c r="E137" s="108" t="s">
        <v>91</v>
      </c>
      <c r="F137" s="109">
        <v>673163</v>
      </c>
      <c r="G137" s="110">
        <v>510000</v>
      </c>
      <c r="H137" s="108" t="s">
        <v>57</v>
      </c>
      <c r="I137" s="108" t="s">
        <v>86</v>
      </c>
      <c r="J137" s="111">
        <v>45160</v>
      </c>
    </row>
    <row r="138" spans="1:10" ht="15">
      <c r="A138" s="108" t="s">
        <v>61</v>
      </c>
      <c r="B138" s="108" t="s">
        <v>162</v>
      </c>
      <c r="C138" s="108" t="s">
        <v>104</v>
      </c>
      <c r="D138" s="108" t="s">
        <v>105</v>
      </c>
      <c r="E138" s="108" t="s">
        <v>54</v>
      </c>
      <c r="F138" s="109">
        <v>672787</v>
      </c>
      <c r="G138" s="110">
        <v>348000</v>
      </c>
      <c r="H138" s="108" t="s">
        <v>57</v>
      </c>
      <c r="I138" s="108" t="s">
        <v>86</v>
      </c>
      <c r="J138" s="111">
        <v>45149</v>
      </c>
    </row>
    <row r="139" spans="1:10" ht="15">
      <c r="A139" s="108" t="s">
        <v>61</v>
      </c>
      <c r="B139" s="108" t="s">
        <v>162</v>
      </c>
      <c r="C139" s="108" t="s">
        <v>62</v>
      </c>
      <c r="D139" s="108" t="s">
        <v>63</v>
      </c>
      <c r="E139" s="108" t="s">
        <v>58</v>
      </c>
      <c r="F139" s="109">
        <v>672387</v>
      </c>
      <c r="G139" s="110">
        <v>43000</v>
      </c>
      <c r="H139" s="108" t="s">
        <v>57</v>
      </c>
      <c r="I139" s="108" t="s">
        <v>86</v>
      </c>
      <c r="J139" s="111">
        <v>45139</v>
      </c>
    </row>
    <row r="140" spans="1:10" ht="15">
      <c r="A140" s="108" t="s">
        <v>61</v>
      </c>
      <c r="B140" s="108" t="s">
        <v>162</v>
      </c>
      <c r="C140" s="108" t="s">
        <v>88</v>
      </c>
      <c r="D140" s="108" t="s">
        <v>89</v>
      </c>
      <c r="E140" s="108" t="s">
        <v>54</v>
      </c>
      <c r="F140" s="109">
        <v>673384</v>
      </c>
      <c r="G140" s="110">
        <v>620000</v>
      </c>
      <c r="H140" s="108" t="s">
        <v>57</v>
      </c>
      <c r="I140" s="108" t="s">
        <v>86</v>
      </c>
      <c r="J140" s="111">
        <v>45166</v>
      </c>
    </row>
    <row r="141" spans="1:10" ht="15">
      <c r="A141" s="108" t="s">
        <v>61</v>
      </c>
      <c r="B141" s="108" t="s">
        <v>162</v>
      </c>
      <c r="C141" s="108" t="s">
        <v>70</v>
      </c>
      <c r="D141" s="108" t="s">
        <v>71</v>
      </c>
      <c r="E141" s="108" t="s">
        <v>91</v>
      </c>
      <c r="F141" s="109">
        <v>673375</v>
      </c>
      <c r="G141" s="110">
        <v>350000</v>
      </c>
      <c r="H141" s="108" t="s">
        <v>57</v>
      </c>
      <c r="I141" s="108" t="s">
        <v>86</v>
      </c>
      <c r="J141" s="111">
        <v>45166</v>
      </c>
    </row>
    <row r="142" spans="1:10" ht="15">
      <c r="A142" s="108" t="s">
        <v>61</v>
      </c>
      <c r="B142" s="108" t="s">
        <v>162</v>
      </c>
      <c r="C142" s="108" t="s">
        <v>62</v>
      </c>
      <c r="D142" s="108" t="s">
        <v>63</v>
      </c>
      <c r="E142" s="108" t="s">
        <v>54</v>
      </c>
      <c r="F142" s="109">
        <v>672428</v>
      </c>
      <c r="G142" s="110">
        <v>337000</v>
      </c>
      <c r="H142" s="108" t="s">
        <v>57</v>
      </c>
      <c r="I142" s="108" t="s">
        <v>86</v>
      </c>
      <c r="J142" s="111">
        <v>45139</v>
      </c>
    </row>
    <row r="143" spans="1:10" ht="15">
      <c r="A143" s="108" t="s">
        <v>61</v>
      </c>
      <c r="B143" s="108" t="s">
        <v>162</v>
      </c>
      <c r="C143" s="108" t="s">
        <v>62</v>
      </c>
      <c r="D143" s="108" t="s">
        <v>63</v>
      </c>
      <c r="E143" s="108" t="s">
        <v>54</v>
      </c>
      <c r="F143" s="109">
        <v>672758</v>
      </c>
      <c r="G143" s="110">
        <v>355000</v>
      </c>
      <c r="H143" s="108" t="s">
        <v>57</v>
      </c>
      <c r="I143" s="108" t="s">
        <v>86</v>
      </c>
      <c r="J143" s="111">
        <v>45149</v>
      </c>
    </row>
    <row r="144" spans="1:10" ht="15">
      <c r="A144" s="108" t="s">
        <v>61</v>
      </c>
      <c r="B144" s="108" t="s">
        <v>162</v>
      </c>
      <c r="C144" s="108" t="s">
        <v>88</v>
      </c>
      <c r="D144" s="108" t="s">
        <v>89</v>
      </c>
      <c r="E144" s="108" t="s">
        <v>58</v>
      </c>
      <c r="F144" s="109">
        <v>673306</v>
      </c>
      <c r="G144" s="110">
        <v>75000</v>
      </c>
      <c r="H144" s="108" t="s">
        <v>57</v>
      </c>
      <c r="I144" s="108" t="s">
        <v>86</v>
      </c>
      <c r="J144" s="111">
        <v>45163</v>
      </c>
    </row>
    <row r="145" spans="1:10" ht="15">
      <c r="A145" s="108" t="s">
        <v>61</v>
      </c>
      <c r="B145" s="108" t="s">
        <v>162</v>
      </c>
      <c r="C145" s="108" t="s">
        <v>62</v>
      </c>
      <c r="D145" s="108" t="s">
        <v>63</v>
      </c>
      <c r="E145" s="108" t="s">
        <v>54</v>
      </c>
      <c r="F145" s="109">
        <v>672828</v>
      </c>
      <c r="G145" s="110">
        <v>325000</v>
      </c>
      <c r="H145" s="108" t="s">
        <v>57</v>
      </c>
      <c r="I145" s="108" t="s">
        <v>86</v>
      </c>
      <c r="J145" s="111">
        <v>45152</v>
      </c>
    </row>
    <row r="146" spans="1:10" ht="15">
      <c r="A146" s="108" t="s">
        <v>61</v>
      </c>
      <c r="B146" s="108" t="s">
        <v>162</v>
      </c>
      <c r="C146" s="108" t="s">
        <v>62</v>
      </c>
      <c r="D146" s="108" t="s">
        <v>63</v>
      </c>
      <c r="E146" s="108" t="s">
        <v>54</v>
      </c>
      <c r="F146" s="109">
        <v>672539</v>
      </c>
      <c r="G146" s="110">
        <v>385000</v>
      </c>
      <c r="H146" s="108" t="s">
        <v>57</v>
      </c>
      <c r="I146" s="108" t="s">
        <v>86</v>
      </c>
      <c r="J146" s="111">
        <v>45142</v>
      </c>
    </row>
    <row r="147" spans="1:10" ht="15">
      <c r="A147" s="108" t="s">
        <v>61</v>
      </c>
      <c r="B147" s="108" t="s">
        <v>162</v>
      </c>
      <c r="C147" s="108" t="s">
        <v>62</v>
      </c>
      <c r="D147" s="108" t="s">
        <v>63</v>
      </c>
      <c r="E147" s="108" t="s">
        <v>54</v>
      </c>
      <c r="F147" s="109">
        <v>672484</v>
      </c>
      <c r="G147" s="110">
        <v>310000</v>
      </c>
      <c r="H147" s="108" t="s">
        <v>57</v>
      </c>
      <c r="I147" s="108" t="s">
        <v>86</v>
      </c>
      <c r="J147" s="111">
        <v>45141</v>
      </c>
    </row>
    <row r="148" spans="1:10" ht="15">
      <c r="A148" s="108" t="s">
        <v>61</v>
      </c>
      <c r="B148" s="108" t="s">
        <v>162</v>
      </c>
      <c r="C148" s="108" t="s">
        <v>62</v>
      </c>
      <c r="D148" s="108" t="s">
        <v>119</v>
      </c>
      <c r="E148" s="108" t="s">
        <v>54</v>
      </c>
      <c r="F148" s="109">
        <v>673368</v>
      </c>
      <c r="G148" s="110">
        <v>370000</v>
      </c>
      <c r="H148" s="108" t="s">
        <v>57</v>
      </c>
      <c r="I148" s="108" t="s">
        <v>86</v>
      </c>
      <c r="J148" s="111">
        <v>45166</v>
      </c>
    </row>
    <row r="149" spans="1:10" ht="15">
      <c r="A149" s="108" t="s">
        <v>61</v>
      </c>
      <c r="B149" s="108" t="s">
        <v>162</v>
      </c>
      <c r="C149" s="108" t="s">
        <v>62</v>
      </c>
      <c r="D149" s="108" t="s">
        <v>63</v>
      </c>
      <c r="E149" s="108" t="s">
        <v>54</v>
      </c>
      <c r="F149" s="109">
        <v>672870</v>
      </c>
      <c r="G149" s="110">
        <v>382000</v>
      </c>
      <c r="H149" s="108" t="s">
        <v>57</v>
      </c>
      <c r="I149" s="108" t="s">
        <v>86</v>
      </c>
      <c r="J149" s="111">
        <v>45153</v>
      </c>
    </row>
    <row r="150" spans="1:10" ht="15">
      <c r="A150" s="108" t="s">
        <v>61</v>
      </c>
      <c r="B150" s="108" t="s">
        <v>162</v>
      </c>
      <c r="C150" s="108" t="s">
        <v>62</v>
      </c>
      <c r="D150" s="108" t="s">
        <v>63</v>
      </c>
      <c r="E150" s="108" t="s">
        <v>64</v>
      </c>
      <c r="F150" s="109">
        <v>673337</v>
      </c>
      <c r="G150" s="110">
        <v>330000</v>
      </c>
      <c r="H150" s="108" t="s">
        <v>57</v>
      </c>
      <c r="I150" s="108" t="s">
        <v>86</v>
      </c>
      <c r="J150" s="111">
        <v>45163</v>
      </c>
    </row>
    <row r="151" spans="1:10" ht="15">
      <c r="A151" s="108" t="s">
        <v>61</v>
      </c>
      <c r="B151" s="108" t="s">
        <v>162</v>
      </c>
      <c r="C151" s="108" t="s">
        <v>70</v>
      </c>
      <c r="D151" s="108" t="s">
        <v>71</v>
      </c>
      <c r="E151" s="108" t="s">
        <v>64</v>
      </c>
      <c r="F151" s="109">
        <v>672504</v>
      </c>
      <c r="G151" s="110">
        <v>260000</v>
      </c>
      <c r="H151" s="108" t="s">
        <v>57</v>
      </c>
      <c r="I151" s="108" t="s">
        <v>86</v>
      </c>
      <c r="J151" s="111">
        <v>45142</v>
      </c>
    </row>
    <row r="152" spans="1:10" ht="15">
      <c r="A152" s="108" t="s">
        <v>61</v>
      </c>
      <c r="B152" s="108" t="s">
        <v>162</v>
      </c>
      <c r="C152" s="108" t="s">
        <v>62</v>
      </c>
      <c r="D152" s="108" t="s">
        <v>63</v>
      </c>
      <c r="E152" s="108" t="s">
        <v>54</v>
      </c>
      <c r="F152" s="109">
        <v>673319</v>
      </c>
      <c r="G152" s="110">
        <v>137700</v>
      </c>
      <c r="H152" s="108" t="s">
        <v>57</v>
      </c>
      <c r="I152" s="108" t="s">
        <v>86</v>
      </c>
      <c r="J152" s="111">
        <v>45163</v>
      </c>
    </row>
    <row r="153" spans="1:10" ht="15">
      <c r="A153" s="108" t="s">
        <v>61</v>
      </c>
      <c r="B153" s="108" t="s">
        <v>162</v>
      </c>
      <c r="C153" s="108" t="s">
        <v>55</v>
      </c>
      <c r="D153" s="108" t="s">
        <v>96</v>
      </c>
      <c r="E153" s="108" t="s">
        <v>54</v>
      </c>
      <c r="F153" s="109">
        <v>672710</v>
      </c>
      <c r="G153" s="110">
        <v>289000</v>
      </c>
      <c r="H153" s="108" t="s">
        <v>57</v>
      </c>
      <c r="I153" s="108" t="s">
        <v>86</v>
      </c>
      <c r="J153" s="111">
        <v>45149</v>
      </c>
    </row>
    <row r="154" spans="1:10" ht="15">
      <c r="A154" s="108" t="s">
        <v>61</v>
      </c>
      <c r="B154" s="108" t="s">
        <v>162</v>
      </c>
      <c r="C154" s="108" t="s">
        <v>88</v>
      </c>
      <c r="D154" s="108" t="s">
        <v>89</v>
      </c>
      <c r="E154" s="108" t="s">
        <v>64</v>
      </c>
      <c r="F154" s="109">
        <v>673120</v>
      </c>
      <c r="G154" s="110">
        <v>465000</v>
      </c>
      <c r="H154" s="108" t="s">
        <v>57</v>
      </c>
      <c r="I154" s="108" t="s">
        <v>86</v>
      </c>
      <c r="J154" s="111">
        <v>45159</v>
      </c>
    </row>
    <row r="155" spans="1:10" ht="15">
      <c r="A155" s="108" t="s">
        <v>108</v>
      </c>
      <c r="B155" s="108" t="s">
        <v>163</v>
      </c>
      <c r="C155" s="108" t="s">
        <v>109</v>
      </c>
      <c r="D155" s="108" t="s">
        <v>69</v>
      </c>
      <c r="E155" s="108" t="s">
        <v>54</v>
      </c>
      <c r="F155" s="109">
        <v>673041</v>
      </c>
      <c r="G155" s="110">
        <v>335000</v>
      </c>
      <c r="H155" s="108" t="s">
        <v>57</v>
      </c>
      <c r="I155" s="108" t="s">
        <v>86</v>
      </c>
      <c r="J155" s="111">
        <v>45156</v>
      </c>
    </row>
    <row r="156" spans="1:10" ht="15">
      <c r="A156" s="108" t="s">
        <v>108</v>
      </c>
      <c r="B156" s="108" t="s">
        <v>163</v>
      </c>
      <c r="C156" s="108" t="s">
        <v>109</v>
      </c>
      <c r="D156" s="108" t="s">
        <v>69</v>
      </c>
      <c r="E156" s="108" t="s">
        <v>54</v>
      </c>
      <c r="F156" s="109">
        <v>673246</v>
      </c>
      <c r="G156" s="110">
        <v>240000</v>
      </c>
      <c r="H156" s="108" t="s">
        <v>57</v>
      </c>
      <c r="I156" s="108" t="s">
        <v>86</v>
      </c>
      <c r="J156" s="111">
        <v>45162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5">
      <c r="A2" s="112" t="s">
        <v>75</v>
      </c>
      <c r="B2" s="112" t="s">
        <v>158</v>
      </c>
      <c r="C2" s="112" t="s">
        <v>128</v>
      </c>
      <c r="D2" s="112" t="s">
        <v>149</v>
      </c>
      <c r="E2" s="113">
        <v>673295</v>
      </c>
      <c r="F2" s="114">
        <v>285000</v>
      </c>
      <c r="G2" s="115">
        <v>45163</v>
      </c>
      <c r="H2" s="112" t="s">
        <v>150</v>
      </c>
    </row>
    <row r="3" spans="1:12" ht="30">
      <c r="A3" s="112" t="s">
        <v>77</v>
      </c>
      <c r="B3" s="112" t="s">
        <v>159</v>
      </c>
      <c r="C3" s="112" t="s">
        <v>133</v>
      </c>
      <c r="D3" s="112" t="s">
        <v>138</v>
      </c>
      <c r="E3" s="113">
        <v>672597</v>
      </c>
      <c r="F3" s="114">
        <v>100000</v>
      </c>
      <c r="G3" s="115">
        <v>45146</v>
      </c>
      <c r="H3" s="112" t="s">
        <v>139</v>
      </c>
    </row>
    <row r="4" spans="1:12" ht="30">
      <c r="A4" s="112" t="s">
        <v>53</v>
      </c>
      <c r="B4" s="112" t="s">
        <v>161</v>
      </c>
      <c r="C4" s="112" t="s">
        <v>133</v>
      </c>
      <c r="D4" s="112" t="s">
        <v>132</v>
      </c>
      <c r="E4" s="113">
        <v>672519</v>
      </c>
      <c r="F4" s="114">
        <v>135000</v>
      </c>
      <c r="G4" s="115">
        <v>45142</v>
      </c>
      <c r="H4" s="112" t="s">
        <v>134</v>
      </c>
    </row>
    <row r="5" spans="1:12" ht="15">
      <c r="A5" s="112" t="s">
        <v>53</v>
      </c>
      <c r="B5" s="112" t="s">
        <v>161</v>
      </c>
      <c r="C5" s="112" t="s">
        <v>128</v>
      </c>
      <c r="D5" s="112" t="s">
        <v>130</v>
      </c>
      <c r="E5" s="113">
        <v>672432</v>
      </c>
      <c r="F5" s="114">
        <v>257750</v>
      </c>
      <c r="G5" s="115">
        <v>45140</v>
      </c>
      <c r="H5" s="112" t="s">
        <v>131</v>
      </c>
    </row>
    <row r="6" spans="1:12" ht="15">
      <c r="A6" s="112" t="s">
        <v>53</v>
      </c>
      <c r="B6" s="112" t="s">
        <v>161</v>
      </c>
      <c r="C6" s="112" t="s">
        <v>128</v>
      </c>
      <c r="D6" s="112" t="s">
        <v>66</v>
      </c>
      <c r="E6" s="113">
        <v>672415</v>
      </c>
      <c r="F6" s="114">
        <v>266450</v>
      </c>
      <c r="G6" s="115">
        <v>45139</v>
      </c>
      <c r="H6" s="112" t="s">
        <v>129</v>
      </c>
    </row>
    <row r="7" spans="1:12" ht="15">
      <c r="A7" s="112" t="s">
        <v>53</v>
      </c>
      <c r="B7" s="112" t="s">
        <v>161</v>
      </c>
      <c r="C7" s="112" t="s">
        <v>133</v>
      </c>
      <c r="D7" s="112" t="s">
        <v>151</v>
      </c>
      <c r="E7" s="113">
        <v>673311</v>
      </c>
      <c r="F7" s="114">
        <v>250000</v>
      </c>
      <c r="G7" s="115">
        <v>45163</v>
      </c>
      <c r="H7" s="112" t="s">
        <v>152</v>
      </c>
    </row>
    <row r="8" spans="1:12" ht="15">
      <c r="A8" s="112" t="s">
        <v>53</v>
      </c>
      <c r="B8" s="112" t="s">
        <v>161</v>
      </c>
      <c r="C8" s="112" t="s">
        <v>128</v>
      </c>
      <c r="D8" s="112" t="s">
        <v>147</v>
      </c>
      <c r="E8" s="113">
        <v>673197</v>
      </c>
      <c r="F8" s="114">
        <v>200900</v>
      </c>
      <c r="G8" s="115">
        <v>45161</v>
      </c>
      <c r="H8" s="112" t="s">
        <v>148</v>
      </c>
    </row>
    <row r="9" spans="1:12" ht="15">
      <c r="A9" s="112" t="s">
        <v>53</v>
      </c>
      <c r="B9" s="112" t="s">
        <v>161</v>
      </c>
      <c r="C9" s="112" t="s">
        <v>128</v>
      </c>
      <c r="D9" s="112" t="s">
        <v>146</v>
      </c>
      <c r="E9" s="113">
        <v>673130</v>
      </c>
      <c r="F9" s="114">
        <v>213222</v>
      </c>
      <c r="G9" s="115">
        <v>45159</v>
      </c>
      <c r="H9" s="112" t="s">
        <v>142</v>
      </c>
    </row>
    <row r="10" spans="1:12" ht="15">
      <c r="A10" s="112" t="s">
        <v>53</v>
      </c>
      <c r="B10" s="112" t="s">
        <v>161</v>
      </c>
      <c r="C10" s="112" t="s">
        <v>128</v>
      </c>
      <c r="D10" s="112" t="s">
        <v>144</v>
      </c>
      <c r="E10" s="113">
        <v>672665</v>
      </c>
      <c r="F10" s="114">
        <v>115000</v>
      </c>
      <c r="G10" s="115">
        <v>45147</v>
      </c>
      <c r="H10" s="112" t="s">
        <v>145</v>
      </c>
    </row>
    <row r="11" spans="1:12" ht="15">
      <c r="A11" s="112" t="s">
        <v>53</v>
      </c>
      <c r="B11" s="112" t="s">
        <v>161</v>
      </c>
      <c r="C11" s="112" t="s">
        <v>141</v>
      </c>
      <c r="D11" s="112" t="s">
        <v>143</v>
      </c>
      <c r="E11" s="113">
        <v>672651</v>
      </c>
      <c r="F11" s="114">
        <v>267602</v>
      </c>
      <c r="G11" s="115">
        <v>45147</v>
      </c>
      <c r="H11" s="112" t="s">
        <v>142</v>
      </c>
    </row>
    <row r="12" spans="1:12" ht="15">
      <c r="A12" s="112" t="s">
        <v>53</v>
      </c>
      <c r="B12" s="112" t="s">
        <v>161</v>
      </c>
      <c r="C12" s="112" t="s">
        <v>136</v>
      </c>
      <c r="D12" s="112" t="s">
        <v>135</v>
      </c>
      <c r="E12" s="113">
        <v>672570</v>
      </c>
      <c r="F12" s="114">
        <v>75000</v>
      </c>
      <c r="G12" s="115">
        <v>45145</v>
      </c>
      <c r="H12" s="112" t="s">
        <v>137</v>
      </c>
    </row>
    <row r="13" spans="1:12" ht="15">
      <c r="A13" s="112" t="s">
        <v>61</v>
      </c>
      <c r="B13" s="112" t="s">
        <v>162</v>
      </c>
      <c r="C13" s="112" t="s">
        <v>128</v>
      </c>
      <c r="D13" s="112" t="s">
        <v>156</v>
      </c>
      <c r="E13" s="113">
        <v>673480</v>
      </c>
      <c r="F13" s="114">
        <v>58600</v>
      </c>
      <c r="G13" s="115">
        <v>45168</v>
      </c>
      <c r="H13" s="112" t="s">
        <v>142</v>
      </c>
    </row>
    <row r="14" spans="1:12" ht="15">
      <c r="A14" s="112" t="s">
        <v>61</v>
      </c>
      <c r="B14" s="112" t="s">
        <v>162</v>
      </c>
      <c r="C14" s="112" t="s">
        <v>128</v>
      </c>
      <c r="D14" s="112" t="s">
        <v>154</v>
      </c>
      <c r="E14" s="113">
        <v>673474</v>
      </c>
      <c r="F14" s="114">
        <v>113800</v>
      </c>
      <c r="G14" s="115">
        <v>45168</v>
      </c>
      <c r="H14" s="112" t="s">
        <v>155</v>
      </c>
    </row>
    <row r="15" spans="1:12" ht="15">
      <c r="A15" s="112" t="s">
        <v>61</v>
      </c>
      <c r="B15" s="112" t="s">
        <v>162</v>
      </c>
      <c r="C15" s="112" t="s">
        <v>141</v>
      </c>
      <c r="D15" s="112" t="s">
        <v>122</v>
      </c>
      <c r="E15" s="113">
        <v>673448</v>
      </c>
      <c r="F15" s="114">
        <v>382580</v>
      </c>
      <c r="G15" s="115">
        <v>45167</v>
      </c>
      <c r="H15" s="112" t="s">
        <v>153</v>
      </c>
    </row>
    <row r="16" spans="1:12" ht="15">
      <c r="A16" s="112" t="s">
        <v>61</v>
      </c>
      <c r="B16" s="112" t="s">
        <v>162</v>
      </c>
      <c r="C16" s="112" t="s">
        <v>141</v>
      </c>
      <c r="D16" s="112" t="s">
        <v>140</v>
      </c>
      <c r="E16" s="113">
        <v>672602</v>
      </c>
      <c r="F16" s="114">
        <v>267887</v>
      </c>
      <c r="G16" s="115">
        <v>45146</v>
      </c>
      <c r="H16" s="112" t="s">
        <v>142</v>
      </c>
    </row>
    <row r="17" spans="1:8" ht="15">
      <c r="A17" s="112"/>
      <c r="B17" s="112"/>
      <c r="C17" s="112"/>
      <c r="D17" s="112"/>
      <c r="E17" s="113"/>
      <c r="F17" s="114"/>
      <c r="G17" s="115"/>
      <c r="H17" s="112"/>
    </row>
    <row r="18" spans="1:8" ht="15">
      <c r="A18" s="112"/>
      <c r="B18" s="112"/>
      <c r="C18" s="112"/>
      <c r="D18" s="112"/>
      <c r="E18" s="113"/>
      <c r="F18" s="114"/>
      <c r="G18" s="115"/>
      <c r="H18" s="112"/>
    </row>
    <row r="19" spans="1:8" ht="15">
      <c r="A19" s="112"/>
      <c r="B19" s="112"/>
      <c r="C19" s="112"/>
      <c r="D19" s="112"/>
      <c r="E19" s="113"/>
      <c r="F19" s="114"/>
      <c r="G19" s="115"/>
      <c r="H19" s="112"/>
    </row>
    <row r="20" spans="1:8" ht="15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71"/>
  <sheetViews>
    <sheetView workbookViewId="0">
      <pane ySplit="1" topLeftCell="A2" activePane="bottomLeft" state="frozen"/>
      <selection pane="bottomLeft" activeCell="H22" sqref="H2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171</v>
      </c>
    </row>
    <row r="2" spans="1:12" ht="12.75" customHeight="1">
      <c r="A2" s="116" t="s">
        <v>83</v>
      </c>
      <c r="B2" s="116" t="s">
        <v>157</v>
      </c>
      <c r="C2" s="117">
        <v>500000</v>
      </c>
      <c r="D2" s="118">
        <v>45163</v>
      </c>
      <c r="E2" s="116" t="s">
        <v>164</v>
      </c>
    </row>
    <row r="3" spans="1:12" ht="12.75" customHeight="1">
      <c r="A3" s="116" t="s">
        <v>83</v>
      </c>
      <c r="B3" s="116" t="s">
        <v>157</v>
      </c>
      <c r="C3" s="117">
        <v>479000</v>
      </c>
      <c r="D3" s="118">
        <v>45153</v>
      </c>
      <c r="E3" s="116" t="s">
        <v>164</v>
      </c>
    </row>
    <row r="4" spans="1:12" ht="12.75" customHeight="1">
      <c r="A4" s="116" t="s">
        <v>83</v>
      </c>
      <c r="B4" s="116" t="s">
        <v>157</v>
      </c>
      <c r="C4" s="117">
        <v>439950</v>
      </c>
      <c r="D4" s="118">
        <v>45145</v>
      </c>
      <c r="E4" s="116" t="s">
        <v>164</v>
      </c>
    </row>
    <row r="5" spans="1:12" ht="12.75" customHeight="1">
      <c r="A5" s="116" t="s">
        <v>83</v>
      </c>
      <c r="B5" s="116" t="s">
        <v>157</v>
      </c>
      <c r="C5" s="117">
        <v>430000</v>
      </c>
      <c r="D5" s="118">
        <v>45156</v>
      </c>
      <c r="E5" s="116" t="s">
        <v>164</v>
      </c>
    </row>
    <row r="6" spans="1:12" ht="12.75" customHeight="1">
      <c r="A6" s="116" t="s">
        <v>75</v>
      </c>
      <c r="B6" s="116" t="s">
        <v>158</v>
      </c>
      <c r="C6" s="117">
        <v>250000</v>
      </c>
      <c r="D6" s="118">
        <v>45149</v>
      </c>
      <c r="E6" s="116" t="s">
        <v>165</v>
      </c>
    </row>
    <row r="7" spans="1:12" ht="12.75" customHeight="1">
      <c r="A7" s="116" t="s">
        <v>75</v>
      </c>
      <c r="B7" s="116" t="s">
        <v>158</v>
      </c>
      <c r="C7" s="117">
        <v>589000</v>
      </c>
      <c r="D7" s="118">
        <v>45155</v>
      </c>
      <c r="E7" s="116" t="s">
        <v>165</v>
      </c>
    </row>
    <row r="8" spans="1:12" ht="12.75" customHeight="1">
      <c r="A8" s="116" t="s">
        <v>75</v>
      </c>
      <c r="B8" s="116" t="s">
        <v>158</v>
      </c>
      <c r="C8" s="117">
        <v>285000</v>
      </c>
      <c r="D8" s="118">
        <v>45163</v>
      </c>
      <c r="E8" s="116" t="s">
        <v>166</v>
      </c>
    </row>
    <row r="9" spans="1:12" ht="12.75" customHeight="1">
      <c r="A9" s="116" t="s">
        <v>75</v>
      </c>
      <c r="B9" s="116" t="s">
        <v>158</v>
      </c>
      <c r="C9" s="117">
        <v>270000</v>
      </c>
      <c r="D9" s="118">
        <v>45163</v>
      </c>
      <c r="E9" s="116" t="s">
        <v>165</v>
      </c>
    </row>
    <row r="10" spans="1:12" ht="12.75" customHeight="1">
      <c r="A10" s="116" t="s">
        <v>75</v>
      </c>
      <c r="B10" s="116" t="s">
        <v>158</v>
      </c>
      <c r="C10" s="117">
        <v>581423</v>
      </c>
      <c r="D10" s="118">
        <v>45149</v>
      </c>
      <c r="E10" s="116" t="s">
        <v>164</v>
      </c>
    </row>
    <row r="11" spans="1:12" ht="12.75" customHeight="1">
      <c r="A11" s="116" t="s">
        <v>75</v>
      </c>
      <c r="B11" s="116" t="s">
        <v>158</v>
      </c>
      <c r="C11" s="117">
        <v>334500</v>
      </c>
      <c r="D11" s="118">
        <v>45146</v>
      </c>
      <c r="E11" s="116" t="s">
        <v>165</v>
      </c>
    </row>
    <row r="12" spans="1:12" ht="12.75" customHeight="1">
      <c r="A12" s="116" t="s">
        <v>75</v>
      </c>
      <c r="B12" s="116" t="s">
        <v>158</v>
      </c>
      <c r="C12" s="117">
        <v>550000</v>
      </c>
      <c r="D12" s="118">
        <v>45147</v>
      </c>
      <c r="E12" s="116" t="s">
        <v>165</v>
      </c>
    </row>
    <row r="13" spans="1:12" ht="15">
      <c r="A13" s="116" t="s">
        <v>75</v>
      </c>
      <c r="B13" s="116" t="s">
        <v>158</v>
      </c>
      <c r="C13" s="117">
        <v>31000</v>
      </c>
      <c r="D13" s="118">
        <v>45145</v>
      </c>
      <c r="E13" s="116" t="s">
        <v>165</v>
      </c>
    </row>
    <row r="14" spans="1:12" ht="15">
      <c r="A14" s="116" t="s">
        <v>75</v>
      </c>
      <c r="B14" s="116" t="s">
        <v>158</v>
      </c>
      <c r="C14" s="117">
        <v>475000</v>
      </c>
      <c r="D14" s="118">
        <v>45153</v>
      </c>
      <c r="E14" s="116" t="s">
        <v>165</v>
      </c>
    </row>
    <row r="15" spans="1:12" ht="15">
      <c r="A15" s="116" t="s">
        <v>75</v>
      </c>
      <c r="B15" s="116" t="s">
        <v>158</v>
      </c>
      <c r="C15" s="117">
        <v>447000</v>
      </c>
      <c r="D15" s="118">
        <v>45149</v>
      </c>
      <c r="E15" s="116" t="s">
        <v>165</v>
      </c>
    </row>
    <row r="16" spans="1:12" ht="15">
      <c r="A16" s="116" t="s">
        <v>77</v>
      </c>
      <c r="B16" s="116" t="s">
        <v>159</v>
      </c>
      <c r="C16" s="117">
        <v>605000</v>
      </c>
      <c r="D16" s="118">
        <v>45163</v>
      </c>
      <c r="E16" s="116" t="s">
        <v>165</v>
      </c>
    </row>
    <row r="17" spans="1:5" ht="15">
      <c r="A17" s="116" t="s">
        <v>77</v>
      </c>
      <c r="B17" s="116" t="s">
        <v>159</v>
      </c>
      <c r="C17" s="117">
        <v>260000</v>
      </c>
      <c r="D17" s="118">
        <v>45162</v>
      </c>
      <c r="E17" s="116" t="s">
        <v>165</v>
      </c>
    </row>
    <row r="18" spans="1:5" ht="15">
      <c r="A18" s="116" t="s">
        <v>77</v>
      </c>
      <c r="B18" s="116" t="s">
        <v>159</v>
      </c>
      <c r="C18" s="117">
        <v>460000</v>
      </c>
      <c r="D18" s="118">
        <v>45162</v>
      </c>
      <c r="E18" s="116" t="s">
        <v>165</v>
      </c>
    </row>
    <row r="19" spans="1:5" ht="15">
      <c r="A19" s="116" t="s">
        <v>77</v>
      </c>
      <c r="B19" s="116" t="s">
        <v>159</v>
      </c>
      <c r="C19" s="117">
        <v>60000</v>
      </c>
      <c r="D19" s="118">
        <v>45149</v>
      </c>
      <c r="E19" s="116" t="s">
        <v>165</v>
      </c>
    </row>
    <row r="20" spans="1:5" ht="15">
      <c r="A20" s="116" t="s">
        <v>77</v>
      </c>
      <c r="B20" s="116" t="s">
        <v>159</v>
      </c>
      <c r="C20" s="117">
        <v>57000</v>
      </c>
      <c r="D20" s="118">
        <v>45155</v>
      </c>
      <c r="E20" s="116" t="s">
        <v>165</v>
      </c>
    </row>
    <row r="21" spans="1:5" ht="15">
      <c r="A21" s="116" t="s">
        <v>77</v>
      </c>
      <c r="B21" s="116" t="s">
        <v>159</v>
      </c>
      <c r="C21" s="117">
        <v>260000</v>
      </c>
      <c r="D21" s="118">
        <v>45149</v>
      </c>
      <c r="E21" s="116" t="s">
        <v>165</v>
      </c>
    </row>
    <row r="22" spans="1:5" ht="15">
      <c r="A22" s="116" t="s">
        <v>77</v>
      </c>
      <c r="B22" s="116" t="s">
        <v>159</v>
      </c>
      <c r="C22" s="117">
        <v>320000</v>
      </c>
      <c r="D22" s="118">
        <v>45155</v>
      </c>
      <c r="E22" s="116" t="s">
        <v>165</v>
      </c>
    </row>
    <row r="23" spans="1:5" ht="15">
      <c r="A23" s="116" t="s">
        <v>77</v>
      </c>
      <c r="B23" s="116" t="s">
        <v>159</v>
      </c>
      <c r="C23" s="117">
        <v>275000</v>
      </c>
      <c r="D23" s="118">
        <v>45149</v>
      </c>
      <c r="E23" s="116" t="s">
        <v>165</v>
      </c>
    </row>
    <row r="24" spans="1:5" ht="15">
      <c r="A24" s="116" t="s">
        <v>77</v>
      </c>
      <c r="B24" s="116" t="s">
        <v>159</v>
      </c>
      <c r="C24" s="117">
        <v>339500</v>
      </c>
      <c r="D24" s="118">
        <v>45154</v>
      </c>
      <c r="E24" s="116" t="s">
        <v>165</v>
      </c>
    </row>
    <row r="25" spans="1:5" ht="15">
      <c r="A25" s="116" t="s">
        <v>77</v>
      </c>
      <c r="B25" s="116" t="s">
        <v>159</v>
      </c>
      <c r="C25" s="117">
        <v>415000</v>
      </c>
      <c r="D25" s="118">
        <v>45149</v>
      </c>
      <c r="E25" s="116" t="s">
        <v>165</v>
      </c>
    </row>
    <row r="26" spans="1:5" ht="15">
      <c r="A26" s="116" t="s">
        <v>77</v>
      </c>
      <c r="B26" s="116" t="s">
        <v>159</v>
      </c>
      <c r="C26" s="117">
        <v>439000</v>
      </c>
      <c r="D26" s="118">
        <v>45166</v>
      </c>
      <c r="E26" s="116" t="s">
        <v>165</v>
      </c>
    </row>
    <row r="27" spans="1:5" ht="15">
      <c r="A27" s="116" t="s">
        <v>77</v>
      </c>
      <c r="B27" s="116" t="s">
        <v>159</v>
      </c>
      <c r="C27" s="117">
        <v>1690000</v>
      </c>
      <c r="D27" s="118">
        <v>45166</v>
      </c>
      <c r="E27" s="116" t="s">
        <v>165</v>
      </c>
    </row>
    <row r="28" spans="1:5" ht="15">
      <c r="A28" s="116" t="s">
        <v>77</v>
      </c>
      <c r="B28" s="116" t="s">
        <v>159</v>
      </c>
      <c r="C28" s="117">
        <v>315000</v>
      </c>
      <c r="D28" s="118">
        <v>45152</v>
      </c>
      <c r="E28" s="116" t="s">
        <v>165</v>
      </c>
    </row>
    <row r="29" spans="1:5" ht="15">
      <c r="A29" s="116" t="s">
        <v>77</v>
      </c>
      <c r="B29" s="116" t="s">
        <v>159</v>
      </c>
      <c r="C29" s="117">
        <v>375000</v>
      </c>
      <c r="D29" s="118">
        <v>45153</v>
      </c>
      <c r="E29" s="116" t="s">
        <v>165</v>
      </c>
    </row>
    <row r="30" spans="1:5" ht="15">
      <c r="A30" s="116" t="s">
        <v>77</v>
      </c>
      <c r="B30" s="116" t="s">
        <v>159</v>
      </c>
      <c r="C30" s="117">
        <v>360000</v>
      </c>
      <c r="D30" s="118">
        <v>45153</v>
      </c>
      <c r="E30" s="116" t="s">
        <v>165</v>
      </c>
    </row>
    <row r="31" spans="1:5" ht="15">
      <c r="A31" s="116" t="s">
        <v>77</v>
      </c>
      <c r="B31" s="116" t="s">
        <v>159</v>
      </c>
      <c r="C31" s="117">
        <v>295000</v>
      </c>
      <c r="D31" s="118">
        <v>45163</v>
      </c>
      <c r="E31" s="116" t="s">
        <v>165</v>
      </c>
    </row>
    <row r="32" spans="1:5" ht="15">
      <c r="A32" s="116" t="s">
        <v>77</v>
      </c>
      <c r="B32" s="116" t="s">
        <v>159</v>
      </c>
      <c r="C32" s="117">
        <v>425000</v>
      </c>
      <c r="D32" s="118">
        <v>45153</v>
      </c>
      <c r="E32" s="116" t="s">
        <v>165</v>
      </c>
    </row>
    <row r="33" spans="1:5" ht="15">
      <c r="A33" s="116" t="s">
        <v>77</v>
      </c>
      <c r="B33" s="116" t="s">
        <v>159</v>
      </c>
      <c r="C33" s="117">
        <v>59900</v>
      </c>
      <c r="D33" s="118">
        <v>45166</v>
      </c>
      <c r="E33" s="116" t="s">
        <v>165</v>
      </c>
    </row>
    <row r="34" spans="1:5" ht="15">
      <c r="A34" s="116" t="s">
        <v>77</v>
      </c>
      <c r="B34" s="116" t="s">
        <v>159</v>
      </c>
      <c r="C34" s="117">
        <v>516000</v>
      </c>
      <c r="D34" s="118">
        <v>45154</v>
      </c>
      <c r="E34" s="116" t="s">
        <v>165</v>
      </c>
    </row>
    <row r="35" spans="1:5" ht="15">
      <c r="A35" s="116" t="s">
        <v>77</v>
      </c>
      <c r="B35" s="116" t="s">
        <v>159</v>
      </c>
      <c r="C35" s="117">
        <v>199000</v>
      </c>
      <c r="D35" s="118">
        <v>45163</v>
      </c>
      <c r="E35" s="116" t="s">
        <v>165</v>
      </c>
    </row>
    <row r="36" spans="1:5" ht="15">
      <c r="A36" s="116" t="s">
        <v>77</v>
      </c>
      <c r="B36" s="116" t="s">
        <v>159</v>
      </c>
      <c r="C36" s="117">
        <v>52500</v>
      </c>
      <c r="D36" s="118">
        <v>45161</v>
      </c>
      <c r="E36" s="116" t="s">
        <v>165</v>
      </c>
    </row>
    <row r="37" spans="1:5" ht="15">
      <c r="A37" s="116" t="s">
        <v>77</v>
      </c>
      <c r="B37" s="116" t="s">
        <v>159</v>
      </c>
      <c r="C37" s="117">
        <v>43000</v>
      </c>
      <c r="D37" s="118">
        <v>45159</v>
      </c>
      <c r="E37" s="116" t="s">
        <v>165</v>
      </c>
    </row>
    <row r="38" spans="1:5" ht="15">
      <c r="A38" s="116" t="s">
        <v>77</v>
      </c>
      <c r="B38" s="116" t="s">
        <v>159</v>
      </c>
      <c r="C38" s="117">
        <v>97000</v>
      </c>
      <c r="D38" s="118">
        <v>45167</v>
      </c>
      <c r="E38" s="116" t="s">
        <v>165</v>
      </c>
    </row>
    <row r="39" spans="1:5" ht="15">
      <c r="A39" s="116" t="s">
        <v>77</v>
      </c>
      <c r="B39" s="116" t="s">
        <v>159</v>
      </c>
      <c r="C39" s="117">
        <v>370000</v>
      </c>
      <c r="D39" s="118">
        <v>45145</v>
      </c>
      <c r="E39" s="116" t="s">
        <v>165</v>
      </c>
    </row>
    <row r="40" spans="1:5" ht="15">
      <c r="A40" s="116" t="s">
        <v>77</v>
      </c>
      <c r="B40" s="116" t="s">
        <v>159</v>
      </c>
      <c r="C40" s="117">
        <v>575000</v>
      </c>
      <c r="D40" s="118">
        <v>45167</v>
      </c>
      <c r="E40" s="116" t="s">
        <v>165</v>
      </c>
    </row>
    <row r="41" spans="1:5" ht="15">
      <c r="A41" s="116" t="s">
        <v>77</v>
      </c>
      <c r="B41" s="116" t="s">
        <v>159</v>
      </c>
      <c r="C41" s="117">
        <v>54000</v>
      </c>
      <c r="D41" s="118">
        <v>45168</v>
      </c>
      <c r="E41" s="116" t="s">
        <v>165</v>
      </c>
    </row>
    <row r="42" spans="1:5" ht="15">
      <c r="A42" s="116" t="s">
        <v>77</v>
      </c>
      <c r="B42" s="116" t="s">
        <v>159</v>
      </c>
      <c r="C42" s="117">
        <v>262000</v>
      </c>
      <c r="D42" s="118">
        <v>45159</v>
      </c>
      <c r="E42" s="116" t="s">
        <v>165</v>
      </c>
    </row>
    <row r="43" spans="1:5" ht="15">
      <c r="A43" s="116" t="s">
        <v>77</v>
      </c>
      <c r="B43" s="116" t="s">
        <v>159</v>
      </c>
      <c r="C43" s="117">
        <v>410000</v>
      </c>
      <c r="D43" s="118">
        <v>45149</v>
      </c>
      <c r="E43" s="116" t="s">
        <v>165</v>
      </c>
    </row>
    <row r="44" spans="1:5" ht="15">
      <c r="A44" s="116" t="s">
        <v>77</v>
      </c>
      <c r="B44" s="116" t="s">
        <v>159</v>
      </c>
      <c r="C44" s="129"/>
      <c r="D44" s="118">
        <v>45169</v>
      </c>
      <c r="E44" s="116" t="s">
        <v>165</v>
      </c>
    </row>
    <row r="45" spans="1:5" ht="15">
      <c r="A45" s="116" t="s">
        <v>77</v>
      </c>
      <c r="B45" s="116" t="s">
        <v>159</v>
      </c>
      <c r="C45" s="117">
        <v>100000</v>
      </c>
      <c r="D45" s="118">
        <v>45146</v>
      </c>
      <c r="E45" s="116" t="s">
        <v>166</v>
      </c>
    </row>
    <row r="46" spans="1:5" ht="15">
      <c r="A46" s="116" t="s">
        <v>77</v>
      </c>
      <c r="B46" s="116" t="s">
        <v>159</v>
      </c>
      <c r="C46" s="117">
        <v>380000</v>
      </c>
      <c r="D46" s="118">
        <v>45145</v>
      </c>
      <c r="E46" s="116" t="s">
        <v>165</v>
      </c>
    </row>
    <row r="47" spans="1:5" ht="15">
      <c r="A47" s="116" t="s">
        <v>77</v>
      </c>
      <c r="B47" s="116" t="s">
        <v>159</v>
      </c>
      <c r="C47" s="129"/>
      <c r="D47" s="118">
        <v>45169</v>
      </c>
      <c r="E47" s="116" t="s">
        <v>165</v>
      </c>
    </row>
    <row r="48" spans="1:5" ht="15">
      <c r="A48" s="116" t="s">
        <v>77</v>
      </c>
      <c r="B48" s="116" t="s">
        <v>159</v>
      </c>
      <c r="C48" s="129"/>
      <c r="D48" s="118">
        <v>45169</v>
      </c>
      <c r="E48" s="116" t="s">
        <v>165</v>
      </c>
    </row>
    <row r="49" spans="1:5" ht="15">
      <c r="A49" s="116" t="s">
        <v>77</v>
      </c>
      <c r="B49" s="116" t="s">
        <v>159</v>
      </c>
      <c r="C49" s="129"/>
      <c r="D49" s="118">
        <v>45169</v>
      </c>
      <c r="E49" s="116" t="s">
        <v>165</v>
      </c>
    </row>
    <row r="50" spans="1:5" ht="15">
      <c r="A50" s="116" t="s">
        <v>77</v>
      </c>
      <c r="B50" s="116" t="s">
        <v>159</v>
      </c>
      <c r="C50" s="129"/>
      <c r="D50" s="118">
        <v>45169</v>
      </c>
      <c r="E50" s="116" t="s">
        <v>165</v>
      </c>
    </row>
    <row r="51" spans="1:5" ht="15">
      <c r="A51" s="116" t="s">
        <v>77</v>
      </c>
      <c r="B51" s="116" t="s">
        <v>159</v>
      </c>
      <c r="C51" s="117">
        <v>655000</v>
      </c>
      <c r="D51" s="118">
        <v>45168</v>
      </c>
      <c r="E51" s="116" t="s">
        <v>165</v>
      </c>
    </row>
    <row r="52" spans="1:5" ht="15">
      <c r="A52" s="116" t="s">
        <v>77</v>
      </c>
      <c r="B52" s="116" t="s">
        <v>159</v>
      </c>
      <c r="C52" s="129"/>
      <c r="D52" s="118">
        <v>45169</v>
      </c>
      <c r="E52" s="116" t="s">
        <v>165</v>
      </c>
    </row>
    <row r="53" spans="1:5" ht="15">
      <c r="A53" s="116" t="s">
        <v>77</v>
      </c>
      <c r="B53" s="116" t="s">
        <v>159</v>
      </c>
      <c r="C53" s="117">
        <v>2500000</v>
      </c>
      <c r="D53" s="118">
        <v>45147</v>
      </c>
      <c r="E53" s="116" t="s">
        <v>165</v>
      </c>
    </row>
    <row r="54" spans="1:5" ht="15">
      <c r="A54" s="116" t="s">
        <v>77</v>
      </c>
      <c r="B54" s="116" t="s">
        <v>159</v>
      </c>
      <c r="C54" s="117">
        <v>140000</v>
      </c>
      <c r="D54" s="118">
        <v>45156</v>
      </c>
      <c r="E54" s="116" t="s">
        <v>165</v>
      </c>
    </row>
    <row r="55" spans="1:5" ht="15">
      <c r="A55" s="116" t="s">
        <v>77</v>
      </c>
      <c r="B55" s="116" t="s">
        <v>159</v>
      </c>
      <c r="C55" s="117">
        <v>435000</v>
      </c>
      <c r="D55" s="118">
        <v>45149</v>
      </c>
      <c r="E55" s="116" t="s">
        <v>165</v>
      </c>
    </row>
    <row r="56" spans="1:5" ht="15">
      <c r="A56" s="116" t="s">
        <v>77</v>
      </c>
      <c r="B56" s="116" t="s">
        <v>159</v>
      </c>
      <c r="C56" s="117">
        <v>339000</v>
      </c>
      <c r="D56" s="118">
        <v>45156</v>
      </c>
      <c r="E56" s="116" t="s">
        <v>165</v>
      </c>
    </row>
    <row r="57" spans="1:5" ht="15">
      <c r="A57" s="116" t="s">
        <v>77</v>
      </c>
      <c r="B57" s="116" t="s">
        <v>159</v>
      </c>
      <c r="C57" s="117">
        <v>1200000</v>
      </c>
      <c r="D57" s="118">
        <v>45160</v>
      </c>
      <c r="E57" s="116" t="s">
        <v>165</v>
      </c>
    </row>
    <row r="58" spans="1:5" ht="15">
      <c r="A58" s="116" t="s">
        <v>77</v>
      </c>
      <c r="B58" s="116" t="s">
        <v>159</v>
      </c>
      <c r="C58" s="117">
        <v>332000</v>
      </c>
      <c r="D58" s="118">
        <v>45160</v>
      </c>
      <c r="E58" s="116" t="s">
        <v>165</v>
      </c>
    </row>
    <row r="59" spans="1:5" ht="15">
      <c r="A59" s="116" t="s">
        <v>120</v>
      </c>
      <c r="B59" s="116" t="s">
        <v>160</v>
      </c>
      <c r="C59" s="117">
        <v>140000</v>
      </c>
      <c r="D59" s="118">
        <v>45166</v>
      </c>
      <c r="E59" s="116" t="s">
        <v>165</v>
      </c>
    </row>
    <row r="60" spans="1:5" ht="15">
      <c r="A60" s="116" t="s">
        <v>120</v>
      </c>
      <c r="B60" s="116" t="s">
        <v>160</v>
      </c>
      <c r="C60" s="129"/>
      <c r="D60" s="118">
        <v>45169</v>
      </c>
      <c r="E60" s="116" t="s">
        <v>165</v>
      </c>
    </row>
    <row r="61" spans="1:5" ht="15">
      <c r="A61" s="116" t="s">
        <v>53</v>
      </c>
      <c r="B61" s="116" t="s">
        <v>161</v>
      </c>
      <c r="C61" s="117">
        <v>25000</v>
      </c>
      <c r="D61" s="118">
        <v>45156</v>
      </c>
      <c r="E61" s="116" t="s">
        <v>165</v>
      </c>
    </row>
    <row r="62" spans="1:5" ht="15">
      <c r="A62" s="116" t="s">
        <v>53</v>
      </c>
      <c r="B62" s="116" t="s">
        <v>161</v>
      </c>
      <c r="C62" s="117">
        <v>275000</v>
      </c>
      <c r="D62" s="118">
        <v>45155</v>
      </c>
      <c r="E62" s="116" t="s">
        <v>165</v>
      </c>
    </row>
    <row r="63" spans="1:5" ht="15">
      <c r="A63" s="116" t="s">
        <v>53</v>
      </c>
      <c r="B63" s="116" t="s">
        <v>161</v>
      </c>
      <c r="C63" s="117">
        <v>40000</v>
      </c>
      <c r="D63" s="118">
        <v>45154</v>
      </c>
      <c r="E63" s="116" t="s">
        <v>165</v>
      </c>
    </row>
    <row r="64" spans="1:5" ht="15">
      <c r="A64" s="116" t="s">
        <v>53</v>
      </c>
      <c r="B64" s="116" t="s">
        <v>161</v>
      </c>
      <c r="C64" s="117">
        <v>318000</v>
      </c>
      <c r="D64" s="118">
        <v>45156</v>
      </c>
      <c r="E64" s="116" t="s">
        <v>165</v>
      </c>
    </row>
    <row r="65" spans="1:5" ht="15">
      <c r="A65" s="116" t="s">
        <v>53</v>
      </c>
      <c r="B65" s="116" t="s">
        <v>161</v>
      </c>
      <c r="C65" s="117">
        <v>315000</v>
      </c>
      <c r="D65" s="118">
        <v>45155</v>
      </c>
      <c r="E65" s="116" t="s">
        <v>165</v>
      </c>
    </row>
    <row r="66" spans="1:5" ht="15">
      <c r="A66" s="116" t="s">
        <v>53</v>
      </c>
      <c r="B66" s="116" t="s">
        <v>161</v>
      </c>
      <c r="C66" s="117">
        <v>210000</v>
      </c>
      <c r="D66" s="118">
        <v>45149</v>
      </c>
      <c r="E66" s="116" t="s">
        <v>165</v>
      </c>
    </row>
    <row r="67" spans="1:5" ht="15">
      <c r="A67" s="116" t="s">
        <v>53</v>
      </c>
      <c r="B67" s="116" t="s">
        <v>161</v>
      </c>
      <c r="C67" s="117">
        <v>200000</v>
      </c>
      <c r="D67" s="118">
        <v>45154</v>
      </c>
      <c r="E67" s="116" t="s">
        <v>165</v>
      </c>
    </row>
    <row r="68" spans="1:5" ht="15">
      <c r="A68" s="116" t="s">
        <v>53</v>
      </c>
      <c r="B68" s="116" t="s">
        <v>161</v>
      </c>
      <c r="C68" s="117">
        <v>225000</v>
      </c>
      <c r="D68" s="118">
        <v>45149</v>
      </c>
      <c r="E68" s="116" t="s">
        <v>165</v>
      </c>
    </row>
    <row r="69" spans="1:5" ht="15">
      <c r="A69" s="116" t="s">
        <v>53</v>
      </c>
      <c r="B69" s="116" t="s">
        <v>161</v>
      </c>
      <c r="C69" s="117">
        <v>38000</v>
      </c>
      <c r="D69" s="118">
        <v>45156</v>
      </c>
      <c r="E69" s="116" t="s">
        <v>165</v>
      </c>
    </row>
    <row r="70" spans="1:5" ht="15">
      <c r="A70" s="116" t="s">
        <v>53</v>
      </c>
      <c r="B70" s="116" t="s">
        <v>161</v>
      </c>
      <c r="C70" s="117">
        <v>320000</v>
      </c>
      <c r="D70" s="118">
        <v>45156</v>
      </c>
      <c r="E70" s="116" t="s">
        <v>165</v>
      </c>
    </row>
    <row r="71" spans="1:5" ht="15">
      <c r="A71" s="116" t="s">
        <v>53</v>
      </c>
      <c r="B71" s="116" t="s">
        <v>161</v>
      </c>
      <c r="C71" s="117">
        <v>310000</v>
      </c>
      <c r="D71" s="118">
        <v>45156</v>
      </c>
      <c r="E71" s="116" t="s">
        <v>165</v>
      </c>
    </row>
    <row r="72" spans="1:5" ht="15">
      <c r="A72" s="116" t="s">
        <v>53</v>
      </c>
      <c r="B72" s="116" t="s">
        <v>161</v>
      </c>
      <c r="C72" s="117">
        <v>75000</v>
      </c>
      <c r="D72" s="118">
        <v>45145</v>
      </c>
      <c r="E72" s="116" t="s">
        <v>166</v>
      </c>
    </row>
    <row r="73" spans="1:5" ht="15">
      <c r="A73" s="116" t="s">
        <v>53</v>
      </c>
      <c r="B73" s="116" t="s">
        <v>161</v>
      </c>
      <c r="C73" s="117">
        <v>73000</v>
      </c>
      <c r="D73" s="118">
        <v>45145</v>
      </c>
      <c r="E73" s="116" t="s">
        <v>165</v>
      </c>
    </row>
    <row r="74" spans="1:5" ht="15">
      <c r="A74" s="116" t="s">
        <v>53</v>
      </c>
      <c r="B74" s="116" t="s">
        <v>161</v>
      </c>
      <c r="C74" s="117">
        <v>170000</v>
      </c>
      <c r="D74" s="118">
        <v>45146</v>
      </c>
      <c r="E74" s="116" t="s">
        <v>165</v>
      </c>
    </row>
    <row r="75" spans="1:5" ht="15">
      <c r="A75" s="116" t="s">
        <v>53</v>
      </c>
      <c r="B75" s="116" t="s">
        <v>161</v>
      </c>
      <c r="C75" s="117">
        <v>267602</v>
      </c>
      <c r="D75" s="118">
        <v>45147</v>
      </c>
      <c r="E75" s="116" t="s">
        <v>166</v>
      </c>
    </row>
    <row r="76" spans="1:5" ht="15">
      <c r="A76" s="116" t="s">
        <v>53</v>
      </c>
      <c r="B76" s="116" t="s">
        <v>161</v>
      </c>
      <c r="C76" s="117">
        <v>115000</v>
      </c>
      <c r="D76" s="118">
        <v>45147</v>
      </c>
      <c r="E76" s="116" t="s">
        <v>166</v>
      </c>
    </row>
    <row r="77" spans="1:5" ht="15">
      <c r="A77" s="116" t="s">
        <v>53</v>
      </c>
      <c r="B77" s="116" t="s">
        <v>161</v>
      </c>
      <c r="C77" s="117">
        <v>270000</v>
      </c>
      <c r="D77" s="118">
        <v>45147</v>
      </c>
      <c r="E77" s="116" t="s">
        <v>165</v>
      </c>
    </row>
    <row r="78" spans="1:5" ht="15">
      <c r="A78" s="116" t="s">
        <v>53</v>
      </c>
      <c r="B78" s="116" t="s">
        <v>161</v>
      </c>
      <c r="C78" s="117">
        <v>460000</v>
      </c>
      <c r="D78" s="118">
        <v>45149</v>
      </c>
      <c r="E78" s="116" t="s">
        <v>165</v>
      </c>
    </row>
    <row r="79" spans="1:5" ht="15">
      <c r="A79" s="116" t="s">
        <v>53</v>
      </c>
      <c r="B79" s="116" t="s">
        <v>161</v>
      </c>
      <c r="C79" s="117">
        <v>384990</v>
      </c>
      <c r="D79" s="118">
        <v>45149</v>
      </c>
      <c r="E79" s="116" t="s">
        <v>164</v>
      </c>
    </row>
    <row r="80" spans="1:5" ht="15">
      <c r="A80" s="116" t="s">
        <v>53</v>
      </c>
      <c r="B80" s="116" t="s">
        <v>161</v>
      </c>
      <c r="C80" s="117">
        <v>147000</v>
      </c>
      <c r="D80" s="118">
        <v>45149</v>
      </c>
      <c r="E80" s="116" t="s">
        <v>165</v>
      </c>
    </row>
    <row r="81" spans="1:5" ht="15">
      <c r="A81" s="116" t="s">
        <v>53</v>
      </c>
      <c r="B81" s="116" t="s">
        <v>161</v>
      </c>
      <c r="C81" s="117">
        <v>355000</v>
      </c>
      <c r="D81" s="118">
        <v>45153</v>
      </c>
      <c r="E81" s="116" t="s">
        <v>165</v>
      </c>
    </row>
    <row r="82" spans="1:5" ht="15">
      <c r="A82" s="116" t="s">
        <v>53</v>
      </c>
      <c r="B82" s="116" t="s">
        <v>161</v>
      </c>
      <c r="C82" s="117">
        <v>480000</v>
      </c>
      <c r="D82" s="118">
        <v>45149</v>
      </c>
      <c r="E82" s="116" t="s">
        <v>165</v>
      </c>
    </row>
    <row r="83" spans="1:5" ht="15">
      <c r="A83" s="116" t="s">
        <v>53</v>
      </c>
      <c r="B83" s="116" t="s">
        <v>161</v>
      </c>
      <c r="C83" s="117">
        <v>17555.98</v>
      </c>
      <c r="D83" s="118">
        <v>45149</v>
      </c>
      <c r="E83" s="116" t="s">
        <v>165</v>
      </c>
    </row>
    <row r="84" spans="1:5" ht="15">
      <c r="A84" s="116" t="s">
        <v>53</v>
      </c>
      <c r="B84" s="116" t="s">
        <v>161</v>
      </c>
      <c r="C84" s="117">
        <v>200900</v>
      </c>
      <c r="D84" s="118">
        <v>45161</v>
      </c>
      <c r="E84" s="116" t="s">
        <v>166</v>
      </c>
    </row>
    <row r="85" spans="1:5" ht="15">
      <c r="A85" s="116" t="s">
        <v>53</v>
      </c>
      <c r="B85" s="116" t="s">
        <v>161</v>
      </c>
      <c r="C85" s="117">
        <v>375000</v>
      </c>
      <c r="D85" s="118">
        <v>45149</v>
      </c>
      <c r="E85" s="116" t="s">
        <v>165</v>
      </c>
    </row>
    <row r="86" spans="1:5" ht="15">
      <c r="A86" s="116" t="s">
        <v>53</v>
      </c>
      <c r="B86" s="116" t="s">
        <v>161</v>
      </c>
      <c r="C86" s="117">
        <v>213222</v>
      </c>
      <c r="D86" s="118">
        <v>45159</v>
      </c>
      <c r="E86" s="116" t="s">
        <v>166</v>
      </c>
    </row>
    <row r="87" spans="1:5" ht="15">
      <c r="A87" s="116" t="s">
        <v>53</v>
      </c>
      <c r="B87" s="116" t="s">
        <v>161</v>
      </c>
      <c r="C87" s="117">
        <v>6000</v>
      </c>
      <c r="D87" s="118">
        <v>45149</v>
      </c>
      <c r="E87" s="116" t="s">
        <v>165</v>
      </c>
    </row>
    <row r="88" spans="1:5" ht="15">
      <c r="A88" s="116" t="s">
        <v>53</v>
      </c>
      <c r="B88" s="116" t="s">
        <v>161</v>
      </c>
      <c r="C88" s="117">
        <v>235000</v>
      </c>
      <c r="D88" s="118">
        <v>45149</v>
      </c>
      <c r="E88" s="116" t="s">
        <v>165</v>
      </c>
    </row>
    <row r="89" spans="1:5" ht="15">
      <c r="A89" s="116" t="s">
        <v>53</v>
      </c>
      <c r="B89" s="116" t="s">
        <v>161</v>
      </c>
      <c r="C89" s="117">
        <v>26000</v>
      </c>
      <c r="D89" s="118">
        <v>45152</v>
      </c>
      <c r="E89" s="116" t="s">
        <v>165</v>
      </c>
    </row>
    <row r="90" spans="1:5" ht="15">
      <c r="A90" s="116" t="s">
        <v>53</v>
      </c>
      <c r="B90" s="116" t="s">
        <v>161</v>
      </c>
      <c r="C90" s="117">
        <v>85000</v>
      </c>
      <c r="D90" s="118">
        <v>45152</v>
      </c>
      <c r="E90" s="116" t="s">
        <v>165</v>
      </c>
    </row>
    <row r="91" spans="1:5" ht="15">
      <c r="A91" s="116" t="s">
        <v>53</v>
      </c>
      <c r="B91" s="116" t="s">
        <v>161</v>
      </c>
      <c r="C91" s="117">
        <v>420000</v>
      </c>
      <c r="D91" s="118">
        <v>45152</v>
      </c>
      <c r="E91" s="116" t="s">
        <v>165</v>
      </c>
    </row>
    <row r="92" spans="1:5" ht="15">
      <c r="A92" s="116" t="s">
        <v>53</v>
      </c>
      <c r="B92" s="116" t="s">
        <v>161</v>
      </c>
      <c r="C92" s="117">
        <v>505000</v>
      </c>
      <c r="D92" s="118">
        <v>45149</v>
      </c>
      <c r="E92" s="116" t="s">
        <v>165</v>
      </c>
    </row>
    <row r="93" spans="1:5" ht="15">
      <c r="A93" s="116" t="s">
        <v>53</v>
      </c>
      <c r="B93" s="116" t="s">
        <v>161</v>
      </c>
      <c r="C93" s="117">
        <v>135000</v>
      </c>
      <c r="D93" s="118">
        <v>45142</v>
      </c>
      <c r="E93" s="116" t="s">
        <v>166</v>
      </c>
    </row>
    <row r="94" spans="1:5" ht="15">
      <c r="A94" s="116" t="s">
        <v>53</v>
      </c>
      <c r="B94" s="116" t="s">
        <v>161</v>
      </c>
      <c r="C94" s="117">
        <v>365000</v>
      </c>
      <c r="D94" s="118">
        <v>45139</v>
      </c>
      <c r="E94" s="116" t="s">
        <v>165</v>
      </c>
    </row>
    <row r="95" spans="1:5" ht="15">
      <c r="A95" s="116" t="s">
        <v>53</v>
      </c>
      <c r="B95" s="116" t="s">
        <v>161</v>
      </c>
      <c r="C95" s="117">
        <v>266450</v>
      </c>
      <c r="D95" s="118">
        <v>45139</v>
      </c>
      <c r="E95" s="116" t="s">
        <v>166</v>
      </c>
    </row>
    <row r="96" spans="1:5" ht="15">
      <c r="A96" s="116" t="s">
        <v>53</v>
      </c>
      <c r="B96" s="116" t="s">
        <v>161</v>
      </c>
      <c r="C96" s="117">
        <v>310000</v>
      </c>
      <c r="D96" s="118">
        <v>45139</v>
      </c>
      <c r="E96" s="116" t="s">
        <v>165</v>
      </c>
    </row>
    <row r="97" spans="1:5" ht="15">
      <c r="A97" s="116" t="s">
        <v>53</v>
      </c>
      <c r="B97" s="116" t="s">
        <v>161</v>
      </c>
      <c r="C97" s="117">
        <v>257750</v>
      </c>
      <c r="D97" s="118">
        <v>45140</v>
      </c>
      <c r="E97" s="116" t="s">
        <v>166</v>
      </c>
    </row>
    <row r="98" spans="1:5" ht="15">
      <c r="A98" s="116" t="s">
        <v>53</v>
      </c>
      <c r="B98" s="116" t="s">
        <v>161</v>
      </c>
      <c r="C98" s="117">
        <v>315600</v>
      </c>
      <c r="D98" s="118">
        <v>45160</v>
      </c>
      <c r="E98" s="116" t="s">
        <v>165</v>
      </c>
    </row>
    <row r="99" spans="1:5" ht="15">
      <c r="A99" s="116" t="s">
        <v>53</v>
      </c>
      <c r="B99" s="116" t="s">
        <v>161</v>
      </c>
      <c r="C99" s="117">
        <v>20000</v>
      </c>
      <c r="D99" s="118">
        <v>45140</v>
      </c>
      <c r="E99" s="116" t="s">
        <v>165</v>
      </c>
    </row>
    <row r="100" spans="1:5" ht="15">
      <c r="A100" s="116" t="s">
        <v>53</v>
      </c>
      <c r="B100" s="116" t="s">
        <v>161</v>
      </c>
      <c r="C100" s="117">
        <v>376500</v>
      </c>
      <c r="D100" s="118">
        <v>45161</v>
      </c>
      <c r="E100" s="116" t="s">
        <v>165</v>
      </c>
    </row>
    <row r="101" spans="1:5" ht="15">
      <c r="A101" s="116" t="s">
        <v>53</v>
      </c>
      <c r="B101" s="116" t="s">
        <v>161</v>
      </c>
      <c r="C101" s="117">
        <v>55000</v>
      </c>
      <c r="D101" s="118">
        <v>45141</v>
      </c>
      <c r="E101" s="116" t="s">
        <v>165</v>
      </c>
    </row>
    <row r="102" spans="1:5" ht="15">
      <c r="A102" s="116" t="s">
        <v>53</v>
      </c>
      <c r="B102" s="116" t="s">
        <v>161</v>
      </c>
      <c r="C102" s="117">
        <v>380000</v>
      </c>
      <c r="D102" s="118">
        <v>45141</v>
      </c>
      <c r="E102" s="116" t="s">
        <v>165</v>
      </c>
    </row>
    <row r="103" spans="1:5" ht="15">
      <c r="A103" s="116" t="s">
        <v>53</v>
      </c>
      <c r="B103" s="116" t="s">
        <v>161</v>
      </c>
      <c r="C103" s="117">
        <v>227500</v>
      </c>
      <c r="D103" s="118">
        <v>45141</v>
      </c>
      <c r="E103" s="116" t="s">
        <v>165</v>
      </c>
    </row>
    <row r="104" spans="1:5" ht="15">
      <c r="A104" s="116" t="s">
        <v>53</v>
      </c>
      <c r="B104" s="116" t="s">
        <v>161</v>
      </c>
      <c r="C104" s="117">
        <v>379000</v>
      </c>
      <c r="D104" s="118">
        <v>45141</v>
      </c>
      <c r="E104" s="116" t="s">
        <v>165</v>
      </c>
    </row>
    <row r="105" spans="1:5" ht="15">
      <c r="A105" s="116" t="s">
        <v>53</v>
      </c>
      <c r="B105" s="116" t="s">
        <v>161</v>
      </c>
      <c r="C105" s="117">
        <v>350000</v>
      </c>
      <c r="D105" s="118">
        <v>45142</v>
      </c>
      <c r="E105" s="116" t="s">
        <v>165</v>
      </c>
    </row>
    <row r="106" spans="1:5" ht="15">
      <c r="A106" s="116" t="s">
        <v>53</v>
      </c>
      <c r="B106" s="116" t="s">
        <v>161</v>
      </c>
      <c r="C106" s="117">
        <v>307500</v>
      </c>
      <c r="D106" s="118">
        <v>45139</v>
      </c>
      <c r="E106" s="116" t="s">
        <v>165</v>
      </c>
    </row>
    <row r="107" spans="1:5" ht="15">
      <c r="A107" s="116" t="s">
        <v>53</v>
      </c>
      <c r="B107" s="116" t="s">
        <v>161</v>
      </c>
      <c r="C107" s="117">
        <v>103500</v>
      </c>
      <c r="D107" s="118">
        <v>45142</v>
      </c>
      <c r="E107" s="116" t="s">
        <v>165</v>
      </c>
    </row>
    <row r="108" spans="1:5" ht="15">
      <c r="A108" s="116" t="s">
        <v>53</v>
      </c>
      <c r="B108" s="116" t="s">
        <v>161</v>
      </c>
      <c r="C108" s="117">
        <v>225000</v>
      </c>
      <c r="D108" s="118">
        <v>45140</v>
      </c>
      <c r="E108" s="116" t="s">
        <v>165</v>
      </c>
    </row>
    <row r="109" spans="1:5" ht="15">
      <c r="A109" s="116" t="s">
        <v>53</v>
      </c>
      <c r="B109" s="116" t="s">
        <v>161</v>
      </c>
      <c r="C109" s="117">
        <v>375000</v>
      </c>
      <c r="D109" s="118">
        <v>45142</v>
      </c>
      <c r="E109" s="116" t="s">
        <v>165</v>
      </c>
    </row>
    <row r="110" spans="1:5" ht="15">
      <c r="A110" s="116" t="s">
        <v>53</v>
      </c>
      <c r="B110" s="116" t="s">
        <v>161</v>
      </c>
      <c r="C110" s="117">
        <v>551900</v>
      </c>
      <c r="D110" s="118">
        <v>45142</v>
      </c>
      <c r="E110" s="116" t="s">
        <v>165</v>
      </c>
    </row>
    <row r="111" spans="1:5" ht="15">
      <c r="A111" s="116" t="s">
        <v>53</v>
      </c>
      <c r="B111" s="116" t="s">
        <v>161</v>
      </c>
      <c r="C111" s="117">
        <v>499000</v>
      </c>
      <c r="D111" s="118">
        <v>45142</v>
      </c>
      <c r="E111" s="116" t="s">
        <v>165</v>
      </c>
    </row>
    <row r="112" spans="1:5" ht="15">
      <c r="A112" s="116" t="s">
        <v>53</v>
      </c>
      <c r="B112" s="116" t="s">
        <v>161</v>
      </c>
      <c r="C112" s="129"/>
      <c r="D112" s="118">
        <v>45169</v>
      </c>
      <c r="E112" s="116" t="s">
        <v>165</v>
      </c>
    </row>
    <row r="113" spans="1:5" ht="15">
      <c r="A113" s="116" t="s">
        <v>53</v>
      </c>
      <c r="B113" s="116" t="s">
        <v>161</v>
      </c>
      <c r="C113" s="129"/>
      <c r="D113" s="118">
        <v>45169</v>
      </c>
      <c r="E113" s="116" t="s">
        <v>165</v>
      </c>
    </row>
    <row r="114" spans="1:5" ht="15">
      <c r="A114" s="116" t="s">
        <v>53</v>
      </c>
      <c r="B114" s="116" t="s">
        <v>161</v>
      </c>
      <c r="C114" s="129"/>
      <c r="D114" s="118">
        <v>45169</v>
      </c>
      <c r="E114" s="116" t="s">
        <v>165</v>
      </c>
    </row>
    <row r="115" spans="1:5" ht="15">
      <c r="A115" s="116" t="s">
        <v>53</v>
      </c>
      <c r="B115" s="116" t="s">
        <v>161</v>
      </c>
      <c r="C115" s="129"/>
      <c r="D115" s="118">
        <v>45169</v>
      </c>
      <c r="E115" s="116" t="s">
        <v>165</v>
      </c>
    </row>
    <row r="116" spans="1:5" ht="15">
      <c r="A116" s="116" t="s">
        <v>53</v>
      </c>
      <c r="B116" s="116" t="s">
        <v>161</v>
      </c>
      <c r="C116" s="129"/>
      <c r="D116" s="118">
        <v>45169</v>
      </c>
      <c r="E116" s="116" t="s">
        <v>165</v>
      </c>
    </row>
    <row r="117" spans="1:5" ht="15">
      <c r="A117" s="116" t="s">
        <v>53</v>
      </c>
      <c r="B117" s="116" t="s">
        <v>161</v>
      </c>
      <c r="C117" s="117">
        <v>50000</v>
      </c>
      <c r="D117" s="118">
        <v>45167</v>
      </c>
      <c r="E117" s="116" t="s">
        <v>165</v>
      </c>
    </row>
    <row r="118" spans="1:5" ht="15">
      <c r="A118" s="116" t="s">
        <v>53</v>
      </c>
      <c r="B118" s="116" t="s">
        <v>161</v>
      </c>
      <c r="C118" s="117">
        <v>80000</v>
      </c>
      <c r="D118" s="118">
        <v>45167</v>
      </c>
      <c r="E118" s="116" t="s">
        <v>165</v>
      </c>
    </row>
    <row r="119" spans="1:5" ht="15">
      <c r="A119" s="116" t="s">
        <v>53</v>
      </c>
      <c r="B119" s="116" t="s">
        <v>161</v>
      </c>
      <c r="C119" s="117">
        <v>215000</v>
      </c>
      <c r="D119" s="118">
        <v>45168</v>
      </c>
      <c r="E119" s="116" t="s">
        <v>165</v>
      </c>
    </row>
    <row r="120" spans="1:5" ht="15">
      <c r="A120" s="116" t="s">
        <v>53</v>
      </c>
      <c r="B120" s="116" t="s">
        <v>161</v>
      </c>
      <c r="C120" s="117">
        <v>195000</v>
      </c>
      <c r="D120" s="118">
        <v>45168</v>
      </c>
      <c r="E120" s="116" t="s">
        <v>165</v>
      </c>
    </row>
    <row r="121" spans="1:5" ht="15">
      <c r="A121" s="116" t="s">
        <v>53</v>
      </c>
      <c r="B121" s="116" t="s">
        <v>161</v>
      </c>
      <c r="C121" s="129"/>
      <c r="D121" s="118">
        <v>45169</v>
      </c>
      <c r="E121" s="116" t="s">
        <v>165</v>
      </c>
    </row>
    <row r="122" spans="1:5" ht="15">
      <c r="A122" s="116" t="s">
        <v>53</v>
      </c>
      <c r="B122" s="116" t="s">
        <v>161</v>
      </c>
      <c r="C122" s="117">
        <v>368000</v>
      </c>
      <c r="D122" s="118">
        <v>45142</v>
      </c>
      <c r="E122" s="116" t="s">
        <v>165</v>
      </c>
    </row>
    <row r="123" spans="1:5" ht="15">
      <c r="A123" s="116" t="s">
        <v>53</v>
      </c>
      <c r="B123" s="116" t="s">
        <v>161</v>
      </c>
      <c r="C123" s="117">
        <v>162000</v>
      </c>
      <c r="D123" s="118">
        <v>45166</v>
      </c>
      <c r="E123" s="116" t="s">
        <v>165</v>
      </c>
    </row>
    <row r="124" spans="1:5" ht="15">
      <c r="A124" s="116" t="s">
        <v>53</v>
      </c>
      <c r="B124" s="116" t="s">
        <v>161</v>
      </c>
      <c r="C124" s="117">
        <v>380000</v>
      </c>
      <c r="D124" s="118">
        <v>45161</v>
      </c>
      <c r="E124" s="116" t="s">
        <v>165</v>
      </c>
    </row>
    <row r="125" spans="1:5" ht="15">
      <c r="A125" s="116" t="s">
        <v>53</v>
      </c>
      <c r="B125" s="116" t="s">
        <v>161</v>
      </c>
      <c r="C125" s="117">
        <v>35000</v>
      </c>
      <c r="D125" s="118">
        <v>45139</v>
      </c>
      <c r="E125" s="116" t="s">
        <v>165</v>
      </c>
    </row>
    <row r="126" spans="1:5" ht="15">
      <c r="A126" s="116" t="s">
        <v>53</v>
      </c>
      <c r="B126" s="116" t="s">
        <v>161</v>
      </c>
      <c r="C126" s="117">
        <v>365000</v>
      </c>
      <c r="D126" s="118">
        <v>45139</v>
      </c>
      <c r="E126" s="116" t="s">
        <v>165</v>
      </c>
    </row>
    <row r="127" spans="1:5" ht="15">
      <c r="A127" s="116" t="s">
        <v>53</v>
      </c>
      <c r="B127" s="116" t="s">
        <v>161</v>
      </c>
      <c r="C127" s="117">
        <v>22500</v>
      </c>
      <c r="D127" s="118">
        <v>45166</v>
      </c>
      <c r="E127" s="116" t="s">
        <v>165</v>
      </c>
    </row>
    <row r="128" spans="1:5" ht="15">
      <c r="A128" s="116" t="s">
        <v>53</v>
      </c>
      <c r="B128" s="116" t="s">
        <v>161</v>
      </c>
      <c r="C128" s="117">
        <v>499500</v>
      </c>
      <c r="D128" s="118">
        <v>45160</v>
      </c>
      <c r="E128" s="116" t="s">
        <v>165</v>
      </c>
    </row>
    <row r="129" spans="1:5" ht="15">
      <c r="A129" s="116" t="s">
        <v>53</v>
      </c>
      <c r="B129" s="116" t="s">
        <v>161</v>
      </c>
      <c r="C129" s="117">
        <v>180000</v>
      </c>
      <c r="D129" s="118">
        <v>45162</v>
      </c>
      <c r="E129" s="116" t="s">
        <v>165</v>
      </c>
    </row>
    <row r="130" spans="1:5" ht="15">
      <c r="A130" s="116" t="s">
        <v>53</v>
      </c>
      <c r="B130" s="116" t="s">
        <v>161</v>
      </c>
      <c r="C130" s="117">
        <v>200000</v>
      </c>
      <c r="D130" s="118">
        <v>45140</v>
      </c>
      <c r="E130" s="116" t="s">
        <v>165</v>
      </c>
    </row>
    <row r="131" spans="1:5" ht="15">
      <c r="A131" s="116" t="s">
        <v>53</v>
      </c>
      <c r="B131" s="116" t="s">
        <v>161</v>
      </c>
      <c r="C131" s="117">
        <v>379000</v>
      </c>
      <c r="D131" s="118">
        <v>45166</v>
      </c>
      <c r="E131" s="116" t="s">
        <v>165</v>
      </c>
    </row>
    <row r="132" spans="1:5" ht="15">
      <c r="A132" s="116" t="s">
        <v>53</v>
      </c>
      <c r="B132" s="116" t="s">
        <v>161</v>
      </c>
      <c r="C132" s="117">
        <v>250000</v>
      </c>
      <c r="D132" s="118">
        <v>45163</v>
      </c>
      <c r="E132" s="116" t="s">
        <v>166</v>
      </c>
    </row>
    <row r="133" spans="1:5" ht="15">
      <c r="A133" s="116" t="s">
        <v>53</v>
      </c>
      <c r="B133" s="116" t="s">
        <v>161</v>
      </c>
      <c r="C133" s="117">
        <v>240000</v>
      </c>
      <c r="D133" s="118">
        <v>45163</v>
      </c>
      <c r="E133" s="116" t="s">
        <v>165</v>
      </c>
    </row>
    <row r="134" spans="1:5" ht="15">
      <c r="A134" s="116" t="s">
        <v>53</v>
      </c>
      <c r="B134" s="116" t="s">
        <v>161</v>
      </c>
      <c r="C134" s="117">
        <v>320500</v>
      </c>
      <c r="D134" s="118">
        <v>45161</v>
      </c>
      <c r="E134" s="116" t="s">
        <v>165</v>
      </c>
    </row>
    <row r="135" spans="1:5" ht="15">
      <c r="A135" s="116" t="s">
        <v>53</v>
      </c>
      <c r="B135" s="116" t="s">
        <v>161</v>
      </c>
      <c r="C135" s="117">
        <v>470000</v>
      </c>
      <c r="D135" s="118">
        <v>45166</v>
      </c>
      <c r="E135" s="116" t="s">
        <v>165</v>
      </c>
    </row>
    <row r="136" spans="1:5" ht="15">
      <c r="A136" s="116" t="s">
        <v>53</v>
      </c>
      <c r="B136" s="116" t="s">
        <v>161</v>
      </c>
      <c r="C136" s="117">
        <v>410000</v>
      </c>
      <c r="D136" s="118">
        <v>45162</v>
      </c>
      <c r="E136" s="116" t="s">
        <v>165</v>
      </c>
    </row>
    <row r="137" spans="1:5" ht="15">
      <c r="A137" s="116" t="s">
        <v>61</v>
      </c>
      <c r="B137" s="116" t="s">
        <v>162</v>
      </c>
      <c r="C137" s="117">
        <v>125000</v>
      </c>
      <c r="D137" s="118">
        <v>45161</v>
      </c>
      <c r="E137" s="116" t="s">
        <v>165</v>
      </c>
    </row>
    <row r="138" spans="1:5" ht="15">
      <c r="A138" s="116" t="s">
        <v>61</v>
      </c>
      <c r="B138" s="116" t="s">
        <v>162</v>
      </c>
      <c r="C138" s="117">
        <v>75000</v>
      </c>
      <c r="D138" s="118">
        <v>45146</v>
      </c>
      <c r="E138" s="116" t="s">
        <v>165</v>
      </c>
    </row>
    <row r="139" spans="1:5" ht="15">
      <c r="A139" s="116" t="s">
        <v>61</v>
      </c>
      <c r="B139" s="116" t="s">
        <v>162</v>
      </c>
      <c r="C139" s="117">
        <v>355000</v>
      </c>
      <c r="D139" s="118">
        <v>45146</v>
      </c>
      <c r="E139" s="116" t="s">
        <v>165</v>
      </c>
    </row>
    <row r="140" spans="1:5" ht="15">
      <c r="A140" s="116" t="s">
        <v>61</v>
      </c>
      <c r="B140" s="116" t="s">
        <v>162</v>
      </c>
      <c r="C140" s="117">
        <v>267887</v>
      </c>
      <c r="D140" s="118">
        <v>45146</v>
      </c>
      <c r="E140" s="116" t="s">
        <v>166</v>
      </c>
    </row>
    <row r="141" spans="1:5" ht="15">
      <c r="A141" s="116" t="s">
        <v>61</v>
      </c>
      <c r="B141" s="116" t="s">
        <v>162</v>
      </c>
      <c r="C141" s="117">
        <v>392900</v>
      </c>
      <c r="D141" s="118">
        <v>45167</v>
      </c>
      <c r="E141" s="116" t="s">
        <v>164</v>
      </c>
    </row>
    <row r="142" spans="1:5" ht="15">
      <c r="A142" s="116" t="s">
        <v>61</v>
      </c>
      <c r="B142" s="116" t="s">
        <v>162</v>
      </c>
      <c r="C142" s="117">
        <v>382580</v>
      </c>
      <c r="D142" s="118">
        <v>45167</v>
      </c>
      <c r="E142" s="116" t="s">
        <v>166</v>
      </c>
    </row>
    <row r="143" spans="1:5" ht="15">
      <c r="A143" s="116" t="s">
        <v>61</v>
      </c>
      <c r="B143" s="116" t="s">
        <v>162</v>
      </c>
      <c r="C143" s="117">
        <v>447000</v>
      </c>
      <c r="D143" s="118">
        <v>45162</v>
      </c>
      <c r="E143" s="116" t="s">
        <v>165</v>
      </c>
    </row>
    <row r="144" spans="1:5" ht="15">
      <c r="A144" s="116" t="s">
        <v>61</v>
      </c>
      <c r="B144" s="116" t="s">
        <v>162</v>
      </c>
      <c r="C144" s="117">
        <v>510000</v>
      </c>
      <c r="D144" s="118">
        <v>45160</v>
      </c>
      <c r="E144" s="116" t="s">
        <v>165</v>
      </c>
    </row>
    <row r="145" spans="1:5" ht="15">
      <c r="A145" s="116" t="s">
        <v>61</v>
      </c>
      <c r="B145" s="116" t="s">
        <v>162</v>
      </c>
      <c r="C145" s="117">
        <v>113800</v>
      </c>
      <c r="D145" s="118">
        <v>45168</v>
      </c>
      <c r="E145" s="116" t="s">
        <v>166</v>
      </c>
    </row>
    <row r="146" spans="1:5" ht="15">
      <c r="A146" s="116" t="s">
        <v>61</v>
      </c>
      <c r="B146" s="116" t="s">
        <v>162</v>
      </c>
      <c r="C146" s="117">
        <v>58600</v>
      </c>
      <c r="D146" s="118">
        <v>45168</v>
      </c>
      <c r="E146" s="116" t="s">
        <v>166</v>
      </c>
    </row>
    <row r="147" spans="1:5" ht="15">
      <c r="A147" s="116" t="s">
        <v>61</v>
      </c>
      <c r="B147" s="116" t="s">
        <v>162</v>
      </c>
      <c r="C147" s="117">
        <v>365000</v>
      </c>
      <c r="D147" s="118">
        <v>45156</v>
      </c>
      <c r="E147" s="116" t="s">
        <v>165</v>
      </c>
    </row>
    <row r="148" spans="1:5" ht="15">
      <c r="A148" s="116" t="s">
        <v>61</v>
      </c>
      <c r="B148" s="116" t="s">
        <v>162</v>
      </c>
      <c r="C148" s="117">
        <v>379000</v>
      </c>
      <c r="D148" s="118">
        <v>45156</v>
      </c>
      <c r="E148" s="116" t="s">
        <v>165</v>
      </c>
    </row>
    <row r="149" spans="1:5" ht="15">
      <c r="A149" s="116" t="s">
        <v>61</v>
      </c>
      <c r="B149" s="116" t="s">
        <v>162</v>
      </c>
      <c r="C149" s="117">
        <v>465000</v>
      </c>
      <c r="D149" s="118">
        <v>45159</v>
      </c>
      <c r="E149" s="116" t="s">
        <v>165</v>
      </c>
    </row>
    <row r="150" spans="1:5" ht="15">
      <c r="A150" s="116" t="s">
        <v>61</v>
      </c>
      <c r="B150" s="116" t="s">
        <v>162</v>
      </c>
      <c r="C150" s="129"/>
      <c r="D150" s="118">
        <v>45169</v>
      </c>
      <c r="E150" s="116" t="s">
        <v>164</v>
      </c>
    </row>
    <row r="151" spans="1:5" ht="15">
      <c r="A151" s="116" t="s">
        <v>61</v>
      </c>
      <c r="B151" s="116" t="s">
        <v>162</v>
      </c>
      <c r="C151" s="117">
        <v>324930</v>
      </c>
      <c r="D151" s="118">
        <v>45156</v>
      </c>
      <c r="E151" s="116" t="s">
        <v>165</v>
      </c>
    </row>
    <row r="152" spans="1:5" ht="15">
      <c r="A152" s="116" t="s">
        <v>61</v>
      </c>
      <c r="B152" s="116" t="s">
        <v>162</v>
      </c>
      <c r="C152" s="117">
        <v>330000</v>
      </c>
      <c r="D152" s="118">
        <v>45163</v>
      </c>
      <c r="E152" s="116" t="s">
        <v>165</v>
      </c>
    </row>
    <row r="153" spans="1:5" ht="15">
      <c r="A153" s="116" t="s">
        <v>61</v>
      </c>
      <c r="B153" s="116" t="s">
        <v>162</v>
      </c>
      <c r="C153" s="117">
        <v>348000</v>
      </c>
      <c r="D153" s="118">
        <v>45149</v>
      </c>
      <c r="E153" s="116" t="s">
        <v>165</v>
      </c>
    </row>
    <row r="154" spans="1:5" ht="15">
      <c r="A154" s="116" t="s">
        <v>61</v>
      </c>
      <c r="B154" s="116" t="s">
        <v>162</v>
      </c>
      <c r="C154" s="117">
        <v>337000</v>
      </c>
      <c r="D154" s="118">
        <v>45139</v>
      </c>
      <c r="E154" s="116" t="s">
        <v>165</v>
      </c>
    </row>
    <row r="155" spans="1:5" ht="15">
      <c r="A155" s="116" t="s">
        <v>61</v>
      </c>
      <c r="B155" s="116" t="s">
        <v>162</v>
      </c>
      <c r="C155" s="117">
        <v>325000</v>
      </c>
      <c r="D155" s="118">
        <v>45152</v>
      </c>
      <c r="E155" s="116" t="s">
        <v>165</v>
      </c>
    </row>
    <row r="156" spans="1:5" ht="15">
      <c r="A156" s="116" t="s">
        <v>61</v>
      </c>
      <c r="B156" s="116" t="s">
        <v>162</v>
      </c>
      <c r="C156" s="117">
        <v>355000</v>
      </c>
      <c r="D156" s="118">
        <v>45149</v>
      </c>
      <c r="E156" s="116" t="s">
        <v>165</v>
      </c>
    </row>
    <row r="157" spans="1:5" ht="15">
      <c r="A157" s="116" t="s">
        <v>61</v>
      </c>
      <c r="B157" s="116" t="s">
        <v>162</v>
      </c>
      <c r="C157" s="117">
        <v>620000</v>
      </c>
      <c r="D157" s="118">
        <v>45166</v>
      </c>
      <c r="E157" s="116" t="s">
        <v>165</v>
      </c>
    </row>
    <row r="158" spans="1:5" ht="15">
      <c r="A158" s="116" t="s">
        <v>61</v>
      </c>
      <c r="B158" s="116" t="s">
        <v>162</v>
      </c>
      <c r="C158" s="117">
        <v>350000</v>
      </c>
      <c r="D158" s="118">
        <v>45166</v>
      </c>
      <c r="E158" s="116" t="s">
        <v>165</v>
      </c>
    </row>
    <row r="159" spans="1:5" ht="15">
      <c r="A159" s="116" t="s">
        <v>61</v>
      </c>
      <c r="B159" s="116" t="s">
        <v>162</v>
      </c>
      <c r="C159" s="117">
        <v>382000</v>
      </c>
      <c r="D159" s="118">
        <v>45153</v>
      </c>
      <c r="E159" s="116" t="s">
        <v>165</v>
      </c>
    </row>
    <row r="160" spans="1:5" ht="15">
      <c r="A160" s="116" t="s">
        <v>61</v>
      </c>
      <c r="B160" s="116" t="s">
        <v>162</v>
      </c>
      <c r="C160" s="117">
        <v>385000</v>
      </c>
      <c r="D160" s="118">
        <v>45142</v>
      </c>
      <c r="E160" s="116" t="s">
        <v>165</v>
      </c>
    </row>
    <row r="161" spans="1:5" ht="15">
      <c r="A161" s="116" t="s">
        <v>61</v>
      </c>
      <c r="B161" s="116" t="s">
        <v>162</v>
      </c>
      <c r="C161" s="117">
        <v>370000</v>
      </c>
      <c r="D161" s="118">
        <v>45166</v>
      </c>
      <c r="E161" s="116" t="s">
        <v>165</v>
      </c>
    </row>
    <row r="162" spans="1:5" ht="15">
      <c r="A162" s="116" t="s">
        <v>61</v>
      </c>
      <c r="B162" s="116" t="s">
        <v>162</v>
      </c>
      <c r="C162" s="129"/>
      <c r="D162" s="118">
        <v>45169</v>
      </c>
      <c r="E162" s="116" t="s">
        <v>165</v>
      </c>
    </row>
    <row r="163" spans="1:5" ht="15">
      <c r="A163" s="116" t="s">
        <v>61</v>
      </c>
      <c r="B163" s="116" t="s">
        <v>162</v>
      </c>
      <c r="C163" s="117">
        <v>260000</v>
      </c>
      <c r="D163" s="118">
        <v>45142</v>
      </c>
      <c r="E163" s="116" t="s">
        <v>165</v>
      </c>
    </row>
    <row r="164" spans="1:5" ht="15">
      <c r="A164" s="116" t="s">
        <v>61</v>
      </c>
      <c r="B164" s="116" t="s">
        <v>162</v>
      </c>
      <c r="C164" s="117">
        <v>137700</v>
      </c>
      <c r="D164" s="118">
        <v>45163</v>
      </c>
      <c r="E164" s="116" t="s">
        <v>165</v>
      </c>
    </row>
    <row r="165" spans="1:5" ht="15">
      <c r="A165" s="116" t="s">
        <v>61</v>
      </c>
      <c r="B165" s="116" t="s">
        <v>162</v>
      </c>
      <c r="C165" s="117">
        <v>390000</v>
      </c>
      <c r="D165" s="118">
        <v>45149</v>
      </c>
      <c r="E165" s="116" t="s">
        <v>165</v>
      </c>
    </row>
    <row r="166" spans="1:5" ht="15">
      <c r="A166" s="116" t="s">
        <v>61</v>
      </c>
      <c r="B166" s="116" t="s">
        <v>162</v>
      </c>
      <c r="C166" s="117">
        <v>289000</v>
      </c>
      <c r="D166" s="118">
        <v>45149</v>
      </c>
      <c r="E166" s="116" t="s">
        <v>165</v>
      </c>
    </row>
    <row r="167" spans="1:5" ht="15">
      <c r="A167" s="116" t="s">
        <v>61</v>
      </c>
      <c r="B167" s="116" t="s">
        <v>162</v>
      </c>
      <c r="C167" s="117">
        <v>43000</v>
      </c>
      <c r="D167" s="118">
        <v>45139</v>
      </c>
      <c r="E167" s="116" t="s">
        <v>165</v>
      </c>
    </row>
    <row r="168" spans="1:5" ht="15">
      <c r="A168" s="116" t="s">
        <v>61</v>
      </c>
      <c r="B168" s="116" t="s">
        <v>162</v>
      </c>
      <c r="C168" s="117">
        <v>75000</v>
      </c>
      <c r="D168" s="118">
        <v>45163</v>
      </c>
      <c r="E168" s="116" t="s">
        <v>165</v>
      </c>
    </row>
    <row r="169" spans="1:5" ht="15">
      <c r="A169" s="116" t="s">
        <v>61</v>
      </c>
      <c r="B169" s="116" t="s">
        <v>162</v>
      </c>
      <c r="C169" s="117">
        <v>310000</v>
      </c>
      <c r="D169" s="118">
        <v>45141</v>
      </c>
      <c r="E169" s="116" t="s">
        <v>165</v>
      </c>
    </row>
    <row r="170" spans="1:5" ht="15">
      <c r="A170" s="116" t="s">
        <v>108</v>
      </c>
      <c r="B170" s="116" t="s">
        <v>163</v>
      </c>
      <c r="C170" s="117">
        <v>335000</v>
      </c>
      <c r="D170" s="118">
        <v>45156</v>
      </c>
      <c r="E170" s="116" t="s">
        <v>165</v>
      </c>
    </row>
    <row r="171" spans="1:5" ht="15">
      <c r="A171" s="116" t="s">
        <v>108</v>
      </c>
      <c r="B171" s="116" t="s">
        <v>163</v>
      </c>
      <c r="C171" s="117">
        <v>240000</v>
      </c>
      <c r="D171" s="118">
        <v>45162</v>
      </c>
      <c r="E171" s="116" t="s">
        <v>165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2023-09-03T21:26:39Z</dcterms:modified>
</cp:coreProperties>
</file>