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STATS'!$A$39:$C$39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STATS'!$A$23:$C$24</definedName>
    <definedName name="HardMoneyLoansMarket">'LOAN ONLY STATS'!$A$36:$C$36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STATS'!$A$31:$C$39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6" i="3"/>
  <c r="G24"/>
  <c r="G23"/>
  <c r="G17"/>
  <c r="G11"/>
  <c r="G10"/>
  <c r="G9"/>
  <c r="G8"/>
  <c r="G7"/>
  <c r="G49" i="2"/>
  <c r="G48"/>
  <c r="G47"/>
  <c r="G46"/>
  <c r="G45"/>
  <c r="G33"/>
  <c r="G32"/>
  <c r="G31"/>
  <c r="G30"/>
  <c r="G29"/>
  <c r="G28"/>
  <c r="G27"/>
  <c r="G21"/>
  <c r="G20"/>
  <c r="G19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20"/>
  <c r="G14"/>
  <c r="G13"/>
  <c r="G12"/>
  <c r="G11"/>
  <c r="G10"/>
  <c r="G9"/>
  <c r="G8"/>
  <c r="G7"/>
  <c r="C31" i="3"/>
  <c r="B31"/>
  <c r="C18"/>
  <c r="B18"/>
  <c r="C40" i="2"/>
  <c r="B40"/>
  <c r="B15" i="1"/>
  <c r="C15"/>
  <c r="B37" i="3"/>
  <c r="C37"/>
  <c r="B25"/>
  <c r="C25"/>
  <c r="B12"/>
  <c r="D7" s="1"/>
  <c r="C12"/>
  <c r="E7" s="1"/>
  <c r="B50" i="2"/>
  <c r="C50"/>
  <c r="B34"/>
  <c r="D28" s="1"/>
  <c r="C34"/>
  <c r="E28" s="1"/>
  <c r="A2"/>
  <c r="B22"/>
  <c r="D20" s="1"/>
  <c r="C22"/>
  <c r="E17" i="3" l="1"/>
  <c r="D17"/>
  <c r="E9"/>
  <c r="D9"/>
  <c r="E9" i="1"/>
  <c r="D9"/>
  <c r="E47" i="2"/>
  <c r="D47"/>
  <c r="E29"/>
  <c r="D29"/>
  <c r="E46"/>
  <c r="E49"/>
  <c r="D33"/>
  <c r="D8" i="3"/>
  <c r="D11"/>
  <c r="E10"/>
  <c r="D10"/>
  <c r="E8"/>
  <c r="E11"/>
  <c r="E24"/>
  <c r="D24"/>
  <c r="D46" i="2"/>
  <c r="D49"/>
  <c r="E48"/>
  <c r="D48"/>
  <c r="E33"/>
  <c r="E21"/>
  <c r="D21"/>
  <c r="E45"/>
  <c r="E27"/>
  <c r="E30"/>
  <c r="E32"/>
  <c r="E20"/>
  <c r="E19"/>
  <c r="D19"/>
  <c r="D31"/>
  <c r="E31"/>
  <c r="D32"/>
  <c r="D30"/>
  <c r="D27"/>
  <c r="D45"/>
  <c r="A2" i="3"/>
  <c r="E36"/>
  <c r="B14" i="2"/>
  <c r="C14"/>
  <c r="B26" i="1"/>
  <c r="C26"/>
  <c r="B40"/>
  <c r="C40"/>
  <c r="E34" l="1"/>
  <c r="D34"/>
  <c r="E24"/>
  <c r="D24"/>
  <c r="E9" i="2"/>
  <c r="D9"/>
  <c r="E18" i="3"/>
  <c r="D18"/>
  <c r="E39" i="1"/>
  <c r="D35"/>
  <c r="D39"/>
  <c r="E23"/>
  <c r="E25"/>
  <c r="D25"/>
  <c r="D23"/>
  <c r="E37"/>
  <c r="E35"/>
  <c r="E33"/>
  <c r="E36"/>
  <c r="D36" i="3"/>
  <c r="E23"/>
  <c r="D23"/>
  <c r="D50" i="2"/>
  <c r="E50"/>
  <c r="E34"/>
  <c r="D34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40" l="1"/>
  <c r="D40"/>
  <c r="E37" i="3"/>
  <c r="E25"/>
  <c r="D25"/>
  <c r="D37"/>
  <c r="E12"/>
  <c r="D12"/>
  <c r="E22" i="2"/>
  <c r="D22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<sst xmlns="http://schemas.openxmlformats.org/spreadsheetml/2006/main" count="1679" uniqueCount="178">
  <si>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</si>
  <si>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</si>
  <si>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</si>
  <si>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</si>
  <si>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</si>
  <si>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</si>
  <si>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</si>
  <si>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</si>
  <si>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</si>
  <si>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</si>
  <si>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</si>
  <si>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</si>
  <si>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</si>
  <si>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</si>
  <si>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</si>
  <si>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</si>
  <si>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</si>
  <si>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</si>
  <si>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</si>
  <si>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</si>
  <si>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</si>
  <si>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</si>
  <si>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</si>
  <si>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</si>
  <si>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</si>
  <si>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</si>
  <si>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</si>
  <si>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</si>
  <si>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</si>
  <si>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</si>
  <si>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</si>
  <si>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</si>
  <si>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</si>
  <si>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</si>
  <si>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</si>
  <si>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</si>
  <si>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</si>
  <si>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</si>
  <si>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</si>
  <si>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</si>
  <si>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</si>
  <si>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</si>
  <si>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</si>
  <si>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</si>
  <si>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</si>
  <si>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</si>
  <si>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</si>
  <si>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</si>
  <si>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</si>
  <si>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</si>
  <si>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</si>
  <si>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FEBRUARY, 2024</t>
  </si>
  <si>
    <t>First Centennial Title</t>
  </si>
  <si>
    <t>SINGLE FAM RES.</t>
  </si>
  <si>
    <t>CARSON CITY</t>
  </si>
  <si>
    <t>23</t>
  </si>
  <si>
    <t>NO</t>
  </si>
  <si>
    <t>Ticor Title</t>
  </si>
  <si>
    <t>KIETZKE</t>
  </si>
  <si>
    <t>ACM</t>
  </si>
  <si>
    <t>FERNLEY</t>
  </si>
  <si>
    <t>FAF</t>
  </si>
  <si>
    <t>RIDGEVIEW</t>
  </si>
  <si>
    <t>5</t>
  </si>
  <si>
    <t>LAKESIDEMOANA</t>
  </si>
  <si>
    <t>12</t>
  </si>
  <si>
    <t>Stewart Title</t>
  </si>
  <si>
    <t>KDJ</t>
  </si>
  <si>
    <t>VACANT LAND</t>
  </si>
  <si>
    <t>YERINGTON</t>
  </si>
  <si>
    <t>CRB</t>
  </si>
  <si>
    <t>MOBILE HOME</t>
  </si>
  <si>
    <t>9</t>
  </si>
  <si>
    <t>AMG</t>
  </si>
  <si>
    <t>20</t>
  </si>
  <si>
    <t>YES</t>
  </si>
  <si>
    <t>SAB</t>
  </si>
  <si>
    <t>DC</t>
  </si>
  <si>
    <t>MLC</t>
  </si>
  <si>
    <t>AE</t>
  </si>
  <si>
    <t>DKD</t>
  </si>
  <si>
    <t>15</t>
  </si>
  <si>
    <t>JMS</t>
  </si>
  <si>
    <t>PLUMB</t>
  </si>
  <si>
    <t>RC</t>
  </si>
  <si>
    <t>SPARKS</t>
  </si>
  <si>
    <t>21</t>
  </si>
  <si>
    <t>First American Title</t>
  </si>
  <si>
    <t>TW</t>
  </si>
  <si>
    <t>18</t>
  </si>
  <si>
    <t>GARDNERVILLE</t>
  </si>
  <si>
    <t>3</t>
  </si>
  <si>
    <t>ZEPHYR</t>
  </si>
  <si>
    <t>17</t>
  </si>
  <si>
    <t>MIF</t>
  </si>
  <si>
    <t>FALLON</t>
  </si>
  <si>
    <t>MDD</t>
  </si>
  <si>
    <t>Landmark Title</t>
  </si>
  <si>
    <t>DP</t>
  </si>
  <si>
    <t>MINDEN</t>
  </si>
  <si>
    <t>ET</t>
  </si>
  <si>
    <t>Toiyabe Title</t>
  </si>
  <si>
    <t>RENO CORPORATE</t>
  </si>
  <si>
    <t>UNK</t>
  </si>
  <si>
    <t/>
  </si>
  <si>
    <t>BA</t>
  </si>
  <si>
    <t>DAMONTE</t>
  </si>
  <si>
    <t>24</t>
  </si>
  <si>
    <t>True Title and Escrow</t>
  </si>
  <si>
    <t>RG</t>
  </si>
  <si>
    <t>CD</t>
  </si>
  <si>
    <t>NVW</t>
  </si>
  <si>
    <t>Calatlantic Title West</t>
  </si>
  <si>
    <t>MCCARRAN</t>
  </si>
  <si>
    <t>LH</t>
  </si>
  <si>
    <t>AJF</t>
  </si>
  <si>
    <t>JP</t>
  </si>
  <si>
    <t>SJL</t>
  </si>
  <si>
    <t>DKC</t>
  </si>
  <si>
    <t>CC</t>
  </si>
  <si>
    <t>RLT</t>
  </si>
  <si>
    <t>019-442-03</t>
  </si>
  <si>
    <t>CONVENTIONAL</t>
  </si>
  <si>
    <t>GREATER NEVADA MORTGAGE</t>
  </si>
  <si>
    <t>020-791-08</t>
  </si>
  <si>
    <t>CARDINAL FINANCIAL CO</t>
  </si>
  <si>
    <t>019-391-02</t>
  </si>
  <si>
    <t>PACIFIC RESIDENTIAL MORTGAGE LLC</t>
  </si>
  <si>
    <t>019-941-03</t>
  </si>
  <si>
    <t>CREDIT LINE</t>
  </si>
  <si>
    <t>GTE FEDERAL CREDIT UNION; GTE FINANCIAL</t>
  </si>
  <si>
    <t>021-541-11</t>
  </si>
  <si>
    <t>GUILD MORTGAGE COMPANY</t>
  </si>
  <si>
    <t>001-114-15</t>
  </si>
  <si>
    <t>HARD MONEY</t>
  </si>
  <si>
    <t>EQUITY TRUST CO CUSTODIAN; MARTINKUS MICHAEL J TRUSTEE; MARTINKUS GENEVA TRUSTEE; MARTINKUS TRUST; REICHLIN JOSEPH A JR TRUSTEE</t>
  </si>
  <si>
    <t>029-716-08</t>
  </si>
  <si>
    <t>AXIA FINANCIAL LLC</t>
  </si>
  <si>
    <t>017-453-08</t>
  </si>
  <si>
    <t>FHA</t>
  </si>
  <si>
    <t>017-253-09</t>
  </si>
  <si>
    <t>21ST MORTGAGE CORP</t>
  </si>
  <si>
    <t>029-481-04</t>
  </si>
  <si>
    <t>010-441-44</t>
  </si>
  <si>
    <t>COMMERCIAL</t>
  </si>
  <si>
    <t>AMERICAN AGCREDIT FLCA</t>
  </si>
  <si>
    <t>019-271-09</t>
  </si>
  <si>
    <t>020-182-06</t>
  </si>
  <si>
    <t>VILLAGE CAPITAL &amp; INVESTMENT LLC</t>
  </si>
  <si>
    <t>004-282-03</t>
  </si>
  <si>
    <t>MANN MORTGAGE LLC</t>
  </si>
  <si>
    <t>022-212-15</t>
  </si>
  <si>
    <t>029-723-21</t>
  </si>
  <si>
    <t>HERITAGE BANK OF NEVADA; GLACIER BANK</t>
  </si>
  <si>
    <t>020-534-04</t>
  </si>
  <si>
    <t>NEVADA STATE BANK; NEVADA STATE BANK</t>
  </si>
  <si>
    <t>Stewart Title Guaranty</t>
  </si>
  <si>
    <t>021-082-46</t>
  </si>
  <si>
    <t>WASHINGTON FEDERAL BANK</t>
  </si>
  <si>
    <t>014-351-30</t>
  </si>
  <si>
    <t>UNITED FEDERAL CREDIT UNION</t>
  </si>
  <si>
    <t>020-991-05</t>
  </si>
  <si>
    <t>010-371-24</t>
  </si>
  <si>
    <t>UNITED WHOLESALE MORTGAGE LLC</t>
  </si>
  <si>
    <t>CAL</t>
  </si>
  <si>
    <t>Deed Subdivider</t>
  </si>
  <si>
    <t>FA</t>
  </si>
  <si>
    <t>Deed</t>
  </si>
  <si>
    <t>FC</t>
  </si>
  <si>
    <t>LT</t>
  </si>
  <si>
    <t>ST</t>
  </si>
  <si>
    <t>TI</t>
  </si>
  <si>
    <t>TT</t>
  </si>
  <si>
    <t>TTE</t>
  </si>
  <si>
    <t>STG</t>
  </si>
  <si>
    <t>Deed of Trust</t>
  </si>
  <si>
    <t>NO COMMERCIAL SALES THIS MONTH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</si>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</sst>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52</c:v>
                </c:pt>
                <c:pt idx="1">
                  <c:v>27</c:v>
                </c:pt>
                <c:pt idx="2">
                  <c:v>19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8068352"/>
        <c:axId val="118069888"/>
        <c:axId val="0"/>
      </c:bar3DChart>
      <c:catAx>
        <c:axId val="118068352"/>
        <c:scaling>
          <c:orientation val="minMax"/>
        </c:scaling>
        <c:axPos val="b"/>
        <c:numFmt formatCode="General" sourceLinked="1"/>
        <c:majorTickMark val="none"/>
        <c:tickLblPos val="nextTo"/>
        <c:crossAx val="118069888"/>
        <c:crosses val="autoZero"/>
        <c:auto val="1"/>
        <c:lblAlgn val="ctr"/>
        <c:lblOffset val="100"/>
      </c:catAx>
      <c:valAx>
        <c:axId val="118069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06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Stewart Title Guaranty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8571776"/>
        <c:axId val="118573312"/>
        <c:axId val="0"/>
      </c:bar3DChart>
      <c:catAx>
        <c:axId val="118571776"/>
        <c:scaling>
          <c:orientation val="minMax"/>
        </c:scaling>
        <c:axPos val="b"/>
        <c:numFmt formatCode="General" sourceLinked="1"/>
        <c:majorTickMark val="none"/>
        <c:tickLblPos val="nextTo"/>
        <c:crossAx val="118573312"/>
        <c:crosses val="autoZero"/>
        <c:auto val="1"/>
        <c:lblAlgn val="ctr"/>
        <c:lblOffset val="100"/>
      </c:catAx>
      <c:valAx>
        <c:axId val="118573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571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59</c:v>
                </c:pt>
                <c:pt idx="1">
                  <c:v>33</c:v>
                </c:pt>
                <c:pt idx="2">
                  <c:v>23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8599680"/>
        <c:axId val="118601216"/>
        <c:axId val="0"/>
      </c:bar3DChart>
      <c:catAx>
        <c:axId val="118599680"/>
        <c:scaling>
          <c:orientation val="minMax"/>
        </c:scaling>
        <c:axPos val="b"/>
        <c:numFmt formatCode="General" sourceLinked="1"/>
        <c:majorTickMark val="none"/>
        <c:tickLblPos val="nextTo"/>
        <c:crossAx val="118601216"/>
        <c:crosses val="autoZero"/>
        <c:auto val="1"/>
        <c:lblAlgn val="ctr"/>
        <c:lblOffset val="100"/>
      </c:catAx>
      <c:valAx>
        <c:axId val="118601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59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15335356</c:v>
                </c:pt>
                <c:pt idx="1">
                  <c:v>9124532</c:v>
                </c:pt>
                <c:pt idx="2">
                  <c:v>5170949</c:v>
                </c:pt>
                <c:pt idx="3">
                  <c:v>1147900</c:v>
                </c:pt>
                <c:pt idx="4">
                  <c:v>675500</c:v>
                </c:pt>
                <c:pt idx="5">
                  <c:v>1635850</c:v>
                </c:pt>
                <c:pt idx="6">
                  <c:v>385000</c:v>
                </c:pt>
                <c:pt idx="7">
                  <c:v>355000</c:v>
                </c:pt>
              </c:numCache>
            </c:numRef>
          </c:val>
        </c:ser>
        <c:shape val="box"/>
        <c:axId val="118623232"/>
        <c:axId val="118645504"/>
        <c:axId val="0"/>
      </c:bar3DChart>
      <c:catAx>
        <c:axId val="118623232"/>
        <c:scaling>
          <c:orientation val="minMax"/>
        </c:scaling>
        <c:axPos val="b"/>
        <c:numFmt formatCode="General" sourceLinked="1"/>
        <c:majorTickMark val="none"/>
        <c:tickLblPos val="nextTo"/>
        <c:crossAx val="118645504"/>
        <c:crosses val="autoZero"/>
        <c:auto val="1"/>
        <c:lblAlgn val="ctr"/>
        <c:lblOffset val="100"/>
      </c:catAx>
      <c:valAx>
        <c:axId val="118645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623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Stewart Title Guaranty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1107018.55</c:v>
                </c:pt>
                <c:pt idx="1">
                  <c:v>976615</c:v>
                </c:pt>
                <c:pt idx="2">
                  <c:v>882820</c:v>
                </c:pt>
                <c:pt idx="3">
                  <c:v>405000</c:v>
                </c:pt>
                <c:pt idx="4">
                  <c:v>121000</c:v>
                </c:pt>
                <c:pt idx="5">
                  <c:v>40000</c:v>
                </c:pt>
              </c:numCache>
            </c:numRef>
          </c:val>
        </c:ser>
        <c:shape val="box"/>
        <c:axId val="118294784"/>
        <c:axId val="118296576"/>
        <c:axId val="0"/>
      </c:bar3DChart>
      <c:catAx>
        <c:axId val="118294784"/>
        <c:scaling>
          <c:orientation val="minMax"/>
        </c:scaling>
        <c:axPos val="b"/>
        <c:numFmt formatCode="General" sourceLinked="1"/>
        <c:majorTickMark val="none"/>
        <c:tickLblPos val="nextTo"/>
        <c:crossAx val="118296576"/>
        <c:crosses val="autoZero"/>
        <c:auto val="1"/>
        <c:lblAlgn val="ctr"/>
        <c:lblOffset val="100"/>
      </c:catAx>
      <c:valAx>
        <c:axId val="118296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294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16442374.550000001</c:v>
                </c:pt>
                <c:pt idx="1">
                  <c:v>10101147</c:v>
                </c:pt>
                <c:pt idx="2">
                  <c:v>6053769</c:v>
                </c:pt>
                <c:pt idx="3">
                  <c:v>1080500</c:v>
                </c:pt>
                <c:pt idx="4">
                  <c:v>1147900</c:v>
                </c:pt>
                <c:pt idx="5">
                  <c:v>1635850</c:v>
                </c:pt>
                <c:pt idx="6">
                  <c:v>476000</c:v>
                </c:pt>
                <c:pt idx="7">
                  <c:v>385000</c:v>
                </c:pt>
                <c:pt idx="8">
                  <c:v>40000</c:v>
                </c:pt>
              </c:numCache>
            </c:numRef>
          </c:val>
        </c:ser>
        <c:shape val="box"/>
        <c:axId val="118306304"/>
        <c:axId val="118307840"/>
        <c:axId val="0"/>
      </c:bar3DChart>
      <c:catAx>
        <c:axId val="118306304"/>
        <c:scaling>
          <c:orientation val="minMax"/>
        </c:scaling>
        <c:axPos val="b"/>
        <c:numFmt formatCode="General" sourceLinked="1"/>
        <c:majorTickMark val="none"/>
        <c:tickLblPos val="nextTo"/>
        <c:crossAx val="118307840"/>
        <c:crosses val="autoZero"/>
        <c:auto val="1"/>
        <c:lblAlgn val="ctr"/>
        <c:lblOffset val="100"/>
      </c:catAx>
      <c:valAx>
        <c:axId val="118307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30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52.435565856482" createdVersion="3" refreshedVersion="3" minRefreshableVersion="3" recordCount="112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17">
        <s v="MCCARRAN"/>
        <s v="SPARKS"/>
        <s v="MINDEN"/>
        <s v="KIETZKE"/>
        <s v="RIDGEVIEW"/>
        <s v="LAKESIDEMOANA"/>
        <s v="CARSON CITY"/>
        <s v="GARDNERVILLE"/>
        <s v="DAMONTE"/>
        <s v="ZEPHYR"/>
        <s v="PLUMB"/>
        <s v="YERINGTON"/>
        <s v="FERNLEY"/>
        <s v=""/>
        <s v="FALLON"/>
        <s v="RENO CORPORATE"/>
        <m u="1"/>
      </sharedItems>
    </cacheField>
    <cacheField name="EO" numFmtId="0">
      <sharedItems containsBlank="1" count="41">
        <s v="LH"/>
        <s v="JP"/>
        <s v="TW"/>
        <s v="ET"/>
        <s v="CC"/>
        <s v="21"/>
        <s v="15"/>
        <s v="20"/>
        <s v="9"/>
        <s v="12"/>
        <s v="5"/>
        <s v="23"/>
        <s v="18"/>
        <s v="3"/>
        <s v="24"/>
        <s v="17"/>
        <s v="DP"/>
        <s v="SAB"/>
        <s v="SJL"/>
        <s v="MLC"/>
        <s v="CRB"/>
        <s v="NVW"/>
        <s v="KDJ"/>
        <s v="BA"/>
        <s v="RC"/>
        <s v="MIF"/>
        <s v="DC"/>
        <s v="MDD"/>
        <s v="JMS"/>
        <s v="AMG"/>
        <s v="FAF"/>
        <s v="RLT"/>
        <s v="DKD"/>
        <s v="AE"/>
        <s v="DKC"/>
        <s v="ACM"/>
        <s v="CD"/>
        <s v="AJF"/>
        <s v="UNK"/>
        <s v="RG"/>
        <m u="1"/>
      </sharedItems>
    </cacheField>
    <cacheField name="PROPTYPE" numFmtId="0">
      <sharedItems containsBlank="1" count="4">
        <s v="SINGLE FAM RES."/>
        <s v="VACANT LAND"/>
        <s v="MOBILE HOME"/>
        <m u="1"/>
      </sharedItems>
    </cacheField>
    <cacheField name="DOCNUM" numFmtId="0">
      <sharedItems containsSemiMixedTypes="0" containsString="0" containsNumber="1" containsInteger="1" minValue="678190" maxValue="679131"/>
    </cacheField>
    <cacheField name="AMOUNT" numFmtId="165">
      <sharedItems containsSemiMixedTypes="0" containsString="0" containsNumber="1" containsInteger="1" minValue="10000" maxValue="801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2-01T00:00:00" maxDate="2024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52.435669212966" createdVersion="3" refreshedVersion="3" minRefreshableVersion="3" recordCount="21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ARD MONEY"/>
        <s v="CREDIT LINE"/>
        <s v="COMMERCIAL"/>
        <s v="FHA"/>
        <m u="1"/>
        <s v="CONSTRUCTION" u="1"/>
        <s v="SB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78265" maxValue="679123"/>
    </cacheField>
    <cacheField name="AMOUNT" numFmtId="165">
      <sharedItems containsSemiMixedTypes="0" containsString="0" containsNumber="1" minValue="18000" maxValue="410400"/>
    </cacheField>
    <cacheField name="RECDATE" numFmtId="14">
      <sharedItems containsSemiMixedTypes="0" containsNonDate="0" containsDate="1" containsString="0" minDate="2024-02-05T00:00:00" maxDate="2024-03-01T00:00:00"/>
    </cacheField>
    <cacheField name="LENDER" numFmtId="0">
      <sharedItems containsBlank="1" count="111">
        <s v="GUILD MORTGAGE COMPANY"/>
        <s v="UNITED WHOLESALE MORTGAGE LLC"/>
        <s v="UNITED FEDERAL CREDIT UNION"/>
        <s v="AXIA FINANCIAL LLC"/>
        <s v="EQUITY TRUST CO CUSTODIAN; MARTINKUS MICHAEL J TRUSTEE; MARTINKUS GENEVA TRUSTEE; MARTINKUS TRUST; REICHLIN JOSEPH A JR TRUSTEE"/>
        <s v="GTE FEDERAL CREDIT UNION; GTE FINANCIAL"/>
        <s v="HERITAGE BANK OF NEVADA; GLACIER BANK"/>
        <s v="PACIFIC RESIDENTIAL MORTGAGE LLC"/>
        <s v="21ST MORTGAGE CORP"/>
        <s v="AMERICAN AGCREDIT FLCA"/>
        <s v="MANN MORTGAGE LLC"/>
        <s v="GREATER NEVADA MORTGAGE"/>
        <s v="WASHINGTON FEDERAL BANK"/>
        <s v="VILLAGE CAPITAL &amp; INVESTMENT LLC"/>
        <s v="NEVADA STATE BANK; NEVADA STATE BANK"/>
        <s v="CARDINAL FINANCIAL CO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s v="CAL"/>
    <x v="0"/>
    <x v="0"/>
    <x v="0"/>
    <n v="679131"/>
    <n v="561950"/>
    <x v="0"/>
    <s v="YES"/>
    <d v="2024-02-29T00:00:00"/>
  </r>
  <r>
    <x v="0"/>
    <s v="CAL"/>
    <x v="0"/>
    <x v="0"/>
    <x v="0"/>
    <n v="678878"/>
    <n v="530950"/>
    <x v="0"/>
    <s v="YES"/>
    <d v="2024-02-23T00:00:00"/>
  </r>
  <r>
    <x v="0"/>
    <s v="CAL"/>
    <x v="0"/>
    <x v="0"/>
    <x v="0"/>
    <n v="678926"/>
    <n v="542950"/>
    <x v="0"/>
    <s v="YES"/>
    <d v="2024-02-23T00:00:00"/>
  </r>
  <r>
    <x v="1"/>
    <s v="FA"/>
    <x v="1"/>
    <x v="1"/>
    <x v="1"/>
    <n v="678931"/>
    <n v="17000"/>
    <x v="1"/>
    <s v="YES"/>
    <d v="2024-02-23T00:00:00"/>
  </r>
  <r>
    <x v="1"/>
    <s v="FA"/>
    <x v="1"/>
    <x v="2"/>
    <x v="0"/>
    <n v="678554"/>
    <n v="360000"/>
    <x v="1"/>
    <s v="YES"/>
    <d v="2024-02-14T00:00:00"/>
  </r>
  <r>
    <x v="1"/>
    <s v="FA"/>
    <x v="2"/>
    <x v="3"/>
    <x v="0"/>
    <n v="678677"/>
    <n v="269000"/>
    <x v="1"/>
    <s v="YES"/>
    <d v="2024-02-20T00:00:00"/>
  </r>
  <r>
    <x v="1"/>
    <s v="FA"/>
    <x v="3"/>
    <x v="4"/>
    <x v="1"/>
    <n v="679087"/>
    <n v="29500"/>
    <x v="1"/>
    <s v="YES"/>
    <d v="2024-02-29T00:00:00"/>
  </r>
  <r>
    <x v="2"/>
    <s v="FC"/>
    <x v="1"/>
    <x v="5"/>
    <x v="0"/>
    <n v="678544"/>
    <n v="450000"/>
    <x v="1"/>
    <s v="YES"/>
    <d v="2024-02-14T00:00:00"/>
  </r>
  <r>
    <x v="2"/>
    <s v="FC"/>
    <x v="4"/>
    <x v="6"/>
    <x v="1"/>
    <n v="678465"/>
    <n v="115000"/>
    <x v="1"/>
    <s v="YES"/>
    <d v="2024-02-09T00:00:00"/>
  </r>
  <r>
    <x v="2"/>
    <s v="FC"/>
    <x v="4"/>
    <x v="7"/>
    <x v="0"/>
    <n v="678453"/>
    <n v="456990"/>
    <x v="0"/>
    <s v="YES"/>
    <d v="2024-02-09T00:00:00"/>
  </r>
  <r>
    <x v="2"/>
    <s v="FC"/>
    <x v="4"/>
    <x v="8"/>
    <x v="0"/>
    <n v="678413"/>
    <n v="145000"/>
    <x v="1"/>
    <s v="YES"/>
    <d v="2024-02-08T00:00:00"/>
  </r>
  <r>
    <x v="2"/>
    <s v="FC"/>
    <x v="4"/>
    <x v="8"/>
    <x v="2"/>
    <n v="678399"/>
    <n v="320000"/>
    <x v="1"/>
    <s v="YES"/>
    <d v="2024-02-08T00:00:00"/>
  </r>
  <r>
    <x v="2"/>
    <s v="FC"/>
    <x v="5"/>
    <x v="9"/>
    <x v="0"/>
    <n v="678230"/>
    <n v="375000"/>
    <x v="1"/>
    <s v="YES"/>
    <d v="2024-02-02T00:00:00"/>
  </r>
  <r>
    <x v="2"/>
    <s v="FC"/>
    <x v="4"/>
    <x v="10"/>
    <x v="0"/>
    <n v="678613"/>
    <n v="450000"/>
    <x v="1"/>
    <s v="YES"/>
    <d v="2024-02-16T00:00:00"/>
  </r>
  <r>
    <x v="2"/>
    <s v="FC"/>
    <x v="6"/>
    <x v="11"/>
    <x v="0"/>
    <n v="678190"/>
    <n v="571000"/>
    <x v="1"/>
    <s v="YES"/>
    <d v="2024-02-01T00:00:00"/>
  </r>
  <r>
    <x v="2"/>
    <s v="FC"/>
    <x v="4"/>
    <x v="9"/>
    <x v="0"/>
    <n v="679045"/>
    <n v="315000"/>
    <x v="1"/>
    <s v="YES"/>
    <d v="2024-02-28T00:00:00"/>
  </r>
  <r>
    <x v="2"/>
    <s v="FC"/>
    <x v="6"/>
    <x v="12"/>
    <x v="1"/>
    <n v="678571"/>
    <n v="22500"/>
    <x v="1"/>
    <s v="YES"/>
    <d v="2024-02-14T00:00:00"/>
  </r>
  <r>
    <x v="2"/>
    <s v="FC"/>
    <x v="4"/>
    <x v="7"/>
    <x v="0"/>
    <n v="678962"/>
    <n v="438702"/>
    <x v="0"/>
    <s v="YES"/>
    <d v="2024-02-26T00:00:00"/>
  </r>
  <r>
    <x v="2"/>
    <s v="FC"/>
    <x v="5"/>
    <x v="9"/>
    <x v="0"/>
    <n v="678232"/>
    <n v="332000"/>
    <x v="1"/>
    <s v="YES"/>
    <d v="2024-02-02T00:00:00"/>
  </r>
  <r>
    <x v="2"/>
    <s v="FC"/>
    <x v="7"/>
    <x v="13"/>
    <x v="0"/>
    <n v="678774"/>
    <n v="650000"/>
    <x v="1"/>
    <s v="YES"/>
    <d v="2024-02-22T00:00:00"/>
  </r>
  <r>
    <x v="2"/>
    <s v="FC"/>
    <x v="5"/>
    <x v="9"/>
    <x v="1"/>
    <n v="678740"/>
    <n v="135000"/>
    <x v="1"/>
    <s v="YES"/>
    <d v="2024-02-21T00:00:00"/>
  </r>
  <r>
    <x v="2"/>
    <s v="FC"/>
    <x v="8"/>
    <x v="14"/>
    <x v="0"/>
    <n v="678721"/>
    <n v="370000"/>
    <x v="1"/>
    <s v="YES"/>
    <d v="2024-02-21T00:00:00"/>
  </r>
  <r>
    <x v="2"/>
    <s v="FC"/>
    <x v="4"/>
    <x v="8"/>
    <x v="1"/>
    <n v="678706"/>
    <n v="32000"/>
    <x v="1"/>
    <s v="YES"/>
    <d v="2024-02-20T00:00:00"/>
  </r>
  <r>
    <x v="2"/>
    <s v="FC"/>
    <x v="4"/>
    <x v="8"/>
    <x v="0"/>
    <n v="678685"/>
    <n v="350000"/>
    <x v="1"/>
    <s v="YES"/>
    <d v="2024-02-20T00:00:00"/>
  </r>
  <r>
    <x v="2"/>
    <s v="FC"/>
    <x v="4"/>
    <x v="8"/>
    <x v="0"/>
    <n v="678645"/>
    <n v="370000"/>
    <x v="1"/>
    <s v="YES"/>
    <d v="2024-02-16T00:00:00"/>
  </r>
  <r>
    <x v="2"/>
    <s v="FC"/>
    <x v="5"/>
    <x v="9"/>
    <x v="1"/>
    <n v="678632"/>
    <n v="38500"/>
    <x v="1"/>
    <s v="YES"/>
    <d v="2024-02-16T00:00:00"/>
  </r>
  <r>
    <x v="2"/>
    <s v="FC"/>
    <x v="1"/>
    <x v="5"/>
    <x v="0"/>
    <n v="679021"/>
    <n v="445000"/>
    <x v="1"/>
    <s v="YES"/>
    <d v="2024-02-27T00:00:00"/>
  </r>
  <r>
    <x v="2"/>
    <s v="FC"/>
    <x v="5"/>
    <x v="9"/>
    <x v="0"/>
    <n v="679111"/>
    <n v="424950"/>
    <x v="1"/>
    <s v="YES"/>
    <d v="2024-02-29T00:00:00"/>
  </r>
  <r>
    <x v="2"/>
    <s v="FC"/>
    <x v="7"/>
    <x v="13"/>
    <x v="0"/>
    <n v="678583"/>
    <n v="510000"/>
    <x v="1"/>
    <s v="YES"/>
    <d v="2024-02-15T00:00:00"/>
  </r>
  <r>
    <x v="2"/>
    <s v="FC"/>
    <x v="4"/>
    <x v="10"/>
    <x v="0"/>
    <n v="678228"/>
    <n v="475000"/>
    <x v="1"/>
    <s v="YES"/>
    <d v="2024-02-02T00:00:00"/>
  </r>
  <r>
    <x v="2"/>
    <s v="FC"/>
    <x v="9"/>
    <x v="15"/>
    <x v="1"/>
    <n v="678598"/>
    <n v="27000"/>
    <x v="1"/>
    <s v="YES"/>
    <d v="2024-02-15T00:00:00"/>
  </r>
  <r>
    <x v="2"/>
    <s v="FC"/>
    <x v="4"/>
    <x v="8"/>
    <x v="0"/>
    <n v="679062"/>
    <n v="559900"/>
    <x v="1"/>
    <s v="YES"/>
    <d v="2024-02-28T00:00:00"/>
  </r>
  <r>
    <x v="2"/>
    <s v="FC"/>
    <x v="4"/>
    <x v="8"/>
    <x v="2"/>
    <n v="678276"/>
    <n v="300000"/>
    <x v="1"/>
    <s v="YES"/>
    <d v="2024-02-05T00:00:00"/>
  </r>
  <r>
    <x v="2"/>
    <s v="FC"/>
    <x v="4"/>
    <x v="7"/>
    <x v="0"/>
    <n v="678290"/>
    <n v="445990"/>
    <x v="0"/>
    <s v="YES"/>
    <d v="2024-02-05T00:00:00"/>
  </r>
  <r>
    <x v="3"/>
    <s v="LT"/>
    <x v="10"/>
    <x v="16"/>
    <x v="0"/>
    <n v="678744"/>
    <n v="329900"/>
    <x v="1"/>
    <s v="YES"/>
    <d v="2024-02-21T00:00:00"/>
  </r>
  <r>
    <x v="3"/>
    <s v="LT"/>
    <x v="10"/>
    <x v="16"/>
    <x v="0"/>
    <n v="678922"/>
    <n v="380000"/>
    <x v="1"/>
    <s v="YES"/>
    <d v="2024-02-23T00:00:00"/>
  </r>
  <r>
    <x v="3"/>
    <s v="LT"/>
    <x v="10"/>
    <x v="16"/>
    <x v="2"/>
    <n v="678695"/>
    <n v="361000"/>
    <x v="1"/>
    <s v="YES"/>
    <d v="2024-02-20T00:00:00"/>
  </r>
  <r>
    <x v="3"/>
    <s v="LT"/>
    <x v="10"/>
    <x v="16"/>
    <x v="0"/>
    <n v="678654"/>
    <n v="52000"/>
    <x v="1"/>
    <s v="YES"/>
    <d v="2024-02-16T00:00:00"/>
  </r>
  <r>
    <x v="3"/>
    <s v="LT"/>
    <x v="10"/>
    <x v="16"/>
    <x v="1"/>
    <n v="679011"/>
    <n v="25000"/>
    <x v="1"/>
    <s v="YES"/>
    <d v="2024-02-27T00:00:00"/>
  </r>
  <r>
    <x v="4"/>
    <s v="ST"/>
    <x v="3"/>
    <x v="17"/>
    <x v="2"/>
    <n v="678759"/>
    <n v="289000"/>
    <x v="1"/>
    <s v="YES"/>
    <d v="2024-02-21T00:00:00"/>
  </r>
  <r>
    <x v="4"/>
    <s v="ST"/>
    <x v="11"/>
    <x v="18"/>
    <x v="1"/>
    <n v="678957"/>
    <n v="801000"/>
    <x v="1"/>
    <s v="YES"/>
    <d v="2024-02-26T00:00:00"/>
  </r>
  <r>
    <x v="4"/>
    <s v="ST"/>
    <x v="12"/>
    <x v="19"/>
    <x v="1"/>
    <n v="679094"/>
    <n v="60000"/>
    <x v="1"/>
    <s v="YES"/>
    <d v="2024-02-29T00:00:00"/>
  </r>
  <r>
    <x v="4"/>
    <s v="ST"/>
    <x v="3"/>
    <x v="17"/>
    <x v="0"/>
    <n v="678972"/>
    <n v="294900"/>
    <x v="1"/>
    <s v="YES"/>
    <d v="2024-02-26T00:00:00"/>
  </r>
  <r>
    <x v="4"/>
    <s v="ST"/>
    <x v="11"/>
    <x v="20"/>
    <x v="0"/>
    <n v="678988"/>
    <n v="252309"/>
    <x v="1"/>
    <s v="YES"/>
    <d v="2024-02-27T00:00:00"/>
  </r>
  <r>
    <x v="4"/>
    <s v="ST"/>
    <x v="11"/>
    <x v="20"/>
    <x v="0"/>
    <n v="679098"/>
    <n v="140000"/>
    <x v="1"/>
    <s v="YES"/>
    <d v="2024-02-29T00:00:00"/>
  </r>
  <r>
    <x v="4"/>
    <s v="ST"/>
    <x v="11"/>
    <x v="21"/>
    <x v="1"/>
    <n v="678849"/>
    <n v="165000"/>
    <x v="1"/>
    <s v="YES"/>
    <d v="2024-02-23T00:00:00"/>
  </r>
  <r>
    <x v="4"/>
    <s v="ST"/>
    <x v="11"/>
    <x v="20"/>
    <x v="1"/>
    <n v="678840"/>
    <n v="10000"/>
    <x v="1"/>
    <s v="YES"/>
    <d v="2024-02-23T00:00:00"/>
  </r>
  <r>
    <x v="4"/>
    <s v="ST"/>
    <x v="6"/>
    <x v="22"/>
    <x v="0"/>
    <n v="678829"/>
    <n v="440047"/>
    <x v="1"/>
    <s v="YES"/>
    <d v="2024-02-23T00:00:00"/>
  </r>
  <r>
    <x v="4"/>
    <s v="ST"/>
    <x v="3"/>
    <x v="17"/>
    <x v="1"/>
    <n v="679068"/>
    <n v="70000"/>
    <x v="1"/>
    <s v="YES"/>
    <d v="2024-02-28T00:00:00"/>
  </r>
  <r>
    <x v="4"/>
    <s v="ST"/>
    <x v="13"/>
    <x v="23"/>
    <x v="0"/>
    <n v="678694"/>
    <n v="359000"/>
    <x v="1"/>
    <s v="YES"/>
    <d v="2024-02-20T00:00:00"/>
  </r>
  <r>
    <x v="4"/>
    <s v="ST"/>
    <x v="10"/>
    <x v="24"/>
    <x v="0"/>
    <n v="678616"/>
    <n v="398300"/>
    <x v="1"/>
    <s v="YES"/>
    <d v="2024-02-16T00:00:00"/>
  </r>
  <r>
    <x v="4"/>
    <s v="ST"/>
    <x v="3"/>
    <x v="17"/>
    <x v="1"/>
    <n v="678621"/>
    <n v="50000"/>
    <x v="1"/>
    <s v="YES"/>
    <d v="2024-02-16T00:00:00"/>
  </r>
  <r>
    <x v="4"/>
    <s v="ST"/>
    <x v="3"/>
    <x v="25"/>
    <x v="2"/>
    <n v="678626"/>
    <n v="344900"/>
    <x v="1"/>
    <s v="YES"/>
    <d v="2024-02-16T00:00:00"/>
  </r>
  <r>
    <x v="4"/>
    <s v="ST"/>
    <x v="6"/>
    <x v="22"/>
    <x v="0"/>
    <n v="679128"/>
    <n v="305000"/>
    <x v="1"/>
    <s v="YES"/>
    <d v="2024-02-29T00:00:00"/>
  </r>
  <r>
    <x v="4"/>
    <s v="ST"/>
    <x v="12"/>
    <x v="19"/>
    <x v="0"/>
    <n v="679125"/>
    <n v="579900"/>
    <x v="1"/>
    <s v="YES"/>
    <d v="2024-02-29T00:00:00"/>
  </r>
  <r>
    <x v="4"/>
    <s v="ST"/>
    <x v="12"/>
    <x v="19"/>
    <x v="0"/>
    <n v="678820"/>
    <n v="371000"/>
    <x v="1"/>
    <s v="YES"/>
    <d v="2024-02-23T00:00:00"/>
  </r>
  <r>
    <x v="4"/>
    <s v="ST"/>
    <x v="11"/>
    <x v="20"/>
    <x v="0"/>
    <n v="678681"/>
    <n v="205000"/>
    <x v="1"/>
    <s v="YES"/>
    <d v="2024-02-20T00:00:00"/>
  </r>
  <r>
    <x v="4"/>
    <s v="ST"/>
    <x v="3"/>
    <x v="17"/>
    <x v="0"/>
    <n v="679014"/>
    <n v="339900"/>
    <x v="1"/>
    <s v="YES"/>
    <d v="2024-02-27T00:00:00"/>
  </r>
  <r>
    <x v="4"/>
    <s v="ST"/>
    <x v="3"/>
    <x v="17"/>
    <x v="2"/>
    <n v="678713"/>
    <n v="140000"/>
    <x v="1"/>
    <s v="YES"/>
    <d v="2024-02-20T00:00:00"/>
  </r>
  <r>
    <x v="4"/>
    <s v="ST"/>
    <x v="11"/>
    <x v="20"/>
    <x v="0"/>
    <n v="679108"/>
    <n v="320000"/>
    <x v="1"/>
    <s v="YES"/>
    <d v="2024-02-29T00:00:00"/>
  </r>
  <r>
    <x v="4"/>
    <s v="ST"/>
    <x v="11"/>
    <x v="20"/>
    <x v="1"/>
    <n v="679107"/>
    <n v="74900"/>
    <x v="1"/>
    <s v="YES"/>
    <d v="2024-02-29T00:00:00"/>
  </r>
  <r>
    <x v="4"/>
    <s v="ST"/>
    <x v="3"/>
    <x v="17"/>
    <x v="2"/>
    <n v="678753"/>
    <n v="309900"/>
    <x v="1"/>
    <s v="YES"/>
    <d v="2024-02-21T00:00:00"/>
  </r>
  <r>
    <x v="4"/>
    <s v="ST"/>
    <x v="12"/>
    <x v="19"/>
    <x v="0"/>
    <n v="678990"/>
    <n v="439900"/>
    <x v="1"/>
    <s v="YES"/>
    <d v="2024-02-27T00:00:00"/>
  </r>
  <r>
    <x v="4"/>
    <s v="ST"/>
    <x v="6"/>
    <x v="26"/>
    <x v="0"/>
    <n v="679100"/>
    <n v="665000"/>
    <x v="1"/>
    <s v="YES"/>
    <d v="2024-02-29T00:00:00"/>
  </r>
  <r>
    <x v="4"/>
    <s v="ST"/>
    <x v="3"/>
    <x v="27"/>
    <x v="0"/>
    <n v="678653"/>
    <n v="300000"/>
    <x v="1"/>
    <s v="YES"/>
    <d v="2024-02-16T00:00:00"/>
  </r>
  <r>
    <x v="4"/>
    <s v="ST"/>
    <x v="11"/>
    <x v="20"/>
    <x v="1"/>
    <n v="678355"/>
    <n v="180000"/>
    <x v="1"/>
    <s v="YES"/>
    <d v="2024-02-07T00:00:00"/>
  </r>
  <r>
    <x v="4"/>
    <s v="ST"/>
    <x v="12"/>
    <x v="19"/>
    <x v="0"/>
    <n v="678485"/>
    <n v="312000"/>
    <x v="1"/>
    <s v="YES"/>
    <d v="2024-02-12T00:00:00"/>
  </r>
  <r>
    <x v="4"/>
    <s v="ST"/>
    <x v="6"/>
    <x v="26"/>
    <x v="1"/>
    <n v="678484"/>
    <n v="27000"/>
    <x v="1"/>
    <s v="YES"/>
    <d v="2024-02-12T00:00:00"/>
  </r>
  <r>
    <x v="4"/>
    <s v="ST"/>
    <x v="3"/>
    <x v="17"/>
    <x v="0"/>
    <n v="678455"/>
    <n v="295000"/>
    <x v="1"/>
    <s v="YES"/>
    <d v="2024-02-09T00:00:00"/>
  </r>
  <r>
    <x v="4"/>
    <s v="ST"/>
    <x v="3"/>
    <x v="17"/>
    <x v="2"/>
    <n v="678602"/>
    <n v="45000"/>
    <x v="1"/>
    <s v="YES"/>
    <d v="2024-02-15T00:00:00"/>
  </r>
  <r>
    <x v="4"/>
    <s v="ST"/>
    <x v="3"/>
    <x v="28"/>
    <x v="2"/>
    <n v="678498"/>
    <n v="285000"/>
    <x v="1"/>
    <s v="YES"/>
    <d v="2024-02-12T00:00:00"/>
  </r>
  <r>
    <x v="4"/>
    <s v="ST"/>
    <x v="3"/>
    <x v="17"/>
    <x v="0"/>
    <n v="679019"/>
    <n v="446000"/>
    <x v="1"/>
    <s v="YES"/>
    <d v="2024-02-27T00:00:00"/>
  </r>
  <r>
    <x v="4"/>
    <s v="ST"/>
    <x v="10"/>
    <x v="24"/>
    <x v="0"/>
    <n v="678511"/>
    <n v="379000"/>
    <x v="1"/>
    <s v="YES"/>
    <d v="2024-02-13T00:00:00"/>
  </r>
  <r>
    <x v="4"/>
    <s v="ST"/>
    <x v="6"/>
    <x v="29"/>
    <x v="0"/>
    <n v="678525"/>
    <n v="450000"/>
    <x v="1"/>
    <s v="YES"/>
    <d v="2024-02-13T00:00:00"/>
  </r>
  <r>
    <x v="4"/>
    <s v="ST"/>
    <x v="11"/>
    <x v="20"/>
    <x v="0"/>
    <n v="678407"/>
    <n v="310000"/>
    <x v="1"/>
    <s v="YES"/>
    <d v="2024-02-08T00:00:00"/>
  </r>
  <r>
    <x v="4"/>
    <s v="ST"/>
    <x v="3"/>
    <x v="17"/>
    <x v="0"/>
    <n v="678495"/>
    <n v="270000"/>
    <x v="1"/>
    <s v="YES"/>
    <d v="2024-02-12T00:00:00"/>
  </r>
  <r>
    <x v="4"/>
    <s v="ST"/>
    <x v="3"/>
    <x v="17"/>
    <x v="0"/>
    <n v="678385"/>
    <n v="500000"/>
    <x v="1"/>
    <s v="YES"/>
    <d v="2024-02-08T00:00:00"/>
  </r>
  <r>
    <x v="4"/>
    <s v="ST"/>
    <x v="6"/>
    <x v="29"/>
    <x v="0"/>
    <n v="678608"/>
    <n v="364000"/>
    <x v="1"/>
    <s v="YES"/>
    <d v="2024-02-16T00:00:00"/>
  </r>
  <r>
    <x v="4"/>
    <s v="ST"/>
    <x v="6"/>
    <x v="26"/>
    <x v="1"/>
    <n v="678339"/>
    <n v="19000"/>
    <x v="1"/>
    <s v="YES"/>
    <d v="2024-02-06T00:00:00"/>
  </r>
  <r>
    <x v="4"/>
    <s v="ST"/>
    <x v="11"/>
    <x v="20"/>
    <x v="1"/>
    <n v="678593"/>
    <n v="24500"/>
    <x v="1"/>
    <s v="YES"/>
    <d v="2024-02-15T00:00:00"/>
  </r>
  <r>
    <x v="4"/>
    <s v="ST"/>
    <x v="12"/>
    <x v="19"/>
    <x v="0"/>
    <n v="678325"/>
    <n v="50000"/>
    <x v="1"/>
    <s v="YES"/>
    <d v="2024-02-06T00:00:00"/>
  </r>
  <r>
    <x v="4"/>
    <s v="ST"/>
    <x v="3"/>
    <x v="17"/>
    <x v="0"/>
    <n v="679023"/>
    <n v="349900"/>
    <x v="1"/>
    <s v="YES"/>
    <d v="2024-02-27T00:00:00"/>
  </r>
  <r>
    <x v="4"/>
    <s v="ST"/>
    <x v="3"/>
    <x v="17"/>
    <x v="2"/>
    <n v="678318"/>
    <n v="339000"/>
    <x v="1"/>
    <s v="YES"/>
    <d v="2024-02-06T00:00:00"/>
  </r>
  <r>
    <x v="4"/>
    <s v="ST"/>
    <x v="11"/>
    <x v="20"/>
    <x v="0"/>
    <n v="678393"/>
    <n v="699000"/>
    <x v="1"/>
    <s v="YES"/>
    <d v="2024-02-08T00:00:00"/>
  </r>
  <r>
    <x v="4"/>
    <s v="ST"/>
    <x v="6"/>
    <x v="26"/>
    <x v="0"/>
    <n v="678310"/>
    <n v="592000"/>
    <x v="1"/>
    <s v="YES"/>
    <d v="2024-02-05T00:00:00"/>
  </r>
  <r>
    <x v="4"/>
    <s v="ST"/>
    <x v="11"/>
    <x v="20"/>
    <x v="1"/>
    <n v="678249"/>
    <n v="105000"/>
    <x v="1"/>
    <s v="YES"/>
    <d v="2024-02-02T00:00:00"/>
  </r>
  <r>
    <x v="4"/>
    <s v="ST"/>
    <x v="3"/>
    <x v="17"/>
    <x v="0"/>
    <n v="678595"/>
    <n v="410000"/>
    <x v="1"/>
    <s v="YES"/>
    <d v="2024-02-15T00:00:00"/>
  </r>
  <r>
    <x v="4"/>
    <s v="ST"/>
    <x v="3"/>
    <x v="17"/>
    <x v="0"/>
    <n v="678296"/>
    <n v="285000"/>
    <x v="1"/>
    <s v="YES"/>
    <d v="2024-02-05T00:00:00"/>
  </r>
  <r>
    <x v="4"/>
    <s v="ST"/>
    <x v="6"/>
    <x v="29"/>
    <x v="2"/>
    <n v="678283"/>
    <n v="340000"/>
    <x v="1"/>
    <s v="YES"/>
    <d v="2024-02-05T00:00:00"/>
  </r>
  <r>
    <x v="4"/>
    <s v="ST"/>
    <x v="6"/>
    <x v="29"/>
    <x v="1"/>
    <n v="678541"/>
    <n v="45000"/>
    <x v="1"/>
    <s v="YES"/>
    <d v="2024-02-14T00:00:00"/>
  </r>
  <r>
    <x v="4"/>
    <s v="ST"/>
    <x v="6"/>
    <x v="22"/>
    <x v="0"/>
    <n v="678238"/>
    <n v="489000"/>
    <x v="1"/>
    <s v="YES"/>
    <d v="2024-02-02T00:00:00"/>
  </r>
  <r>
    <x v="5"/>
    <s v="TI"/>
    <x v="12"/>
    <x v="30"/>
    <x v="0"/>
    <n v="678505"/>
    <n v="155000"/>
    <x v="1"/>
    <s v="YES"/>
    <d v="2024-02-13T00:00:00"/>
  </r>
  <r>
    <x v="5"/>
    <s v="TI"/>
    <x v="14"/>
    <x v="30"/>
    <x v="1"/>
    <n v="678629"/>
    <n v="21000"/>
    <x v="1"/>
    <s v="YES"/>
    <d v="2024-02-16T00:00:00"/>
  </r>
  <r>
    <x v="5"/>
    <s v="TI"/>
    <x v="7"/>
    <x v="31"/>
    <x v="0"/>
    <n v="679114"/>
    <n v="390000"/>
    <x v="1"/>
    <s v="YES"/>
    <d v="2024-02-29T00:00:00"/>
  </r>
  <r>
    <x v="5"/>
    <s v="TI"/>
    <x v="12"/>
    <x v="30"/>
    <x v="1"/>
    <n v="678496"/>
    <n v="30000"/>
    <x v="1"/>
    <s v="YES"/>
    <d v="2024-02-12T00:00:00"/>
  </r>
  <r>
    <x v="5"/>
    <s v="TI"/>
    <x v="12"/>
    <x v="30"/>
    <x v="0"/>
    <n v="678560"/>
    <n v="335000"/>
    <x v="1"/>
    <s v="YES"/>
    <d v="2024-02-14T00:00:00"/>
  </r>
  <r>
    <x v="5"/>
    <s v="TI"/>
    <x v="12"/>
    <x v="30"/>
    <x v="0"/>
    <n v="679121"/>
    <n v="402999"/>
    <x v="1"/>
    <s v="YES"/>
    <d v="2024-02-29T00:00:00"/>
  </r>
  <r>
    <x v="5"/>
    <s v="TI"/>
    <x v="12"/>
    <x v="30"/>
    <x v="1"/>
    <n v="678488"/>
    <n v="24000"/>
    <x v="1"/>
    <s v="YES"/>
    <d v="2024-02-12T00:00:00"/>
  </r>
  <r>
    <x v="5"/>
    <s v="TI"/>
    <x v="6"/>
    <x v="32"/>
    <x v="0"/>
    <n v="678462"/>
    <n v="404900"/>
    <x v="0"/>
    <s v="YES"/>
    <d v="2024-02-09T00:00:00"/>
  </r>
  <r>
    <x v="5"/>
    <s v="TI"/>
    <x v="3"/>
    <x v="33"/>
    <x v="0"/>
    <n v="678448"/>
    <n v="349000"/>
    <x v="1"/>
    <s v="YES"/>
    <d v="2024-02-09T00:00:00"/>
  </r>
  <r>
    <x v="5"/>
    <s v="TI"/>
    <x v="6"/>
    <x v="34"/>
    <x v="1"/>
    <n v="678995"/>
    <n v="31000"/>
    <x v="1"/>
    <s v="YES"/>
    <d v="2024-02-27T00:00:00"/>
  </r>
  <r>
    <x v="5"/>
    <s v="TI"/>
    <x v="3"/>
    <x v="35"/>
    <x v="0"/>
    <n v="678786"/>
    <n v="399000"/>
    <x v="1"/>
    <s v="YES"/>
    <d v="2024-02-22T00:00:00"/>
  </r>
  <r>
    <x v="5"/>
    <s v="TI"/>
    <x v="6"/>
    <x v="32"/>
    <x v="0"/>
    <n v="678791"/>
    <n v="345000"/>
    <x v="1"/>
    <s v="YES"/>
    <d v="2024-02-22T00:00:00"/>
  </r>
  <r>
    <x v="5"/>
    <s v="TI"/>
    <x v="3"/>
    <x v="36"/>
    <x v="1"/>
    <n v="678802"/>
    <n v="206250"/>
    <x v="1"/>
    <s v="YES"/>
    <d v="2024-02-22T00:00:00"/>
  </r>
  <r>
    <x v="5"/>
    <s v="TI"/>
    <x v="10"/>
    <x v="37"/>
    <x v="0"/>
    <n v="678929"/>
    <n v="375000"/>
    <x v="1"/>
    <s v="YES"/>
    <d v="2024-02-23T00:00:00"/>
  </r>
  <r>
    <x v="5"/>
    <s v="TI"/>
    <x v="6"/>
    <x v="32"/>
    <x v="0"/>
    <n v="678948"/>
    <n v="429900"/>
    <x v="1"/>
    <s v="YES"/>
    <d v="2024-02-26T00:00:00"/>
  </r>
  <r>
    <x v="5"/>
    <s v="TI"/>
    <x v="12"/>
    <x v="30"/>
    <x v="0"/>
    <n v="678220"/>
    <n v="420000"/>
    <x v="1"/>
    <s v="YES"/>
    <d v="2024-02-01T00:00:00"/>
  </r>
  <r>
    <x v="5"/>
    <s v="TI"/>
    <x v="3"/>
    <x v="35"/>
    <x v="0"/>
    <n v="678207"/>
    <n v="455000"/>
    <x v="1"/>
    <s v="YES"/>
    <d v="2024-02-01T00:00:00"/>
  </r>
  <r>
    <x v="5"/>
    <s v="TI"/>
    <x v="6"/>
    <x v="34"/>
    <x v="1"/>
    <n v="679006"/>
    <n v="24000"/>
    <x v="1"/>
    <s v="YES"/>
    <d v="2024-02-27T00:00:00"/>
  </r>
  <r>
    <x v="5"/>
    <s v="TI"/>
    <x v="6"/>
    <x v="32"/>
    <x v="0"/>
    <n v="678768"/>
    <n v="373900"/>
    <x v="0"/>
    <s v="YES"/>
    <d v="2024-02-22T00:00:00"/>
  </r>
  <r>
    <x v="6"/>
    <s v="TT"/>
    <x v="15"/>
    <x v="38"/>
    <x v="0"/>
    <n v="678683"/>
    <n v="355000"/>
    <x v="1"/>
    <s v="YES"/>
    <d v="2024-02-20T00:00:00"/>
  </r>
  <r>
    <x v="7"/>
    <s v="TTE"/>
    <x v="10"/>
    <x v="39"/>
    <x v="0"/>
    <n v="678794"/>
    <n v="385000"/>
    <x v="1"/>
    <s v="YES"/>
    <d v="2024-02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s v="FA"/>
    <x v="0"/>
    <s v="020-991-05"/>
    <n v="679113"/>
    <n v="45000"/>
    <d v="2024-02-29T00:00:00"/>
    <x v="0"/>
  </r>
  <r>
    <x v="0"/>
    <s v="FA"/>
    <x v="0"/>
    <s v="010-371-24"/>
    <n v="679123"/>
    <n v="360000"/>
    <d v="2024-02-29T00:00:00"/>
    <x v="1"/>
  </r>
  <r>
    <x v="1"/>
    <s v="FC"/>
    <x v="0"/>
    <s v="014-351-30"/>
    <n v="679071"/>
    <n v="410400"/>
    <d v="2024-02-28T00:00:00"/>
    <x v="2"/>
  </r>
  <r>
    <x v="1"/>
    <s v="FC"/>
    <x v="0"/>
    <s v="029-716-08"/>
    <n v="678607"/>
    <n v="187000"/>
    <d v="2024-02-16T00:00:00"/>
    <x v="3"/>
  </r>
  <r>
    <x v="1"/>
    <s v="FC"/>
    <x v="1"/>
    <s v="001-114-15"/>
    <n v="678553"/>
    <n v="45000"/>
    <d v="2024-02-14T00:00:00"/>
    <x v="4"/>
  </r>
  <r>
    <x v="1"/>
    <s v="FC"/>
    <x v="0"/>
    <s v="021-541-11"/>
    <n v="678548"/>
    <n v="266215"/>
    <d v="2024-02-14T00:00:00"/>
    <x v="0"/>
  </r>
  <r>
    <x v="1"/>
    <s v="FC"/>
    <x v="2"/>
    <s v="019-941-03"/>
    <n v="678380"/>
    <n v="50000"/>
    <d v="2024-02-07T00:00:00"/>
    <x v="5"/>
  </r>
  <r>
    <x v="1"/>
    <s v="FC"/>
    <x v="2"/>
    <s v="029-723-21"/>
    <n v="679044"/>
    <n v="18000"/>
    <d v="2024-02-28T00:00:00"/>
    <x v="6"/>
  </r>
  <r>
    <x v="2"/>
    <s v="ST"/>
    <x v="0"/>
    <s v="019-391-02"/>
    <n v="678373"/>
    <n v="111050"/>
    <d v="2024-02-07T00:00:00"/>
    <x v="7"/>
  </r>
  <r>
    <x v="2"/>
    <s v="ST"/>
    <x v="0"/>
    <s v="017-253-09"/>
    <n v="678650"/>
    <n v="197253.55"/>
    <d v="2024-02-16T00:00:00"/>
    <x v="8"/>
  </r>
  <r>
    <x v="2"/>
    <s v="ST"/>
    <x v="3"/>
    <s v="010-441-44"/>
    <n v="678921"/>
    <n v="65000"/>
    <d v="2024-02-23T00:00:00"/>
    <x v="9"/>
  </r>
  <r>
    <x v="2"/>
    <s v="ST"/>
    <x v="0"/>
    <s v="004-282-03"/>
    <n v="679027"/>
    <n v="77275"/>
    <d v="2024-02-27T00:00:00"/>
    <x v="10"/>
  </r>
  <r>
    <x v="2"/>
    <s v="ST"/>
    <x v="0"/>
    <s v="022-212-15"/>
    <n v="679043"/>
    <n v="57000"/>
    <d v="2024-02-28T00:00:00"/>
    <x v="0"/>
  </r>
  <r>
    <x v="2"/>
    <s v="ST"/>
    <x v="4"/>
    <s v="017-453-08"/>
    <n v="678624"/>
    <n v="374440"/>
    <d v="2024-02-16T00:00:00"/>
    <x v="7"/>
  </r>
  <r>
    <x v="2"/>
    <s v="ST"/>
    <x v="0"/>
    <s v="019-442-03"/>
    <n v="678265"/>
    <n v="225000"/>
    <d v="2024-02-05T00:00:00"/>
    <x v="11"/>
  </r>
  <r>
    <x v="3"/>
    <s v="STG"/>
    <x v="2"/>
    <s v="021-082-46"/>
    <n v="679069"/>
    <n v="40000"/>
    <d v="2024-02-28T00:00:00"/>
    <x v="12"/>
  </r>
  <r>
    <x v="4"/>
    <s v="TI"/>
    <x v="4"/>
    <s v="020-182-06"/>
    <n v="679002"/>
    <n v="352648"/>
    <d v="2024-02-27T00:00:00"/>
    <x v="13"/>
  </r>
  <r>
    <x v="4"/>
    <s v="TI"/>
    <x v="4"/>
    <s v="019-271-09"/>
    <n v="678943"/>
    <n v="230972"/>
    <d v="2024-02-26T00:00:00"/>
    <x v="11"/>
  </r>
  <r>
    <x v="4"/>
    <s v="TI"/>
    <x v="0"/>
    <s v="020-534-04"/>
    <n v="679065"/>
    <n v="237000"/>
    <d v="2024-02-28T00:00:00"/>
    <x v="14"/>
  </r>
  <r>
    <x v="4"/>
    <s v="TI"/>
    <x v="0"/>
    <s v="029-481-04"/>
    <n v="678669"/>
    <n v="62200"/>
    <d v="2024-02-20T00:00:00"/>
    <x v="0"/>
  </r>
  <r>
    <x v="5"/>
    <s v="TT"/>
    <x v="0"/>
    <s v="020-791-08"/>
    <n v="678359"/>
    <n v="121000"/>
    <d v="2024-02-07T00:00:0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2">
        <item m="1"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showAll="0">
      <items count="5">
        <item m="1" x="3"/>
        <item x="0"/>
        <item x="1"/>
        <item x="2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7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1">
      <x v="3"/>
    </i>
    <i r="2">
      <x v="4"/>
    </i>
    <i r="1">
      <x v="4"/>
    </i>
    <i r="2">
      <x v="5"/>
    </i>
    <i>
      <x v="3"/>
    </i>
    <i r="1">
      <x v="2"/>
    </i>
    <i r="2">
      <x v="6"/>
    </i>
    <i r="1">
      <x v="5"/>
    </i>
    <i r="2">
      <x v="7"/>
    </i>
    <i r="2">
      <x v="8"/>
    </i>
    <i r="2">
      <x v="9"/>
    </i>
    <i r="2">
      <x v="10"/>
    </i>
    <i r="2">
      <x v="11"/>
    </i>
    <i r="1">
      <x v="6"/>
    </i>
    <i r="2">
      <x v="10"/>
    </i>
    <i r="1">
      <x v="7"/>
    </i>
    <i r="2">
      <x v="12"/>
    </i>
    <i r="2">
      <x v="13"/>
    </i>
    <i r="1">
      <x v="8"/>
    </i>
    <i r="2">
      <x v="14"/>
    </i>
    <i r="1">
      <x v="9"/>
    </i>
    <i r="2">
      <x v="15"/>
    </i>
    <i r="1">
      <x v="10"/>
    </i>
    <i r="2">
      <x v="16"/>
    </i>
    <i>
      <x v="4"/>
    </i>
    <i r="1">
      <x v="11"/>
    </i>
    <i r="2">
      <x v="17"/>
    </i>
    <i>
      <x v="5"/>
    </i>
    <i r="1">
      <x v="4"/>
    </i>
    <i r="2">
      <x v="18"/>
    </i>
    <i r="2">
      <x v="26"/>
    </i>
    <i r="2">
      <x v="28"/>
    </i>
    <i r="2">
      <x v="29"/>
    </i>
    <i r="1">
      <x v="7"/>
    </i>
    <i r="2">
      <x v="23"/>
    </i>
    <i r="2">
      <x v="27"/>
    </i>
    <i r="2">
      <x v="30"/>
    </i>
    <i r="1">
      <x v="11"/>
    </i>
    <i r="2">
      <x v="25"/>
    </i>
    <i r="1">
      <x v="12"/>
    </i>
    <i r="2">
      <x v="19"/>
    </i>
    <i r="2">
      <x v="21"/>
    </i>
    <i r="2">
      <x v="22"/>
    </i>
    <i r="1">
      <x v="13"/>
    </i>
    <i r="2">
      <x v="20"/>
    </i>
    <i r="1">
      <x v="14"/>
    </i>
    <i r="2">
      <x v="24"/>
    </i>
    <i>
      <x v="6"/>
    </i>
    <i r="1">
      <x v="4"/>
    </i>
    <i r="2">
      <x v="34"/>
    </i>
    <i r="2">
      <x v="36"/>
    </i>
    <i r="2">
      <x v="37"/>
    </i>
    <i r="1">
      <x v="7"/>
    </i>
    <i r="2">
      <x v="33"/>
    </i>
    <i r="2">
      <x v="35"/>
    </i>
    <i r="1">
      <x v="8"/>
    </i>
    <i r="2">
      <x v="32"/>
    </i>
    <i r="1">
      <x v="11"/>
    </i>
    <i r="2">
      <x v="38"/>
    </i>
    <i r="1">
      <x v="13"/>
    </i>
    <i r="2">
      <x v="31"/>
    </i>
    <i r="1">
      <x v="15"/>
    </i>
    <i r="2">
      <x v="31"/>
    </i>
    <i>
      <x v="7"/>
    </i>
    <i r="1">
      <x v="16"/>
    </i>
    <i r="2">
      <x v="39"/>
    </i>
    <i>
      <x v="8"/>
    </i>
    <i r="1">
      <x v="11"/>
    </i>
    <i r="2">
      <x v="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7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2"/>
        <item m="1" x="7"/>
        <item x="3"/>
        <item t="default"/>
      </items>
    </pivotField>
    <pivotField compact="0" showAll="0" insertBlankRow="1"/>
    <pivotField axis="axisPage" compact="0" showAll="0" insertBlankRow="1">
      <items count="11">
        <item x="3"/>
        <item m="1" x="6"/>
        <item x="0"/>
        <item x="2"/>
        <item x="4"/>
        <item x="1"/>
        <item m="1" x="9"/>
        <item m="1" x="7"/>
        <item m="1" x="8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2">
        <item m="1" x="38"/>
        <item m="1" x="96"/>
        <item m="1" x="109"/>
        <item m="1" x="26"/>
        <item m="1" x="66"/>
        <item m="1" x="41"/>
        <item x="3"/>
        <item m="1" x="40"/>
        <item m="1" x="35"/>
        <item m="1" x="59"/>
        <item m="1" x="49"/>
        <item m="1" x="32"/>
        <item m="1" x="47"/>
        <item m="1" x="24"/>
        <item m="1" x="19"/>
        <item m="1" x="104"/>
        <item m="1" x="31"/>
        <item m="1" x="64"/>
        <item m="1" x="57"/>
        <item m="1" x="90"/>
        <item m="1" x="80"/>
        <item m="1" x="33"/>
        <item m="1" x="39"/>
        <item m="1" x="86"/>
        <item m="1" x="43"/>
        <item m="1" x="68"/>
        <item m="1" x="17"/>
        <item m="1" x="45"/>
        <item m="1" x="44"/>
        <item m="1" x="106"/>
        <item m="1" x="93"/>
        <item m="1" x="110"/>
        <item m="1" x="58"/>
        <item x="11"/>
        <item m="1" x="18"/>
        <item x="0"/>
        <item m="1" x="92"/>
        <item m="1" x="99"/>
        <item m="1" x="76"/>
        <item m="1" x="84"/>
        <item m="1" x="28"/>
        <item m="1" x="51"/>
        <item m="1" x="89"/>
        <item m="1" x="21"/>
        <item m="1" x="77"/>
        <item m="1" x="101"/>
        <item x="10"/>
        <item m="1" x="103"/>
        <item m="1" x="63"/>
        <item m="1" x="108"/>
        <item m="1" x="79"/>
        <item m="1" x="69"/>
        <item m="1" x="46"/>
        <item m="1" x="107"/>
        <item m="1" x="50"/>
        <item m="1" x="37"/>
        <item m="1" x="71"/>
        <item m="1" x="83"/>
        <item m="1" x="30"/>
        <item m="1" x="97"/>
        <item m="1" x="75"/>
        <item m="1" x="94"/>
        <item m="1" x="27"/>
        <item m="1" x="91"/>
        <item m="1" x="105"/>
        <item m="1" x="74"/>
        <item m="1" x="81"/>
        <item m="1" x="54"/>
        <item m="1" x="102"/>
        <item m="1" x="34"/>
        <item m="1" x="88"/>
        <item m="1" x="98"/>
        <item m="1" x="53"/>
        <item m="1" x="36"/>
        <item m="1" x="56"/>
        <item m="1" x="29"/>
        <item m="1" x="23"/>
        <item m="1" x="73"/>
        <item m="1" x="95"/>
        <item m="1" x="25"/>
        <item m="1" x="85"/>
        <item m="1" x="67"/>
        <item x="2"/>
        <item m="1" x="72"/>
        <item m="1" x="20"/>
        <item m="1" x="78"/>
        <item m="1" x="42"/>
        <item m="1" x="65"/>
        <item m="1" x="22"/>
        <item m="1" x="100"/>
        <item m="1" x="82"/>
        <item m="1" x="87"/>
        <item m="1" x="52"/>
        <item m="1" x="48"/>
        <item m="1" x="70"/>
        <item m="1" x="62"/>
        <item m="1" x="60"/>
        <item m="1" x="55"/>
        <item m="1" x="61"/>
        <item m="1" x="16"/>
        <item x="1"/>
        <item x="4"/>
        <item x="5"/>
        <item x="6"/>
        <item x="7"/>
        <item x="8"/>
        <item x="9"/>
        <item x="12"/>
        <item x="13"/>
        <item x="14"/>
        <item x="15"/>
        <item t="default"/>
      </items>
    </pivotField>
  </pivotFields>
  <rowFields count="2">
    <field x="7"/>
    <field x="0"/>
  </rowFields>
  <rowItems count="53">
    <i>
      <x v="6"/>
    </i>
    <i r="1">
      <x v="4"/>
    </i>
    <i t="blank">
      <x v="6"/>
    </i>
    <i>
      <x v="33"/>
    </i>
    <i r="1">
      <x v="7"/>
    </i>
    <i r="1">
      <x v="11"/>
    </i>
    <i t="blank">
      <x v="33"/>
    </i>
    <i>
      <x v="35"/>
    </i>
    <i r="1">
      <x v="3"/>
    </i>
    <i r="1">
      <x v="4"/>
    </i>
    <i r="1">
      <x v="7"/>
    </i>
    <i r="1">
      <x v="11"/>
    </i>
    <i t="blank">
      <x v="35"/>
    </i>
    <i>
      <x v="46"/>
    </i>
    <i r="1">
      <x v="11"/>
    </i>
    <i t="blank">
      <x v="46"/>
    </i>
    <i>
      <x v="82"/>
    </i>
    <i r="1">
      <x v="4"/>
    </i>
    <i t="blank">
      <x v="82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3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8"/>
    </i>
    <i t="blank">
      <x v="1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3" totalsRowShown="0" headerRowDxfId="0">
  <autoFilter ref="A1:J11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2" totalsRowShown="0" headerRowDxfId="5">
  <autoFilter ref="A1:H2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34" totalsRowShown="0" headerRowDxfId="4" headerRowBorderDxfId="3" tableBorderDxfId="2" totalsRowBorderDxfId="1">
  <autoFilter ref="A1:E13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F33" sqref="F33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51</v>
      </c>
    </row>
    <row r="3" spans="1:7">
      <c r="A3" s="2"/>
    </row>
    <row r="4" spans="1:7" ht="13.8" thickBot="1">
      <c r="A4" s="2"/>
    </row>
    <row r="5" spans="1:7" ht="16.2" thickBot="1">
      <c r="A5" s="123" t="s">
        <v>4</v>
      </c>
      <c r="B5" s="124"/>
      <c r="C5" s="124"/>
      <c r="D5" s="124"/>
      <c r="E5" s="124"/>
      <c r="F5" s="124"/>
      <c r="G5" s="125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2" t="s">
        <v>49</v>
      </c>
      <c r="G6" s="122" t="s">
        <v>50</v>
      </c>
    </row>
    <row r="7" spans="1:7">
      <c r="A7" s="130" t="s">
        <v>66</v>
      </c>
      <c r="B7" s="131">
        <v>52</v>
      </c>
      <c r="C7" s="132">
        <v>15335356</v>
      </c>
      <c r="D7" s="133">
        <f>B7/$B$15</f>
        <v>0.4642857142857143</v>
      </c>
      <c r="E7" s="133">
        <f>C7/$C$15</f>
        <v>0.45330524866814559</v>
      </c>
      <c r="F7" s="134">
        <v>1</v>
      </c>
      <c r="G7" s="134">
        <f>RANK(C7,$C$7:$C$14)</f>
        <v>1</v>
      </c>
    </row>
    <row r="8" spans="1:7">
      <c r="A8" s="68" t="s">
        <v>52</v>
      </c>
      <c r="B8" s="69">
        <v>27</v>
      </c>
      <c r="C8" s="70">
        <v>9124532</v>
      </c>
      <c r="D8" s="23">
        <f>B8/$B$15</f>
        <v>0.24107142857142858</v>
      </c>
      <c r="E8" s="23">
        <f>C8/$C$15</f>
        <v>0.2697164804808217</v>
      </c>
      <c r="F8" s="74">
        <v>2</v>
      </c>
      <c r="G8" s="106">
        <f>RANK(C8,$C$7:$C$14)</f>
        <v>2</v>
      </c>
    </row>
    <row r="9" spans="1:7">
      <c r="A9" s="68" t="s">
        <v>57</v>
      </c>
      <c r="B9" s="69">
        <v>19</v>
      </c>
      <c r="C9" s="70">
        <v>5170949</v>
      </c>
      <c r="D9" s="23">
        <f t="shared" ref="D9" si="0">B9/$B$15</f>
        <v>0.16964285714285715</v>
      </c>
      <c r="E9" s="23">
        <f t="shared" ref="E9" si="1">C9/$C$15</f>
        <v>0.15285059716222427</v>
      </c>
      <c r="F9" s="74">
        <v>3</v>
      </c>
      <c r="G9" s="106">
        <f>RANK(C9,$C$7:$C$14)</f>
        <v>3</v>
      </c>
    </row>
    <row r="10" spans="1:7">
      <c r="A10" s="85" t="s">
        <v>97</v>
      </c>
      <c r="B10" s="81">
        <v>5</v>
      </c>
      <c r="C10" s="120">
        <v>1147900</v>
      </c>
      <c r="D10" s="23">
        <f>B10/$B$15</f>
        <v>4.4642857142857144E-2</v>
      </c>
      <c r="E10" s="23">
        <f>C10/$C$15</f>
        <v>3.3931334554356894E-2</v>
      </c>
      <c r="F10" s="74">
        <v>4</v>
      </c>
      <c r="G10" s="106">
        <f>RANK(C10,$C$7:$C$14)</f>
        <v>5</v>
      </c>
    </row>
    <row r="11" spans="1:7">
      <c r="A11" s="85" t="s">
        <v>87</v>
      </c>
      <c r="B11" s="81">
        <v>4</v>
      </c>
      <c r="C11" s="120">
        <v>675500</v>
      </c>
      <c r="D11" s="23">
        <f>B11/$B$15</f>
        <v>3.5714285714285712E-2</v>
      </c>
      <c r="E11" s="23">
        <f>C11/$C$15</f>
        <v>1.9967433131342523E-2</v>
      </c>
      <c r="F11" s="74">
        <v>5</v>
      </c>
      <c r="G11" s="106">
        <f>RANK(C11,$C$7:$C$14)</f>
        <v>6</v>
      </c>
    </row>
    <row r="12" spans="1:7">
      <c r="A12" s="68" t="s">
        <v>112</v>
      </c>
      <c r="B12" s="69">
        <v>3</v>
      </c>
      <c r="C12" s="70">
        <v>1635850</v>
      </c>
      <c r="D12" s="23">
        <f>B12/$B$15</f>
        <v>2.6785714285714284E-2</v>
      </c>
      <c r="E12" s="23">
        <f>C12/$C$15</f>
        <v>4.8354885992459906E-2</v>
      </c>
      <c r="F12" s="74">
        <v>6</v>
      </c>
      <c r="G12" s="106">
        <f>RANK(C12,$C$7:$C$14)</f>
        <v>4</v>
      </c>
    </row>
    <row r="13" spans="1:7">
      <c r="A13" s="35" t="s">
        <v>108</v>
      </c>
      <c r="B13" s="121">
        <v>1</v>
      </c>
      <c r="C13" s="119">
        <v>385000</v>
      </c>
      <c r="D13" s="23">
        <f>B13/$B$15</f>
        <v>8.9285714285714281E-3</v>
      </c>
      <c r="E13" s="23">
        <f>C13/$C$15</f>
        <v>1.1380402302837708E-2</v>
      </c>
      <c r="F13" s="74">
        <v>7</v>
      </c>
      <c r="G13" s="106">
        <f>RANK(C13,$C$7:$C$14)</f>
        <v>7</v>
      </c>
    </row>
    <row r="14" spans="1:7">
      <c r="A14" s="68" t="s">
        <v>101</v>
      </c>
      <c r="B14" s="69">
        <v>1</v>
      </c>
      <c r="C14" s="70">
        <v>355000</v>
      </c>
      <c r="D14" s="23">
        <f>B14/$B$15</f>
        <v>8.9285714285714281E-3</v>
      </c>
      <c r="E14" s="23">
        <f>C14/$C$15</f>
        <v>1.0493617707811393E-2</v>
      </c>
      <c r="F14" s="74">
        <v>7</v>
      </c>
      <c r="G14" s="106">
        <f>RANK(C14,$C$7:$C$14)</f>
        <v>8</v>
      </c>
    </row>
    <row r="15" spans="1:7">
      <c r="A15" s="82" t="s">
        <v>23</v>
      </c>
      <c r="B15" s="83">
        <f>SUM(B7:B14)</f>
        <v>112</v>
      </c>
      <c r="C15" s="84">
        <f>SUM(C7:C14)</f>
        <v>33830087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>
      <c r="A16" s="78"/>
      <c r="B16" s="79"/>
      <c r="C16" s="80"/>
    </row>
    <row r="17" spans="1:7" ht="16.2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0" t="s">
        <v>66</v>
      </c>
      <c r="B20" s="131">
        <v>7</v>
      </c>
      <c r="C20" s="132">
        <v>1107018.55</v>
      </c>
      <c r="D20" s="135">
        <f t="shared" ref="D20:D25" si="2">B20/$B$26</f>
        <v>0.33333333333333331</v>
      </c>
      <c r="E20" s="135">
        <f t="shared" ref="E20:E25" si="3">C20/$C$26</f>
        <v>0.31338516822110801</v>
      </c>
      <c r="F20" s="136">
        <v>1</v>
      </c>
      <c r="G20" s="136">
        <f>RANK(C20,$C$20:$C$25)</f>
        <v>1</v>
      </c>
    </row>
    <row r="21" spans="1:7">
      <c r="A21" s="68" t="s">
        <v>52</v>
      </c>
      <c r="B21" s="69">
        <v>6</v>
      </c>
      <c r="C21" s="70">
        <v>976615</v>
      </c>
      <c r="D21" s="23">
        <f t="shared" si="2"/>
        <v>0.2857142857142857</v>
      </c>
      <c r="E21" s="23">
        <f t="shared" si="3"/>
        <v>0.27646931125251456</v>
      </c>
      <c r="F21" s="74">
        <v>2</v>
      </c>
      <c r="G21" s="74">
        <f>RANK(C21,$C$20:$C$25)</f>
        <v>2</v>
      </c>
    </row>
    <row r="22" spans="1:7">
      <c r="A22" s="68" t="s">
        <v>57</v>
      </c>
      <c r="B22" s="69">
        <v>4</v>
      </c>
      <c r="C22" s="70">
        <v>882820</v>
      </c>
      <c r="D22" s="23">
        <f t="shared" si="2"/>
        <v>0.19047619047619047</v>
      </c>
      <c r="E22" s="23">
        <f t="shared" si="3"/>
        <v>0.24991694512161386</v>
      </c>
      <c r="F22" s="74">
        <v>3</v>
      </c>
      <c r="G22" s="74">
        <f>RANK(C22,$C$20:$C$25)</f>
        <v>3</v>
      </c>
    </row>
    <row r="23" spans="1:7">
      <c r="A23" s="68" t="s">
        <v>87</v>
      </c>
      <c r="B23" s="69">
        <v>2</v>
      </c>
      <c r="C23" s="70">
        <v>405000</v>
      </c>
      <c r="D23" s="23">
        <f t="shared" si="2"/>
        <v>9.5238095238095233E-2</v>
      </c>
      <c r="E23" s="23">
        <f t="shared" si="3"/>
        <v>0.11465118911471604</v>
      </c>
      <c r="F23" s="74">
        <v>4</v>
      </c>
      <c r="G23" s="74">
        <f>RANK(C23,$C$20:$C$25)</f>
        <v>4</v>
      </c>
    </row>
    <row r="24" spans="1:7">
      <c r="A24" s="68" t="s">
        <v>101</v>
      </c>
      <c r="B24" s="69">
        <v>1</v>
      </c>
      <c r="C24" s="70">
        <v>121000</v>
      </c>
      <c r="D24" s="23">
        <f t="shared" si="2"/>
        <v>4.7619047619047616E-2</v>
      </c>
      <c r="E24" s="23">
        <f t="shared" si="3"/>
        <v>3.4253812056495407E-2</v>
      </c>
      <c r="F24" s="74">
        <v>5</v>
      </c>
      <c r="G24" s="74">
        <f>RANK(C24,$C$20:$C$25)</f>
        <v>5</v>
      </c>
    </row>
    <row r="25" spans="1:7">
      <c r="A25" s="68" t="s">
        <v>156</v>
      </c>
      <c r="B25" s="69">
        <v>1</v>
      </c>
      <c r="C25" s="70">
        <v>40000</v>
      </c>
      <c r="D25" s="23">
        <f t="shared" si="2"/>
        <v>4.7619047619047616E-2</v>
      </c>
      <c r="E25" s="23">
        <f t="shared" si="3"/>
        <v>1.1323574233552201E-2</v>
      </c>
      <c r="F25" s="74">
        <v>5</v>
      </c>
      <c r="G25" s="74">
        <f>RANK(C25,$C$20:$C$25)</f>
        <v>6</v>
      </c>
    </row>
    <row r="26" spans="1:7">
      <c r="A26" s="32" t="s">
        <v>23</v>
      </c>
      <c r="B26" s="47">
        <f>SUM(B20:B25)</f>
        <v>21</v>
      </c>
      <c r="C26" s="33">
        <f>SUM(C20:C25)</f>
        <v>3532453.55</v>
      </c>
      <c r="D26" s="30">
        <f>SUM(D20:D25)</f>
        <v>1</v>
      </c>
      <c r="E26" s="30">
        <f>SUM(E20:E25)</f>
        <v>1</v>
      </c>
      <c r="F26" s="31"/>
      <c r="G26" s="31"/>
    </row>
    <row r="27" spans="1:7" ht="13.8" thickBot="1"/>
    <row r="28" spans="1:7" ht="16.2" thickBot="1">
      <c r="A28" s="123" t="s">
        <v>12</v>
      </c>
      <c r="B28" s="124"/>
      <c r="C28" s="124"/>
      <c r="D28" s="124"/>
      <c r="E28" s="124"/>
      <c r="F28" s="124"/>
      <c r="G28" s="125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0" t="s">
        <v>66</v>
      </c>
      <c r="B31" s="131">
        <v>59</v>
      </c>
      <c r="C31" s="132">
        <v>16442374.550000001</v>
      </c>
      <c r="D31" s="135">
        <f t="shared" ref="D31:D38" si="4">B31/$B$40</f>
        <v>0.44360902255639095</v>
      </c>
      <c r="E31" s="135">
        <f t="shared" ref="E31:E38" si="5">C31/$C$40</f>
        <v>0.44007645914752985</v>
      </c>
      <c r="F31" s="136">
        <v>1</v>
      </c>
      <c r="G31" s="136">
        <f>RANK(C31,$C$31:$C$39)</f>
        <v>1</v>
      </c>
    </row>
    <row r="32" spans="1:7">
      <c r="A32" s="68" t="s">
        <v>52</v>
      </c>
      <c r="B32" s="69">
        <v>33</v>
      </c>
      <c r="C32" s="70">
        <v>10101147</v>
      </c>
      <c r="D32" s="23">
        <f t="shared" si="4"/>
        <v>0.24812030075187969</v>
      </c>
      <c r="E32" s="23">
        <f t="shared" si="5"/>
        <v>0.27035492906276687</v>
      </c>
      <c r="F32" s="74">
        <v>2</v>
      </c>
      <c r="G32" s="74">
        <f>RANK(C32,$C$31:$C$39)</f>
        <v>2</v>
      </c>
    </row>
    <row r="33" spans="1:7">
      <c r="A33" s="68" t="s">
        <v>57</v>
      </c>
      <c r="B33" s="69">
        <v>23</v>
      </c>
      <c r="C33" s="70">
        <v>6053769</v>
      </c>
      <c r="D33" s="23">
        <f t="shared" si="4"/>
        <v>0.17293233082706766</v>
      </c>
      <c r="E33" s="23">
        <f t="shared" si="5"/>
        <v>0.16202776660485954</v>
      </c>
      <c r="F33" s="74">
        <v>3</v>
      </c>
      <c r="G33" s="74">
        <f>RANK(C33,$C$31:$C$39)</f>
        <v>3</v>
      </c>
    </row>
    <row r="34" spans="1:7">
      <c r="A34" s="68" t="s">
        <v>87</v>
      </c>
      <c r="B34" s="69">
        <v>6</v>
      </c>
      <c r="C34" s="70">
        <v>1080500</v>
      </c>
      <c r="D34" s="23">
        <f t="shared" ref="D34" si="6">B34/$B$40</f>
        <v>4.5112781954887216E-2</v>
      </c>
      <c r="E34" s="23">
        <f t="shared" ref="E34" si="7">C34/$C$40</f>
        <v>2.8919339640569492E-2</v>
      </c>
      <c r="F34" s="74">
        <v>4</v>
      </c>
      <c r="G34" s="74">
        <f>RANK(C34,$C$31:$C$39)</f>
        <v>6</v>
      </c>
    </row>
    <row r="35" spans="1:7">
      <c r="A35" s="68" t="s">
        <v>97</v>
      </c>
      <c r="B35" s="69">
        <v>5</v>
      </c>
      <c r="C35" s="70">
        <v>1147900</v>
      </c>
      <c r="D35" s="23">
        <f t="shared" si="4"/>
        <v>3.7593984962406013E-2</v>
      </c>
      <c r="E35" s="23">
        <f t="shared" si="5"/>
        <v>3.0723285491355595E-2</v>
      </c>
      <c r="F35" s="74">
        <v>5</v>
      </c>
      <c r="G35" s="74">
        <f>RANK(C35,$C$31:$C$39)</f>
        <v>5</v>
      </c>
    </row>
    <row r="36" spans="1:7">
      <c r="A36" s="68" t="s">
        <v>112</v>
      </c>
      <c r="B36" s="69">
        <v>3</v>
      </c>
      <c r="C36" s="70">
        <v>1635850</v>
      </c>
      <c r="D36" s="23">
        <f t="shared" si="4"/>
        <v>2.2556390977443608E-2</v>
      </c>
      <c r="E36" s="23">
        <f t="shared" si="5"/>
        <v>4.3783157566890885E-2</v>
      </c>
      <c r="F36" s="74">
        <v>6</v>
      </c>
      <c r="G36" s="74">
        <f>RANK(C36,$C$31:$C$39)</f>
        <v>4</v>
      </c>
    </row>
    <row r="37" spans="1:7">
      <c r="A37" s="68" t="s">
        <v>101</v>
      </c>
      <c r="B37" s="69">
        <v>2</v>
      </c>
      <c r="C37" s="70">
        <v>476000</v>
      </c>
      <c r="D37" s="23">
        <f t="shared" si="4"/>
        <v>1.5037593984962405E-2</v>
      </c>
      <c r="E37" s="23">
        <f t="shared" si="5"/>
        <v>1.2740033011486421E-2</v>
      </c>
      <c r="F37" s="74">
        <v>7</v>
      </c>
      <c r="G37" s="74">
        <f>RANK(C37,$C$31:$C$39)</f>
        <v>7</v>
      </c>
    </row>
    <row r="38" spans="1:7">
      <c r="A38" s="68" t="s">
        <v>108</v>
      </c>
      <c r="B38" s="69">
        <v>1</v>
      </c>
      <c r="C38" s="70">
        <v>385000</v>
      </c>
      <c r="D38" s="23">
        <f t="shared" si="4"/>
        <v>7.5187969924812026E-3</v>
      </c>
      <c r="E38" s="23">
        <f t="shared" si="5"/>
        <v>1.030443846517284E-2</v>
      </c>
      <c r="F38" s="74">
        <v>8</v>
      </c>
      <c r="G38" s="74">
        <f>RANK(C38,$C$31:$C$39)</f>
        <v>8</v>
      </c>
    </row>
    <row r="39" spans="1:7">
      <c r="A39" s="68" t="s">
        <v>156</v>
      </c>
      <c r="B39" s="69">
        <v>1</v>
      </c>
      <c r="C39" s="70">
        <v>40000</v>
      </c>
      <c r="D39" s="23">
        <f>B39/$B$40</f>
        <v>7.5187969924812026E-3</v>
      </c>
      <c r="E39" s="23">
        <f>C39/$C$40</f>
        <v>1.0705910093686069E-3</v>
      </c>
      <c r="F39" s="74">
        <v>8</v>
      </c>
      <c r="G39" s="74">
        <f>RANK(C39,$C$31:$C$39)</f>
        <v>9</v>
      </c>
    </row>
    <row r="40" spans="1:7">
      <c r="A40" s="32" t="s">
        <v>23</v>
      </c>
      <c r="B40" s="48">
        <f>SUM(B31:B39)</f>
        <v>133</v>
      </c>
      <c r="C40" s="38">
        <f>SUM(C31:C39)</f>
        <v>37362540.549999997</v>
      </c>
      <c r="D40" s="30">
        <f>SUM(D31:D39)</f>
        <v>0.99999999999999978</v>
      </c>
      <c r="E40" s="30">
        <f>SUM(E31:E39)</f>
        <v>1</v>
      </c>
      <c r="F40" s="31"/>
      <c r="G40" s="31"/>
    </row>
    <row r="42" spans="1:7">
      <c r="A42" s="129" t="s">
        <v>24</v>
      </c>
      <c r="B42" s="129"/>
      <c r="C42" s="129"/>
      <c r="D42" s="105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FEBRUARY, 2024</v>
      </c>
    </row>
    <row r="3" spans="1:7" ht="13.8" thickBot="1"/>
    <row r="4" spans="1:7" ht="16.2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66</v>
      </c>
      <c r="B7" s="138">
        <v>52</v>
      </c>
      <c r="C7" s="139">
        <v>15335356</v>
      </c>
      <c r="D7" s="140">
        <f>B7/$B$14</f>
        <v>0.5</v>
      </c>
      <c r="E7" s="135">
        <f>C7/$C$14</f>
        <v>0.50992488300845706</v>
      </c>
      <c r="F7" s="136">
        <v>1</v>
      </c>
      <c r="G7" s="136">
        <f>RANK(C7,$C$7:$C$13)</f>
        <v>1</v>
      </c>
    </row>
    <row r="8" spans="1:7">
      <c r="A8" s="36" t="s">
        <v>52</v>
      </c>
      <c r="B8" s="37">
        <v>24</v>
      </c>
      <c r="C8" s="97">
        <v>7782850</v>
      </c>
      <c r="D8" s="27">
        <f>B8/$B$14</f>
        <v>0.23076923076923078</v>
      </c>
      <c r="E8" s="23">
        <f>C8/$C$14</f>
        <v>0.25879209297275979</v>
      </c>
      <c r="F8" s="74">
        <v>2</v>
      </c>
      <c r="G8" s="74">
        <f>RANK(C8,$C$7:$C$13)</f>
        <v>2</v>
      </c>
    </row>
    <row r="9" spans="1:7">
      <c r="A9" s="36" t="s">
        <v>57</v>
      </c>
      <c r="B9" s="37">
        <v>17</v>
      </c>
      <c r="C9" s="97">
        <v>4392149</v>
      </c>
      <c r="D9" s="27">
        <f t="shared" ref="D9" si="0">B9/$B$14</f>
        <v>0.16346153846153846</v>
      </c>
      <c r="E9" s="23">
        <f t="shared" ref="E9" si="1">C9/$C$14</f>
        <v>0.14604591279007229</v>
      </c>
      <c r="F9" s="74">
        <v>3</v>
      </c>
      <c r="G9" s="74">
        <f>RANK(C9,$C$7:$C$13)</f>
        <v>3</v>
      </c>
    </row>
    <row r="10" spans="1:7">
      <c r="A10" s="36" t="s">
        <v>97</v>
      </c>
      <c r="B10" s="37">
        <v>5</v>
      </c>
      <c r="C10" s="97">
        <v>1147900</v>
      </c>
      <c r="D10" s="27">
        <f>B10/$B$14</f>
        <v>4.807692307692308E-2</v>
      </c>
      <c r="E10" s="23">
        <f>C10/$C$14</f>
        <v>3.8169493633236025E-2</v>
      </c>
      <c r="F10" s="74">
        <v>4</v>
      </c>
      <c r="G10" s="74">
        <f>RANK(C10,$C$7:$C$13)</f>
        <v>4</v>
      </c>
    </row>
    <row r="11" spans="1:7">
      <c r="A11" s="36" t="s">
        <v>87</v>
      </c>
      <c r="B11" s="37">
        <v>4</v>
      </c>
      <c r="C11" s="97">
        <v>675500</v>
      </c>
      <c r="D11" s="27">
        <f>B11/$B$14</f>
        <v>3.8461538461538464E-2</v>
      </c>
      <c r="E11" s="23">
        <f>C11/$C$14</f>
        <v>2.2461445203633534E-2</v>
      </c>
      <c r="F11" s="74">
        <v>5</v>
      </c>
      <c r="G11" s="74">
        <f>RANK(C11,$C$7:$C$13)</f>
        <v>5</v>
      </c>
    </row>
    <row r="12" spans="1:7">
      <c r="A12" s="36" t="s">
        <v>108</v>
      </c>
      <c r="B12" s="37">
        <v>1</v>
      </c>
      <c r="C12" s="97">
        <v>385000</v>
      </c>
      <c r="D12" s="27">
        <f>B12/$B$14</f>
        <v>9.6153846153846159E-3</v>
      </c>
      <c r="E12" s="23">
        <f>C12/$C$14</f>
        <v>1.2801859960620148E-2</v>
      </c>
      <c r="F12" s="74">
        <v>6</v>
      </c>
      <c r="G12" s="74">
        <f>RANK(C12,$C$7:$C$13)</f>
        <v>6</v>
      </c>
    </row>
    <row r="13" spans="1:7">
      <c r="A13" s="36" t="s">
        <v>101</v>
      </c>
      <c r="B13" s="37">
        <v>1</v>
      </c>
      <c r="C13" s="97">
        <v>355000</v>
      </c>
      <c r="D13" s="27">
        <f>B13/$B$14</f>
        <v>9.6153846153846159E-3</v>
      </c>
      <c r="E13" s="23">
        <f>C13/$C$14</f>
        <v>1.1804312431221176E-2</v>
      </c>
      <c r="F13" s="74">
        <v>6</v>
      </c>
      <c r="G13" s="74">
        <f>RANK(C13,$C$7:$C$13)</f>
        <v>7</v>
      </c>
    </row>
    <row r="14" spans="1:7">
      <c r="A14" s="28" t="s">
        <v>23</v>
      </c>
      <c r="B14" s="29">
        <f>SUM(B7:B13)</f>
        <v>104</v>
      </c>
      <c r="C14" s="98">
        <f>SUM(C7:C13)</f>
        <v>30073755</v>
      </c>
      <c r="D14" s="30">
        <f>SUM(D7:D13)</f>
        <v>1</v>
      </c>
      <c r="E14" s="30">
        <f>SUM(E7:E13)</f>
        <v>1.0000000000000002</v>
      </c>
      <c r="F14" s="31"/>
      <c r="G14" s="31"/>
    </row>
    <row r="15" spans="1:7" ht="13.8" thickBot="1"/>
    <row r="16" spans="1:7" ht="16.2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1" t="s">
        <v>112</v>
      </c>
      <c r="B19" s="138">
        <v>3</v>
      </c>
      <c r="C19" s="139">
        <v>1635850</v>
      </c>
      <c r="D19" s="140">
        <f>B19/$B$22</f>
        <v>0.375</v>
      </c>
      <c r="E19" s="135">
        <f>C19/$C$22</f>
        <v>0.43549132504794569</v>
      </c>
      <c r="F19" s="136">
        <v>1</v>
      </c>
      <c r="G19" s="136">
        <f>RANK(C19,$C$19:$C$21)</f>
        <v>1</v>
      </c>
    </row>
    <row r="20" spans="1:7">
      <c r="A20" s="141" t="s">
        <v>52</v>
      </c>
      <c r="B20" s="138">
        <v>3</v>
      </c>
      <c r="C20" s="99">
        <v>1341682</v>
      </c>
      <c r="D20" s="140">
        <f>B20/$B$22</f>
        <v>0.375</v>
      </c>
      <c r="E20" s="23">
        <f>C20/$C$22</f>
        <v>0.35717875842710389</v>
      </c>
      <c r="F20" s="136">
        <v>1</v>
      </c>
      <c r="G20" s="74">
        <f>RANK(C20,$C$19:$C$21)</f>
        <v>2</v>
      </c>
    </row>
    <row r="21" spans="1:7">
      <c r="A21" s="49" t="s">
        <v>57</v>
      </c>
      <c r="B21" s="50">
        <v>2</v>
      </c>
      <c r="C21" s="99">
        <v>778800</v>
      </c>
      <c r="D21" s="27">
        <f>B21/$B$22</f>
        <v>0.25</v>
      </c>
      <c r="E21" s="23">
        <f>C21/$C$22</f>
        <v>0.20732991652495039</v>
      </c>
      <c r="F21" s="74">
        <v>2</v>
      </c>
      <c r="G21" s="74">
        <f>RANK(C21,$C$19:$C$21)</f>
        <v>3</v>
      </c>
    </row>
    <row r="22" spans="1:7">
      <c r="A22" s="28" t="s">
        <v>23</v>
      </c>
      <c r="B22" s="29">
        <f>SUM(B19:B21)</f>
        <v>8</v>
      </c>
      <c r="C22" s="98">
        <f>SUM(C19:C21)</f>
        <v>3756332</v>
      </c>
      <c r="D22" s="30">
        <f>SUM(D19:D21)</f>
        <v>1</v>
      </c>
      <c r="E22" s="30">
        <f>SUM(E19:E21)</f>
        <v>0.99999999999999989</v>
      </c>
      <c r="F22" s="31"/>
      <c r="G22" s="31"/>
    </row>
    <row r="23" spans="1:7" ht="13.8" thickBot="1"/>
    <row r="24" spans="1:7" ht="16.2" thickBot="1">
      <c r="A24" s="123" t="s">
        <v>15</v>
      </c>
      <c r="B24" s="124"/>
      <c r="C24" s="124"/>
      <c r="D24" s="124"/>
      <c r="E24" s="124"/>
      <c r="F24" s="124"/>
      <c r="G24" s="125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7" t="s">
        <v>66</v>
      </c>
      <c r="B27" s="138">
        <v>39</v>
      </c>
      <c r="C27" s="139">
        <v>13703956</v>
      </c>
      <c r="D27" s="140">
        <f t="shared" ref="D27:D32" si="2">B27/$B$34</f>
        <v>0.51315789473684215</v>
      </c>
      <c r="E27" s="135">
        <f t="shared" ref="E27:E32" si="3">C27/$C$34</f>
        <v>0.49536062416217402</v>
      </c>
      <c r="F27" s="136">
        <v>1</v>
      </c>
      <c r="G27" s="136">
        <f>RANK(C27,$C$27:$C$33)</f>
        <v>1</v>
      </c>
    </row>
    <row r="28" spans="1:7">
      <c r="A28" s="36" t="s">
        <v>52</v>
      </c>
      <c r="B28" s="37">
        <v>18</v>
      </c>
      <c r="C28" s="97">
        <v>7412850</v>
      </c>
      <c r="D28" s="27">
        <f t="shared" si="2"/>
        <v>0.23684210526315788</v>
      </c>
      <c r="E28" s="23">
        <f t="shared" si="3"/>
        <v>0.26795430478765192</v>
      </c>
      <c r="F28" s="107">
        <v>2</v>
      </c>
      <c r="G28" s="74">
        <f>RANK(C28,$C$27:$C$33)</f>
        <v>2</v>
      </c>
    </row>
    <row r="29" spans="1:7">
      <c r="A29" s="36" t="s">
        <v>57</v>
      </c>
      <c r="B29" s="37">
        <v>11</v>
      </c>
      <c r="C29" s="97">
        <v>4055899</v>
      </c>
      <c r="D29" s="27">
        <f t="shared" si="2"/>
        <v>0.14473684210526316</v>
      </c>
      <c r="E29" s="23">
        <f t="shared" si="3"/>
        <v>0.14660968410718317</v>
      </c>
      <c r="F29" s="107">
        <v>3</v>
      </c>
      <c r="G29" s="74">
        <f>RANK(C29,$C$27:$C$33)</f>
        <v>3</v>
      </c>
    </row>
    <row r="30" spans="1:7">
      <c r="A30" s="36" t="s">
        <v>97</v>
      </c>
      <c r="B30" s="37">
        <v>4</v>
      </c>
      <c r="C30" s="97">
        <v>1122900</v>
      </c>
      <c r="D30" s="27">
        <f t="shared" si="2"/>
        <v>5.2631578947368418E-2</v>
      </c>
      <c r="E30" s="23">
        <f t="shared" si="3"/>
        <v>4.0589771659490528E-2</v>
      </c>
      <c r="F30" s="74">
        <v>4</v>
      </c>
      <c r="G30" s="74">
        <f>RANK(C30,$C$27:$C$33)</f>
        <v>4</v>
      </c>
    </row>
    <row r="31" spans="1:7">
      <c r="A31" s="36" t="s">
        <v>87</v>
      </c>
      <c r="B31" s="37">
        <v>2</v>
      </c>
      <c r="C31" s="97">
        <v>629000</v>
      </c>
      <c r="D31" s="27">
        <f t="shared" si="2"/>
        <v>2.6315789473684209E-2</v>
      </c>
      <c r="E31" s="23">
        <f t="shared" si="3"/>
        <v>2.2736634049175832E-2</v>
      </c>
      <c r="F31" s="107">
        <v>5</v>
      </c>
      <c r="G31" s="74">
        <f>RANK(C31,$C$27:$C$33)</f>
        <v>5</v>
      </c>
    </row>
    <row r="32" spans="1:7">
      <c r="A32" s="36" t="s">
        <v>108</v>
      </c>
      <c r="B32" s="37">
        <v>1</v>
      </c>
      <c r="C32" s="97">
        <v>385000</v>
      </c>
      <c r="D32" s="27">
        <f t="shared" si="2"/>
        <v>1.3157894736842105E-2</v>
      </c>
      <c r="E32" s="23">
        <f t="shared" si="3"/>
        <v>1.39166996962364E-2</v>
      </c>
      <c r="F32" s="74">
        <v>6</v>
      </c>
      <c r="G32" s="74">
        <f>RANK(C32,$C$27:$C$33)</f>
        <v>6</v>
      </c>
    </row>
    <row r="33" spans="1:7">
      <c r="A33" s="36" t="s">
        <v>101</v>
      </c>
      <c r="B33" s="37">
        <v>1</v>
      </c>
      <c r="C33" s="97">
        <v>355000</v>
      </c>
      <c r="D33" s="27">
        <f>B33/$B$34</f>
        <v>1.3157894736842105E-2</v>
      </c>
      <c r="E33" s="23">
        <f>C33/$C$34</f>
        <v>1.283228153808811E-2</v>
      </c>
      <c r="F33" s="74">
        <v>6</v>
      </c>
      <c r="G33" s="74">
        <f>RANK(C33,$C$27:$C$33)</f>
        <v>7</v>
      </c>
    </row>
    <row r="34" spans="1:7">
      <c r="A34" s="28" t="s">
        <v>23</v>
      </c>
      <c r="B34" s="41">
        <f>SUM(B27:B33)</f>
        <v>76</v>
      </c>
      <c r="C34" s="100">
        <f>SUM(C27:C33)</f>
        <v>27664605</v>
      </c>
      <c r="D34" s="30">
        <f>SUM(D27:D33)</f>
        <v>1</v>
      </c>
      <c r="E34" s="30">
        <f>SUM(E27:E33)</f>
        <v>1</v>
      </c>
      <c r="F34" s="31"/>
      <c r="G34" s="31"/>
    </row>
    <row r="35" spans="1:7" ht="13.8" thickBot="1"/>
    <row r="36" spans="1:7" ht="16.2" thickBot="1">
      <c r="A36" s="123" t="s">
        <v>16</v>
      </c>
      <c r="B36" s="124"/>
      <c r="C36" s="124"/>
      <c r="D36" s="124"/>
      <c r="E36" s="124"/>
      <c r="F36" s="124"/>
      <c r="G36" s="125"/>
    </row>
    <row r="37" spans="1:7">
      <c r="A37" s="18"/>
      <c r="B37" s="104"/>
      <c r="C37" s="101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6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92" t="s">
        <v>176</v>
      </c>
      <c r="B39" s="93"/>
      <c r="C39" s="102"/>
      <c r="D39" s="23"/>
      <c r="E39" s="23"/>
      <c r="F39" s="74"/>
      <c r="G39" s="74"/>
    </row>
    <row r="40" spans="1:7">
      <c r="A40" s="28" t="s">
        <v>23</v>
      </c>
      <c r="B40" s="41">
        <f>SUM(B39:B39)</f>
        <v>0</v>
      </c>
      <c r="C40" s="100">
        <f>SUM(C39:C39)</f>
        <v>0</v>
      </c>
      <c r="D40" s="30"/>
      <c r="E40" s="30"/>
      <c r="F40" s="31"/>
      <c r="G40" s="31"/>
    </row>
    <row r="41" spans="1:7" ht="13.8" thickBot="1"/>
    <row r="42" spans="1:7" ht="16.2" thickBot="1">
      <c r="A42" s="123" t="s">
        <v>17</v>
      </c>
      <c r="B42" s="124"/>
      <c r="C42" s="124"/>
      <c r="D42" s="124"/>
      <c r="E42" s="124"/>
      <c r="F42" s="124"/>
      <c r="G42" s="125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7" t="s">
        <v>66</v>
      </c>
      <c r="B45" s="138">
        <v>13</v>
      </c>
      <c r="C45" s="139">
        <v>1631400</v>
      </c>
      <c r="D45" s="140">
        <f>B45/$B$50</f>
        <v>0.4642857142857143</v>
      </c>
      <c r="E45" s="135">
        <f>C45/$C$50</f>
        <v>0.67716829587198801</v>
      </c>
      <c r="F45" s="136">
        <v>1</v>
      </c>
      <c r="G45" s="136">
        <f>RANK(C45,$C$45:$C$49)</f>
        <v>1</v>
      </c>
    </row>
    <row r="46" spans="1:7">
      <c r="A46" s="36" t="s">
        <v>52</v>
      </c>
      <c r="B46" s="37">
        <v>6</v>
      </c>
      <c r="C46" s="97">
        <v>370000</v>
      </c>
      <c r="D46" s="27">
        <f>B46/$B$50</f>
        <v>0.21428571428571427</v>
      </c>
      <c r="E46" s="23">
        <f>C46/$C$50</f>
        <v>0.15358113857584627</v>
      </c>
      <c r="F46" s="74">
        <v>2</v>
      </c>
      <c r="G46" s="74">
        <f>RANK(C46,$C$45:$C$49)</f>
        <v>2</v>
      </c>
    </row>
    <row r="47" spans="1:7">
      <c r="A47" s="36" t="s">
        <v>57</v>
      </c>
      <c r="B47" s="37">
        <v>6</v>
      </c>
      <c r="C47" s="97">
        <v>336250</v>
      </c>
      <c r="D47" s="27">
        <f t="shared" ref="D47" si="4">B47/$B$50</f>
        <v>0.21428571428571427</v>
      </c>
      <c r="E47" s="23">
        <f t="shared" ref="E47" si="5">C47/$C$50</f>
        <v>0.13957204823277919</v>
      </c>
      <c r="F47" s="74">
        <v>2</v>
      </c>
      <c r="G47" s="74">
        <f>RANK(C47,$C$45:$C$49)</f>
        <v>3</v>
      </c>
    </row>
    <row r="48" spans="1:7">
      <c r="A48" s="36" t="s">
        <v>87</v>
      </c>
      <c r="B48" s="37">
        <v>2</v>
      </c>
      <c r="C48" s="97">
        <v>46500</v>
      </c>
      <c r="D48" s="27">
        <f>B48/$B$50</f>
        <v>7.1428571428571425E-2</v>
      </c>
      <c r="E48" s="23">
        <f>C48/$C$50</f>
        <v>1.9301413361559057E-2</v>
      </c>
      <c r="F48" s="74">
        <v>3</v>
      </c>
      <c r="G48" s="74">
        <f>RANK(C48,$C$45:$C$49)</f>
        <v>4</v>
      </c>
    </row>
    <row r="49" spans="1:7">
      <c r="A49" s="36" t="s">
        <v>97</v>
      </c>
      <c r="B49" s="37">
        <v>1</v>
      </c>
      <c r="C49" s="97">
        <v>25000</v>
      </c>
      <c r="D49" s="27">
        <f>B49/$B$50</f>
        <v>3.5714285714285712E-2</v>
      </c>
      <c r="E49" s="23">
        <f>C49/$C$50</f>
        <v>1.037710395782745E-2</v>
      </c>
      <c r="F49" s="74">
        <v>4</v>
      </c>
      <c r="G49" s="74">
        <f>RANK(C49,$C$45:$C$49)</f>
        <v>5</v>
      </c>
    </row>
    <row r="50" spans="1:7">
      <c r="A50" s="28" t="s">
        <v>23</v>
      </c>
      <c r="B50" s="29">
        <f>SUM(B45:B49)</f>
        <v>28</v>
      </c>
      <c r="C50" s="98">
        <f>SUM(C45:C49)</f>
        <v>2409150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29" t="s">
        <v>24</v>
      </c>
      <c r="B53" s="129"/>
      <c r="C53" s="129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46</v>
      </c>
    </row>
    <row r="2" spans="1:7">
      <c r="A2" s="57" t="str">
        <f>'OVERALL STATS'!A2</f>
        <v>Reporting Period: FEBRUARY, 2024</v>
      </c>
    </row>
    <row r="3" spans="1:7" ht="13.8" thickBot="1"/>
    <row r="4" spans="1:7" ht="16.2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66</v>
      </c>
      <c r="B7" s="143">
        <v>6</v>
      </c>
      <c r="C7" s="144">
        <v>1042018.55</v>
      </c>
      <c r="D7" s="140">
        <f>B7/$B$12</f>
        <v>0.375</v>
      </c>
      <c r="E7" s="145">
        <f>C7/$C$12</f>
        <v>0.31438622816120027</v>
      </c>
      <c r="F7" s="136">
        <v>1</v>
      </c>
      <c r="G7" s="136">
        <f>RANK(C7,$C$7:$C$11)</f>
        <v>1</v>
      </c>
    </row>
    <row r="8" spans="1:7">
      <c r="A8" s="61" t="s">
        <v>57</v>
      </c>
      <c r="B8" s="54">
        <v>4</v>
      </c>
      <c r="C8" s="55">
        <v>882820</v>
      </c>
      <c r="D8" s="27">
        <f>B8/$B$12</f>
        <v>0.25</v>
      </c>
      <c r="E8" s="67">
        <f>C8/$C$12</f>
        <v>0.26635461522759912</v>
      </c>
      <c r="F8" s="74">
        <v>2</v>
      </c>
      <c r="G8" s="74">
        <f>RANK(C8,$C$7:$C$11)</f>
        <v>2</v>
      </c>
    </row>
    <row r="9" spans="1:7">
      <c r="A9" s="61" t="s">
        <v>52</v>
      </c>
      <c r="B9" s="54">
        <v>3</v>
      </c>
      <c r="C9" s="55">
        <v>863615</v>
      </c>
      <c r="D9" s="27">
        <f t="shared" ref="D9" si="0">B9/$B$12</f>
        <v>0.1875</v>
      </c>
      <c r="E9" s="67">
        <f t="shared" ref="E9" si="1">C9/$C$12</f>
        <v>0.26056029658342927</v>
      </c>
      <c r="F9" s="74">
        <v>3</v>
      </c>
      <c r="G9" s="74">
        <f>RANK(C9,$C$7:$C$11)</f>
        <v>3</v>
      </c>
    </row>
    <row r="10" spans="1:7">
      <c r="A10" s="61" t="s">
        <v>87</v>
      </c>
      <c r="B10" s="54">
        <v>2</v>
      </c>
      <c r="C10" s="55">
        <v>405000</v>
      </c>
      <c r="D10" s="27">
        <f>B10/$B$12</f>
        <v>0.125</v>
      </c>
      <c r="E10" s="67">
        <f>C10/$C$12</f>
        <v>0.12219208804419661</v>
      </c>
      <c r="F10" s="74">
        <v>4</v>
      </c>
      <c r="G10" s="74">
        <f>RANK(C10,$C$7:$C$11)</f>
        <v>4</v>
      </c>
    </row>
    <row r="11" spans="1:7">
      <c r="A11" s="61" t="s">
        <v>101</v>
      </c>
      <c r="B11" s="54">
        <v>1</v>
      </c>
      <c r="C11" s="55">
        <v>121000</v>
      </c>
      <c r="D11" s="27">
        <f>B11/$B$12</f>
        <v>6.25E-2</v>
      </c>
      <c r="E11" s="67">
        <f>C11/$C$12</f>
        <v>3.6506771983574791E-2</v>
      </c>
      <c r="F11" s="74">
        <v>5</v>
      </c>
      <c r="G11" s="74">
        <f>RANK(C11,$C$7:$C$11)</f>
        <v>5</v>
      </c>
    </row>
    <row r="12" spans="1:7">
      <c r="A12" s="60" t="s">
        <v>23</v>
      </c>
      <c r="B12" s="34">
        <f>SUM(B7:B11)</f>
        <v>16</v>
      </c>
      <c r="C12" s="52">
        <f>SUM(C7:C11)</f>
        <v>3314453.55</v>
      </c>
      <c r="D12" s="30">
        <f>SUM(D7:D11)</f>
        <v>1</v>
      </c>
      <c r="E12" s="30">
        <f>SUM(E7:E11)</f>
        <v>1</v>
      </c>
      <c r="F12" s="41"/>
      <c r="G12" s="41"/>
    </row>
    <row r="13" spans="1:7" ht="13.8" thickBot="1"/>
    <row r="14" spans="1:7" ht="16.2" thickBot="1">
      <c r="A14" s="123" t="s">
        <v>19</v>
      </c>
      <c r="B14" s="124"/>
      <c r="C14" s="124"/>
      <c r="D14" s="124"/>
      <c r="E14" s="124"/>
      <c r="F14" s="124"/>
      <c r="G14" s="125"/>
    </row>
    <row r="15" spans="1:7">
      <c r="A15" s="58"/>
      <c r="B15" s="66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6" t="s">
        <v>66</v>
      </c>
      <c r="B17" s="136">
        <v>1</v>
      </c>
      <c r="C17" s="147">
        <v>65000</v>
      </c>
      <c r="D17" s="140">
        <f>B17/$B$18</f>
        <v>1</v>
      </c>
      <c r="E17" s="145">
        <f>C17/$C$18</f>
        <v>1</v>
      </c>
      <c r="F17" s="136">
        <v>1</v>
      </c>
      <c r="G17" s="136">
        <f>RANK(C17,$C$17:$C$17)</f>
        <v>1</v>
      </c>
    </row>
    <row r="18" spans="1:7">
      <c r="A18" s="60" t="s">
        <v>23</v>
      </c>
      <c r="B18" s="41">
        <f>SUM(B17:B17)</f>
        <v>1</v>
      </c>
      <c r="C18" s="38">
        <f>SUM(C17:C17)</f>
        <v>65000</v>
      </c>
      <c r="D18" s="30">
        <f>SUM(D17:D17)</f>
        <v>1</v>
      </c>
      <c r="E18" s="30">
        <f>SUM(E17:E17)</f>
        <v>1</v>
      </c>
      <c r="F18" s="41"/>
      <c r="G18" s="41"/>
    </row>
    <row r="19" spans="1:7" ht="13.8" thickBot="1"/>
    <row r="20" spans="1:7" ht="16.2" thickBot="1">
      <c r="A20" s="123" t="s">
        <v>20</v>
      </c>
      <c r="B20" s="124"/>
      <c r="C20" s="124"/>
      <c r="D20" s="124"/>
      <c r="E20" s="124"/>
      <c r="F20" s="124"/>
      <c r="G20" s="125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8" t="s">
        <v>52</v>
      </c>
      <c r="B23" s="149">
        <v>2</v>
      </c>
      <c r="C23" s="150">
        <v>68000</v>
      </c>
      <c r="D23" s="140">
        <f t="shared" ref="D23" si="2">B23/$B$25</f>
        <v>0.66666666666666663</v>
      </c>
      <c r="E23" s="145">
        <f t="shared" ref="E23" si="3">C23/$C$25</f>
        <v>0.62962962962962965</v>
      </c>
      <c r="F23" s="136">
        <v>1</v>
      </c>
      <c r="G23" s="136">
        <f>RANK(C23,$C$23:$C$24)</f>
        <v>1</v>
      </c>
    </row>
    <row r="24" spans="1:7">
      <c r="A24" s="71" t="s">
        <v>156</v>
      </c>
      <c r="B24" s="72">
        <v>1</v>
      </c>
      <c r="C24" s="73">
        <v>40000</v>
      </c>
      <c r="D24" s="27">
        <f>B24/$B$25</f>
        <v>0.33333333333333331</v>
      </c>
      <c r="E24" s="67">
        <f>C24/$C$25</f>
        <v>0.37037037037037035</v>
      </c>
      <c r="F24" s="74">
        <v>2</v>
      </c>
      <c r="G24" s="74">
        <f>RANK(C24,$C$23:$C$24)</f>
        <v>2</v>
      </c>
    </row>
    <row r="25" spans="1:7">
      <c r="A25" s="60" t="s">
        <v>23</v>
      </c>
      <c r="B25" s="41">
        <f>SUM(B23:B24)</f>
        <v>3</v>
      </c>
      <c r="C25" s="38">
        <f>SUM(C23:C24)</f>
        <v>108000</v>
      </c>
      <c r="D25" s="30">
        <f>SUM(D23:D24)</f>
        <v>1</v>
      </c>
      <c r="E25" s="30">
        <f>SUM(E23:E24)</f>
        <v>1</v>
      </c>
      <c r="F25" s="41"/>
      <c r="G25" s="41"/>
    </row>
    <row r="26" spans="1:7" ht="13.8" thickBot="1"/>
    <row r="27" spans="1:7" ht="16.2" thickBot="1">
      <c r="A27" s="123" t="s">
        <v>21</v>
      </c>
      <c r="B27" s="124"/>
      <c r="C27" s="124"/>
      <c r="D27" s="124"/>
      <c r="E27" s="124"/>
      <c r="F27" s="124"/>
      <c r="G27" s="125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6" t="s">
        <v>177</v>
      </c>
      <c r="B30" s="74"/>
      <c r="C30" s="75"/>
      <c r="D30" s="23"/>
      <c r="E30" s="67"/>
      <c r="F30" s="74"/>
      <c r="G30" s="74"/>
    </row>
    <row r="31" spans="1:7">
      <c r="A31" s="60" t="s">
        <v>23</v>
      </c>
      <c r="B31" s="34">
        <f>SUM(B30:B30)</f>
        <v>0</v>
      </c>
      <c r="C31" s="52">
        <f>SUM(C30:C30)</f>
        <v>0</v>
      </c>
      <c r="D31" s="30"/>
      <c r="E31" s="30"/>
      <c r="F31" s="41"/>
      <c r="G31" s="41"/>
    </row>
    <row r="32" spans="1:7" ht="13.8" thickBot="1"/>
    <row r="33" spans="1:7" ht="16.2" thickBot="1">
      <c r="A33" s="123" t="s">
        <v>22</v>
      </c>
      <c r="B33" s="124"/>
      <c r="C33" s="124"/>
      <c r="D33" s="124"/>
      <c r="E33" s="124"/>
      <c r="F33" s="124"/>
      <c r="G33" s="125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8" t="s">
        <v>52</v>
      </c>
      <c r="B36" s="149">
        <v>1</v>
      </c>
      <c r="C36" s="150">
        <v>45000</v>
      </c>
      <c r="D36" s="135">
        <f t="shared" ref="D36" si="4">B36/$B$37</f>
        <v>1</v>
      </c>
      <c r="E36" s="135">
        <f t="shared" ref="E36" si="5">C36/$C$37</f>
        <v>1</v>
      </c>
      <c r="F36" s="136">
        <v>1</v>
      </c>
      <c r="G36" s="136">
        <f>RANK(C36,$C$36:$C$36)</f>
        <v>1</v>
      </c>
    </row>
    <row r="37" spans="1:7">
      <c r="A37" s="60" t="s">
        <v>23</v>
      </c>
      <c r="B37" s="34">
        <f>SUM(B36:B36)</f>
        <v>1</v>
      </c>
      <c r="C37" s="52">
        <f>SUM(C36:C36)</f>
        <v>45000</v>
      </c>
      <c r="D37" s="30">
        <f>SUM(D36:D36)</f>
        <v>1</v>
      </c>
      <c r="E37" s="30">
        <f>SUM(E36:E36)</f>
        <v>1</v>
      </c>
      <c r="F37" s="41"/>
      <c r="G37" s="41"/>
    </row>
    <row r="38" spans="1:7">
      <c r="A38" s="62"/>
      <c r="B38" s="24"/>
      <c r="C38" s="53"/>
      <c r="D38" s="43"/>
      <c r="E38" s="43"/>
      <c r="F38" s="65"/>
      <c r="G38" s="65"/>
    </row>
    <row r="40" spans="1:7">
      <c r="A40" s="129" t="s">
        <v>24</v>
      </c>
      <c r="B40" s="129"/>
      <c r="C40" s="129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4:G14"/>
    <mergeCell ref="A20:G20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2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47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112</v>
      </c>
      <c r="D6" s="77">
        <v>3</v>
      </c>
      <c r="E6" s="25">
        <v>1635850</v>
      </c>
      <c r="F6" s="9">
        <v>2.6785714285714284E-2</v>
      </c>
      <c r="G6" s="9">
        <v>4.8354885992459906E-2</v>
      </c>
    </row>
    <row r="7" spans="1:7">
      <c r="B7" t="s">
        <v>113</v>
      </c>
      <c r="D7" s="77">
        <v>3</v>
      </c>
      <c r="E7" s="25">
        <v>1635850</v>
      </c>
      <c r="F7" s="9">
        <v>2.6785714285714284E-2</v>
      </c>
      <c r="G7" s="9">
        <v>4.8354885992459906E-2</v>
      </c>
    </row>
    <row r="8" spans="1:7">
      <c r="C8" t="s">
        <v>114</v>
      </c>
      <c r="D8" s="77">
        <v>3</v>
      </c>
      <c r="E8" s="25">
        <v>1635850</v>
      </c>
      <c r="F8" s="9">
        <v>2.6785714285714284E-2</v>
      </c>
      <c r="G8" s="9">
        <v>4.8354885992459906E-2</v>
      </c>
    </row>
    <row r="9" spans="1:7">
      <c r="A9" t="s">
        <v>87</v>
      </c>
      <c r="D9" s="77">
        <v>4</v>
      </c>
      <c r="E9" s="25">
        <v>675500</v>
      </c>
      <c r="F9" s="9">
        <v>3.5714285714285712E-2</v>
      </c>
      <c r="G9" s="9">
        <v>1.9967433131342523E-2</v>
      </c>
    </row>
    <row r="10" spans="1:7">
      <c r="B10" t="s">
        <v>85</v>
      </c>
      <c r="D10" s="77">
        <v>2</v>
      </c>
      <c r="E10" s="25">
        <v>377000</v>
      </c>
      <c r="F10" s="9">
        <v>1.7857142857142856E-2</v>
      </c>
      <c r="G10" s="9">
        <v>1.1143926410830691E-2</v>
      </c>
    </row>
    <row r="11" spans="1:7">
      <c r="C11" t="s">
        <v>116</v>
      </c>
      <c r="D11" s="77">
        <v>1</v>
      </c>
      <c r="E11" s="25">
        <v>17000</v>
      </c>
      <c r="F11" s="9">
        <v>8.9285714285714281E-3</v>
      </c>
      <c r="G11" s="9">
        <v>5.0251127051491177E-4</v>
      </c>
    </row>
    <row r="12" spans="1:7">
      <c r="C12" t="s">
        <v>88</v>
      </c>
      <c r="D12" s="77">
        <v>1</v>
      </c>
      <c r="E12" s="25">
        <v>360000</v>
      </c>
      <c r="F12" s="9">
        <v>8.9285714285714281E-3</v>
      </c>
      <c r="G12" s="9">
        <v>1.0641415140315779E-2</v>
      </c>
    </row>
    <row r="13" spans="1:7">
      <c r="B13" t="s">
        <v>99</v>
      </c>
      <c r="D13" s="77">
        <v>1</v>
      </c>
      <c r="E13" s="25">
        <v>269000</v>
      </c>
      <c r="F13" s="9">
        <v>8.9285714285714281E-3</v>
      </c>
      <c r="G13" s="9">
        <v>7.9515018687359561E-3</v>
      </c>
    </row>
    <row r="14" spans="1:7">
      <c r="C14" t="s">
        <v>100</v>
      </c>
      <c r="D14" s="77">
        <v>1</v>
      </c>
      <c r="E14" s="25">
        <v>269000</v>
      </c>
      <c r="F14" s="9">
        <v>8.9285714285714281E-3</v>
      </c>
      <c r="G14" s="9">
        <v>7.9515018687359561E-3</v>
      </c>
    </row>
    <row r="15" spans="1:7">
      <c r="B15" t="s">
        <v>58</v>
      </c>
      <c r="D15" s="77">
        <v>1</v>
      </c>
      <c r="E15" s="25">
        <v>29500</v>
      </c>
      <c r="F15" s="9">
        <v>8.9285714285714281E-3</v>
      </c>
      <c r="G15" s="9">
        <v>8.7200485177587629E-4</v>
      </c>
    </row>
    <row r="16" spans="1:7">
      <c r="C16" t="s">
        <v>119</v>
      </c>
      <c r="D16" s="77">
        <v>1</v>
      </c>
      <c r="E16" s="25">
        <v>29500</v>
      </c>
      <c r="F16" s="9">
        <v>8.9285714285714281E-3</v>
      </c>
      <c r="G16" s="9">
        <v>8.7200485177587629E-4</v>
      </c>
    </row>
    <row r="17" spans="1:7">
      <c r="A17" t="s">
        <v>52</v>
      </c>
      <c r="D17" s="77">
        <v>27</v>
      </c>
      <c r="E17" s="25">
        <v>9124532</v>
      </c>
      <c r="F17" s="9">
        <v>0.24107142857142858</v>
      </c>
      <c r="G17" s="9">
        <v>0.2697164804808217</v>
      </c>
    </row>
    <row r="18" spans="1:7">
      <c r="B18" t="s">
        <v>85</v>
      </c>
      <c r="D18" s="77">
        <v>2</v>
      </c>
      <c r="E18" s="25">
        <v>895000</v>
      </c>
      <c r="F18" s="9">
        <v>1.7857142857142856E-2</v>
      </c>
      <c r="G18" s="9">
        <v>2.6455740418285061E-2</v>
      </c>
    </row>
    <row r="19" spans="1:7">
      <c r="C19" t="s">
        <v>86</v>
      </c>
      <c r="D19" s="77">
        <v>2</v>
      </c>
      <c r="E19" s="25">
        <v>895000</v>
      </c>
      <c r="F19" s="9">
        <v>1.7857142857142856E-2</v>
      </c>
      <c r="G19" s="9">
        <v>2.6455740418285061E-2</v>
      </c>
    </row>
    <row r="20" spans="1:7">
      <c r="B20" t="s">
        <v>62</v>
      </c>
      <c r="D20" s="77">
        <v>14</v>
      </c>
      <c r="E20" s="25">
        <v>4773582</v>
      </c>
      <c r="F20" s="9">
        <v>0.125</v>
      </c>
      <c r="G20" s="9">
        <v>0.1411046326898302</v>
      </c>
    </row>
    <row r="21" spans="1:7">
      <c r="C21" t="s">
        <v>81</v>
      </c>
      <c r="D21" s="77">
        <v>1</v>
      </c>
      <c r="E21" s="25">
        <v>115000</v>
      </c>
      <c r="F21" s="9">
        <v>8.9285714285714281E-3</v>
      </c>
      <c r="G21" s="9">
        <v>3.3993409476008739E-3</v>
      </c>
    </row>
    <row r="22" spans="1:7">
      <c r="C22" t="s">
        <v>74</v>
      </c>
      <c r="D22" s="77">
        <v>3</v>
      </c>
      <c r="E22" s="25">
        <v>1341682</v>
      </c>
      <c r="F22" s="9">
        <v>2.6785714285714284E-2</v>
      </c>
      <c r="G22" s="9">
        <v>3.9659430967469871E-2</v>
      </c>
    </row>
    <row r="23" spans="1:7">
      <c r="C23" t="s">
        <v>72</v>
      </c>
      <c r="D23" s="77">
        <v>7</v>
      </c>
      <c r="E23" s="25">
        <v>2076900</v>
      </c>
      <c r="F23" s="9">
        <v>6.25E-2</v>
      </c>
      <c r="G23" s="9">
        <v>6.1392097513671778E-2</v>
      </c>
    </row>
    <row r="24" spans="1:7">
      <c r="C24" t="s">
        <v>65</v>
      </c>
      <c r="D24" s="77">
        <v>1</v>
      </c>
      <c r="E24" s="25">
        <v>315000</v>
      </c>
      <c r="F24" s="9">
        <v>8.9285714285714281E-3</v>
      </c>
      <c r="G24" s="9">
        <v>9.3112382477763059E-3</v>
      </c>
    </row>
    <row r="25" spans="1:7">
      <c r="C25" t="s">
        <v>63</v>
      </c>
      <c r="D25" s="77">
        <v>2</v>
      </c>
      <c r="E25" s="25">
        <v>925000</v>
      </c>
      <c r="F25" s="9">
        <v>1.7857142857142856E-2</v>
      </c>
      <c r="G25" s="9">
        <v>2.7342525013311376E-2</v>
      </c>
    </row>
    <row r="26" spans="1:7">
      <c r="B26" t="s">
        <v>64</v>
      </c>
      <c r="D26" s="77">
        <v>5</v>
      </c>
      <c r="E26" s="25">
        <v>1305450</v>
      </c>
      <c r="F26" s="9">
        <v>4.4642857142857144E-2</v>
      </c>
      <c r="G26" s="9">
        <v>3.8588431652570095E-2</v>
      </c>
    </row>
    <row r="27" spans="1:7">
      <c r="C27" t="s">
        <v>65</v>
      </c>
      <c r="D27" s="77">
        <v>5</v>
      </c>
      <c r="E27" s="25">
        <v>1305450</v>
      </c>
      <c r="F27" s="9">
        <v>4.4642857142857144E-2</v>
      </c>
      <c r="G27" s="9">
        <v>3.8588431652570095E-2</v>
      </c>
    </row>
    <row r="28" spans="1:7">
      <c r="B28" t="s">
        <v>54</v>
      </c>
      <c r="D28" s="77">
        <v>2</v>
      </c>
      <c r="E28" s="25">
        <v>593500</v>
      </c>
      <c r="F28" s="9">
        <v>1.7857142857142856E-2</v>
      </c>
      <c r="G28" s="9">
        <v>1.7543555238270597E-2</v>
      </c>
    </row>
    <row r="29" spans="1:7">
      <c r="C29" t="s">
        <v>55</v>
      </c>
      <c r="D29" s="77">
        <v>1</v>
      </c>
      <c r="E29" s="25">
        <v>571000</v>
      </c>
      <c r="F29" s="9">
        <v>8.9285714285714281E-3</v>
      </c>
      <c r="G29" s="9">
        <v>1.6878466792000859E-2</v>
      </c>
    </row>
    <row r="30" spans="1:7">
      <c r="C30" t="s">
        <v>89</v>
      </c>
      <c r="D30" s="77">
        <v>1</v>
      </c>
      <c r="E30" s="25">
        <v>22500</v>
      </c>
      <c r="F30" s="9">
        <v>8.9285714285714281E-3</v>
      </c>
      <c r="G30" s="9">
        <v>6.6508844626973621E-4</v>
      </c>
    </row>
    <row r="31" spans="1:7">
      <c r="B31" t="s">
        <v>90</v>
      </c>
      <c r="D31" s="77">
        <v>2</v>
      </c>
      <c r="E31" s="25">
        <v>1160000</v>
      </c>
      <c r="F31" s="9">
        <v>1.7857142857142856E-2</v>
      </c>
      <c r="G31" s="9">
        <v>3.4289004341017511E-2</v>
      </c>
    </row>
    <row r="32" spans="1:7">
      <c r="C32" t="s">
        <v>91</v>
      </c>
      <c r="D32" s="77">
        <v>2</v>
      </c>
      <c r="E32" s="25">
        <v>1160000</v>
      </c>
      <c r="F32" s="9">
        <v>1.7857142857142856E-2</v>
      </c>
      <c r="G32" s="9">
        <v>3.4289004341017511E-2</v>
      </c>
    </row>
    <row r="33" spans="1:7">
      <c r="B33" t="s">
        <v>106</v>
      </c>
      <c r="D33" s="77">
        <v>1</v>
      </c>
      <c r="E33" s="25">
        <v>370000</v>
      </c>
      <c r="F33" s="9">
        <v>8.9285714285714281E-3</v>
      </c>
      <c r="G33" s="9">
        <v>1.093701000532455E-2</v>
      </c>
    </row>
    <row r="34" spans="1:7">
      <c r="C34" t="s">
        <v>107</v>
      </c>
      <c r="D34" s="77">
        <v>1</v>
      </c>
      <c r="E34" s="25">
        <v>370000</v>
      </c>
      <c r="F34" s="9">
        <v>8.9285714285714281E-3</v>
      </c>
      <c r="G34" s="9">
        <v>1.093701000532455E-2</v>
      </c>
    </row>
    <row r="35" spans="1:7">
      <c r="B35" t="s">
        <v>92</v>
      </c>
      <c r="D35" s="77">
        <v>1</v>
      </c>
      <c r="E35" s="25">
        <v>27000</v>
      </c>
      <c r="F35" s="9">
        <v>8.9285714285714281E-3</v>
      </c>
      <c r="G35" s="9">
        <v>7.9810613552368345E-4</v>
      </c>
    </row>
    <row r="36" spans="1:7">
      <c r="C36" t="s">
        <v>93</v>
      </c>
      <c r="D36" s="77">
        <v>1</v>
      </c>
      <c r="E36" s="25">
        <v>27000</v>
      </c>
      <c r="F36" s="9">
        <v>8.9285714285714281E-3</v>
      </c>
      <c r="G36" s="9">
        <v>7.9810613552368345E-4</v>
      </c>
    </row>
    <row r="37" spans="1:7">
      <c r="A37" t="s">
        <v>97</v>
      </c>
      <c r="D37" s="77">
        <v>5</v>
      </c>
      <c r="E37" s="25">
        <v>1147900</v>
      </c>
      <c r="F37" s="9">
        <v>4.4642857142857144E-2</v>
      </c>
      <c r="G37" s="9">
        <v>3.3931334554356894E-2</v>
      </c>
    </row>
    <row r="38" spans="1:7">
      <c r="B38" t="s">
        <v>83</v>
      </c>
      <c r="D38" s="77">
        <v>5</v>
      </c>
      <c r="E38" s="25">
        <v>1147900</v>
      </c>
      <c r="F38" s="9">
        <v>4.4642857142857144E-2</v>
      </c>
      <c r="G38" s="9">
        <v>3.3931334554356894E-2</v>
      </c>
    </row>
    <row r="39" spans="1:7">
      <c r="C39" t="s">
        <v>98</v>
      </c>
      <c r="D39" s="77">
        <v>5</v>
      </c>
      <c r="E39" s="25">
        <v>1147900</v>
      </c>
      <c r="F39" s="9">
        <v>4.4642857142857144E-2</v>
      </c>
      <c r="G39" s="9">
        <v>3.3931334554356894E-2</v>
      </c>
    </row>
    <row r="40" spans="1:7">
      <c r="A40" t="s">
        <v>66</v>
      </c>
      <c r="D40" s="77">
        <v>52</v>
      </c>
      <c r="E40" s="25">
        <v>15335356</v>
      </c>
      <c r="F40" s="9">
        <v>0.4642857142857143</v>
      </c>
      <c r="G40" s="9">
        <v>0.45330524866814559</v>
      </c>
    </row>
    <row r="41" spans="1:7">
      <c r="B41" t="s">
        <v>58</v>
      </c>
      <c r="D41" s="77">
        <v>19</v>
      </c>
      <c r="E41" s="25">
        <v>5363500</v>
      </c>
      <c r="F41" s="9">
        <v>0.16964285714285715</v>
      </c>
      <c r="G41" s="9">
        <v>0.15854230584745466</v>
      </c>
    </row>
    <row r="42" spans="1:7">
      <c r="C42" t="s">
        <v>76</v>
      </c>
      <c r="D42" s="77">
        <v>16</v>
      </c>
      <c r="E42" s="25">
        <v>4433600</v>
      </c>
      <c r="F42" s="9">
        <v>0.14285714285714285</v>
      </c>
      <c r="G42" s="9">
        <v>0.131054939350289</v>
      </c>
    </row>
    <row r="43" spans="1:7">
      <c r="C43" t="s">
        <v>94</v>
      </c>
      <c r="D43" s="77">
        <v>1</v>
      </c>
      <c r="E43" s="25">
        <v>344900</v>
      </c>
      <c r="F43" s="9">
        <v>8.9285714285714281E-3</v>
      </c>
      <c r="G43" s="9">
        <v>1.0195066894152534E-2</v>
      </c>
    </row>
    <row r="44" spans="1:7">
      <c r="C44" t="s">
        <v>96</v>
      </c>
      <c r="D44" s="77">
        <v>1</v>
      </c>
      <c r="E44" s="25">
        <v>300000</v>
      </c>
      <c r="F44" s="9">
        <v>8.9285714285714281E-3</v>
      </c>
      <c r="G44" s="9">
        <v>8.8678459502631486E-3</v>
      </c>
    </row>
    <row r="45" spans="1:7">
      <c r="C45" t="s">
        <v>82</v>
      </c>
      <c r="D45" s="77">
        <v>1</v>
      </c>
      <c r="E45" s="25">
        <v>285000</v>
      </c>
      <c r="F45" s="9">
        <v>8.9285714285714281E-3</v>
      </c>
      <c r="G45" s="9">
        <v>8.4244536527499914E-3</v>
      </c>
    </row>
    <row r="46" spans="1:7">
      <c r="B46" t="s">
        <v>54</v>
      </c>
      <c r="D46" s="77">
        <v>11</v>
      </c>
      <c r="E46" s="25">
        <v>3736047</v>
      </c>
      <c r="F46" s="9">
        <v>9.8214285714285712E-2</v>
      </c>
      <c r="G46" s="9">
        <v>0.11043563086314262</v>
      </c>
    </row>
    <row r="47" spans="1:7">
      <c r="C47" t="s">
        <v>67</v>
      </c>
      <c r="D47" s="77">
        <v>3</v>
      </c>
      <c r="E47" s="25">
        <v>1234047</v>
      </c>
      <c r="F47" s="9">
        <v>2.6785714285714284E-2</v>
      </c>
      <c r="G47" s="9">
        <v>3.6477795637947959E-2</v>
      </c>
    </row>
    <row r="48" spans="1:7">
      <c r="C48" t="s">
        <v>77</v>
      </c>
      <c r="D48" s="77">
        <v>4</v>
      </c>
      <c r="E48" s="25">
        <v>1303000</v>
      </c>
      <c r="F48" s="9">
        <v>3.5714285714285712E-2</v>
      </c>
      <c r="G48" s="9">
        <v>3.8516010910642946E-2</v>
      </c>
    </row>
    <row r="49" spans="1:7">
      <c r="C49" t="s">
        <v>73</v>
      </c>
      <c r="D49" s="77">
        <v>4</v>
      </c>
      <c r="E49" s="25">
        <v>1199000</v>
      </c>
      <c r="F49" s="9">
        <v>3.5714285714285712E-2</v>
      </c>
      <c r="G49" s="9">
        <v>3.5441824314551722E-2</v>
      </c>
    </row>
    <row r="50" spans="1:7">
      <c r="B50" t="s">
        <v>83</v>
      </c>
      <c r="D50" s="77">
        <v>2</v>
      </c>
      <c r="E50" s="25">
        <v>777300</v>
      </c>
      <c r="F50" s="9">
        <v>1.7857142857142856E-2</v>
      </c>
      <c r="G50" s="9">
        <v>2.297658885713182E-2</v>
      </c>
    </row>
    <row r="51" spans="1:7">
      <c r="C51" t="s">
        <v>84</v>
      </c>
      <c r="D51" s="77">
        <v>2</v>
      </c>
      <c r="E51" s="25">
        <v>777300</v>
      </c>
      <c r="F51" s="9">
        <v>1.7857142857142856E-2</v>
      </c>
      <c r="G51" s="9">
        <v>2.297658885713182E-2</v>
      </c>
    </row>
    <row r="52" spans="1:7">
      <c r="B52" t="s">
        <v>69</v>
      </c>
      <c r="D52" s="77">
        <v>13</v>
      </c>
      <c r="E52" s="25">
        <v>3286709</v>
      </c>
      <c r="F52" s="9">
        <v>0.11607142857142858</v>
      </c>
      <c r="G52" s="9">
        <v>9.7153430317811484E-2</v>
      </c>
    </row>
    <row r="53" spans="1:7">
      <c r="C53" t="s">
        <v>117</v>
      </c>
      <c r="D53" s="77">
        <v>1</v>
      </c>
      <c r="E53" s="25">
        <v>801000</v>
      </c>
      <c r="F53" s="9">
        <v>8.9285714285714281E-3</v>
      </c>
      <c r="G53" s="9">
        <v>2.3677148687202606E-2</v>
      </c>
    </row>
    <row r="54" spans="1:7">
      <c r="C54" t="s">
        <v>70</v>
      </c>
      <c r="D54" s="77">
        <v>11</v>
      </c>
      <c r="E54" s="25">
        <v>2320709</v>
      </c>
      <c r="F54" s="9">
        <v>9.8214285714285712E-2</v>
      </c>
      <c r="G54" s="9">
        <v>6.8598966357964142E-2</v>
      </c>
    </row>
    <row r="55" spans="1:7">
      <c r="C55" t="s">
        <v>111</v>
      </c>
      <c r="D55" s="77">
        <v>1</v>
      </c>
      <c r="E55" s="25">
        <v>165000</v>
      </c>
      <c r="F55" s="9">
        <v>8.9285714285714281E-3</v>
      </c>
      <c r="G55" s="9">
        <v>4.8773152726447316E-3</v>
      </c>
    </row>
    <row r="56" spans="1:7">
      <c r="B56" t="s">
        <v>60</v>
      </c>
      <c r="D56" s="77">
        <v>6</v>
      </c>
      <c r="E56" s="25">
        <v>1812800</v>
      </c>
      <c r="F56" s="9">
        <v>5.3571428571428568E-2</v>
      </c>
      <c r="G56" s="9">
        <v>5.3585437128790124E-2</v>
      </c>
    </row>
    <row r="57" spans="1:7">
      <c r="C57" t="s">
        <v>78</v>
      </c>
      <c r="D57" s="77">
        <v>6</v>
      </c>
      <c r="E57" s="25">
        <v>1812800</v>
      </c>
      <c r="F57" s="9">
        <v>5.3571428571428568E-2</v>
      </c>
      <c r="G57" s="9">
        <v>5.3585437128790124E-2</v>
      </c>
    </row>
    <row r="58" spans="1:7">
      <c r="B58" t="s">
        <v>104</v>
      </c>
      <c r="D58" s="77">
        <v>1</v>
      </c>
      <c r="E58" s="25">
        <v>359000</v>
      </c>
      <c r="F58" s="9">
        <v>8.9285714285714281E-3</v>
      </c>
      <c r="G58" s="9">
        <v>1.0611855653814901E-2</v>
      </c>
    </row>
    <row r="59" spans="1:7">
      <c r="C59" t="s">
        <v>105</v>
      </c>
      <c r="D59" s="77">
        <v>1</v>
      </c>
      <c r="E59" s="25">
        <v>359000</v>
      </c>
      <c r="F59" s="9">
        <v>8.9285714285714281E-3</v>
      </c>
      <c r="G59" s="9">
        <v>1.0611855653814901E-2</v>
      </c>
    </row>
    <row r="60" spans="1:7">
      <c r="A60" t="s">
        <v>57</v>
      </c>
      <c r="D60" s="77">
        <v>19</v>
      </c>
      <c r="E60" s="25">
        <v>5170949</v>
      </c>
      <c r="F60" s="9">
        <v>0.16964285714285715</v>
      </c>
      <c r="G60" s="9">
        <v>0.15285059716222427</v>
      </c>
    </row>
    <row r="61" spans="1:7">
      <c r="B61" t="s">
        <v>58</v>
      </c>
      <c r="D61" s="77">
        <v>4</v>
      </c>
      <c r="E61" s="25">
        <v>1409250</v>
      </c>
      <c r="F61" s="9">
        <v>3.5714285714285712E-2</v>
      </c>
      <c r="G61" s="9">
        <v>4.1656706351361143E-2</v>
      </c>
    </row>
    <row r="62" spans="1:7">
      <c r="C62" t="s">
        <v>79</v>
      </c>
      <c r="D62" s="77">
        <v>1</v>
      </c>
      <c r="E62" s="25">
        <v>349000</v>
      </c>
      <c r="F62" s="9">
        <v>8.9285714285714281E-3</v>
      </c>
      <c r="G62" s="9">
        <v>1.031626078880613E-2</v>
      </c>
    </row>
    <row r="63" spans="1:7">
      <c r="C63" t="s">
        <v>59</v>
      </c>
      <c r="D63" s="77">
        <v>2</v>
      </c>
      <c r="E63" s="25">
        <v>854000</v>
      </c>
      <c r="F63" s="9">
        <v>1.7857142857142856E-2</v>
      </c>
      <c r="G63" s="9">
        <v>2.5243801471749098E-2</v>
      </c>
    </row>
    <row r="64" spans="1:7">
      <c r="C64" t="s">
        <v>110</v>
      </c>
      <c r="D64" s="77">
        <v>1</v>
      </c>
      <c r="E64" s="25">
        <v>206250</v>
      </c>
      <c r="F64" s="9">
        <v>8.9285714285714281E-3</v>
      </c>
      <c r="G64" s="9">
        <v>6.0966440908059149E-3</v>
      </c>
    </row>
    <row r="65" spans="1:7">
      <c r="B65" t="s">
        <v>54</v>
      </c>
      <c r="D65" s="77">
        <v>6</v>
      </c>
      <c r="E65" s="25">
        <v>1608700</v>
      </c>
      <c r="F65" s="9">
        <v>5.3571428571428568E-2</v>
      </c>
      <c r="G65" s="9">
        <v>4.7552345933961092E-2</v>
      </c>
    </row>
    <row r="66" spans="1:7">
      <c r="C66" t="s">
        <v>80</v>
      </c>
      <c r="D66" s="77">
        <v>4</v>
      </c>
      <c r="E66" s="25">
        <v>1553700</v>
      </c>
      <c r="F66" s="9">
        <v>3.5714285714285712E-2</v>
      </c>
      <c r="G66" s="9">
        <v>4.5926574176412847E-2</v>
      </c>
    </row>
    <row r="67" spans="1:7">
      <c r="C67" t="s">
        <v>118</v>
      </c>
      <c r="D67" s="77">
        <v>2</v>
      </c>
      <c r="E67" s="25">
        <v>55000</v>
      </c>
      <c r="F67" s="9">
        <v>1.7857142857142856E-2</v>
      </c>
      <c r="G67" s="9">
        <v>1.625771757548244E-3</v>
      </c>
    </row>
    <row r="68" spans="1:7">
      <c r="B68" t="s">
        <v>90</v>
      </c>
      <c r="D68" s="77">
        <v>1</v>
      </c>
      <c r="E68" s="25">
        <v>390000</v>
      </c>
      <c r="F68" s="9">
        <v>8.9285714285714281E-3</v>
      </c>
      <c r="G68" s="9">
        <v>1.1528199735342094E-2</v>
      </c>
    </row>
    <row r="69" spans="1:7">
      <c r="C69" t="s">
        <v>120</v>
      </c>
      <c r="D69" s="77">
        <v>1</v>
      </c>
      <c r="E69" s="25">
        <v>390000</v>
      </c>
      <c r="F69" s="9">
        <v>8.9285714285714281E-3</v>
      </c>
      <c r="G69" s="9">
        <v>1.1528199735342094E-2</v>
      </c>
    </row>
    <row r="70" spans="1:7">
      <c r="B70" t="s">
        <v>83</v>
      </c>
      <c r="D70" s="77">
        <v>1</v>
      </c>
      <c r="E70" s="25">
        <v>375000</v>
      </c>
      <c r="F70" s="9">
        <v>8.9285714285714281E-3</v>
      </c>
      <c r="G70" s="9">
        <v>1.1084807437828937E-2</v>
      </c>
    </row>
    <row r="71" spans="1:7">
      <c r="C71" t="s">
        <v>115</v>
      </c>
      <c r="D71" s="77">
        <v>1</v>
      </c>
      <c r="E71" s="25">
        <v>375000</v>
      </c>
      <c r="F71" s="9">
        <v>8.9285714285714281E-3</v>
      </c>
      <c r="G71" s="9">
        <v>1.1084807437828937E-2</v>
      </c>
    </row>
    <row r="72" spans="1:7">
      <c r="B72" t="s">
        <v>60</v>
      </c>
      <c r="D72" s="77">
        <v>6</v>
      </c>
      <c r="E72" s="25">
        <v>1366999</v>
      </c>
      <c r="F72" s="9">
        <v>5.3571428571428568E-2</v>
      </c>
      <c r="G72" s="9">
        <v>4.0407788487212583E-2</v>
      </c>
    </row>
    <row r="73" spans="1:7">
      <c r="C73" t="s">
        <v>61</v>
      </c>
      <c r="D73" s="77">
        <v>6</v>
      </c>
      <c r="E73" s="25">
        <v>1366999</v>
      </c>
      <c r="F73" s="9">
        <v>5.3571428571428568E-2</v>
      </c>
      <c r="G73" s="9">
        <v>4.0407788487212583E-2</v>
      </c>
    </row>
    <row r="74" spans="1:7">
      <c r="B74" t="s">
        <v>95</v>
      </c>
      <c r="D74" s="77">
        <v>1</v>
      </c>
      <c r="E74" s="25">
        <v>21000</v>
      </c>
      <c r="F74" s="9">
        <v>8.9285714285714281E-3</v>
      </c>
      <c r="G74" s="9">
        <v>6.2074921651842046E-4</v>
      </c>
    </row>
    <row r="75" spans="1:7">
      <c r="C75" t="s">
        <v>61</v>
      </c>
      <c r="D75" s="77">
        <v>1</v>
      </c>
      <c r="E75" s="25">
        <v>21000</v>
      </c>
      <c r="F75" s="9">
        <v>8.9285714285714281E-3</v>
      </c>
      <c r="G75" s="9">
        <v>6.2074921651842046E-4</v>
      </c>
    </row>
    <row r="76" spans="1:7">
      <c r="A76" t="s">
        <v>101</v>
      </c>
      <c r="D76" s="77">
        <v>1</v>
      </c>
      <c r="E76" s="25">
        <v>355000</v>
      </c>
      <c r="F76" s="9">
        <v>8.9285714285714281E-3</v>
      </c>
      <c r="G76" s="9">
        <v>1.0493617707811393E-2</v>
      </c>
    </row>
    <row r="77" spans="1:7">
      <c r="B77" t="s">
        <v>102</v>
      </c>
      <c r="D77" s="77">
        <v>1</v>
      </c>
      <c r="E77" s="25">
        <v>355000</v>
      </c>
      <c r="F77" s="9">
        <v>8.9285714285714281E-3</v>
      </c>
      <c r="G77" s="9">
        <v>1.0493617707811393E-2</v>
      </c>
    </row>
    <row r="78" spans="1:7">
      <c r="C78" t="s">
        <v>103</v>
      </c>
      <c r="D78" s="77">
        <v>1</v>
      </c>
      <c r="E78" s="25">
        <v>355000</v>
      </c>
      <c r="F78" s="9">
        <v>8.9285714285714281E-3</v>
      </c>
      <c r="G78" s="9">
        <v>1.0493617707811393E-2</v>
      </c>
    </row>
    <row r="79" spans="1:7">
      <c r="A79" t="s">
        <v>108</v>
      </c>
      <c r="D79" s="77">
        <v>1</v>
      </c>
      <c r="E79" s="25">
        <v>385000</v>
      </c>
      <c r="F79" s="9">
        <v>8.9285714285714281E-3</v>
      </c>
      <c r="G79" s="9">
        <v>1.1380402302837708E-2</v>
      </c>
    </row>
    <row r="80" spans="1:7">
      <c r="B80" t="s">
        <v>83</v>
      </c>
      <c r="D80" s="77">
        <v>1</v>
      </c>
      <c r="E80" s="25">
        <v>385000</v>
      </c>
      <c r="F80" s="9">
        <v>8.9285714285714281E-3</v>
      </c>
      <c r="G80" s="9">
        <v>1.1380402302837708E-2</v>
      </c>
    </row>
    <row r="81" spans="1:7">
      <c r="C81" t="s">
        <v>109</v>
      </c>
      <c r="D81" s="77">
        <v>1</v>
      </c>
      <c r="E81" s="25">
        <v>385000</v>
      </c>
      <c r="F81" s="9">
        <v>8.9285714285714281E-3</v>
      </c>
      <c r="G81" s="9">
        <v>1.1380402302837708E-2</v>
      </c>
    </row>
    <row r="82" spans="1:7">
      <c r="A82" t="s">
        <v>29</v>
      </c>
      <c r="D82" s="77">
        <v>112</v>
      </c>
      <c r="E82" s="25">
        <v>33830087</v>
      </c>
      <c r="F82" s="9">
        <v>1</v>
      </c>
      <c r="G8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7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9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137</v>
      </c>
      <c r="C5" s="77">
        <v>1</v>
      </c>
      <c r="D5" s="25">
        <v>187000</v>
      </c>
      <c r="E5" s="9">
        <v>4.7619047619047616E-2</v>
      </c>
      <c r="F5" s="9">
        <v>5.2937709541856538E-2</v>
      </c>
    </row>
    <row r="6" spans="1:6">
      <c r="B6" t="s">
        <v>52</v>
      </c>
      <c r="C6" s="77">
        <v>1</v>
      </c>
      <c r="D6" s="25">
        <v>187000</v>
      </c>
      <c r="E6" s="9">
        <v>4.7619047619047616E-2</v>
      </c>
      <c r="F6" s="9">
        <v>5.2937709541856538E-2</v>
      </c>
    </row>
    <row r="7" spans="1:6">
      <c r="C7" s="77"/>
      <c r="D7" s="25"/>
      <c r="E7" s="9"/>
      <c r="F7" s="9"/>
    </row>
    <row r="8" spans="1:6">
      <c r="A8" t="s">
        <v>123</v>
      </c>
      <c r="C8" s="77">
        <v>2</v>
      </c>
      <c r="D8" s="25">
        <v>455972</v>
      </c>
      <c r="E8" s="9">
        <v>9.5238095238095233E-2</v>
      </c>
      <c r="F8" s="9">
        <v>0.1290808197605316</v>
      </c>
    </row>
    <row r="9" spans="1:6">
      <c r="B9" t="s">
        <v>57</v>
      </c>
      <c r="C9" s="77">
        <v>1</v>
      </c>
      <c r="D9" s="25">
        <v>230972</v>
      </c>
      <c r="E9" s="9">
        <v>4.7619047619047616E-2</v>
      </c>
      <c r="F9" s="9">
        <v>6.5385714696800476E-2</v>
      </c>
    </row>
    <row r="10" spans="1:6">
      <c r="B10" t="s">
        <v>66</v>
      </c>
      <c r="C10" s="77">
        <v>1</v>
      </c>
      <c r="D10" s="25">
        <v>225000</v>
      </c>
      <c r="E10" s="9">
        <v>4.7619047619047616E-2</v>
      </c>
      <c r="F10" s="9">
        <v>6.3695105063731133E-2</v>
      </c>
    </row>
    <row r="11" spans="1:6">
      <c r="C11" s="77"/>
      <c r="D11" s="25"/>
      <c r="E11" s="9"/>
      <c r="F11" s="9"/>
    </row>
    <row r="12" spans="1:6">
      <c r="A12" t="s">
        <v>132</v>
      </c>
      <c r="C12" s="77">
        <v>4</v>
      </c>
      <c r="D12" s="25">
        <v>430415</v>
      </c>
      <c r="E12" s="9">
        <v>0.19047619047619047</v>
      </c>
      <c r="F12" s="9">
        <v>0.12184590509335927</v>
      </c>
    </row>
    <row r="13" spans="1:6">
      <c r="B13" t="s">
        <v>87</v>
      </c>
      <c r="C13" s="77">
        <v>1</v>
      </c>
      <c r="D13" s="25">
        <v>45000</v>
      </c>
      <c r="E13" s="9">
        <v>4.7619047619047616E-2</v>
      </c>
      <c r="F13" s="9">
        <v>1.2739021012746226E-2</v>
      </c>
    </row>
    <row r="14" spans="1:6">
      <c r="B14" t="s">
        <v>52</v>
      </c>
      <c r="C14" s="77">
        <v>1</v>
      </c>
      <c r="D14" s="25">
        <v>266215</v>
      </c>
      <c r="E14" s="9">
        <v>4.7619047619047616E-2</v>
      </c>
      <c r="F14" s="9">
        <v>7.536263286462748E-2</v>
      </c>
    </row>
    <row r="15" spans="1:6">
      <c r="B15" t="s">
        <v>57</v>
      </c>
      <c r="C15" s="77">
        <v>1</v>
      </c>
      <c r="D15" s="25">
        <v>62200</v>
      </c>
      <c r="E15" s="9">
        <v>4.7619047619047616E-2</v>
      </c>
      <c r="F15" s="9">
        <v>1.7608157933173673E-2</v>
      </c>
    </row>
    <row r="16" spans="1:6">
      <c r="B16" t="s">
        <v>66</v>
      </c>
      <c r="C16" s="77">
        <v>1</v>
      </c>
      <c r="D16" s="25">
        <v>57000</v>
      </c>
      <c r="E16" s="9">
        <v>4.7619047619047616E-2</v>
      </c>
      <c r="F16" s="9">
        <v>1.6136093282811886E-2</v>
      </c>
    </row>
    <row r="17" spans="1:6">
      <c r="C17" s="77"/>
      <c r="D17" s="25"/>
      <c r="E17" s="9"/>
      <c r="F17" s="9"/>
    </row>
    <row r="18" spans="1:6">
      <c r="A18" t="s">
        <v>150</v>
      </c>
      <c r="C18" s="77">
        <v>1</v>
      </c>
      <c r="D18" s="25">
        <v>77275</v>
      </c>
      <c r="E18" s="9">
        <v>4.7619047619047616E-2</v>
      </c>
      <c r="F18" s="9">
        <v>2.187572997244366E-2</v>
      </c>
    </row>
    <row r="19" spans="1:6">
      <c r="B19" t="s">
        <v>66</v>
      </c>
      <c r="C19" s="77">
        <v>1</v>
      </c>
      <c r="D19" s="25">
        <v>77275</v>
      </c>
      <c r="E19" s="9">
        <v>4.7619047619047616E-2</v>
      </c>
      <c r="F19" s="9">
        <v>2.187572997244366E-2</v>
      </c>
    </row>
    <row r="20" spans="1:6">
      <c r="C20" s="77"/>
      <c r="D20" s="25"/>
      <c r="E20" s="9"/>
      <c r="F20" s="9"/>
    </row>
    <row r="21" spans="1:6">
      <c r="A21" t="s">
        <v>160</v>
      </c>
      <c r="C21" s="77">
        <v>1</v>
      </c>
      <c r="D21" s="25">
        <v>410400</v>
      </c>
      <c r="E21" s="9">
        <v>4.7619047619047616E-2</v>
      </c>
      <c r="F21" s="9">
        <v>0.11617987163624559</v>
      </c>
    </row>
    <row r="22" spans="1:6">
      <c r="B22" t="s">
        <v>52</v>
      </c>
      <c r="C22" s="77">
        <v>1</v>
      </c>
      <c r="D22" s="25">
        <v>410400</v>
      </c>
      <c r="E22" s="9">
        <v>4.7619047619047616E-2</v>
      </c>
      <c r="F22" s="9">
        <v>0.11617987163624559</v>
      </c>
    </row>
    <row r="23" spans="1:6">
      <c r="C23" s="77"/>
      <c r="D23" s="25"/>
      <c r="E23" s="9"/>
      <c r="F23" s="9"/>
    </row>
    <row r="24" spans="1:6">
      <c r="A24" t="s">
        <v>163</v>
      </c>
      <c r="C24" s="77">
        <v>1</v>
      </c>
      <c r="D24" s="25">
        <v>360000</v>
      </c>
      <c r="E24" s="9">
        <v>4.7619047619047616E-2</v>
      </c>
      <c r="F24" s="9">
        <v>0.10191216810196981</v>
      </c>
    </row>
    <row r="25" spans="1:6">
      <c r="B25" t="s">
        <v>87</v>
      </c>
      <c r="C25" s="77">
        <v>1</v>
      </c>
      <c r="D25" s="25">
        <v>360000</v>
      </c>
      <c r="E25" s="9">
        <v>4.7619047619047616E-2</v>
      </c>
      <c r="F25" s="9">
        <v>0.10191216810196981</v>
      </c>
    </row>
    <row r="26" spans="1:6">
      <c r="C26" s="77"/>
      <c r="D26" s="25"/>
      <c r="E26" s="9"/>
      <c r="F26" s="9"/>
    </row>
    <row r="27" spans="1:6">
      <c r="A27" t="s">
        <v>135</v>
      </c>
      <c r="C27" s="77">
        <v>1</v>
      </c>
      <c r="D27" s="25">
        <v>45000</v>
      </c>
      <c r="E27" s="9">
        <v>4.7619047619047616E-2</v>
      </c>
      <c r="F27" s="9">
        <v>1.2739021012746226E-2</v>
      </c>
    </row>
    <row r="28" spans="1:6">
      <c r="B28" t="s">
        <v>52</v>
      </c>
      <c r="C28" s="77">
        <v>1</v>
      </c>
      <c r="D28" s="25">
        <v>45000</v>
      </c>
      <c r="E28" s="9">
        <v>4.7619047619047616E-2</v>
      </c>
      <c r="F28" s="9">
        <v>1.2739021012746226E-2</v>
      </c>
    </row>
    <row r="29" spans="1:6">
      <c r="C29" s="77"/>
      <c r="D29" s="25"/>
      <c r="E29" s="9"/>
      <c r="F29" s="9"/>
    </row>
    <row r="30" spans="1:6">
      <c r="A30" t="s">
        <v>130</v>
      </c>
      <c r="C30" s="77">
        <v>1</v>
      </c>
      <c r="D30" s="25">
        <v>50000</v>
      </c>
      <c r="E30" s="9">
        <v>4.7619047619047616E-2</v>
      </c>
      <c r="F30" s="9">
        <v>1.4154467791940252E-2</v>
      </c>
    </row>
    <row r="31" spans="1:6">
      <c r="B31" t="s">
        <v>52</v>
      </c>
      <c r="C31" s="77">
        <v>1</v>
      </c>
      <c r="D31" s="25">
        <v>50000</v>
      </c>
      <c r="E31" s="9">
        <v>4.7619047619047616E-2</v>
      </c>
      <c r="F31" s="9">
        <v>1.4154467791940252E-2</v>
      </c>
    </row>
    <row r="32" spans="1:6">
      <c r="C32" s="77"/>
      <c r="D32" s="25"/>
      <c r="E32" s="9"/>
      <c r="F32" s="9"/>
    </row>
    <row r="33" spans="1:6">
      <c r="A33" t="s">
        <v>153</v>
      </c>
      <c r="C33" s="77">
        <v>1</v>
      </c>
      <c r="D33" s="25">
        <v>18000</v>
      </c>
      <c r="E33" s="9">
        <v>4.7619047619047616E-2</v>
      </c>
      <c r="F33" s="9">
        <v>5.0956084050984909E-3</v>
      </c>
    </row>
    <row r="34" spans="1:6">
      <c r="B34" t="s">
        <v>52</v>
      </c>
      <c r="C34" s="77">
        <v>1</v>
      </c>
      <c r="D34" s="25">
        <v>18000</v>
      </c>
      <c r="E34" s="9">
        <v>4.7619047619047616E-2</v>
      </c>
      <c r="F34" s="9">
        <v>5.0956084050984909E-3</v>
      </c>
    </row>
    <row r="35" spans="1:6">
      <c r="C35" s="77"/>
      <c r="D35" s="25"/>
      <c r="E35" s="9"/>
      <c r="F35" s="9"/>
    </row>
    <row r="36" spans="1:6">
      <c r="A36" t="s">
        <v>127</v>
      </c>
      <c r="C36" s="77">
        <v>2</v>
      </c>
      <c r="D36" s="25">
        <v>485490</v>
      </c>
      <c r="E36" s="9">
        <v>9.5238095238095233E-2</v>
      </c>
      <c r="F36" s="9">
        <v>0.13743705136618145</v>
      </c>
    </row>
    <row r="37" spans="1:6">
      <c r="B37" t="s">
        <v>66</v>
      </c>
      <c r="C37" s="77">
        <v>2</v>
      </c>
      <c r="D37" s="25">
        <v>485490</v>
      </c>
      <c r="E37" s="9">
        <v>9.5238095238095233E-2</v>
      </c>
      <c r="F37" s="9">
        <v>0.13743705136618145</v>
      </c>
    </row>
    <row r="38" spans="1:6">
      <c r="C38" s="77"/>
      <c r="D38" s="25"/>
      <c r="E38" s="9"/>
      <c r="F38" s="9"/>
    </row>
    <row r="39" spans="1:6">
      <c r="A39" t="s">
        <v>141</v>
      </c>
      <c r="C39" s="77">
        <v>1</v>
      </c>
      <c r="D39" s="25">
        <v>197253.55</v>
      </c>
      <c r="E39" s="9">
        <v>4.7619047619047616E-2</v>
      </c>
      <c r="F39" s="9">
        <v>5.584038040641752E-2</v>
      </c>
    </row>
    <row r="40" spans="1:6">
      <c r="B40" t="s">
        <v>66</v>
      </c>
      <c r="C40" s="77">
        <v>1</v>
      </c>
      <c r="D40" s="25">
        <v>197253.55</v>
      </c>
      <c r="E40" s="9">
        <v>4.7619047619047616E-2</v>
      </c>
      <c r="F40" s="9">
        <v>5.584038040641752E-2</v>
      </c>
    </row>
    <row r="41" spans="1:6">
      <c r="C41" s="77"/>
      <c r="D41" s="25"/>
      <c r="E41" s="9"/>
      <c r="F41" s="9"/>
    </row>
    <row r="42" spans="1:6">
      <c r="A42" t="s">
        <v>145</v>
      </c>
      <c r="C42" s="77">
        <v>1</v>
      </c>
      <c r="D42" s="25">
        <v>65000</v>
      </c>
      <c r="E42" s="9">
        <v>4.7619047619047616E-2</v>
      </c>
      <c r="F42" s="9">
        <v>1.8400808129522328E-2</v>
      </c>
    </row>
    <row r="43" spans="1:6">
      <c r="B43" t="s">
        <v>66</v>
      </c>
      <c r="C43" s="77">
        <v>1</v>
      </c>
      <c r="D43" s="25">
        <v>65000</v>
      </c>
      <c r="E43" s="9">
        <v>4.7619047619047616E-2</v>
      </c>
      <c r="F43" s="9">
        <v>1.8400808129522328E-2</v>
      </c>
    </row>
    <row r="44" spans="1:6">
      <c r="C44" s="77"/>
      <c r="D44" s="25"/>
      <c r="E44" s="9"/>
      <c r="F44" s="9"/>
    </row>
    <row r="45" spans="1:6">
      <c r="A45" t="s">
        <v>158</v>
      </c>
      <c r="C45" s="77">
        <v>1</v>
      </c>
      <c r="D45" s="25">
        <v>40000</v>
      </c>
      <c r="E45" s="9">
        <v>4.7619047619047616E-2</v>
      </c>
      <c r="F45" s="9">
        <v>1.1323574233552201E-2</v>
      </c>
    </row>
    <row r="46" spans="1:6">
      <c r="B46" t="s">
        <v>156</v>
      </c>
      <c r="C46" s="77">
        <v>1</v>
      </c>
      <c r="D46" s="25">
        <v>40000</v>
      </c>
      <c r="E46" s="9">
        <v>4.7619047619047616E-2</v>
      </c>
      <c r="F46" s="9">
        <v>1.1323574233552201E-2</v>
      </c>
    </row>
    <row r="47" spans="1:6">
      <c r="C47" s="77"/>
      <c r="D47" s="25"/>
      <c r="E47" s="9"/>
      <c r="F47" s="9"/>
    </row>
    <row r="48" spans="1:6">
      <c r="A48" t="s">
        <v>148</v>
      </c>
      <c r="C48" s="77">
        <v>1</v>
      </c>
      <c r="D48" s="25">
        <v>352648</v>
      </c>
      <c r="E48" s="9">
        <v>4.7619047619047616E-2</v>
      </c>
      <c r="F48" s="9">
        <v>9.9830895157842922E-2</v>
      </c>
    </row>
    <row r="49" spans="1:6">
      <c r="B49" t="s">
        <v>57</v>
      </c>
      <c r="C49" s="77">
        <v>1</v>
      </c>
      <c r="D49" s="25">
        <v>352648</v>
      </c>
      <c r="E49" s="9">
        <v>4.7619047619047616E-2</v>
      </c>
      <c r="F49" s="9">
        <v>9.9830895157842922E-2</v>
      </c>
    </row>
    <row r="50" spans="1:6">
      <c r="C50" s="77"/>
      <c r="D50" s="25"/>
      <c r="E50" s="9"/>
      <c r="F50" s="9"/>
    </row>
    <row r="51" spans="1:6">
      <c r="A51" t="s">
        <v>155</v>
      </c>
      <c r="C51" s="77">
        <v>1</v>
      </c>
      <c r="D51" s="25">
        <v>237000</v>
      </c>
      <c r="E51" s="9">
        <v>4.7619047619047616E-2</v>
      </c>
      <c r="F51" s="9">
        <v>6.7092177333796799E-2</v>
      </c>
    </row>
    <row r="52" spans="1:6">
      <c r="B52" t="s">
        <v>57</v>
      </c>
      <c r="C52" s="77">
        <v>1</v>
      </c>
      <c r="D52" s="25">
        <v>237000</v>
      </c>
      <c r="E52" s="9">
        <v>4.7619047619047616E-2</v>
      </c>
      <c r="F52" s="9">
        <v>6.7092177333796799E-2</v>
      </c>
    </row>
    <row r="53" spans="1:6">
      <c r="C53" s="77"/>
      <c r="D53" s="25"/>
      <c r="E53" s="9"/>
      <c r="F53" s="9"/>
    </row>
    <row r="54" spans="1:6">
      <c r="A54" t="s">
        <v>125</v>
      </c>
      <c r="C54" s="77">
        <v>1</v>
      </c>
      <c r="D54" s="25">
        <v>121000</v>
      </c>
      <c r="E54" s="9">
        <v>4.7619047619047616E-2</v>
      </c>
      <c r="F54" s="9">
        <v>3.4253812056495407E-2</v>
      </c>
    </row>
    <row r="55" spans="1:6">
      <c r="B55" t="s">
        <v>101</v>
      </c>
      <c r="C55" s="77">
        <v>1</v>
      </c>
      <c r="D55" s="25">
        <v>121000</v>
      </c>
      <c r="E55" s="9">
        <v>4.7619047619047616E-2</v>
      </c>
      <c r="F55" s="9">
        <v>3.4253812056495407E-2</v>
      </c>
    </row>
    <row r="56" spans="1:6">
      <c r="C56" s="77"/>
      <c r="D56" s="25"/>
      <c r="E56" s="9"/>
      <c r="F56" s="9"/>
    </row>
    <row r="57" spans="1:6">
      <c r="A57" t="s">
        <v>29</v>
      </c>
      <c r="C57" s="77">
        <v>21</v>
      </c>
      <c r="D57" s="25">
        <v>3532453.55</v>
      </c>
      <c r="E57" s="9">
        <v>1</v>
      </c>
      <c r="F5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3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113</v>
      </c>
    </row>
    <row r="2" spans="1:12" ht="14.4">
      <c r="A2" s="108" t="s">
        <v>112</v>
      </c>
      <c r="B2" s="108" t="s">
        <v>164</v>
      </c>
      <c r="C2" s="108" t="s">
        <v>113</v>
      </c>
      <c r="D2" s="108" t="s">
        <v>114</v>
      </c>
      <c r="E2" s="108" t="s">
        <v>53</v>
      </c>
      <c r="F2" s="109">
        <v>679131</v>
      </c>
      <c r="G2" s="110">
        <v>561950</v>
      </c>
      <c r="H2" s="108" t="s">
        <v>75</v>
      </c>
      <c r="I2" s="108" t="s">
        <v>75</v>
      </c>
      <c r="J2" s="111">
        <v>45351</v>
      </c>
    </row>
    <row r="3" spans="1:12" ht="14.4">
      <c r="A3" s="108" t="s">
        <v>112</v>
      </c>
      <c r="B3" s="108" t="s">
        <v>164</v>
      </c>
      <c r="C3" s="108" t="s">
        <v>113</v>
      </c>
      <c r="D3" s="108" t="s">
        <v>114</v>
      </c>
      <c r="E3" s="108" t="s">
        <v>53</v>
      </c>
      <c r="F3" s="109">
        <v>678878</v>
      </c>
      <c r="G3" s="110">
        <v>530950</v>
      </c>
      <c r="H3" s="108" t="s">
        <v>75</v>
      </c>
      <c r="I3" s="108" t="s">
        <v>75</v>
      </c>
      <c r="J3" s="111">
        <v>45345</v>
      </c>
    </row>
    <row r="4" spans="1:12" ht="14.4">
      <c r="A4" s="108" t="s">
        <v>112</v>
      </c>
      <c r="B4" s="108" t="s">
        <v>164</v>
      </c>
      <c r="C4" s="108" t="s">
        <v>113</v>
      </c>
      <c r="D4" s="108" t="s">
        <v>114</v>
      </c>
      <c r="E4" s="108" t="s">
        <v>53</v>
      </c>
      <c r="F4" s="109">
        <v>678926</v>
      </c>
      <c r="G4" s="110">
        <v>542950</v>
      </c>
      <c r="H4" s="108" t="s">
        <v>75</v>
      </c>
      <c r="I4" s="108" t="s">
        <v>75</v>
      </c>
      <c r="J4" s="111">
        <v>45345</v>
      </c>
    </row>
    <row r="5" spans="1:12" ht="14.4">
      <c r="A5" s="108" t="s">
        <v>87</v>
      </c>
      <c r="B5" s="108" t="s">
        <v>166</v>
      </c>
      <c r="C5" s="108" t="s">
        <v>85</v>
      </c>
      <c r="D5" s="108" t="s">
        <v>116</v>
      </c>
      <c r="E5" s="108" t="s">
        <v>68</v>
      </c>
      <c r="F5" s="109">
        <v>678931</v>
      </c>
      <c r="G5" s="110">
        <v>17000</v>
      </c>
      <c r="H5" s="108" t="s">
        <v>56</v>
      </c>
      <c r="I5" s="108" t="s">
        <v>75</v>
      </c>
      <c r="J5" s="111">
        <v>45345</v>
      </c>
    </row>
    <row r="6" spans="1:12" ht="14.4">
      <c r="A6" s="108" t="s">
        <v>87</v>
      </c>
      <c r="B6" s="108" t="s">
        <v>166</v>
      </c>
      <c r="C6" s="108" t="s">
        <v>85</v>
      </c>
      <c r="D6" s="108" t="s">
        <v>88</v>
      </c>
      <c r="E6" s="108" t="s">
        <v>53</v>
      </c>
      <c r="F6" s="109">
        <v>678554</v>
      </c>
      <c r="G6" s="110">
        <v>360000</v>
      </c>
      <c r="H6" s="108" t="s">
        <v>56</v>
      </c>
      <c r="I6" s="108" t="s">
        <v>75</v>
      </c>
      <c r="J6" s="111">
        <v>45336</v>
      </c>
    </row>
    <row r="7" spans="1:12" ht="14.4">
      <c r="A7" s="108" t="s">
        <v>87</v>
      </c>
      <c r="B7" s="108" t="s">
        <v>166</v>
      </c>
      <c r="C7" s="108" t="s">
        <v>99</v>
      </c>
      <c r="D7" s="108" t="s">
        <v>100</v>
      </c>
      <c r="E7" s="108" t="s">
        <v>53</v>
      </c>
      <c r="F7" s="109">
        <v>678677</v>
      </c>
      <c r="G7" s="110">
        <v>269000</v>
      </c>
      <c r="H7" s="108" t="s">
        <v>56</v>
      </c>
      <c r="I7" s="108" t="s">
        <v>75</v>
      </c>
      <c r="J7" s="111">
        <v>45342</v>
      </c>
    </row>
    <row r="8" spans="1:12" ht="14.4">
      <c r="A8" s="108" t="s">
        <v>87</v>
      </c>
      <c r="B8" s="108" t="s">
        <v>166</v>
      </c>
      <c r="C8" s="108" t="s">
        <v>58</v>
      </c>
      <c r="D8" s="108" t="s">
        <v>119</v>
      </c>
      <c r="E8" s="108" t="s">
        <v>68</v>
      </c>
      <c r="F8" s="109">
        <v>679087</v>
      </c>
      <c r="G8" s="110">
        <v>29500</v>
      </c>
      <c r="H8" s="108" t="s">
        <v>56</v>
      </c>
      <c r="I8" s="108" t="s">
        <v>75</v>
      </c>
      <c r="J8" s="111">
        <v>45351</v>
      </c>
    </row>
    <row r="9" spans="1:12" ht="14.4">
      <c r="A9" s="108" t="s">
        <v>52</v>
      </c>
      <c r="B9" s="108" t="s">
        <v>168</v>
      </c>
      <c r="C9" s="108" t="s">
        <v>85</v>
      </c>
      <c r="D9" s="108" t="s">
        <v>86</v>
      </c>
      <c r="E9" s="108" t="s">
        <v>53</v>
      </c>
      <c r="F9" s="109">
        <v>678544</v>
      </c>
      <c r="G9" s="110">
        <v>450000</v>
      </c>
      <c r="H9" s="108" t="s">
        <v>56</v>
      </c>
      <c r="I9" s="108" t="s">
        <v>75</v>
      </c>
      <c r="J9" s="111">
        <v>45336</v>
      </c>
    </row>
    <row r="10" spans="1:12" ht="14.4">
      <c r="A10" s="108" t="s">
        <v>52</v>
      </c>
      <c r="B10" s="108" t="s">
        <v>168</v>
      </c>
      <c r="C10" s="108" t="s">
        <v>62</v>
      </c>
      <c r="D10" s="108" t="s">
        <v>81</v>
      </c>
      <c r="E10" s="108" t="s">
        <v>68</v>
      </c>
      <c r="F10" s="109">
        <v>678465</v>
      </c>
      <c r="G10" s="110">
        <v>115000</v>
      </c>
      <c r="H10" s="108" t="s">
        <v>56</v>
      </c>
      <c r="I10" s="108" t="s">
        <v>75</v>
      </c>
      <c r="J10" s="111">
        <v>45331</v>
      </c>
    </row>
    <row r="11" spans="1:12" ht="14.4">
      <c r="A11" s="108" t="s">
        <v>52</v>
      </c>
      <c r="B11" s="108" t="s">
        <v>168</v>
      </c>
      <c r="C11" s="108" t="s">
        <v>62</v>
      </c>
      <c r="D11" s="108" t="s">
        <v>74</v>
      </c>
      <c r="E11" s="108" t="s">
        <v>53</v>
      </c>
      <c r="F11" s="109">
        <v>678453</v>
      </c>
      <c r="G11" s="110">
        <v>456990</v>
      </c>
      <c r="H11" s="108" t="s">
        <v>75</v>
      </c>
      <c r="I11" s="108" t="s">
        <v>75</v>
      </c>
      <c r="J11" s="111">
        <v>45331</v>
      </c>
    </row>
    <row r="12" spans="1:12" ht="14.4">
      <c r="A12" s="108" t="s">
        <v>52</v>
      </c>
      <c r="B12" s="108" t="s">
        <v>168</v>
      </c>
      <c r="C12" s="108" t="s">
        <v>62</v>
      </c>
      <c r="D12" s="108" t="s">
        <v>72</v>
      </c>
      <c r="E12" s="108" t="s">
        <v>53</v>
      </c>
      <c r="F12" s="109">
        <v>678413</v>
      </c>
      <c r="G12" s="110">
        <v>145000</v>
      </c>
      <c r="H12" s="108" t="s">
        <v>56</v>
      </c>
      <c r="I12" s="108" t="s">
        <v>75</v>
      </c>
      <c r="J12" s="111">
        <v>45330</v>
      </c>
    </row>
    <row r="13" spans="1:12" ht="14.4">
      <c r="A13" s="108" t="s">
        <v>52</v>
      </c>
      <c r="B13" s="108" t="s">
        <v>168</v>
      </c>
      <c r="C13" s="108" t="s">
        <v>62</v>
      </c>
      <c r="D13" s="108" t="s">
        <v>72</v>
      </c>
      <c r="E13" s="108" t="s">
        <v>71</v>
      </c>
      <c r="F13" s="109">
        <v>678399</v>
      </c>
      <c r="G13" s="110">
        <v>320000</v>
      </c>
      <c r="H13" s="108" t="s">
        <v>56</v>
      </c>
      <c r="I13" s="108" t="s">
        <v>75</v>
      </c>
      <c r="J13" s="111">
        <v>45330</v>
      </c>
    </row>
    <row r="14" spans="1:12" ht="14.4">
      <c r="A14" s="108" t="s">
        <v>52</v>
      </c>
      <c r="B14" s="108" t="s">
        <v>168</v>
      </c>
      <c r="C14" s="108" t="s">
        <v>64</v>
      </c>
      <c r="D14" s="108" t="s">
        <v>65</v>
      </c>
      <c r="E14" s="108" t="s">
        <v>53</v>
      </c>
      <c r="F14" s="109">
        <v>678230</v>
      </c>
      <c r="G14" s="110">
        <v>375000</v>
      </c>
      <c r="H14" s="108" t="s">
        <v>56</v>
      </c>
      <c r="I14" s="108" t="s">
        <v>75</v>
      </c>
      <c r="J14" s="111">
        <v>45324</v>
      </c>
    </row>
    <row r="15" spans="1:12" ht="14.4">
      <c r="A15" s="108" t="s">
        <v>52</v>
      </c>
      <c r="B15" s="108" t="s">
        <v>168</v>
      </c>
      <c r="C15" s="108" t="s">
        <v>62</v>
      </c>
      <c r="D15" s="108" t="s">
        <v>63</v>
      </c>
      <c r="E15" s="108" t="s">
        <v>53</v>
      </c>
      <c r="F15" s="109">
        <v>678613</v>
      </c>
      <c r="G15" s="110">
        <v>450000</v>
      </c>
      <c r="H15" s="108" t="s">
        <v>56</v>
      </c>
      <c r="I15" s="108" t="s">
        <v>75</v>
      </c>
      <c r="J15" s="111">
        <v>45338</v>
      </c>
    </row>
    <row r="16" spans="1:12" ht="14.4">
      <c r="A16" s="108" t="s">
        <v>52</v>
      </c>
      <c r="B16" s="108" t="s">
        <v>168</v>
      </c>
      <c r="C16" s="108" t="s">
        <v>54</v>
      </c>
      <c r="D16" s="108" t="s">
        <v>55</v>
      </c>
      <c r="E16" s="108" t="s">
        <v>53</v>
      </c>
      <c r="F16" s="109">
        <v>678190</v>
      </c>
      <c r="G16" s="110">
        <v>571000</v>
      </c>
      <c r="H16" s="108" t="s">
        <v>56</v>
      </c>
      <c r="I16" s="108" t="s">
        <v>75</v>
      </c>
      <c r="J16" s="111">
        <v>45323</v>
      </c>
    </row>
    <row r="17" spans="1:10" ht="14.4">
      <c r="A17" s="108" t="s">
        <v>52</v>
      </c>
      <c r="B17" s="108" t="s">
        <v>168</v>
      </c>
      <c r="C17" s="108" t="s">
        <v>62</v>
      </c>
      <c r="D17" s="108" t="s">
        <v>65</v>
      </c>
      <c r="E17" s="108" t="s">
        <v>53</v>
      </c>
      <c r="F17" s="109">
        <v>679045</v>
      </c>
      <c r="G17" s="110">
        <v>315000</v>
      </c>
      <c r="H17" s="108" t="s">
        <v>56</v>
      </c>
      <c r="I17" s="108" t="s">
        <v>75</v>
      </c>
      <c r="J17" s="111">
        <v>45350</v>
      </c>
    </row>
    <row r="18" spans="1:10" ht="14.4">
      <c r="A18" s="108" t="s">
        <v>52</v>
      </c>
      <c r="B18" s="108" t="s">
        <v>168</v>
      </c>
      <c r="C18" s="108" t="s">
        <v>54</v>
      </c>
      <c r="D18" s="108" t="s">
        <v>89</v>
      </c>
      <c r="E18" s="108" t="s">
        <v>68</v>
      </c>
      <c r="F18" s="109">
        <v>678571</v>
      </c>
      <c r="G18" s="110">
        <v>22500</v>
      </c>
      <c r="H18" s="108" t="s">
        <v>56</v>
      </c>
      <c r="I18" s="108" t="s">
        <v>75</v>
      </c>
      <c r="J18" s="111">
        <v>45336</v>
      </c>
    </row>
    <row r="19" spans="1:10" ht="14.4">
      <c r="A19" s="108" t="s">
        <v>52</v>
      </c>
      <c r="B19" s="108" t="s">
        <v>168</v>
      </c>
      <c r="C19" s="108" t="s">
        <v>62</v>
      </c>
      <c r="D19" s="108" t="s">
        <v>74</v>
      </c>
      <c r="E19" s="108" t="s">
        <v>53</v>
      </c>
      <c r="F19" s="109">
        <v>678962</v>
      </c>
      <c r="G19" s="110">
        <v>438702</v>
      </c>
      <c r="H19" s="108" t="s">
        <v>75</v>
      </c>
      <c r="I19" s="108" t="s">
        <v>75</v>
      </c>
      <c r="J19" s="111">
        <v>45348</v>
      </c>
    </row>
    <row r="20" spans="1:10" ht="14.4">
      <c r="A20" s="108" t="s">
        <v>52</v>
      </c>
      <c r="B20" s="108" t="s">
        <v>168</v>
      </c>
      <c r="C20" s="108" t="s">
        <v>64</v>
      </c>
      <c r="D20" s="108" t="s">
        <v>65</v>
      </c>
      <c r="E20" s="108" t="s">
        <v>53</v>
      </c>
      <c r="F20" s="109">
        <v>678232</v>
      </c>
      <c r="G20" s="110">
        <v>332000</v>
      </c>
      <c r="H20" s="108" t="s">
        <v>56</v>
      </c>
      <c r="I20" s="108" t="s">
        <v>75</v>
      </c>
      <c r="J20" s="111">
        <v>45324</v>
      </c>
    </row>
    <row r="21" spans="1:10" ht="14.4">
      <c r="A21" s="108" t="s">
        <v>52</v>
      </c>
      <c r="B21" s="108" t="s">
        <v>168</v>
      </c>
      <c r="C21" s="108" t="s">
        <v>90</v>
      </c>
      <c r="D21" s="108" t="s">
        <v>91</v>
      </c>
      <c r="E21" s="108" t="s">
        <v>53</v>
      </c>
      <c r="F21" s="109">
        <v>678774</v>
      </c>
      <c r="G21" s="110">
        <v>650000</v>
      </c>
      <c r="H21" s="108" t="s">
        <v>56</v>
      </c>
      <c r="I21" s="108" t="s">
        <v>75</v>
      </c>
      <c r="J21" s="111">
        <v>45344</v>
      </c>
    </row>
    <row r="22" spans="1:10" ht="14.4">
      <c r="A22" s="108" t="s">
        <v>52</v>
      </c>
      <c r="B22" s="108" t="s">
        <v>168</v>
      </c>
      <c r="C22" s="108" t="s">
        <v>64</v>
      </c>
      <c r="D22" s="108" t="s">
        <v>65</v>
      </c>
      <c r="E22" s="108" t="s">
        <v>68</v>
      </c>
      <c r="F22" s="109">
        <v>678740</v>
      </c>
      <c r="G22" s="110">
        <v>135000</v>
      </c>
      <c r="H22" s="108" t="s">
        <v>56</v>
      </c>
      <c r="I22" s="108" t="s">
        <v>75</v>
      </c>
      <c r="J22" s="111">
        <v>45343</v>
      </c>
    </row>
    <row r="23" spans="1:10" ht="14.4">
      <c r="A23" s="108" t="s">
        <v>52</v>
      </c>
      <c r="B23" s="108" t="s">
        <v>168</v>
      </c>
      <c r="C23" s="108" t="s">
        <v>106</v>
      </c>
      <c r="D23" s="108" t="s">
        <v>107</v>
      </c>
      <c r="E23" s="108" t="s">
        <v>53</v>
      </c>
      <c r="F23" s="109">
        <v>678721</v>
      </c>
      <c r="G23" s="110">
        <v>370000</v>
      </c>
      <c r="H23" s="108" t="s">
        <v>56</v>
      </c>
      <c r="I23" s="108" t="s">
        <v>75</v>
      </c>
      <c r="J23" s="111">
        <v>45343</v>
      </c>
    </row>
    <row r="24" spans="1:10" ht="14.4">
      <c r="A24" s="108" t="s">
        <v>52</v>
      </c>
      <c r="B24" s="108" t="s">
        <v>168</v>
      </c>
      <c r="C24" s="108" t="s">
        <v>62</v>
      </c>
      <c r="D24" s="108" t="s">
        <v>72</v>
      </c>
      <c r="E24" s="108" t="s">
        <v>68</v>
      </c>
      <c r="F24" s="109">
        <v>678706</v>
      </c>
      <c r="G24" s="110">
        <v>32000</v>
      </c>
      <c r="H24" s="108" t="s">
        <v>56</v>
      </c>
      <c r="I24" s="108" t="s">
        <v>75</v>
      </c>
      <c r="J24" s="111">
        <v>45342</v>
      </c>
    </row>
    <row r="25" spans="1:10" ht="14.4">
      <c r="A25" s="108" t="s">
        <v>52</v>
      </c>
      <c r="B25" s="108" t="s">
        <v>168</v>
      </c>
      <c r="C25" s="108" t="s">
        <v>62</v>
      </c>
      <c r="D25" s="108" t="s">
        <v>72</v>
      </c>
      <c r="E25" s="108" t="s">
        <v>53</v>
      </c>
      <c r="F25" s="109">
        <v>678685</v>
      </c>
      <c r="G25" s="110">
        <v>350000</v>
      </c>
      <c r="H25" s="108" t="s">
        <v>56</v>
      </c>
      <c r="I25" s="108" t="s">
        <v>75</v>
      </c>
      <c r="J25" s="111">
        <v>45342</v>
      </c>
    </row>
    <row r="26" spans="1:10" ht="14.4">
      <c r="A26" s="108" t="s">
        <v>52</v>
      </c>
      <c r="B26" s="108" t="s">
        <v>168</v>
      </c>
      <c r="C26" s="108" t="s">
        <v>62</v>
      </c>
      <c r="D26" s="108" t="s">
        <v>72</v>
      </c>
      <c r="E26" s="108" t="s">
        <v>53</v>
      </c>
      <c r="F26" s="109">
        <v>678645</v>
      </c>
      <c r="G26" s="110">
        <v>370000</v>
      </c>
      <c r="H26" s="108" t="s">
        <v>56</v>
      </c>
      <c r="I26" s="108" t="s">
        <v>75</v>
      </c>
      <c r="J26" s="111">
        <v>45338</v>
      </c>
    </row>
    <row r="27" spans="1:10" ht="14.4">
      <c r="A27" s="108" t="s">
        <v>52</v>
      </c>
      <c r="B27" s="108" t="s">
        <v>168</v>
      </c>
      <c r="C27" s="108" t="s">
        <v>64</v>
      </c>
      <c r="D27" s="108" t="s">
        <v>65</v>
      </c>
      <c r="E27" s="108" t="s">
        <v>68</v>
      </c>
      <c r="F27" s="109">
        <v>678632</v>
      </c>
      <c r="G27" s="110">
        <v>38500</v>
      </c>
      <c r="H27" s="108" t="s">
        <v>56</v>
      </c>
      <c r="I27" s="108" t="s">
        <v>75</v>
      </c>
      <c r="J27" s="111">
        <v>45338</v>
      </c>
    </row>
    <row r="28" spans="1:10" ht="14.4">
      <c r="A28" s="108" t="s">
        <v>52</v>
      </c>
      <c r="B28" s="108" t="s">
        <v>168</v>
      </c>
      <c r="C28" s="108" t="s">
        <v>85</v>
      </c>
      <c r="D28" s="108" t="s">
        <v>86</v>
      </c>
      <c r="E28" s="108" t="s">
        <v>53</v>
      </c>
      <c r="F28" s="109">
        <v>679021</v>
      </c>
      <c r="G28" s="110">
        <v>445000</v>
      </c>
      <c r="H28" s="108" t="s">
        <v>56</v>
      </c>
      <c r="I28" s="108" t="s">
        <v>75</v>
      </c>
      <c r="J28" s="111">
        <v>45349</v>
      </c>
    </row>
    <row r="29" spans="1:10" ht="14.4">
      <c r="A29" s="108" t="s">
        <v>52</v>
      </c>
      <c r="B29" s="108" t="s">
        <v>168</v>
      </c>
      <c r="C29" s="108" t="s">
        <v>64</v>
      </c>
      <c r="D29" s="108" t="s">
        <v>65</v>
      </c>
      <c r="E29" s="108" t="s">
        <v>53</v>
      </c>
      <c r="F29" s="109">
        <v>679111</v>
      </c>
      <c r="G29" s="110">
        <v>424950</v>
      </c>
      <c r="H29" s="108" t="s">
        <v>56</v>
      </c>
      <c r="I29" s="108" t="s">
        <v>75</v>
      </c>
      <c r="J29" s="111">
        <v>45351</v>
      </c>
    </row>
    <row r="30" spans="1:10" ht="14.4">
      <c r="A30" s="108" t="s">
        <v>52</v>
      </c>
      <c r="B30" s="108" t="s">
        <v>168</v>
      </c>
      <c r="C30" s="108" t="s">
        <v>90</v>
      </c>
      <c r="D30" s="108" t="s">
        <v>91</v>
      </c>
      <c r="E30" s="108" t="s">
        <v>53</v>
      </c>
      <c r="F30" s="109">
        <v>678583</v>
      </c>
      <c r="G30" s="110">
        <v>510000</v>
      </c>
      <c r="H30" s="108" t="s">
        <v>56</v>
      </c>
      <c r="I30" s="108" t="s">
        <v>75</v>
      </c>
      <c r="J30" s="111">
        <v>45337</v>
      </c>
    </row>
    <row r="31" spans="1:10" ht="14.4">
      <c r="A31" s="108" t="s">
        <v>52</v>
      </c>
      <c r="B31" s="108" t="s">
        <v>168</v>
      </c>
      <c r="C31" s="108" t="s">
        <v>62</v>
      </c>
      <c r="D31" s="108" t="s">
        <v>63</v>
      </c>
      <c r="E31" s="108" t="s">
        <v>53</v>
      </c>
      <c r="F31" s="109">
        <v>678228</v>
      </c>
      <c r="G31" s="110">
        <v>475000</v>
      </c>
      <c r="H31" s="108" t="s">
        <v>56</v>
      </c>
      <c r="I31" s="108" t="s">
        <v>75</v>
      </c>
      <c r="J31" s="111">
        <v>45324</v>
      </c>
    </row>
    <row r="32" spans="1:10" ht="14.4">
      <c r="A32" s="108" t="s">
        <v>52</v>
      </c>
      <c r="B32" s="108" t="s">
        <v>168</v>
      </c>
      <c r="C32" s="108" t="s">
        <v>92</v>
      </c>
      <c r="D32" s="108" t="s">
        <v>93</v>
      </c>
      <c r="E32" s="108" t="s">
        <v>68</v>
      </c>
      <c r="F32" s="109">
        <v>678598</v>
      </c>
      <c r="G32" s="110">
        <v>27000</v>
      </c>
      <c r="H32" s="108" t="s">
        <v>56</v>
      </c>
      <c r="I32" s="108" t="s">
        <v>75</v>
      </c>
      <c r="J32" s="111">
        <v>45337</v>
      </c>
    </row>
    <row r="33" spans="1:10" ht="14.4">
      <c r="A33" s="108" t="s">
        <v>52</v>
      </c>
      <c r="B33" s="108" t="s">
        <v>168</v>
      </c>
      <c r="C33" s="108" t="s">
        <v>62</v>
      </c>
      <c r="D33" s="108" t="s">
        <v>72</v>
      </c>
      <c r="E33" s="108" t="s">
        <v>53</v>
      </c>
      <c r="F33" s="109">
        <v>679062</v>
      </c>
      <c r="G33" s="110">
        <v>559900</v>
      </c>
      <c r="H33" s="108" t="s">
        <v>56</v>
      </c>
      <c r="I33" s="108" t="s">
        <v>75</v>
      </c>
      <c r="J33" s="111">
        <v>45350</v>
      </c>
    </row>
    <row r="34" spans="1:10" ht="14.4">
      <c r="A34" s="108" t="s">
        <v>52</v>
      </c>
      <c r="B34" s="108" t="s">
        <v>168</v>
      </c>
      <c r="C34" s="108" t="s">
        <v>62</v>
      </c>
      <c r="D34" s="108" t="s">
        <v>72</v>
      </c>
      <c r="E34" s="108" t="s">
        <v>71</v>
      </c>
      <c r="F34" s="109">
        <v>678276</v>
      </c>
      <c r="G34" s="110">
        <v>300000</v>
      </c>
      <c r="H34" s="108" t="s">
        <v>56</v>
      </c>
      <c r="I34" s="108" t="s">
        <v>75</v>
      </c>
      <c r="J34" s="111">
        <v>45327</v>
      </c>
    </row>
    <row r="35" spans="1:10" ht="14.4">
      <c r="A35" s="108" t="s">
        <v>52</v>
      </c>
      <c r="B35" s="108" t="s">
        <v>168</v>
      </c>
      <c r="C35" s="108" t="s">
        <v>62</v>
      </c>
      <c r="D35" s="108" t="s">
        <v>74</v>
      </c>
      <c r="E35" s="108" t="s">
        <v>53</v>
      </c>
      <c r="F35" s="109">
        <v>678290</v>
      </c>
      <c r="G35" s="110">
        <v>445990</v>
      </c>
      <c r="H35" s="108" t="s">
        <v>75</v>
      </c>
      <c r="I35" s="108" t="s">
        <v>75</v>
      </c>
      <c r="J35" s="111">
        <v>45327</v>
      </c>
    </row>
    <row r="36" spans="1:10" ht="14.4">
      <c r="A36" s="108" t="s">
        <v>97</v>
      </c>
      <c r="B36" s="108" t="s">
        <v>169</v>
      </c>
      <c r="C36" s="108" t="s">
        <v>83</v>
      </c>
      <c r="D36" s="108" t="s">
        <v>98</v>
      </c>
      <c r="E36" s="108" t="s">
        <v>53</v>
      </c>
      <c r="F36" s="109">
        <v>678744</v>
      </c>
      <c r="G36" s="110">
        <v>329900</v>
      </c>
      <c r="H36" s="108" t="s">
        <v>56</v>
      </c>
      <c r="I36" s="108" t="s">
        <v>75</v>
      </c>
      <c r="J36" s="111">
        <v>45343</v>
      </c>
    </row>
    <row r="37" spans="1:10" ht="14.4">
      <c r="A37" s="108" t="s">
        <v>97</v>
      </c>
      <c r="B37" s="108" t="s">
        <v>169</v>
      </c>
      <c r="C37" s="108" t="s">
        <v>83</v>
      </c>
      <c r="D37" s="108" t="s">
        <v>98</v>
      </c>
      <c r="E37" s="108" t="s">
        <v>53</v>
      </c>
      <c r="F37" s="109">
        <v>678922</v>
      </c>
      <c r="G37" s="110">
        <v>380000</v>
      </c>
      <c r="H37" s="108" t="s">
        <v>56</v>
      </c>
      <c r="I37" s="108" t="s">
        <v>75</v>
      </c>
      <c r="J37" s="111">
        <v>45345</v>
      </c>
    </row>
    <row r="38" spans="1:10" ht="14.4">
      <c r="A38" s="108" t="s">
        <v>97</v>
      </c>
      <c r="B38" s="108" t="s">
        <v>169</v>
      </c>
      <c r="C38" s="108" t="s">
        <v>83</v>
      </c>
      <c r="D38" s="108" t="s">
        <v>98</v>
      </c>
      <c r="E38" s="108" t="s">
        <v>71</v>
      </c>
      <c r="F38" s="109">
        <v>678695</v>
      </c>
      <c r="G38" s="110">
        <v>361000</v>
      </c>
      <c r="H38" s="108" t="s">
        <v>56</v>
      </c>
      <c r="I38" s="108" t="s">
        <v>75</v>
      </c>
      <c r="J38" s="111">
        <v>45342</v>
      </c>
    </row>
    <row r="39" spans="1:10" ht="14.4">
      <c r="A39" s="108" t="s">
        <v>97</v>
      </c>
      <c r="B39" s="108" t="s">
        <v>169</v>
      </c>
      <c r="C39" s="108" t="s">
        <v>83</v>
      </c>
      <c r="D39" s="108" t="s">
        <v>98</v>
      </c>
      <c r="E39" s="108" t="s">
        <v>53</v>
      </c>
      <c r="F39" s="109">
        <v>678654</v>
      </c>
      <c r="G39" s="110">
        <v>52000</v>
      </c>
      <c r="H39" s="108" t="s">
        <v>56</v>
      </c>
      <c r="I39" s="108" t="s">
        <v>75</v>
      </c>
      <c r="J39" s="111">
        <v>45338</v>
      </c>
    </row>
    <row r="40" spans="1:10" ht="14.4">
      <c r="A40" s="108" t="s">
        <v>97</v>
      </c>
      <c r="B40" s="108" t="s">
        <v>169</v>
      </c>
      <c r="C40" s="108" t="s">
        <v>83</v>
      </c>
      <c r="D40" s="108" t="s">
        <v>98</v>
      </c>
      <c r="E40" s="108" t="s">
        <v>68</v>
      </c>
      <c r="F40" s="109">
        <v>679011</v>
      </c>
      <c r="G40" s="110">
        <v>25000</v>
      </c>
      <c r="H40" s="108" t="s">
        <v>56</v>
      </c>
      <c r="I40" s="108" t="s">
        <v>75</v>
      </c>
      <c r="J40" s="111">
        <v>45349</v>
      </c>
    </row>
    <row r="41" spans="1:10" ht="14.4">
      <c r="A41" s="108" t="s">
        <v>66</v>
      </c>
      <c r="B41" s="108" t="s">
        <v>170</v>
      </c>
      <c r="C41" s="108" t="s">
        <v>58</v>
      </c>
      <c r="D41" s="108" t="s">
        <v>76</v>
      </c>
      <c r="E41" s="108" t="s">
        <v>71</v>
      </c>
      <c r="F41" s="109">
        <v>678759</v>
      </c>
      <c r="G41" s="110">
        <v>289000</v>
      </c>
      <c r="H41" s="108" t="s">
        <v>56</v>
      </c>
      <c r="I41" s="108" t="s">
        <v>75</v>
      </c>
      <c r="J41" s="111">
        <v>45343</v>
      </c>
    </row>
    <row r="42" spans="1:10" ht="14.4">
      <c r="A42" s="108" t="s">
        <v>66</v>
      </c>
      <c r="B42" s="108" t="s">
        <v>170</v>
      </c>
      <c r="C42" s="108" t="s">
        <v>69</v>
      </c>
      <c r="D42" s="108" t="s">
        <v>117</v>
      </c>
      <c r="E42" s="108" t="s">
        <v>68</v>
      </c>
      <c r="F42" s="109">
        <v>678957</v>
      </c>
      <c r="G42" s="110">
        <v>801000</v>
      </c>
      <c r="H42" s="108" t="s">
        <v>56</v>
      </c>
      <c r="I42" s="108" t="s">
        <v>75</v>
      </c>
      <c r="J42" s="111">
        <v>45348</v>
      </c>
    </row>
    <row r="43" spans="1:10" ht="14.4">
      <c r="A43" s="108" t="s">
        <v>66</v>
      </c>
      <c r="B43" s="108" t="s">
        <v>170</v>
      </c>
      <c r="C43" s="108" t="s">
        <v>60</v>
      </c>
      <c r="D43" s="108" t="s">
        <v>78</v>
      </c>
      <c r="E43" s="108" t="s">
        <v>68</v>
      </c>
      <c r="F43" s="109">
        <v>679094</v>
      </c>
      <c r="G43" s="110">
        <v>60000</v>
      </c>
      <c r="H43" s="108" t="s">
        <v>56</v>
      </c>
      <c r="I43" s="108" t="s">
        <v>75</v>
      </c>
      <c r="J43" s="111">
        <v>45351</v>
      </c>
    </row>
    <row r="44" spans="1:10" ht="14.4">
      <c r="A44" s="108" t="s">
        <v>66</v>
      </c>
      <c r="B44" s="108" t="s">
        <v>170</v>
      </c>
      <c r="C44" s="108" t="s">
        <v>58</v>
      </c>
      <c r="D44" s="108" t="s">
        <v>76</v>
      </c>
      <c r="E44" s="108" t="s">
        <v>53</v>
      </c>
      <c r="F44" s="109">
        <v>678972</v>
      </c>
      <c r="G44" s="110">
        <v>294900</v>
      </c>
      <c r="H44" s="108" t="s">
        <v>56</v>
      </c>
      <c r="I44" s="108" t="s">
        <v>75</v>
      </c>
      <c r="J44" s="111">
        <v>45348</v>
      </c>
    </row>
    <row r="45" spans="1:10" ht="14.4">
      <c r="A45" s="108" t="s">
        <v>66</v>
      </c>
      <c r="B45" s="108" t="s">
        <v>170</v>
      </c>
      <c r="C45" s="108" t="s">
        <v>69</v>
      </c>
      <c r="D45" s="108" t="s">
        <v>70</v>
      </c>
      <c r="E45" s="108" t="s">
        <v>53</v>
      </c>
      <c r="F45" s="109">
        <v>678988</v>
      </c>
      <c r="G45" s="110">
        <v>252309</v>
      </c>
      <c r="H45" s="108" t="s">
        <v>56</v>
      </c>
      <c r="I45" s="108" t="s">
        <v>75</v>
      </c>
      <c r="J45" s="111">
        <v>45349</v>
      </c>
    </row>
    <row r="46" spans="1:10" ht="14.4">
      <c r="A46" s="108" t="s">
        <v>66</v>
      </c>
      <c r="B46" s="108" t="s">
        <v>170</v>
      </c>
      <c r="C46" s="108" t="s">
        <v>69</v>
      </c>
      <c r="D46" s="108" t="s">
        <v>70</v>
      </c>
      <c r="E46" s="108" t="s">
        <v>53</v>
      </c>
      <c r="F46" s="109">
        <v>679098</v>
      </c>
      <c r="G46" s="110">
        <v>140000</v>
      </c>
      <c r="H46" s="108" t="s">
        <v>56</v>
      </c>
      <c r="I46" s="108" t="s">
        <v>75</v>
      </c>
      <c r="J46" s="111">
        <v>45351</v>
      </c>
    </row>
    <row r="47" spans="1:10" ht="14.4">
      <c r="A47" s="108" t="s">
        <v>66</v>
      </c>
      <c r="B47" s="108" t="s">
        <v>170</v>
      </c>
      <c r="C47" s="108" t="s">
        <v>69</v>
      </c>
      <c r="D47" s="108" t="s">
        <v>111</v>
      </c>
      <c r="E47" s="108" t="s">
        <v>68</v>
      </c>
      <c r="F47" s="109">
        <v>678849</v>
      </c>
      <c r="G47" s="110">
        <v>165000</v>
      </c>
      <c r="H47" s="108" t="s">
        <v>56</v>
      </c>
      <c r="I47" s="108" t="s">
        <v>75</v>
      </c>
      <c r="J47" s="111">
        <v>45345</v>
      </c>
    </row>
    <row r="48" spans="1:10" ht="14.4">
      <c r="A48" s="108" t="s">
        <v>66</v>
      </c>
      <c r="B48" s="108" t="s">
        <v>170</v>
      </c>
      <c r="C48" s="108" t="s">
        <v>69</v>
      </c>
      <c r="D48" s="108" t="s">
        <v>70</v>
      </c>
      <c r="E48" s="108" t="s">
        <v>68</v>
      </c>
      <c r="F48" s="109">
        <v>678840</v>
      </c>
      <c r="G48" s="110">
        <v>10000</v>
      </c>
      <c r="H48" s="108" t="s">
        <v>56</v>
      </c>
      <c r="I48" s="108" t="s">
        <v>75</v>
      </c>
      <c r="J48" s="111">
        <v>45345</v>
      </c>
    </row>
    <row r="49" spans="1:10" ht="14.4">
      <c r="A49" s="108" t="s">
        <v>66</v>
      </c>
      <c r="B49" s="108" t="s">
        <v>170</v>
      </c>
      <c r="C49" s="108" t="s">
        <v>54</v>
      </c>
      <c r="D49" s="108" t="s">
        <v>67</v>
      </c>
      <c r="E49" s="108" t="s">
        <v>53</v>
      </c>
      <c r="F49" s="109">
        <v>678829</v>
      </c>
      <c r="G49" s="110">
        <v>440047</v>
      </c>
      <c r="H49" s="108" t="s">
        <v>56</v>
      </c>
      <c r="I49" s="108" t="s">
        <v>75</v>
      </c>
      <c r="J49" s="111">
        <v>45345</v>
      </c>
    </row>
    <row r="50" spans="1:10" ht="14.4">
      <c r="A50" s="108" t="s">
        <v>66</v>
      </c>
      <c r="B50" s="108" t="s">
        <v>170</v>
      </c>
      <c r="C50" s="108" t="s">
        <v>58</v>
      </c>
      <c r="D50" s="108" t="s">
        <v>76</v>
      </c>
      <c r="E50" s="108" t="s">
        <v>68</v>
      </c>
      <c r="F50" s="109">
        <v>679068</v>
      </c>
      <c r="G50" s="110">
        <v>70000</v>
      </c>
      <c r="H50" s="108" t="s">
        <v>56</v>
      </c>
      <c r="I50" s="108" t="s">
        <v>75</v>
      </c>
      <c r="J50" s="111">
        <v>45350</v>
      </c>
    </row>
    <row r="51" spans="1:10" ht="14.4">
      <c r="A51" s="108" t="s">
        <v>66</v>
      </c>
      <c r="B51" s="108" t="s">
        <v>170</v>
      </c>
      <c r="C51" s="108" t="s">
        <v>104</v>
      </c>
      <c r="D51" s="108" t="s">
        <v>105</v>
      </c>
      <c r="E51" s="108" t="s">
        <v>53</v>
      </c>
      <c r="F51" s="109">
        <v>678694</v>
      </c>
      <c r="G51" s="110">
        <v>359000</v>
      </c>
      <c r="H51" s="108" t="s">
        <v>56</v>
      </c>
      <c r="I51" s="108" t="s">
        <v>75</v>
      </c>
      <c r="J51" s="111">
        <v>45342</v>
      </c>
    </row>
    <row r="52" spans="1:10" ht="14.4">
      <c r="A52" s="108" t="s">
        <v>66</v>
      </c>
      <c r="B52" s="108" t="s">
        <v>170</v>
      </c>
      <c r="C52" s="108" t="s">
        <v>83</v>
      </c>
      <c r="D52" s="108" t="s">
        <v>84</v>
      </c>
      <c r="E52" s="108" t="s">
        <v>53</v>
      </c>
      <c r="F52" s="109">
        <v>678616</v>
      </c>
      <c r="G52" s="110">
        <v>398300</v>
      </c>
      <c r="H52" s="108" t="s">
        <v>56</v>
      </c>
      <c r="I52" s="108" t="s">
        <v>75</v>
      </c>
      <c r="J52" s="111">
        <v>45338</v>
      </c>
    </row>
    <row r="53" spans="1:10" ht="14.4">
      <c r="A53" s="108" t="s">
        <v>66</v>
      </c>
      <c r="B53" s="108" t="s">
        <v>170</v>
      </c>
      <c r="C53" s="108" t="s">
        <v>58</v>
      </c>
      <c r="D53" s="108" t="s">
        <v>76</v>
      </c>
      <c r="E53" s="108" t="s">
        <v>68</v>
      </c>
      <c r="F53" s="109">
        <v>678621</v>
      </c>
      <c r="G53" s="110">
        <v>50000</v>
      </c>
      <c r="H53" s="108" t="s">
        <v>56</v>
      </c>
      <c r="I53" s="108" t="s">
        <v>75</v>
      </c>
      <c r="J53" s="111">
        <v>45338</v>
      </c>
    </row>
    <row r="54" spans="1:10" ht="14.4">
      <c r="A54" s="108" t="s">
        <v>66</v>
      </c>
      <c r="B54" s="108" t="s">
        <v>170</v>
      </c>
      <c r="C54" s="108" t="s">
        <v>58</v>
      </c>
      <c r="D54" s="108" t="s">
        <v>94</v>
      </c>
      <c r="E54" s="108" t="s">
        <v>71</v>
      </c>
      <c r="F54" s="109">
        <v>678626</v>
      </c>
      <c r="G54" s="110">
        <v>344900</v>
      </c>
      <c r="H54" s="108" t="s">
        <v>56</v>
      </c>
      <c r="I54" s="108" t="s">
        <v>75</v>
      </c>
      <c r="J54" s="111">
        <v>45338</v>
      </c>
    </row>
    <row r="55" spans="1:10" ht="14.4">
      <c r="A55" s="108" t="s">
        <v>66</v>
      </c>
      <c r="B55" s="108" t="s">
        <v>170</v>
      </c>
      <c r="C55" s="108" t="s">
        <v>54</v>
      </c>
      <c r="D55" s="108" t="s">
        <v>67</v>
      </c>
      <c r="E55" s="108" t="s">
        <v>53</v>
      </c>
      <c r="F55" s="109">
        <v>679128</v>
      </c>
      <c r="G55" s="110">
        <v>305000</v>
      </c>
      <c r="H55" s="108" t="s">
        <v>56</v>
      </c>
      <c r="I55" s="108" t="s">
        <v>75</v>
      </c>
      <c r="J55" s="111">
        <v>45351</v>
      </c>
    </row>
    <row r="56" spans="1:10" ht="14.4">
      <c r="A56" s="108" t="s">
        <v>66</v>
      </c>
      <c r="B56" s="108" t="s">
        <v>170</v>
      </c>
      <c r="C56" s="108" t="s">
        <v>60</v>
      </c>
      <c r="D56" s="108" t="s">
        <v>78</v>
      </c>
      <c r="E56" s="108" t="s">
        <v>53</v>
      </c>
      <c r="F56" s="109">
        <v>679125</v>
      </c>
      <c r="G56" s="110">
        <v>579900</v>
      </c>
      <c r="H56" s="108" t="s">
        <v>56</v>
      </c>
      <c r="I56" s="108" t="s">
        <v>75</v>
      </c>
      <c r="J56" s="111">
        <v>45351</v>
      </c>
    </row>
    <row r="57" spans="1:10" ht="14.4">
      <c r="A57" s="108" t="s">
        <v>66</v>
      </c>
      <c r="B57" s="108" t="s">
        <v>170</v>
      </c>
      <c r="C57" s="108" t="s">
        <v>60</v>
      </c>
      <c r="D57" s="108" t="s">
        <v>78</v>
      </c>
      <c r="E57" s="108" t="s">
        <v>53</v>
      </c>
      <c r="F57" s="109">
        <v>678820</v>
      </c>
      <c r="G57" s="110">
        <v>371000</v>
      </c>
      <c r="H57" s="108" t="s">
        <v>56</v>
      </c>
      <c r="I57" s="108" t="s">
        <v>75</v>
      </c>
      <c r="J57" s="111">
        <v>45345</v>
      </c>
    </row>
    <row r="58" spans="1:10" ht="14.4">
      <c r="A58" s="108" t="s">
        <v>66</v>
      </c>
      <c r="B58" s="108" t="s">
        <v>170</v>
      </c>
      <c r="C58" s="108" t="s">
        <v>69</v>
      </c>
      <c r="D58" s="108" t="s">
        <v>70</v>
      </c>
      <c r="E58" s="108" t="s">
        <v>53</v>
      </c>
      <c r="F58" s="109">
        <v>678681</v>
      </c>
      <c r="G58" s="110">
        <v>205000</v>
      </c>
      <c r="H58" s="108" t="s">
        <v>56</v>
      </c>
      <c r="I58" s="108" t="s">
        <v>75</v>
      </c>
      <c r="J58" s="111">
        <v>45342</v>
      </c>
    </row>
    <row r="59" spans="1:10" ht="14.4">
      <c r="A59" s="108" t="s">
        <v>66</v>
      </c>
      <c r="B59" s="108" t="s">
        <v>170</v>
      </c>
      <c r="C59" s="108" t="s">
        <v>58</v>
      </c>
      <c r="D59" s="108" t="s">
        <v>76</v>
      </c>
      <c r="E59" s="108" t="s">
        <v>53</v>
      </c>
      <c r="F59" s="109">
        <v>679014</v>
      </c>
      <c r="G59" s="110">
        <v>339900</v>
      </c>
      <c r="H59" s="108" t="s">
        <v>56</v>
      </c>
      <c r="I59" s="108" t="s">
        <v>75</v>
      </c>
      <c r="J59" s="111">
        <v>45349</v>
      </c>
    </row>
    <row r="60" spans="1:10" ht="14.4">
      <c r="A60" s="108" t="s">
        <v>66</v>
      </c>
      <c r="B60" s="108" t="s">
        <v>170</v>
      </c>
      <c r="C60" s="108" t="s">
        <v>58</v>
      </c>
      <c r="D60" s="108" t="s">
        <v>76</v>
      </c>
      <c r="E60" s="108" t="s">
        <v>71</v>
      </c>
      <c r="F60" s="109">
        <v>678713</v>
      </c>
      <c r="G60" s="110">
        <v>140000</v>
      </c>
      <c r="H60" s="108" t="s">
        <v>56</v>
      </c>
      <c r="I60" s="108" t="s">
        <v>75</v>
      </c>
      <c r="J60" s="111">
        <v>45342</v>
      </c>
    </row>
    <row r="61" spans="1:10" ht="14.4">
      <c r="A61" s="108" t="s">
        <v>66</v>
      </c>
      <c r="B61" s="108" t="s">
        <v>170</v>
      </c>
      <c r="C61" s="108" t="s">
        <v>69</v>
      </c>
      <c r="D61" s="108" t="s">
        <v>70</v>
      </c>
      <c r="E61" s="108" t="s">
        <v>53</v>
      </c>
      <c r="F61" s="109">
        <v>679108</v>
      </c>
      <c r="G61" s="110">
        <v>320000</v>
      </c>
      <c r="H61" s="108" t="s">
        <v>56</v>
      </c>
      <c r="I61" s="108" t="s">
        <v>75</v>
      </c>
      <c r="J61" s="111">
        <v>45351</v>
      </c>
    </row>
    <row r="62" spans="1:10" ht="14.4">
      <c r="A62" s="108" t="s">
        <v>66</v>
      </c>
      <c r="B62" s="108" t="s">
        <v>170</v>
      </c>
      <c r="C62" s="108" t="s">
        <v>69</v>
      </c>
      <c r="D62" s="108" t="s">
        <v>70</v>
      </c>
      <c r="E62" s="108" t="s">
        <v>68</v>
      </c>
      <c r="F62" s="109">
        <v>679107</v>
      </c>
      <c r="G62" s="110">
        <v>74900</v>
      </c>
      <c r="H62" s="108" t="s">
        <v>56</v>
      </c>
      <c r="I62" s="108" t="s">
        <v>75</v>
      </c>
      <c r="J62" s="111">
        <v>45351</v>
      </c>
    </row>
    <row r="63" spans="1:10" ht="14.4">
      <c r="A63" s="108" t="s">
        <v>66</v>
      </c>
      <c r="B63" s="108" t="s">
        <v>170</v>
      </c>
      <c r="C63" s="108" t="s">
        <v>58</v>
      </c>
      <c r="D63" s="108" t="s">
        <v>76</v>
      </c>
      <c r="E63" s="108" t="s">
        <v>71</v>
      </c>
      <c r="F63" s="109">
        <v>678753</v>
      </c>
      <c r="G63" s="110">
        <v>309900</v>
      </c>
      <c r="H63" s="108" t="s">
        <v>56</v>
      </c>
      <c r="I63" s="108" t="s">
        <v>75</v>
      </c>
      <c r="J63" s="111">
        <v>45343</v>
      </c>
    </row>
    <row r="64" spans="1:10" ht="14.4">
      <c r="A64" s="108" t="s">
        <v>66</v>
      </c>
      <c r="B64" s="108" t="s">
        <v>170</v>
      </c>
      <c r="C64" s="108" t="s">
        <v>60</v>
      </c>
      <c r="D64" s="108" t="s">
        <v>78</v>
      </c>
      <c r="E64" s="108" t="s">
        <v>53</v>
      </c>
      <c r="F64" s="109">
        <v>678990</v>
      </c>
      <c r="G64" s="110">
        <v>439900</v>
      </c>
      <c r="H64" s="108" t="s">
        <v>56</v>
      </c>
      <c r="I64" s="108" t="s">
        <v>75</v>
      </c>
      <c r="J64" s="111">
        <v>45349</v>
      </c>
    </row>
    <row r="65" spans="1:10" ht="14.4">
      <c r="A65" s="108" t="s">
        <v>66</v>
      </c>
      <c r="B65" s="108" t="s">
        <v>170</v>
      </c>
      <c r="C65" s="108" t="s">
        <v>54</v>
      </c>
      <c r="D65" s="108" t="s">
        <v>77</v>
      </c>
      <c r="E65" s="108" t="s">
        <v>53</v>
      </c>
      <c r="F65" s="109">
        <v>679100</v>
      </c>
      <c r="G65" s="110">
        <v>665000</v>
      </c>
      <c r="H65" s="108" t="s">
        <v>56</v>
      </c>
      <c r="I65" s="108" t="s">
        <v>75</v>
      </c>
      <c r="J65" s="111">
        <v>45351</v>
      </c>
    </row>
    <row r="66" spans="1:10" ht="14.4">
      <c r="A66" s="108" t="s">
        <v>66</v>
      </c>
      <c r="B66" s="108" t="s">
        <v>170</v>
      </c>
      <c r="C66" s="108" t="s">
        <v>58</v>
      </c>
      <c r="D66" s="108" t="s">
        <v>96</v>
      </c>
      <c r="E66" s="108" t="s">
        <v>53</v>
      </c>
      <c r="F66" s="109">
        <v>678653</v>
      </c>
      <c r="G66" s="110">
        <v>300000</v>
      </c>
      <c r="H66" s="108" t="s">
        <v>56</v>
      </c>
      <c r="I66" s="108" t="s">
        <v>75</v>
      </c>
      <c r="J66" s="111">
        <v>45338</v>
      </c>
    </row>
    <row r="67" spans="1:10" ht="14.4">
      <c r="A67" s="108" t="s">
        <v>66</v>
      </c>
      <c r="B67" s="108" t="s">
        <v>170</v>
      </c>
      <c r="C67" s="108" t="s">
        <v>69</v>
      </c>
      <c r="D67" s="108" t="s">
        <v>70</v>
      </c>
      <c r="E67" s="108" t="s">
        <v>68</v>
      </c>
      <c r="F67" s="109">
        <v>678355</v>
      </c>
      <c r="G67" s="110">
        <v>180000</v>
      </c>
      <c r="H67" s="108" t="s">
        <v>56</v>
      </c>
      <c r="I67" s="108" t="s">
        <v>75</v>
      </c>
      <c r="J67" s="111">
        <v>45329</v>
      </c>
    </row>
    <row r="68" spans="1:10" ht="14.4">
      <c r="A68" s="108" t="s">
        <v>66</v>
      </c>
      <c r="B68" s="108" t="s">
        <v>170</v>
      </c>
      <c r="C68" s="108" t="s">
        <v>60</v>
      </c>
      <c r="D68" s="108" t="s">
        <v>78</v>
      </c>
      <c r="E68" s="108" t="s">
        <v>53</v>
      </c>
      <c r="F68" s="109">
        <v>678485</v>
      </c>
      <c r="G68" s="110">
        <v>312000</v>
      </c>
      <c r="H68" s="108" t="s">
        <v>56</v>
      </c>
      <c r="I68" s="108" t="s">
        <v>75</v>
      </c>
      <c r="J68" s="111">
        <v>45334</v>
      </c>
    </row>
    <row r="69" spans="1:10" ht="14.4">
      <c r="A69" s="108" t="s">
        <v>66</v>
      </c>
      <c r="B69" s="108" t="s">
        <v>170</v>
      </c>
      <c r="C69" s="108" t="s">
        <v>54</v>
      </c>
      <c r="D69" s="108" t="s">
        <v>77</v>
      </c>
      <c r="E69" s="108" t="s">
        <v>68</v>
      </c>
      <c r="F69" s="109">
        <v>678484</v>
      </c>
      <c r="G69" s="110">
        <v>27000</v>
      </c>
      <c r="H69" s="108" t="s">
        <v>56</v>
      </c>
      <c r="I69" s="108" t="s">
        <v>75</v>
      </c>
      <c r="J69" s="111">
        <v>45334</v>
      </c>
    </row>
    <row r="70" spans="1:10" ht="14.4">
      <c r="A70" s="108" t="s">
        <v>66</v>
      </c>
      <c r="B70" s="108" t="s">
        <v>170</v>
      </c>
      <c r="C70" s="108" t="s">
        <v>58</v>
      </c>
      <c r="D70" s="108" t="s">
        <v>76</v>
      </c>
      <c r="E70" s="108" t="s">
        <v>53</v>
      </c>
      <c r="F70" s="109">
        <v>678455</v>
      </c>
      <c r="G70" s="110">
        <v>295000</v>
      </c>
      <c r="H70" s="108" t="s">
        <v>56</v>
      </c>
      <c r="I70" s="108" t="s">
        <v>75</v>
      </c>
      <c r="J70" s="111">
        <v>45331</v>
      </c>
    </row>
    <row r="71" spans="1:10" ht="14.4">
      <c r="A71" s="108" t="s">
        <v>66</v>
      </c>
      <c r="B71" s="108" t="s">
        <v>170</v>
      </c>
      <c r="C71" s="108" t="s">
        <v>58</v>
      </c>
      <c r="D71" s="108" t="s">
        <v>76</v>
      </c>
      <c r="E71" s="108" t="s">
        <v>71</v>
      </c>
      <c r="F71" s="109">
        <v>678602</v>
      </c>
      <c r="G71" s="110">
        <v>45000</v>
      </c>
      <c r="H71" s="108" t="s">
        <v>56</v>
      </c>
      <c r="I71" s="108" t="s">
        <v>75</v>
      </c>
      <c r="J71" s="111">
        <v>45337</v>
      </c>
    </row>
    <row r="72" spans="1:10" ht="14.4">
      <c r="A72" s="108" t="s">
        <v>66</v>
      </c>
      <c r="B72" s="108" t="s">
        <v>170</v>
      </c>
      <c r="C72" s="108" t="s">
        <v>58</v>
      </c>
      <c r="D72" s="108" t="s">
        <v>82</v>
      </c>
      <c r="E72" s="108" t="s">
        <v>71</v>
      </c>
      <c r="F72" s="109">
        <v>678498</v>
      </c>
      <c r="G72" s="110">
        <v>285000</v>
      </c>
      <c r="H72" s="108" t="s">
        <v>56</v>
      </c>
      <c r="I72" s="108" t="s">
        <v>75</v>
      </c>
      <c r="J72" s="111">
        <v>45334</v>
      </c>
    </row>
    <row r="73" spans="1:10" ht="14.4">
      <c r="A73" s="108" t="s">
        <v>66</v>
      </c>
      <c r="B73" s="108" t="s">
        <v>170</v>
      </c>
      <c r="C73" s="108" t="s">
        <v>58</v>
      </c>
      <c r="D73" s="108" t="s">
        <v>76</v>
      </c>
      <c r="E73" s="108" t="s">
        <v>53</v>
      </c>
      <c r="F73" s="109">
        <v>679019</v>
      </c>
      <c r="G73" s="110">
        <v>446000</v>
      </c>
      <c r="H73" s="108" t="s">
        <v>56</v>
      </c>
      <c r="I73" s="108" t="s">
        <v>75</v>
      </c>
      <c r="J73" s="111">
        <v>45349</v>
      </c>
    </row>
    <row r="74" spans="1:10" ht="14.4">
      <c r="A74" s="108" t="s">
        <v>66</v>
      </c>
      <c r="B74" s="108" t="s">
        <v>170</v>
      </c>
      <c r="C74" s="108" t="s">
        <v>83</v>
      </c>
      <c r="D74" s="108" t="s">
        <v>84</v>
      </c>
      <c r="E74" s="108" t="s">
        <v>53</v>
      </c>
      <c r="F74" s="109">
        <v>678511</v>
      </c>
      <c r="G74" s="110">
        <v>379000</v>
      </c>
      <c r="H74" s="108" t="s">
        <v>56</v>
      </c>
      <c r="I74" s="108" t="s">
        <v>75</v>
      </c>
      <c r="J74" s="111">
        <v>45335</v>
      </c>
    </row>
    <row r="75" spans="1:10" ht="14.4">
      <c r="A75" s="108" t="s">
        <v>66</v>
      </c>
      <c r="B75" s="108" t="s">
        <v>170</v>
      </c>
      <c r="C75" s="108" t="s">
        <v>54</v>
      </c>
      <c r="D75" s="108" t="s">
        <v>73</v>
      </c>
      <c r="E75" s="108" t="s">
        <v>53</v>
      </c>
      <c r="F75" s="109">
        <v>678525</v>
      </c>
      <c r="G75" s="110">
        <v>450000</v>
      </c>
      <c r="H75" s="108" t="s">
        <v>56</v>
      </c>
      <c r="I75" s="108" t="s">
        <v>75</v>
      </c>
      <c r="J75" s="111">
        <v>45335</v>
      </c>
    </row>
    <row r="76" spans="1:10" ht="14.4">
      <c r="A76" s="108" t="s">
        <v>66</v>
      </c>
      <c r="B76" s="108" t="s">
        <v>170</v>
      </c>
      <c r="C76" s="108" t="s">
        <v>69</v>
      </c>
      <c r="D76" s="108" t="s">
        <v>70</v>
      </c>
      <c r="E76" s="108" t="s">
        <v>53</v>
      </c>
      <c r="F76" s="109">
        <v>678407</v>
      </c>
      <c r="G76" s="110">
        <v>310000</v>
      </c>
      <c r="H76" s="108" t="s">
        <v>56</v>
      </c>
      <c r="I76" s="108" t="s">
        <v>75</v>
      </c>
      <c r="J76" s="111">
        <v>45330</v>
      </c>
    </row>
    <row r="77" spans="1:10" ht="14.4">
      <c r="A77" s="108" t="s">
        <v>66</v>
      </c>
      <c r="B77" s="108" t="s">
        <v>170</v>
      </c>
      <c r="C77" s="108" t="s">
        <v>58</v>
      </c>
      <c r="D77" s="108" t="s">
        <v>76</v>
      </c>
      <c r="E77" s="108" t="s">
        <v>53</v>
      </c>
      <c r="F77" s="109">
        <v>678495</v>
      </c>
      <c r="G77" s="110">
        <v>270000</v>
      </c>
      <c r="H77" s="108" t="s">
        <v>56</v>
      </c>
      <c r="I77" s="108" t="s">
        <v>75</v>
      </c>
      <c r="J77" s="111">
        <v>45334</v>
      </c>
    </row>
    <row r="78" spans="1:10" ht="14.4">
      <c r="A78" s="108" t="s">
        <v>66</v>
      </c>
      <c r="B78" s="108" t="s">
        <v>170</v>
      </c>
      <c r="C78" s="108" t="s">
        <v>58</v>
      </c>
      <c r="D78" s="108" t="s">
        <v>76</v>
      </c>
      <c r="E78" s="108" t="s">
        <v>53</v>
      </c>
      <c r="F78" s="109">
        <v>678385</v>
      </c>
      <c r="G78" s="110">
        <v>500000</v>
      </c>
      <c r="H78" s="108" t="s">
        <v>56</v>
      </c>
      <c r="I78" s="108" t="s">
        <v>75</v>
      </c>
      <c r="J78" s="111">
        <v>45330</v>
      </c>
    </row>
    <row r="79" spans="1:10" ht="14.4">
      <c r="A79" s="108" t="s">
        <v>66</v>
      </c>
      <c r="B79" s="108" t="s">
        <v>170</v>
      </c>
      <c r="C79" s="108" t="s">
        <v>54</v>
      </c>
      <c r="D79" s="108" t="s">
        <v>73</v>
      </c>
      <c r="E79" s="108" t="s">
        <v>53</v>
      </c>
      <c r="F79" s="109">
        <v>678608</v>
      </c>
      <c r="G79" s="110">
        <v>364000</v>
      </c>
      <c r="H79" s="108" t="s">
        <v>56</v>
      </c>
      <c r="I79" s="108" t="s">
        <v>75</v>
      </c>
      <c r="J79" s="111">
        <v>45338</v>
      </c>
    </row>
    <row r="80" spans="1:10" ht="14.4">
      <c r="A80" s="108" t="s">
        <v>66</v>
      </c>
      <c r="B80" s="108" t="s">
        <v>170</v>
      </c>
      <c r="C80" s="108" t="s">
        <v>54</v>
      </c>
      <c r="D80" s="108" t="s">
        <v>77</v>
      </c>
      <c r="E80" s="108" t="s">
        <v>68</v>
      </c>
      <c r="F80" s="109">
        <v>678339</v>
      </c>
      <c r="G80" s="110">
        <v>19000</v>
      </c>
      <c r="H80" s="108" t="s">
        <v>56</v>
      </c>
      <c r="I80" s="108" t="s">
        <v>75</v>
      </c>
      <c r="J80" s="111">
        <v>45328</v>
      </c>
    </row>
    <row r="81" spans="1:10" ht="14.4">
      <c r="A81" s="108" t="s">
        <v>66</v>
      </c>
      <c r="B81" s="108" t="s">
        <v>170</v>
      </c>
      <c r="C81" s="108" t="s">
        <v>69</v>
      </c>
      <c r="D81" s="108" t="s">
        <v>70</v>
      </c>
      <c r="E81" s="108" t="s">
        <v>68</v>
      </c>
      <c r="F81" s="109">
        <v>678593</v>
      </c>
      <c r="G81" s="110">
        <v>24500</v>
      </c>
      <c r="H81" s="108" t="s">
        <v>56</v>
      </c>
      <c r="I81" s="108" t="s">
        <v>75</v>
      </c>
      <c r="J81" s="111">
        <v>45337</v>
      </c>
    </row>
    <row r="82" spans="1:10" ht="14.4">
      <c r="A82" s="108" t="s">
        <v>66</v>
      </c>
      <c r="B82" s="108" t="s">
        <v>170</v>
      </c>
      <c r="C82" s="108" t="s">
        <v>60</v>
      </c>
      <c r="D82" s="108" t="s">
        <v>78</v>
      </c>
      <c r="E82" s="108" t="s">
        <v>53</v>
      </c>
      <c r="F82" s="109">
        <v>678325</v>
      </c>
      <c r="G82" s="110">
        <v>50000</v>
      </c>
      <c r="H82" s="108" t="s">
        <v>56</v>
      </c>
      <c r="I82" s="108" t="s">
        <v>75</v>
      </c>
      <c r="J82" s="111">
        <v>45328</v>
      </c>
    </row>
    <row r="83" spans="1:10" ht="14.4">
      <c r="A83" s="108" t="s">
        <v>66</v>
      </c>
      <c r="B83" s="108" t="s">
        <v>170</v>
      </c>
      <c r="C83" s="108" t="s">
        <v>58</v>
      </c>
      <c r="D83" s="108" t="s">
        <v>76</v>
      </c>
      <c r="E83" s="108" t="s">
        <v>53</v>
      </c>
      <c r="F83" s="109">
        <v>679023</v>
      </c>
      <c r="G83" s="110">
        <v>349900</v>
      </c>
      <c r="H83" s="108" t="s">
        <v>56</v>
      </c>
      <c r="I83" s="108" t="s">
        <v>75</v>
      </c>
      <c r="J83" s="111">
        <v>45349</v>
      </c>
    </row>
    <row r="84" spans="1:10" ht="14.4">
      <c r="A84" s="108" t="s">
        <v>66</v>
      </c>
      <c r="B84" s="108" t="s">
        <v>170</v>
      </c>
      <c r="C84" s="108" t="s">
        <v>58</v>
      </c>
      <c r="D84" s="108" t="s">
        <v>76</v>
      </c>
      <c r="E84" s="108" t="s">
        <v>71</v>
      </c>
      <c r="F84" s="109">
        <v>678318</v>
      </c>
      <c r="G84" s="110">
        <v>339000</v>
      </c>
      <c r="H84" s="108" t="s">
        <v>56</v>
      </c>
      <c r="I84" s="108" t="s">
        <v>75</v>
      </c>
      <c r="J84" s="111">
        <v>45328</v>
      </c>
    </row>
    <row r="85" spans="1:10" ht="14.4">
      <c r="A85" s="108" t="s">
        <v>66</v>
      </c>
      <c r="B85" s="108" t="s">
        <v>170</v>
      </c>
      <c r="C85" s="108" t="s">
        <v>69</v>
      </c>
      <c r="D85" s="108" t="s">
        <v>70</v>
      </c>
      <c r="E85" s="108" t="s">
        <v>53</v>
      </c>
      <c r="F85" s="109">
        <v>678393</v>
      </c>
      <c r="G85" s="110">
        <v>699000</v>
      </c>
      <c r="H85" s="108" t="s">
        <v>56</v>
      </c>
      <c r="I85" s="108" t="s">
        <v>75</v>
      </c>
      <c r="J85" s="111">
        <v>45330</v>
      </c>
    </row>
    <row r="86" spans="1:10" ht="14.4">
      <c r="A86" s="108" t="s">
        <v>66</v>
      </c>
      <c r="B86" s="108" t="s">
        <v>170</v>
      </c>
      <c r="C86" s="108" t="s">
        <v>54</v>
      </c>
      <c r="D86" s="108" t="s">
        <v>77</v>
      </c>
      <c r="E86" s="108" t="s">
        <v>53</v>
      </c>
      <c r="F86" s="109">
        <v>678310</v>
      </c>
      <c r="G86" s="110">
        <v>592000</v>
      </c>
      <c r="H86" s="108" t="s">
        <v>56</v>
      </c>
      <c r="I86" s="108" t="s">
        <v>75</v>
      </c>
      <c r="J86" s="111">
        <v>45327</v>
      </c>
    </row>
    <row r="87" spans="1:10" ht="14.4">
      <c r="A87" s="108" t="s">
        <v>66</v>
      </c>
      <c r="B87" s="108" t="s">
        <v>170</v>
      </c>
      <c r="C87" s="108" t="s">
        <v>69</v>
      </c>
      <c r="D87" s="108" t="s">
        <v>70</v>
      </c>
      <c r="E87" s="108" t="s">
        <v>68</v>
      </c>
      <c r="F87" s="109">
        <v>678249</v>
      </c>
      <c r="G87" s="110">
        <v>105000</v>
      </c>
      <c r="H87" s="108" t="s">
        <v>56</v>
      </c>
      <c r="I87" s="108" t="s">
        <v>75</v>
      </c>
      <c r="J87" s="111">
        <v>45324</v>
      </c>
    </row>
    <row r="88" spans="1:10" ht="14.4">
      <c r="A88" s="108" t="s">
        <v>66</v>
      </c>
      <c r="B88" s="108" t="s">
        <v>170</v>
      </c>
      <c r="C88" s="108" t="s">
        <v>58</v>
      </c>
      <c r="D88" s="108" t="s">
        <v>76</v>
      </c>
      <c r="E88" s="108" t="s">
        <v>53</v>
      </c>
      <c r="F88" s="109">
        <v>678595</v>
      </c>
      <c r="G88" s="110">
        <v>410000</v>
      </c>
      <c r="H88" s="108" t="s">
        <v>56</v>
      </c>
      <c r="I88" s="108" t="s">
        <v>75</v>
      </c>
      <c r="J88" s="111">
        <v>45337</v>
      </c>
    </row>
    <row r="89" spans="1:10" ht="14.4">
      <c r="A89" s="108" t="s">
        <v>66</v>
      </c>
      <c r="B89" s="108" t="s">
        <v>170</v>
      </c>
      <c r="C89" s="108" t="s">
        <v>58</v>
      </c>
      <c r="D89" s="108" t="s">
        <v>76</v>
      </c>
      <c r="E89" s="108" t="s">
        <v>53</v>
      </c>
      <c r="F89" s="109">
        <v>678296</v>
      </c>
      <c r="G89" s="110">
        <v>285000</v>
      </c>
      <c r="H89" s="108" t="s">
        <v>56</v>
      </c>
      <c r="I89" s="108" t="s">
        <v>75</v>
      </c>
      <c r="J89" s="111">
        <v>45327</v>
      </c>
    </row>
    <row r="90" spans="1:10" ht="14.4">
      <c r="A90" s="108" t="s">
        <v>66</v>
      </c>
      <c r="B90" s="108" t="s">
        <v>170</v>
      </c>
      <c r="C90" s="108" t="s">
        <v>54</v>
      </c>
      <c r="D90" s="108" t="s">
        <v>73</v>
      </c>
      <c r="E90" s="108" t="s">
        <v>71</v>
      </c>
      <c r="F90" s="109">
        <v>678283</v>
      </c>
      <c r="G90" s="110">
        <v>340000</v>
      </c>
      <c r="H90" s="108" t="s">
        <v>56</v>
      </c>
      <c r="I90" s="108" t="s">
        <v>75</v>
      </c>
      <c r="J90" s="111">
        <v>45327</v>
      </c>
    </row>
    <row r="91" spans="1:10" ht="14.4">
      <c r="A91" s="108" t="s">
        <v>66</v>
      </c>
      <c r="B91" s="108" t="s">
        <v>170</v>
      </c>
      <c r="C91" s="108" t="s">
        <v>54</v>
      </c>
      <c r="D91" s="108" t="s">
        <v>73</v>
      </c>
      <c r="E91" s="108" t="s">
        <v>68</v>
      </c>
      <c r="F91" s="109">
        <v>678541</v>
      </c>
      <c r="G91" s="110">
        <v>45000</v>
      </c>
      <c r="H91" s="108" t="s">
        <v>56</v>
      </c>
      <c r="I91" s="108" t="s">
        <v>75</v>
      </c>
      <c r="J91" s="111">
        <v>45336</v>
      </c>
    </row>
    <row r="92" spans="1:10" ht="14.4">
      <c r="A92" s="108" t="s">
        <v>66</v>
      </c>
      <c r="B92" s="108" t="s">
        <v>170</v>
      </c>
      <c r="C92" s="108" t="s">
        <v>54</v>
      </c>
      <c r="D92" s="108" t="s">
        <v>67</v>
      </c>
      <c r="E92" s="108" t="s">
        <v>53</v>
      </c>
      <c r="F92" s="109">
        <v>678238</v>
      </c>
      <c r="G92" s="110">
        <v>489000</v>
      </c>
      <c r="H92" s="108" t="s">
        <v>56</v>
      </c>
      <c r="I92" s="108" t="s">
        <v>75</v>
      </c>
      <c r="J92" s="111">
        <v>45324</v>
      </c>
    </row>
    <row r="93" spans="1:10" ht="14.4">
      <c r="A93" s="108" t="s">
        <v>57</v>
      </c>
      <c r="B93" s="108" t="s">
        <v>171</v>
      </c>
      <c r="C93" s="108" t="s">
        <v>60</v>
      </c>
      <c r="D93" s="108" t="s">
        <v>61</v>
      </c>
      <c r="E93" s="108" t="s">
        <v>53</v>
      </c>
      <c r="F93" s="109">
        <v>678505</v>
      </c>
      <c r="G93" s="110">
        <v>155000</v>
      </c>
      <c r="H93" s="108" t="s">
        <v>56</v>
      </c>
      <c r="I93" s="108" t="s">
        <v>75</v>
      </c>
      <c r="J93" s="111">
        <v>45335</v>
      </c>
    </row>
    <row r="94" spans="1:10" ht="14.4">
      <c r="A94" s="108" t="s">
        <v>57</v>
      </c>
      <c r="B94" s="108" t="s">
        <v>171</v>
      </c>
      <c r="C94" s="108" t="s">
        <v>95</v>
      </c>
      <c r="D94" s="108" t="s">
        <v>61</v>
      </c>
      <c r="E94" s="108" t="s">
        <v>68</v>
      </c>
      <c r="F94" s="109">
        <v>678629</v>
      </c>
      <c r="G94" s="110">
        <v>21000</v>
      </c>
      <c r="H94" s="108" t="s">
        <v>56</v>
      </c>
      <c r="I94" s="108" t="s">
        <v>75</v>
      </c>
      <c r="J94" s="111">
        <v>45338</v>
      </c>
    </row>
    <row r="95" spans="1:10" ht="14.4">
      <c r="A95" s="108" t="s">
        <v>57</v>
      </c>
      <c r="B95" s="108" t="s">
        <v>171</v>
      </c>
      <c r="C95" s="108" t="s">
        <v>90</v>
      </c>
      <c r="D95" s="108" t="s">
        <v>120</v>
      </c>
      <c r="E95" s="108" t="s">
        <v>53</v>
      </c>
      <c r="F95" s="109">
        <v>679114</v>
      </c>
      <c r="G95" s="110">
        <v>390000</v>
      </c>
      <c r="H95" s="108" t="s">
        <v>56</v>
      </c>
      <c r="I95" s="108" t="s">
        <v>75</v>
      </c>
      <c r="J95" s="111">
        <v>45351</v>
      </c>
    </row>
    <row r="96" spans="1:10" ht="14.4">
      <c r="A96" s="108" t="s">
        <v>57</v>
      </c>
      <c r="B96" s="108" t="s">
        <v>171</v>
      </c>
      <c r="C96" s="108" t="s">
        <v>60</v>
      </c>
      <c r="D96" s="108" t="s">
        <v>61</v>
      </c>
      <c r="E96" s="108" t="s">
        <v>68</v>
      </c>
      <c r="F96" s="109">
        <v>678496</v>
      </c>
      <c r="G96" s="110">
        <v>30000</v>
      </c>
      <c r="H96" s="108" t="s">
        <v>56</v>
      </c>
      <c r="I96" s="108" t="s">
        <v>75</v>
      </c>
      <c r="J96" s="111">
        <v>45334</v>
      </c>
    </row>
    <row r="97" spans="1:10" ht="14.4">
      <c r="A97" s="108" t="s">
        <v>57</v>
      </c>
      <c r="B97" s="108" t="s">
        <v>171</v>
      </c>
      <c r="C97" s="108" t="s">
        <v>60</v>
      </c>
      <c r="D97" s="108" t="s">
        <v>61</v>
      </c>
      <c r="E97" s="108" t="s">
        <v>53</v>
      </c>
      <c r="F97" s="109">
        <v>678560</v>
      </c>
      <c r="G97" s="110">
        <v>335000</v>
      </c>
      <c r="H97" s="108" t="s">
        <v>56</v>
      </c>
      <c r="I97" s="108" t="s">
        <v>75</v>
      </c>
      <c r="J97" s="111">
        <v>45336</v>
      </c>
    </row>
    <row r="98" spans="1:10" ht="14.4">
      <c r="A98" s="108" t="s">
        <v>57</v>
      </c>
      <c r="B98" s="108" t="s">
        <v>171</v>
      </c>
      <c r="C98" s="108" t="s">
        <v>60</v>
      </c>
      <c r="D98" s="108" t="s">
        <v>61</v>
      </c>
      <c r="E98" s="108" t="s">
        <v>53</v>
      </c>
      <c r="F98" s="109">
        <v>679121</v>
      </c>
      <c r="G98" s="110">
        <v>402999</v>
      </c>
      <c r="H98" s="108" t="s">
        <v>56</v>
      </c>
      <c r="I98" s="108" t="s">
        <v>75</v>
      </c>
      <c r="J98" s="111">
        <v>45351</v>
      </c>
    </row>
    <row r="99" spans="1:10" ht="14.4">
      <c r="A99" s="108" t="s">
        <v>57</v>
      </c>
      <c r="B99" s="108" t="s">
        <v>171</v>
      </c>
      <c r="C99" s="108" t="s">
        <v>60</v>
      </c>
      <c r="D99" s="108" t="s">
        <v>61</v>
      </c>
      <c r="E99" s="108" t="s">
        <v>68</v>
      </c>
      <c r="F99" s="109">
        <v>678488</v>
      </c>
      <c r="G99" s="110">
        <v>24000</v>
      </c>
      <c r="H99" s="108" t="s">
        <v>56</v>
      </c>
      <c r="I99" s="108" t="s">
        <v>75</v>
      </c>
      <c r="J99" s="111">
        <v>45334</v>
      </c>
    </row>
    <row r="100" spans="1:10" ht="14.4">
      <c r="A100" s="108" t="s">
        <v>57</v>
      </c>
      <c r="B100" s="108" t="s">
        <v>171</v>
      </c>
      <c r="C100" s="108" t="s">
        <v>54</v>
      </c>
      <c r="D100" s="108" t="s">
        <v>80</v>
      </c>
      <c r="E100" s="108" t="s">
        <v>53</v>
      </c>
      <c r="F100" s="109">
        <v>678462</v>
      </c>
      <c r="G100" s="110">
        <v>404900</v>
      </c>
      <c r="H100" s="108" t="s">
        <v>75</v>
      </c>
      <c r="I100" s="108" t="s">
        <v>75</v>
      </c>
      <c r="J100" s="111">
        <v>45331</v>
      </c>
    </row>
    <row r="101" spans="1:10" ht="14.4">
      <c r="A101" s="108" t="s">
        <v>57</v>
      </c>
      <c r="B101" s="108" t="s">
        <v>171</v>
      </c>
      <c r="C101" s="108" t="s">
        <v>58</v>
      </c>
      <c r="D101" s="108" t="s">
        <v>79</v>
      </c>
      <c r="E101" s="108" t="s">
        <v>53</v>
      </c>
      <c r="F101" s="109">
        <v>678448</v>
      </c>
      <c r="G101" s="110">
        <v>349000</v>
      </c>
      <c r="H101" s="108" t="s">
        <v>56</v>
      </c>
      <c r="I101" s="108" t="s">
        <v>75</v>
      </c>
      <c r="J101" s="111">
        <v>45331</v>
      </c>
    </row>
    <row r="102" spans="1:10" ht="14.4">
      <c r="A102" s="108" t="s">
        <v>57</v>
      </c>
      <c r="B102" s="108" t="s">
        <v>171</v>
      </c>
      <c r="C102" s="108" t="s">
        <v>54</v>
      </c>
      <c r="D102" s="108" t="s">
        <v>118</v>
      </c>
      <c r="E102" s="108" t="s">
        <v>68</v>
      </c>
      <c r="F102" s="109">
        <v>678995</v>
      </c>
      <c r="G102" s="110">
        <v>31000</v>
      </c>
      <c r="H102" s="108" t="s">
        <v>56</v>
      </c>
      <c r="I102" s="108" t="s">
        <v>75</v>
      </c>
      <c r="J102" s="111">
        <v>45349</v>
      </c>
    </row>
    <row r="103" spans="1:10" ht="14.4">
      <c r="A103" s="108" t="s">
        <v>57</v>
      </c>
      <c r="B103" s="108" t="s">
        <v>171</v>
      </c>
      <c r="C103" s="108" t="s">
        <v>58</v>
      </c>
      <c r="D103" s="108" t="s">
        <v>59</v>
      </c>
      <c r="E103" s="108" t="s">
        <v>53</v>
      </c>
      <c r="F103" s="109">
        <v>678786</v>
      </c>
      <c r="G103" s="110">
        <v>399000</v>
      </c>
      <c r="H103" s="108" t="s">
        <v>56</v>
      </c>
      <c r="I103" s="108" t="s">
        <v>75</v>
      </c>
      <c r="J103" s="111">
        <v>45344</v>
      </c>
    </row>
    <row r="104" spans="1:10" ht="14.4">
      <c r="A104" s="108" t="s">
        <v>57</v>
      </c>
      <c r="B104" s="108" t="s">
        <v>171</v>
      </c>
      <c r="C104" s="108" t="s">
        <v>54</v>
      </c>
      <c r="D104" s="108" t="s">
        <v>80</v>
      </c>
      <c r="E104" s="108" t="s">
        <v>53</v>
      </c>
      <c r="F104" s="109">
        <v>678791</v>
      </c>
      <c r="G104" s="110">
        <v>345000</v>
      </c>
      <c r="H104" s="108" t="s">
        <v>56</v>
      </c>
      <c r="I104" s="108" t="s">
        <v>75</v>
      </c>
      <c r="J104" s="111">
        <v>45344</v>
      </c>
    </row>
    <row r="105" spans="1:10" ht="14.4">
      <c r="A105" s="108" t="s">
        <v>57</v>
      </c>
      <c r="B105" s="108" t="s">
        <v>171</v>
      </c>
      <c r="C105" s="108" t="s">
        <v>58</v>
      </c>
      <c r="D105" s="108" t="s">
        <v>110</v>
      </c>
      <c r="E105" s="108" t="s">
        <v>68</v>
      </c>
      <c r="F105" s="109">
        <v>678802</v>
      </c>
      <c r="G105" s="110">
        <v>206250</v>
      </c>
      <c r="H105" s="108" t="s">
        <v>56</v>
      </c>
      <c r="I105" s="108" t="s">
        <v>75</v>
      </c>
      <c r="J105" s="111">
        <v>45344</v>
      </c>
    </row>
    <row r="106" spans="1:10" ht="14.4">
      <c r="A106" s="108" t="s">
        <v>57</v>
      </c>
      <c r="B106" s="108" t="s">
        <v>171</v>
      </c>
      <c r="C106" s="108" t="s">
        <v>83</v>
      </c>
      <c r="D106" s="108" t="s">
        <v>115</v>
      </c>
      <c r="E106" s="108" t="s">
        <v>53</v>
      </c>
      <c r="F106" s="109">
        <v>678929</v>
      </c>
      <c r="G106" s="110">
        <v>375000</v>
      </c>
      <c r="H106" s="108" t="s">
        <v>56</v>
      </c>
      <c r="I106" s="108" t="s">
        <v>75</v>
      </c>
      <c r="J106" s="111">
        <v>45345</v>
      </c>
    </row>
    <row r="107" spans="1:10" ht="14.4">
      <c r="A107" s="108" t="s">
        <v>57</v>
      </c>
      <c r="B107" s="108" t="s">
        <v>171</v>
      </c>
      <c r="C107" s="108" t="s">
        <v>54</v>
      </c>
      <c r="D107" s="108" t="s">
        <v>80</v>
      </c>
      <c r="E107" s="108" t="s">
        <v>53</v>
      </c>
      <c r="F107" s="109">
        <v>678948</v>
      </c>
      <c r="G107" s="110">
        <v>429900</v>
      </c>
      <c r="H107" s="108" t="s">
        <v>56</v>
      </c>
      <c r="I107" s="108" t="s">
        <v>75</v>
      </c>
      <c r="J107" s="111">
        <v>45348</v>
      </c>
    </row>
    <row r="108" spans="1:10" ht="14.4">
      <c r="A108" s="108" t="s">
        <v>57</v>
      </c>
      <c r="B108" s="108" t="s">
        <v>171</v>
      </c>
      <c r="C108" s="108" t="s">
        <v>60</v>
      </c>
      <c r="D108" s="108" t="s">
        <v>61</v>
      </c>
      <c r="E108" s="108" t="s">
        <v>53</v>
      </c>
      <c r="F108" s="109">
        <v>678220</v>
      </c>
      <c r="G108" s="110">
        <v>420000</v>
      </c>
      <c r="H108" s="108" t="s">
        <v>56</v>
      </c>
      <c r="I108" s="108" t="s">
        <v>75</v>
      </c>
      <c r="J108" s="111">
        <v>45323</v>
      </c>
    </row>
    <row r="109" spans="1:10" ht="14.4">
      <c r="A109" s="108" t="s">
        <v>57</v>
      </c>
      <c r="B109" s="108" t="s">
        <v>171</v>
      </c>
      <c r="C109" s="108" t="s">
        <v>58</v>
      </c>
      <c r="D109" s="108" t="s">
        <v>59</v>
      </c>
      <c r="E109" s="108" t="s">
        <v>53</v>
      </c>
      <c r="F109" s="109">
        <v>678207</v>
      </c>
      <c r="G109" s="110">
        <v>455000</v>
      </c>
      <c r="H109" s="108" t="s">
        <v>56</v>
      </c>
      <c r="I109" s="108" t="s">
        <v>75</v>
      </c>
      <c r="J109" s="111">
        <v>45323</v>
      </c>
    </row>
    <row r="110" spans="1:10" ht="14.4">
      <c r="A110" s="108" t="s">
        <v>57</v>
      </c>
      <c r="B110" s="108" t="s">
        <v>171</v>
      </c>
      <c r="C110" s="108" t="s">
        <v>54</v>
      </c>
      <c r="D110" s="108" t="s">
        <v>118</v>
      </c>
      <c r="E110" s="108" t="s">
        <v>68</v>
      </c>
      <c r="F110" s="109">
        <v>679006</v>
      </c>
      <c r="G110" s="110">
        <v>24000</v>
      </c>
      <c r="H110" s="108" t="s">
        <v>56</v>
      </c>
      <c r="I110" s="108" t="s">
        <v>75</v>
      </c>
      <c r="J110" s="111">
        <v>45349</v>
      </c>
    </row>
    <row r="111" spans="1:10" ht="14.4">
      <c r="A111" s="108" t="s">
        <v>57</v>
      </c>
      <c r="B111" s="108" t="s">
        <v>171</v>
      </c>
      <c r="C111" s="108" t="s">
        <v>54</v>
      </c>
      <c r="D111" s="108" t="s">
        <v>80</v>
      </c>
      <c r="E111" s="108" t="s">
        <v>53</v>
      </c>
      <c r="F111" s="109">
        <v>678768</v>
      </c>
      <c r="G111" s="110">
        <v>373900</v>
      </c>
      <c r="H111" s="108" t="s">
        <v>75</v>
      </c>
      <c r="I111" s="108" t="s">
        <v>75</v>
      </c>
      <c r="J111" s="111">
        <v>45344</v>
      </c>
    </row>
    <row r="112" spans="1:10" ht="14.4">
      <c r="A112" s="108" t="s">
        <v>101</v>
      </c>
      <c r="B112" s="108" t="s">
        <v>172</v>
      </c>
      <c r="C112" s="108" t="s">
        <v>102</v>
      </c>
      <c r="D112" s="108" t="s">
        <v>103</v>
      </c>
      <c r="E112" s="108" t="s">
        <v>53</v>
      </c>
      <c r="F112" s="109">
        <v>678683</v>
      </c>
      <c r="G112" s="110">
        <v>355000</v>
      </c>
      <c r="H112" s="108" t="s">
        <v>56</v>
      </c>
      <c r="I112" s="108" t="s">
        <v>75</v>
      </c>
      <c r="J112" s="111">
        <v>45342</v>
      </c>
    </row>
    <row r="113" spans="1:10" ht="14.4">
      <c r="A113" s="108" t="s">
        <v>108</v>
      </c>
      <c r="B113" s="108" t="s">
        <v>173</v>
      </c>
      <c r="C113" s="108" t="s">
        <v>83</v>
      </c>
      <c r="D113" s="108" t="s">
        <v>109</v>
      </c>
      <c r="E113" s="108" t="s">
        <v>53</v>
      </c>
      <c r="F113" s="109">
        <v>678794</v>
      </c>
      <c r="G113" s="110">
        <v>385000</v>
      </c>
      <c r="H113" s="108" t="s">
        <v>56</v>
      </c>
      <c r="I113" s="108" t="s">
        <v>75</v>
      </c>
      <c r="J113" s="111">
        <v>45344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2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22</v>
      </c>
    </row>
    <row r="2" spans="1:12" ht="14.4">
      <c r="A2" s="112" t="s">
        <v>87</v>
      </c>
      <c r="B2" s="112" t="s">
        <v>166</v>
      </c>
      <c r="C2" s="112" t="s">
        <v>122</v>
      </c>
      <c r="D2" s="112" t="s">
        <v>161</v>
      </c>
      <c r="E2" s="113">
        <v>679113</v>
      </c>
      <c r="F2" s="114">
        <v>45000</v>
      </c>
      <c r="G2" s="115">
        <v>45351</v>
      </c>
      <c r="H2" s="112" t="s">
        <v>132</v>
      </c>
    </row>
    <row r="3" spans="1:12" ht="14.4">
      <c r="A3" s="112" t="s">
        <v>87</v>
      </c>
      <c r="B3" s="112" t="s">
        <v>166</v>
      </c>
      <c r="C3" s="112" t="s">
        <v>122</v>
      </c>
      <c r="D3" s="112" t="s">
        <v>162</v>
      </c>
      <c r="E3" s="113">
        <v>679123</v>
      </c>
      <c r="F3" s="114">
        <v>360000</v>
      </c>
      <c r="G3" s="115">
        <v>45351</v>
      </c>
      <c r="H3" s="112" t="s">
        <v>163</v>
      </c>
    </row>
    <row r="4" spans="1:12" ht="14.4">
      <c r="A4" s="112" t="s">
        <v>52</v>
      </c>
      <c r="B4" s="112" t="s">
        <v>168</v>
      </c>
      <c r="C4" s="112" t="s">
        <v>122</v>
      </c>
      <c r="D4" s="112" t="s">
        <v>159</v>
      </c>
      <c r="E4" s="113">
        <v>679071</v>
      </c>
      <c r="F4" s="114">
        <v>410400</v>
      </c>
      <c r="G4" s="115">
        <v>45350</v>
      </c>
      <c r="H4" s="112" t="s">
        <v>160</v>
      </c>
    </row>
    <row r="5" spans="1:12" ht="14.4">
      <c r="A5" s="112" t="s">
        <v>52</v>
      </c>
      <c r="B5" s="112" t="s">
        <v>168</v>
      </c>
      <c r="C5" s="112" t="s">
        <v>122</v>
      </c>
      <c r="D5" s="112" t="s">
        <v>136</v>
      </c>
      <c r="E5" s="113">
        <v>678607</v>
      </c>
      <c r="F5" s="114">
        <v>187000</v>
      </c>
      <c r="G5" s="115">
        <v>45338</v>
      </c>
      <c r="H5" s="112" t="s">
        <v>137</v>
      </c>
    </row>
    <row r="6" spans="1:12" ht="57.6">
      <c r="A6" s="112" t="s">
        <v>52</v>
      </c>
      <c r="B6" s="112" t="s">
        <v>168</v>
      </c>
      <c r="C6" s="112" t="s">
        <v>134</v>
      </c>
      <c r="D6" s="112" t="s">
        <v>133</v>
      </c>
      <c r="E6" s="113">
        <v>678553</v>
      </c>
      <c r="F6" s="114">
        <v>45000</v>
      </c>
      <c r="G6" s="115">
        <v>45336</v>
      </c>
      <c r="H6" s="112" t="s">
        <v>135</v>
      </c>
    </row>
    <row r="7" spans="1:12" ht="14.4">
      <c r="A7" s="112" t="s">
        <v>52</v>
      </c>
      <c r="B7" s="112" t="s">
        <v>168</v>
      </c>
      <c r="C7" s="112" t="s">
        <v>122</v>
      </c>
      <c r="D7" s="112" t="s">
        <v>131</v>
      </c>
      <c r="E7" s="113">
        <v>678548</v>
      </c>
      <c r="F7" s="114">
        <v>266215</v>
      </c>
      <c r="G7" s="115">
        <v>45336</v>
      </c>
      <c r="H7" s="112" t="s">
        <v>132</v>
      </c>
    </row>
    <row r="8" spans="1:12" ht="14.4">
      <c r="A8" s="112" t="s">
        <v>52</v>
      </c>
      <c r="B8" s="112" t="s">
        <v>168</v>
      </c>
      <c r="C8" s="112" t="s">
        <v>129</v>
      </c>
      <c r="D8" s="112" t="s">
        <v>128</v>
      </c>
      <c r="E8" s="113">
        <v>678380</v>
      </c>
      <c r="F8" s="114">
        <v>50000</v>
      </c>
      <c r="G8" s="115">
        <v>45329</v>
      </c>
      <c r="H8" s="112" t="s">
        <v>130</v>
      </c>
    </row>
    <row r="9" spans="1:12" ht="14.4">
      <c r="A9" s="112" t="s">
        <v>52</v>
      </c>
      <c r="B9" s="112" t="s">
        <v>168</v>
      </c>
      <c r="C9" s="112" t="s">
        <v>129</v>
      </c>
      <c r="D9" s="112" t="s">
        <v>152</v>
      </c>
      <c r="E9" s="113">
        <v>679044</v>
      </c>
      <c r="F9" s="114">
        <v>18000</v>
      </c>
      <c r="G9" s="115">
        <v>45350</v>
      </c>
      <c r="H9" s="112" t="s">
        <v>153</v>
      </c>
    </row>
    <row r="10" spans="1:12" ht="14.4">
      <c r="A10" s="112" t="s">
        <v>66</v>
      </c>
      <c r="B10" s="112" t="s">
        <v>170</v>
      </c>
      <c r="C10" s="112" t="s">
        <v>122</v>
      </c>
      <c r="D10" s="112" t="s">
        <v>126</v>
      </c>
      <c r="E10" s="113">
        <v>678373</v>
      </c>
      <c r="F10" s="114">
        <v>111050</v>
      </c>
      <c r="G10" s="115">
        <v>45329</v>
      </c>
      <c r="H10" s="112" t="s">
        <v>127</v>
      </c>
    </row>
    <row r="11" spans="1:12" ht="14.4">
      <c r="A11" s="112" t="s">
        <v>66</v>
      </c>
      <c r="B11" s="112" t="s">
        <v>170</v>
      </c>
      <c r="C11" s="112" t="s">
        <v>122</v>
      </c>
      <c r="D11" s="112" t="s">
        <v>140</v>
      </c>
      <c r="E11" s="113">
        <v>678650</v>
      </c>
      <c r="F11" s="114">
        <v>197253.55</v>
      </c>
      <c r="G11" s="115">
        <v>45338</v>
      </c>
      <c r="H11" s="112" t="s">
        <v>141</v>
      </c>
    </row>
    <row r="12" spans="1:12" ht="14.4">
      <c r="A12" s="112" t="s">
        <v>66</v>
      </c>
      <c r="B12" s="112" t="s">
        <v>170</v>
      </c>
      <c r="C12" s="112" t="s">
        <v>144</v>
      </c>
      <c r="D12" s="112" t="s">
        <v>143</v>
      </c>
      <c r="E12" s="113">
        <v>678921</v>
      </c>
      <c r="F12" s="114">
        <v>65000</v>
      </c>
      <c r="G12" s="115">
        <v>45345</v>
      </c>
      <c r="H12" s="112" t="s">
        <v>145</v>
      </c>
    </row>
    <row r="13" spans="1:12" ht="14.4">
      <c r="A13" s="112" t="s">
        <v>66</v>
      </c>
      <c r="B13" s="112" t="s">
        <v>170</v>
      </c>
      <c r="C13" s="112" t="s">
        <v>122</v>
      </c>
      <c r="D13" s="112" t="s">
        <v>149</v>
      </c>
      <c r="E13" s="113">
        <v>679027</v>
      </c>
      <c r="F13" s="114">
        <v>77275</v>
      </c>
      <c r="G13" s="115">
        <v>45349</v>
      </c>
      <c r="H13" s="112" t="s">
        <v>150</v>
      </c>
    </row>
    <row r="14" spans="1:12" ht="14.4">
      <c r="A14" s="112" t="s">
        <v>66</v>
      </c>
      <c r="B14" s="112" t="s">
        <v>170</v>
      </c>
      <c r="C14" s="112" t="s">
        <v>122</v>
      </c>
      <c r="D14" s="112" t="s">
        <v>151</v>
      </c>
      <c r="E14" s="113">
        <v>679043</v>
      </c>
      <c r="F14" s="114">
        <v>57000</v>
      </c>
      <c r="G14" s="115">
        <v>45350</v>
      </c>
      <c r="H14" s="112" t="s">
        <v>132</v>
      </c>
    </row>
    <row r="15" spans="1:12" ht="14.4">
      <c r="A15" s="112" t="s">
        <v>66</v>
      </c>
      <c r="B15" s="112" t="s">
        <v>170</v>
      </c>
      <c r="C15" s="112" t="s">
        <v>139</v>
      </c>
      <c r="D15" s="112" t="s">
        <v>138</v>
      </c>
      <c r="E15" s="113">
        <v>678624</v>
      </c>
      <c r="F15" s="114">
        <v>374440</v>
      </c>
      <c r="G15" s="115">
        <v>45338</v>
      </c>
      <c r="H15" s="112" t="s">
        <v>127</v>
      </c>
    </row>
    <row r="16" spans="1:12" ht="14.4">
      <c r="A16" s="112" t="s">
        <v>66</v>
      </c>
      <c r="B16" s="112" t="s">
        <v>170</v>
      </c>
      <c r="C16" s="112" t="s">
        <v>122</v>
      </c>
      <c r="D16" s="112" t="s">
        <v>121</v>
      </c>
      <c r="E16" s="113">
        <v>678265</v>
      </c>
      <c r="F16" s="114">
        <v>225000</v>
      </c>
      <c r="G16" s="115">
        <v>45327</v>
      </c>
      <c r="H16" s="112" t="s">
        <v>123</v>
      </c>
    </row>
    <row r="17" spans="1:8" ht="14.4">
      <c r="A17" s="112" t="s">
        <v>156</v>
      </c>
      <c r="B17" s="112" t="s">
        <v>174</v>
      </c>
      <c r="C17" s="112" t="s">
        <v>129</v>
      </c>
      <c r="D17" s="112" t="s">
        <v>157</v>
      </c>
      <c r="E17" s="113">
        <v>679069</v>
      </c>
      <c r="F17" s="114">
        <v>40000</v>
      </c>
      <c r="G17" s="115">
        <v>45350</v>
      </c>
      <c r="H17" s="112" t="s">
        <v>158</v>
      </c>
    </row>
    <row r="18" spans="1:8" ht="14.4">
      <c r="A18" s="112" t="s">
        <v>57</v>
      </c>
      <c r="B18" s="112" t="s">
        <v>171</v>
      </c>
      <c r="C18" s="112" t="s">
        <v>139</v>
      </c>
      <c r="D18" s="112" t="s">
        <v>147</v>
      </c>
      <c r="E18" s="113">
        <v>679002</v>
      </c>
      <c r="F18" s="114">
        <v>352648</v>
      </c>
      <c r="G18" s="115">
        <v>45349</v>
      </c>
      <c r="H18" s="112" t="s">
        <v>148</v>
      </c>
    </row>
    <row r="19" spans="1:8" ht="14.4">
      <c r="A19" s="112" t="s">
        <v>57</v>
      </c>
      <c r="B19" s="112" t="s">
        <v>171</v>
      </c>
      <c r="C19" s="112" t="s">
        <v>139</v>
      </c>
      <c r="D19" s="112" t="s">
        <v>146</v>
      </c>
      <c r="E19" s="113">
        <v>678943</v>
      </c>
      <c r="F19" s="114">
        <v>230972</v>
      </c>
      <c r="G19" s="115">
        <v>45348</v>
      </c>
      <c r="H19" s="112" t="s">
        <v>123</v>
      </c>
    </row>
    <row r="20" spans="1:8" ht="14.4">
      <c r="A20" s="112" t="s">
        <v>57</v>
      </c>
      <c r="B20" s="112" t="s">
        <v>171</v>
      </c>
      <c r="C20" s="112" t="s">
        <v>122</v>
      </c>
      <c r="D20" s="112" t="s">
        <v>154</v>
      </c>
      <c r="E20" s="113">
        <v>679065</v>
      </c>
      <c r="F20" s="114">
        <v>237000</v>
      </c>
      <c r="G20" s="115">
        <v>45350</v>
      </c>
      <c r="H20" s="112" t="s">
        <v>155</v>
      </c>
    </row>
    <row r="21" spans="1:8" ht="14.4">
      <c r="A21" s="112" t="s">
        <v>57</v>
      </c>
      <c r="B21" s="112" t="s">
        <v>171</v>
      </c>
      <c r="C21" s="112" t="s">
        <v>122</v>
      </c>
      <c r="D21" s="112" t="s">
        <v>142</v>
      </c>
      <c r="E21" s="113">
        <v>678669</v>
      </c>
      <c r="F21" s="114">
        <v>62200</v>
      </c>
      <c r="G21" s="115">
        <v>45342</v>
      </c>
      <c r="H21" s="112" t="s">
        <v>132</v>
      </c>
    </row>
    <row r="22" spans="1:8" ht="14.4">
      <c r="A22" s="112" t="s">
        <v>101</v>
      </c>
      <c r="B22" s="112" t="s">
        <v>172</v>
      </c>
      <c r="C22" s="112" t="s">
        <v>122</v>
      </c>
      <c r="D22" s="112" t="s">
        <v>124</v>
      </c>
      <c r="E22" s="113">
        <v>678359</v>
      </c>
      <c r="F22" s="114">
        <v>121000</v>
      </c>
      <c r="G22" s="115">
        <v>45329</v>
      </c>
      <c r="H22" s="112" t="s">
        <v>125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34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134</v>
      </c>
    </row>
    <row r="2" spans="1:12" ht="12.75" customHeight="1">
      <c r="A2" s="116" t="s">
        <v>112</v>
      </c>
      <c r="B2" s="116" t="s">
        <v>164</v>
      </c>
      <c r="C2" s="117">
        <v>530950</v>
      </c>
      <c r="D2" s="118">
        <v>45345</v>
      </c>
      <c r="E2" s="116" t="s">
        <v>165</v>
      </c>
    </row>
    <row r="3" spans="1:12" ht="12.75" customHeight="1">
      <c r="A3" s="116" t="s">
        <v>112</v>
      </c>
      <c r="B3" s="116" t="s">
        <v>164</v>
      </c>
      <c r="C3" s="117">
        <v>542950</v>
      </c>
      <c r="D3" s="118">
        <v>45345</v>
      </c>
      <c r="E3" s="116" t="s">
        <v>165</v>
      </c>
    </row>
    <row r="4" spans="1:12" ht="12.75" customHeight="1">
      <c r="A4" s="116" t="s">
        <v>112</v>
      </c>
      <c r="B4" s="116" t="s">
        <v>164</v>
      </c>
      <c r="C4" s="117">
        <v>561950</v>
      </c>
      <c r="D4" s="118">
        <v>45351</v>
      </c>
      <c r="E4" s="116" t="s">
        <v>165</v>
      </c>
    </row>
    <row r="5" spans="1:12" ht="12.75" customHeight="1">
      <c r="A5" s="116" t="s">
        <v>87</v>
      </c>
      <c r="B5" s="116" t="s">
        <v>166</v>
      </c>
      <c r="C5" s="117">
        <v>29500</v>
      </c>
      <c r="D5" s="118">
        <v>45351</v>
      </c>
      <c r="E5" s="116" t="s">
        <v>167</v>
      </c>
    </row>
    <row r="6" spans="1:12" ht="12.75" customHeight="1">
      <c r="A6" s="116" t="s">
        <v>87</v>
      </c>
      <c r="B6" s="116" t="s">
        <v>166</v>
      </c>
      <c r="C6" s="117">
        <v>17000</v>
      </c>
      <c r="D6" s="118">
        <v>45345</v>
      </c>
      <c r="E6" s="116" t="s">
        <v>167</v>
      </c>
    </row>
    <row r="7" spans="1:12" ht="12.75" customHeight="1">
      <c r="A7" s="116" t="s">
        <v>87</v>
      </c>
      <c r="B7" s="116" t="s">
        <v>166</v>
      </c>
      <c r="C7" s="117">
        <v>269000</v>
      </c>
      <c r="D7" s="118">
        <v>45342</v>
      </c>
      <c r="E7" s="116" t="s">
        <v>167</v>
      </c>
    </row>
    <row r="8" spans="1:12" ht="12.75" customHeight="1">
      <c r="A8" s="116" t="s">
        <v>87</v>
      </c>
      <c r="B8" s="116" t="s">
        <v>166</v>
      </c>
      <c r="C8" s="117">
        <v>360000</v>
      </c>
      <c r="D8" s="118">
        <v>45336</v>
      </c>
      <c r="E8" s="116" t="s">
        <v>167</v>
      </c>
    </row>
    <row r="9" spans="1:12" ht="12.75" customHeight="1">
      <c r="A9" s="116" t="s">
        <v>87</v>
      </c>
      <c r="B9" s="116" t="s">
        <v>166</v>
      </c>
      <c r="C9" s="117">
        <v>360000</v>
      </c>
      <c r="D9" s="118">
        <v>45351</v>
      </c>
      <c r="E9" s="116" t="s">
        <v>175</v>
      </c>
    </row>
    <row r="10" spans="1:12" ht="12.75" customHeight="1">
      <c r="A10" s="116" t="s">
        <v>87</v>
      </c>
      <c r="B10" s="116" t="s">
        <v>166</v>
      </c>
      <c r="C10" s="117">
        <v>45000</v>
      </c>
      <c r="D10" s="118">
        <v>45351</v>
      </c>
      <c r="E10" s="116" t="s">
        <v>175</v>
      </c>
    </row>
    <row r="11" spans="1:12" ht="12.75" customHeight="1">
      <c r="A11" s="116" t="s">
        <v>52</v>
      </c>
      <c r="B11" s="116" t="s">
        <v>168</v>
      </c>
      <c r="C11" s="117">
        <v>510000</v>
      </c>
      <c r="D11" s="118">
        <v>45337</v>
      </c>
      <c r="E11" s="116" t="s">
        <v>167</v>
      </c>
    </row>
    <row r="12" spans="1:12" ht="12.75" customHeight="1">
      <c r="A12" s="116" t="s">
        <v>52</v>
      </c>
      <c r="B12" s="116" t="s">
        <v>168</v>
      </c>
      <c r="C12" s="117">
        <v>22500</v>
      </c>
      <c r="D12" s="118">
        <v>45336</v>
      </c>
      <c r="E12" s="116" t="s">
        <v>167</v>
      </c>
    </row>
    <row r="13" spans="1:12" ht="14.4">
      <c r="A13" s="116" t="s">
        <v>52</v>
      </c>
      <c r="B13" s="116" t="s">
        <v>168</v>
      </c>
      <c r="C13" s="117">
        <v>650000</v>
      </c>
      <c r="D13" s="118">
        <v>45344</v>
      </c>
      <c r="E13" s="116" t="s">
        <v>167</v>
      </c>
    </row>
    <row r="14" spans="1:12" ht="14.4">
      <c r="A14" s="116" t="s">
        <v>52</v>
      </c>
      <c r="B14" s="116" t="s">
        <v>168</v>
      </c>
      <c r="C14" s="117">
        <v>332000</v>
      </c>
      <c r="D14" s="118">
        <v>45324</v>
      </c>
      <c r="E14" s="116" t="s">
        <v>167</v>
      </c>
    </row>
    <row r="15" spans="1:12" ht="14.4">
      <c r="A15" s="116" t="s">
        <v>52</v>
      </c>
      <c r="B15" s="116" t="s">
        <v>168</v>
      </c>
      <c r="C15" s="117">
        <v>45000</v>
      </c>
      <c r="D15" s="118">
        <v>45336</v>
      </c>
      <c r="E15" s="116" t="s">
        <v>175</v>
      </c>
    </row>
    <row r="16" spans="1:12" ht="14.4">
      <c r="A16" s="116" t="s">
        <v>52</v>
      </c>
      <c r="B16" s="116" t="s">
        <v>168</v>
      </c>
      <c r="C16" s="117">
        <v>571000</v>
      </c>
      <c r="D16" s="118">
        <v>45323</v>
      </c>
      <c r="E16" s="116" t="s">
        <v>167</v>
      </c>
    </row>
    <row r="17" spans="1:5" ht="14.4">
      <c r="A17" s="116" t="s">
        <v>52</v>
      </c>
      <c r="B17" s="116" t="s">
        <v>168</v>
      </c>
      <c r="C17" s="117">
        <v>450000</v>
      </c>
      <c r="D17" s="118">
        <v>45336</v>
      </c>
      <c r="E17" s="116" t="s">
        <v>167</v>
      </c>
    </row>
    <row r="18" spans="1:5" ht="14.4">
      <c r="A18" s="116" t="s">
        <v>52</v>
      </c>
      <c r="B18" s="116" t="s">
        <v>168</v>
      </c>
      <c r="C18" s="117">
        <v>315000</v>
      </c>
      <c r="D18" s="118">
        <v>45350</v>
      </c>
      <c r="E18" s="116" t="s">
        <v>167</v>
      </c>
    </row>
    <row r="19" spans="1:5" ht="14.4">
      <c r="A19" s="116" t="s">
        <v>52</v>
      </c>
      <c r="B19" s="116" t="s">
        <v>168</v>
      </c>
      <c r="C19" s="117">
        <v>456990</v>
      </c>
      <c r="D19" s="118">
        <v>45331</v>
      </c>
      <c r="E19" s="116" t="s">
        <v>165</v>
      </c>
    </row>
    <row r="20" spans="1:5" ht="14.4">
      <c r="A20" s="116" t="s">
        <v>52</v>
      </c>
      <c r="B20" s="116" t="s">
        <v>168</v>
      </c>
      <c r="C20" s="117">
        <v>115000</v>
      </c>
      <c r="D20" s="118">
        <v>45331</v>
      </c>
      <c r="E20" s="116" t="s">
        <v>167</v>
      </c>
    </row>
    <row r="21" spans="1:5" ht="14.4">
      <c r="A21" s="116" t="s">
        <v>52</v>
      </c>
      <c r="B21" s="116" t="s">
        <v>168</v>
      </c>
      <c r="C21" s="117">
        <v>18000</v>
      </c>
      <c r="D21" s="118">
        <v>45350</v>
      </c>
      <c r="E21" s="116" t="s">
        <v>175</v>
      </c>
    </row>
    <row r="22" spans="1:5" ht="14.4">
      <c r="A22" s="116" t="s">
        <v>52</v>
      </c>
      <c r="B22" s="116" t="s">
        <v>168</v>
      </c>
      <c r="C22" s="117">
        <v>438702</v>
      </c>
      <c r="D22" s="118">
        <v>45348</v>
      </c>
      <c r="E22" s="116" t="s">
        <v>165</v>
      </c>
    </row>
    <row r="23" spans="1:5" ht="14.4">
      <c r="A23" s="116" t="s">
        <v>52</v>
      </c>
      <c r="B23" s="116" t="s">
        <v>168</v>
      </c>
      <c r="C23" s="117">
        <v>27000</v>
      </c>
      <c r="D23" s="118">
        <v>45337</v>
      </c>
      <c r="E23" s="116" t="s">
        <v>167</v>
      </c>
    </row>
    <row r="24" spans="1:5" ht="14.4">
      <c r="A24" s="116" t="s">
        <v>52</v>
      </c>
      <c r="B24" s="116" t="s">
        <v>168</v>
      </c>
      <c r="C24" s="117">
        <v>375000</v>
      </c>
      <c r="D24" s="118">
        <v>45324</v>
      </c>
      <c r="E24" s="116" t="s">
        <v>167</v>
      </c>
    </row>
    <row r="25" spans="1:5" ht="14.4">
      <c r="A25" s="116" t="s">
        <v>52</v>
      </c>
      <c r="B25" s="116" t="s">
        <v>168</v>
      </c>
      <c r="C25" s="117">
        <v>450000</v>
      </c>
      <c r="D25" s="118">
        <v>45338</v>
      </c>
      <c r="E25" s="116" t="s">
        <v>167</v>
      </c>
    </row>
    <row r="26" spans="1:5" ht="14.4">
      <c r="A26" s="116" t="s">
        <v>52</v>
      </c>
      <c r="B26" s="116" t="s">
        <v>168</v>
      </c>
      <c r="C26" s="117">
        <v>145000</v>
      </c>
      <c r="D26" s="118">
        <v>45330</v>
      </c>
      <c r="E26" s="116" t="s">
        <v>167</v>
      </c>
    </row>
    <row r="27" spans="1:5" ht="14.4">
      <c r="A27" s="116" t="s">
        <v>52</v>
      </c>
      <c r="B27" s="116" t="s">
        <v>168</v>
      </c>
      <c r="C27" s="117">
        <v>320000</v>
      </c>
      <c r="D27" s="118">
        <v>45330</v>
      </c>
      <c r="E27" s="116" t="s">
        <v>167</v>
      </c>
    </row>
    <row r="28" spans="1:5" ht="14.4">
      <c r="A28" s="116" t="s">
        <v>52</v>
      </c>
      <c r="B28" s="116" t="s">
        <v>168</v>
      </c>
      <c r="C28" s="117">
        <v>50000</v>
      </c>
      <c r="D28" s="118">
        <v>45329</v>
      </c>
      <c r="E28" s="116" t="s">
        <v>175</v>
      </c>
    </row>
    <row r="29" spans="1:5" ht="14.4">
      <c r="A29" s="116" t="s">
        <v>52</v>
      </c>
      <c r="B29" s="116" t="s">
        <v>168</v>
      </c>
      <c r="C29" s="117">
        <v>445000</v>
      </c>
      <c r="D29" s="118">
        <v>45349</v>
      </c>
      <c r="E29" s="116" t="s">
        <v>167</v>
      </c>
    </row>
    <row r="30" spans="1:5" ht="14.4">
      <c r="A30" s="116" t="s">
        <v>52</v>
      </c>
      <c r="B30" s="116" t="s">
        <v>168</v>
      </c>
      <c r="C30" s="117">
        <v>475000</v>
      </c>
      <c r="D30" s="118">
        <v>45324</v>
      </c>
      <c r="E30" s="116" t="s">
        <v>167</v>
      </c>
    </row>
    <row r="31" spans="1:5" ht="14.4">
      <c r="A31" s="116" t="s">
        <v>52</v>
      </c>
      <c r="B31" s="116" t="s">
        <v>168</v>
      </c>
      <c r="C31" s="117">
        <v>32000</v>
      </c>
      <c r="D31" s="118">
        <v>45342</v>
      </c>
      <c r="E31" s="116" t="s">
        <v>167</v>
      </c>
    </row>
    <row r="32" spans="1:5" ht="14.4">
      <c r="A32" s="116" t="s">
        <v>52</v>
      </c>
      <c r="B32" s="116" t="s">
        <v>168</v>
      </c>
      <c r="C32" s="117">
        <v>370000</v>
      </c>
      <c r="D32" s="118">
        <v>45338</v>
      </c>
      <c r="E32" s="116" t="s">
        <v>167</v>
      </c>
    </row>
    <row r="33" spans="1:5" ht="14.4">
      <c r="A33" s="116" t="s">
        <v>52</v>
      </c>
      <c r="B33" s="116" t="s">
        <v>168</v>
      </c>
      <c r="C33" s="117">
        <v>559900</v>
      </c>
      <c r="D33" s="118">
        <v>45350</v>
      </c>
      <c r="E33" s="116" t="s">
        <v>167</v>
      </c>
    </row>
    <row r="34" spans="1:5" ht="14.4">
      <c r="A34" s="116" t="s">
        <v>52</v>
      </c>
      <c r="B34" s="116" t="s">
        <v>168</v>
      </c>
      <c r="C34" s="117">
        <v>266215</v>
      </c>
      <c r="D34" s="118">
        <v>45336</v>
      </c>
      <c r="E34" s="116" t="s">
        <v>175</v>
      </c>
    </row>
    <row r="35" spans="1:5" ht="14.4">
      <c r="A35" s="116" t="s">
        <v>52</v>
      </c>
      <c r="B35" s="116" t="s">
        <v>168</v>
      </c>
      <c r="C35" s="117">
        <v>350000</v>
      </c>
      <c r="D35" s="118">
        <v>45342</v>
      </c>
      <c r="E35" s="116" t="s">
        <v>167</v>
      </c>
    </row>
    <row r="36" spans="1:5" ht="14.4">
      <c r="A36" s="116" t="s">
        <v>52</v>
      </c>
      <c r="B36" s="116" t="s">
        <v>168</v>
      </c>
      <c r="C36" s="117">
        <v>38500</v>
      </c>
      <c r="D36" s="118">
        <v>45338</v>
      </c>
      <c r="E36" s="116" t="s">
        <v>167</v>
      </c>
    </row>
    <row r="37" spans="1:5" ht="14.4">
      <c r="A37" s="116" t="s">
        <v>52</v>
      </c>
      <c r="B37" s="116" t="s">
        <v>168</v>
      </c>
      <c r="C37" s="117">
        <v>410400</v>
      </c>
      <c r="D37" s="118">
        <v>45350</v>
      </c>
      <c r="E37" s="116" t="s">
        <v>175</v>
      </c>
    </row>
    <row r="38" spans="1:5" ht="14.4">
      <c r="A38" s="116" t="s">
        <v>52</v>
      </c>
      <c r="B38" s="116" t="s">
        <v>168</v>
      </c>
      <c r="C38" s="117">
        <v>445990</v>
      </c>
      <c r="D38" s="118">
        <v>45327</v>
      </c>
      <c r="E38" s="116" t="s">
        <v>165</v>
      </c>
    </row>
    <row r="39" spans="1:5" ht="14.4">
      <c r="A39" s="116" t="s">
        <v>52</v>
      </c>
      <c r="B39" s="116" t="s">
        <v>168</v>
      </c>
      <c r="C39" s="117">
        <v>370000</v>
      </c>
      <c r="D39" s="118">
        <v>45343</v>
      </c>
      <c r="E39" s="116" t="s">
        <v>167</v>
      </c>
    </row>
    <row r="40" spans="1:5" ht="14.4">
      <c r="A40" s="116" t="s">
        <v>52</v>
      </c>
      <c r="B40" s="116" t="s">
        <v>168</v>
      </c>
      <c r="C40" s="117">
        <v>300000</v>
      </c>
      <c r="D40" s="118">
        <v>45327</v>
      </c>
      <c r="E40" s="116" t="s">
        <v>167</v>
      </c>
    </row>
    <row r="41" spans="1:5" ht="14.4">
      <c r="A41" s="116" t="s">
        <v>52</v>
      </c>
      <c r="B41" s="116" t="s">
        <v>168</v>
      </c>
      <c r="C41" s="117">
        <v>135000</v>
      </c>
      <c r="D41" s="118">
        <v>45343</v>
      </c>
      <c r="E41" s="116" t="s">
        <v>167</v>
      </c>
    </row>
    <row r="42" spans="1:5" ht="14.4">
      <c r="A42" s="116" t="s">
        <v>52</v>
      </c>
      <c r="B42" s="116" t="s">
        <v>168</v>
      </c>
      <c r="C42" s="117">
        <v>187000</v>
      </c>
      <c r="D42" s="118">
        <v>45338</v>
      </c>
      <c r="E42" s="116" t="s">
        <v>175</v>
      </c>
    </row>
    <row r="43" spans="1:5" ht="14.4">
      <c r="A43" s="116" t="s">
        <v>52</v>
      </c>
      <c r="B43" s="116" t="s">
        <v>168</v>
      </c>
      <c r="C43" s="117">
        <v>424950</v>
      </c>
      <c r="D43" s="118">
        <v>45351</v>
      </c>
      <c r="E43" s="116" t="s">
        <v>167</v>
      </c>
    </row>
    <row r="44" spans="1:5" ht="14.4">
      <c r="A44" s="116" t="s">
        <v>97</v>
      </c>
      <c r="B44" s="116" t="s">
        <v>169</v>
      </c>
      <c r="C44" s="117">
        <v>361000</v>
      </c>
      <c r="D44" s="118">
        <v>45342</v>
      </c>
      <c r="E44" s="116" t="s">
        <v>167</v>
      </c>
    </row>
    <row r="45" spans="1:5" ht="14.4">
      <c r="A45" s="116" t="s">
        <v>97</v>
      </c>
      <c r="B45" s="116" t="s">
        <v>169</v>
      </c>
      <c r="C45" s="117">
        <v>329900</v>
      </c>
      <c r="D45" s="118">
        <v>45343</v>
      </c>
      <c r="E45" s="116" t="s">
        <v>167</v>
      </c>
    </row>
    <row r="46" spans="1:5" ht="14.4">
      <c r="A46" s="116" t="s">
        <v>97</v>
      </c>
      <c r="B46" s="116" t="s">
        <v>169</v>
      </c>
      <c r="C46" s="117">
        <v>25000</v>
      </c>
      <c r="D46" s="118">
        <v>45349</v>
      </c>
      <c r="E46" s="116" t="s">
        <v>167</v>
      </c>
    </row>
    <row r="47" spans="1:5" ht="14.4">
      <c r="A47" s="116" t="s">
        <v>97</v>
      </c>
      <c r="B47" s="116" t="s">
        <v>169</v>
      </c>
      <c r="C47" s="117">
        <v>380000</v>
      </c>
      <c r="D47" s="118">
        <v>45345</v>
      </c>
      <c r="E47" s="116" t="s">
        <v>167</v>
      </c>
    </row>
    <row r="48" spans="1:5" ht="14.4">
      <c r="A48" s="116" t="s">
        <v>97</v>
      </c>
      <c r="B48" s="116" t="s">
        <v>169</v>
      </c>
      <c r="C48" s="117">
        <v>52000</v>
      </c>
      <c r="D48" s="118">
        <v>45338</v>
      </c>
      <c r="E48" s="116" t="s">
        <v>167</v>
      </c>
    </row>
    <row r="49" spans="1:5" ht="14.4">
      <c r="A49" s="116" t="s">
        <v>66</v>
      </c>
      <c r="B49" s="116" t="s">
        <v>170</v>
      </c>
      <c r="C49" s="117">
        <v>197253.55</v>
      </c>
      <c r="D49" s="118">
        <v>45338</v>
      </c>
      <c r="E49" s="116" t="s">
        <v>175</v>
      </c>
    </row>
    <row r="50" spans="1:5" ht="14.4">
      <c r="A50" s="116" t="s">
        <v>66</v>
      </c>
      <c r="B50" s="116" t="s">
        <v>170</v>
      </c>
      <c r="C50" s="117">
        <v>446000</v>
      </c>
      <c r="D50" s="118">
        <v>45349</v>
      </c>
      <c r="E50" s="116" t="s">
        <v>167</v>
      </c>
    </row>
    <row r="51" spans="1:5" ht="14.4">
      <c r="A51" s="116" t="s">
        <v>66</v>
      </c>
      <c r="B51" s="116" t="s">
        <v>170</v>
      </c>
      <c r="C51" s="117">
        <v>339900</v>
      </c>
      <c r="D51" s="118">
        <v>45349</v>
      </c>
      <c r="E51" s="116" t="s">
        <v>167</v>
      </c>
    </row>
    <row r="52" spans="1:5" ht="14.4">
      <c r="A52" s="116" t="s">
        <v>66</v>
      </c>
      <c r="B52" s="116" t="s">
        <v>170</v>
      </c>
      <c r="C52" s="117">
        <v>349900</v>
      </c>
      <c r="D52" s="118">
        <v>45349</v>
      </c>
      <c r="E52" s="116" t="s">
        <v>167</v>
      </c>
    </row>
    <row r="53" spans="1:5" ht="14.4">
      <c r="A53" s="116" t="s">
        <v>66</v>
      </c>
      <c r="B53" s="116" t="s">
        <v>170</v>
      </c>
      <c r="C53" s="117">
        <v>57000</v>
      </c>
      <c r="D53" s="118">
        <v>45350</v>
      </c>
      <c r="E53" s="116" t="s">
        <v>175</v>
      </c>
    </row>
    <row r="54" spans="1:5" ht="14.4">
      <c r="A54" s="116" t="s">
        <v>66</v>
      </c>
      <c r="B54" s="116" t="s">
        <v>170</v>
      </c>
      <c r="C54" s="117">
        <v>344900</v>
      </c>
      <c r="D54" s="118">
        <v>45338</v>
      </c>
      <c r="E54" s="116" t="s">
        <v>167</v>
      </c>
    </row>
    <row r="55" spans="1:5" ht="14.4">
      <c r="A55" s="116" t="s">
        <v>66</v>
      </c>
      <c r="B55" s="116" t="s">
        <v>170</v>
      </c>
      <c r="C55" s="117">
        <v>374440</v>
      </c>
      <c r="D55" s="118">
        <v>45338</v>
      </c>
      <c r="E55" s="116" t="s">
        <v>175</v>
      </c>
    </row>
    <row r="56" spans="1:5" ht="14.4">
      <c r="A56" s="116" t="s">
        <v>66</v>
      </c>
      <c r="B56" s="116" t="s">
        <v>170</v>
      </c>
      <c r="C56" s="117">
        <v>50000</v>
      </c>
      <c r="D56" s="118">
        <v>45338</v>
      </c>
      <c r="E56" s="116" t="s">
        <v>167</v>
      </c>
    </row>
    <row r="57" spans="1:5" ht="14.4">
      <c r="A57" s="116" t="s">
        <v>66</v>
      </c>
      <c r="B57" s="116" t="s">
        <v>170</v>
      </c>
      <c r="C57" s="117">
        <v>398300</v>
      </c>
      <c r="D57" s="118">
        <v>45338</v>
      </c>
      <c r="E57" s="116" t="s">
        <v>167</v>
      </c>
    </row>
    <row r="58" spans="1:5" ht="14.4">
      <c r="A58" s="116" t="s">
        <v>66</v>
      </c>
      <c r="B58" s="116" t="s">
        <v>170</v>
      </c>
      <c r="C58" s="117">
        <v>77275</v>
      </c>
      <c r="D58" s="118">
        <v>45349</v>
      </c>
      <c r="E58" s="116" t="s">
        <v>175</v>
      </c>
    </row>
    <row r="59" spans="1:5" ht="14.4">
      <c r="A59" s="116" t="s">
        <v>66</v>
      </c>
      <c r="B59" s="116" t="s">
        <v>170</v>
      </c>
      <c r="C59" s="117">
        <v>300000</v>
      </c>
      <c r="D59" s="118">
        <v>45338</v>
      </c>
      <c r="E59" s="116" t="s">
        <v>167</v>
      </c>
    </row>
    <row r="60" spans="1:5" ht="14.4">
      <c r="A60" s="116" t="s">
        <v>66</v>
      </c>
      <c r="B60" s="116" t="s">
        <v>170</v>
      </c>
      <c r="C60" s="117">
        <v>439900</v>
      </c>
      <c r="D60" s="118">
        <v>45349</v>
      </c>
      <c r="E60" s="116" t="s">
        <v>167</v>
      </c>
    </row>
    <row r="61" spans="1:5" ht="14.4">
      <c r="A61" s="116" t="s">
        <v>66</v>
      </c>
      <c r="B61" s="116" t="s">
        <v>170</v>
      </c>
      <c r="C61" s="117">
        <v>252309</v>
      </c>
      <c r="D61" s="118">
        <v>45349</v>
      </c>
      <c r="E61" s="116" t="s">
        <v>167</v>
      </c>
    </row>
    <row r="62" spans="1:5" ht="14.4">
      <c r="A62" s="116" t="s">
        <v>66</v>
      </c>
      <c r="B62" s="116" t="s">
        <v>170</v>
      </c>
      <c r="C62" s="117">
        <v>205000</v>
      </c>
      <c r="D62" s="118">
        <v>45342</v>
      </c>
      <c r="E62" s="116" t="s">
        <v>167</v>
      </c>
    </row>
    <row r="63" spans="1:5" ht="14.4">
      <c r="A63" s="116" t="s">
        <v>66</v>
      </c>
      <c r="B63" s="116" t="s">
        <v>170</v>
      </c>
      <c r="C63" s="117">
        <v>801000</v>
      </c>
      <c r="D63" s="118">
        <v>45348</v>
      </c>
      <c r="E63" s="116" t="s">
        <v>167</v>
      </c>
    </row>
    <row r="64" spans="1:5" ht="14.4">
      <c r="A64" s="116" t="s">
        <v>66</v>
      </c>
      <c r="B64" s="116" t="s">
        <v>170</v>
      </c>
      <c r="C64" s="117">
        <v>359000</v>
      </c>
      <c r="D64" s="118">
        <v>45342</v>
      </c>
      <c r="E64" s="116" t="s">
        <v>167</v>
      </c>
    </row>
    <row r="65" spans="1:5" ht="14.4">
      <c r="A65" s="116" t="s">
        <v>66</v>
      </c>
      <c r="B65" s="116" t="s">
        <v>170</v>
      </c>
      <c r="C65" s="117">
        <v>65000</v>
      </c>
      <c r="D65" s="118">
        <v>45345</v>
      </c>
      <c r="E65" s="116" t="s">
        <v>175</v>
      </c>
    </row>
    <row r="66" spans="1:5" ht="14.4">
      <c r="A66" s="116" t="s">
        <v>66</v>
      </c>
      <c r="B66" s="116" t="s">
        <v>170</v>
      </c>
      <c r="C66" s="117">
        <v>165000</v>
      </c>
      <c r="D66" s="118">
        <v>45345</v>
      </c>
      <c r="E66" s="116" t="s">
        <v>167</v>
      </c>
    </row>
    <row r="67" spans="1:5" ht="14.4">
      <c r="A67" s="116" t="s">
        <v>66</v>
      </c>
      <c r="B67" s="116" t="s">
        <v>170</v>
      </c>
      <c r="C67" s="117">
        <v>10000</v>
      </c>
      <c r="D67" s="118">
        <v>45345</v>
      </c>
      <c r="E67" s="116" t="s">
        <v>167</v>
      </c>
    </row>
    <row r="68" spans="1:5" ht="14.4">
      <c r="A68" s="116" t="s">
        <v>66</v>
      </c>
      <c r="B68" s="116" t="s">
        <v>170</v>
      </c>
      <c r="C68" s="117">
        <v>440047</v>
      </c>
      <c r="D68" s="118">
        <v>45345</v>
      </c>
      <c r="E68" s="116" t="s">
        <v>167</v>
      </c>
    </row>
    <row r="69" spans="1:5" ht="14.4">
      <c r="A69" s="116" t="s">
        <v>66</v>
      </c>
      <c r="B69" s="116" t="s">
        <v>170</v>
      </c>
      <c r="C69" s="117">
        <v>371000</v>
      </c>
      <c r="D69" s="118">
        <v>45345</v>
      </c>
      <c r="E69" s="116" t="s">
        <v>167</v>
      </c>
    </row>
    <row r="70" spans="1:5" ht="14.4">
      <c r="A70" s="116" t="s">
        <v>66</v>
      </c>
      <c r="B70" s="116" t="s">
        <v>170</v>
      </c>
      <c r="C70" s="117">
        <v>140000</v>
      </c>
      <c r="D70" s="118">
        <v>45342</v>
      </c>
      <c r="E70" s="116" t="s">
        <v>167</v>
      </c>
    </row>
    <row r="71" spans="1:5" ht="14.4">
      <c r="A71" s="116" t="s">
        <v>66</v>
      </c>
      <c r="B71" s="116" t="s">
        <v>170</v>
      </c>
      <c r="C71" s="117">
        <v>289000</v>
      </c>
      <c r="D71" s="118">
        <v>45343</v>
      </c>
      <c r="E71" s="116" t="s">
        <v>167</v>
      </c>
    </row>
    <row r="72" spans="1:5" ht="14.4">
      <c r="A72" s="116" t="s">
        <v>66</v>
      </c>
      <c r="B72" s="116" t="s">
        <v>170</v>
      </c>
      <c r="C72" s="117">
        <v>309900</v>
      </c>
      <c r="D72" s="118">
        <v>45343</v>
      </c>
      <c r="E72" s="116" t="s">
        <v>167</v>
      </c>
    </row>
    <row r="73" spans="1:5" ht="14.4">
      <c r="A73" s="116" t="s">
        <v>66</v>
      </c>
      <c r="B73" s="116" t="s">
        <v>170</v>
      </c>
      <c r="C73" s="117">
        <v>294900</v>
      </c>
      <c r="D73" s="118">
        <v>45348</v>
      </c>
      <c r="E73" s="116" t="s">
        <v>167</v>
      </c>
    </row>
    <row r="74" spans="1:5" ht="14.4">
      <c r="A74" s="116" t="s">
        <v>66</v>
      </c>
      <c r="B74" s="116" t="s">
        <v>170</v>
      </c>
      <c r="C74" s="117">
        <v>489000</v>
      </c>
      <c r="D74" s="118">
        <v>45324</v>
      </c>
      <c r="E74" s="116" t="s">
        <v>167</v>
      </c>
    </row>
    <row r="75" spans="1:5" ht="14.4">
      <c r="A75" s="116" t="s">
        <v>66</v>
      </c>
      <c r="B75" s="116" t="s">
        <v>170</v>
      </c>
      <c r="C75" s="117">
        <v>312000</v>
      </c>
      <c r="D75" s="118">
        <v>45334</v>
      </c>
      <c r="E75" s="116" t="s">
        <v>167</v>
      </c>
    </row>
    <row r="76" spans="1:5" ht="14.4">
      <c r="A76" s="116" t="s">
        <v>66</v>
      </c>
      <c r="B76" s="116" t="s">
        <v>170</v>
      </c>
      <c r="C76" s="117">
        <v>364000</v>
      </c>
      <c r="D76" s="118">
        <v>45338</v>
      </c>
      <c r="E76" s="116" t="s">
        <v>167</v>
      </c>
    </row>
    <row r="77" spans="1:5" ht="14.4">
      <c r="A77" s="116" t="s">
        <v>66</v>
      </c>
      <c r="B77" s="116" t="s">
        <v>170</v>
      </c>
      <c r="C77" s="117">
        <v>270000</v>
      </c>
      <c r="D77" s="118">
        <v>45334</v>
      </c>
      <c r="E77" s="116" t="s">
        <v>167</v>
      </c>
    </row>
    <row r="78" spans="1:5" ht="14.4">
      <c r="A78" s="116" t="s">
        <v>66</v>
      </c>
      <c r="B78" s="116" t="s">
        <v>170</v>
      </c>
      <c r="C78" s="117">
        <v>285000</v>
      </c>
      <c r="D78" s="118">
        <v>45334</v>
      </c>
      <c r="E78" s="116" t="s">
        <v>167</v>
      </c>
    </row>
    <row r="79" spans="1:5" ht="14.4">
      <c r="A79" s="116" t="s">
        <v>66</v>
      </c>
      <c r="B79" s="116" t="s">
        <v>170</v>
      </c>
      <c r="C79" s="117">
        <v>70000</v>
      </c>
      <c r="D79" s="118">
        <v>45350</v>
      </c>
      <c r="E79" s="116" t="s">
        <v>167</v>
      </c>
    </row>
    <row r="80" spans="1:5" ht="14.4">
      <c r="A80" s="116" t="s">
        <v>66</v>
      </c>
      <c r="B80" s="116" t="s">
        <v>170</v>
      </c>
      <c r="C80" s="117">
        <v>379000</v>
      </c>
      <c r="D80" s="118">
        <v>45335</v>
      </c>
      <c r="E80" s="116" t="s">
        <v>167</v>
      </c>
    </row>
    <row r="81" spans="1:5" ht="14.4">
      <c r="A81" s="116" t="s">
        <v>66</v>
      </c>
      <c r="B81" s="116" t="s">
        <v>170</v>
      </c>
      <c r="C81" s="117">
        <v>45000</v>
      </c>
      <c r="D81" s="118">
        <v>45336</v>
      </c>
      <c r="E81" s="116" t="s">
        <v>167</v>
      </c>
    </row>
    <row r="82" spans="1:5" ht="14.4">
      <c r="A82" s="116" t="s">
        <v>66</v>
      </c>
      <c r="B82" s="116" t="s">
        <v>170</v>
      </c>
      <c r="C82" s="117">
        <v>50000</v>
      </c>
      <c r="D82" s="118">
        <v>45328</v>
      </c>
      <c r="E82" s="116" t="s">
        <v>167</v>
      </c>
    </row>
    <row r="83" spans="1:5" ht="14.4">
      <c r="A83" s="116" t="s">
        <v>66</v>
      </c>
      <c r="B83" s="116" t="s">
        <v>170</v>
      </c>
      <c r="C83" s="117">
        <v>140000</v>
      </c>
      <c r="D83" s="118">
        <v>45351</v>
      </c>
      <c r="E83" s="116" t="s">
        <v>167</v>
      </c>
    </row>
    <row r="84" spans="1:5" ht="14.4">
      <c r="A84" s="116" t="s">
        <v>66</v>
      </c>
      <c r="B84" s="116" t="s">
        <v>170</v>
      </c>
      <c r="C84" s="117">
        <v>339000</v>
      </c>
      <c r="D84" s="118">
        <v>45328</v>
      </c>
      <c r="E84" s="116" t="s">
        <v>167</v>
      </c>
    </row>
    <row r="85" spans="1:5" ht="14.4">
      <c r="A85" s="116" t="s">
        <v>66</v>
      </c>
      <c r="B85" s="116" t="s">
        <v>170</v>
      </c>
      <c r="C85" s="117">
        <v>592000</v>
      </c>
      <c r="D85" s="118">
        <v>45327</v>
      </c>
      <c r="E85" s="116" t="s">
        <v>167</v>
      </c>
    </row>
    <row r="86" spans="1:5" ht="14.4">
      <c r="A86" s="116" t="s">
        <v>66</v>
      </c>
      <c r="B86" s="116" t="s">
        <v>170</v>
      </c>
      <c r="C86" s="117">
        <v>285000</v>
      </c>
      <c r="D86" s="118">
        <v>45327</v>
      </c>
      <c r="E86" s="116" t="s">
        <v>167</v>
      </c>
    </row>
    <row r="87" spans="1:5" ht="14.4">
      <c r="A87" s="116" t="s">
        <v>66</v>
      </c>
      <c r="B87" s="116" t="s">
        <v>170</v>
      </c>
      <c r="C87" s="117">
        <v>340000</v>
      </c>
      <c r="D87" s="118">
        <v>45327</v>
      </c>
      <c r="E87" s="116" t="s">
        <v>167</v>
      </c>
    </row>
    <row r="88" spans="1:5" ht="14.4">
      <c r="A88" s="116" t="s">
        <v>66</v>
      </c>
      <c r="B88" s="116" t="s">
        <v>170</v>
      </c>
      <c r="C88" s="117">
        <v>24500</v>
      </c>
      <c r="D88" s="118">
        <v>45337</v>
      </c>
      <c r="E88" s="116" t="s">
        <v>167</v>
      </c>
    </row>
    <row r="89" spans="1:5" ht="14.4">
      <c r="A89" s="116" t="s">
        <v>66</v>
      </c>
      <c r="B89" s="116" t="s">
        <v>170</v>
      </c>
      <c r="C89" s="117">
        <v>410000</v>
      </c>
      <c r="D89" s="118">
        <v>45337</v>
      </c>
      <c r="E89" s="116" t="s">
        <v>167</v>
      </c>
    </row>
    <row r="90" spans="1:5" ht="14.4">
      <c r="A90" s="116" t="s">
        <v>66</v>
      </c>
      <c r="B90" s="116" t="s">
        <v>170</v>
      </c>
      <c r="C90" s="117">
        <v>45000</v>
      </c>
      <c r="D90" s="118">
        <v>45337</v>
      </c>
      <c r="E90" s="116" t="s">
        <v>167</v>
      </c>
    </row>
    <row r="91" spans="1:5" ht="14.4">
      <c r="A91" s="116" t="s">
        <v>66</v>
      </c>
      <c r="B91" s="116" t="s">
        <v>170</v>
      </c>
      <c r="C91" s="117">
        <v>450000</v>
      </c>
      <c r="D91" s="118">
        <v>45335</v>
      </c>
      <c r="E91" s="116" t="s">
        <v>167</v>
      </c>
    </row>
    <row r="92" spans="1:5" ht="14.4">
      <c r="A92" s="116" t="s">
        <v>66</v>
      </c>
      <c r="B92" s="116" t="s">
        <v>170</v>
      </c>
      <c r="C92" s="117">
        <v>310000</v>
      </c>
      <c r="D92" s="118">
        <v>45330</v>
      </c>
      <c r="E92" s="116" t="s">
        <v>167</v>
      </c>
    </row>
    <row r="93" spans="1:5" ht="14.4">
      <c r="A93" s="116" t="s">
        <v>66</v>
      </c>
      <c r="B93" s="116" t="s">
        <v>170</v>
      </c>
      <c r="C93" s="117">
        <v>579900</v>
      </c>
      <c r="D93" s="118">
        <v>45351</v>
      </c>
      <c r="E93" s="116" t="s">
        <v>167</v>
      </c>
    </row>
    <row r="94" spans="1:5" ht="14.4">
      <c r="A94" s="116" t="s">
        <v>66</v>
      </c>
      <c r="B94" s="116" t="s">
        <v>170</v>
      </c>
      <c r="C94" s="117">
        <v>111050</v>
      </c>
      <c r="D94" s="118">
        <v>45329</v>
      </c>
      <c r="E94" s="116" t="s">
        <v>175</v>
      </c>
    </row>
    <row r="95" spans="1:5" ht="14.4">
      <c r="A95" s="116" t="s">
        <v>66</v>
      </c>
      <c r="B95" s="116" t="s">
        <v>170</v>
      </c>
      <c r="C95" s="117">
        <v>500000</v>
      </c>
      <c r="D95" s="118">
        <v>45330</v>
      </c>
      <c r="E95" s="116" t="s">
        <v>167</v>
      </c>
    </row>
    <row r="96" spans="1:5" ht="14.4">
      <c r="A96" s="116" t="s">
        <v>66</v>
      </c>
      <c r="B96" s="116" t="s">
        <v>170</v>
      </c>
      <c r="C96" s="117">
        <v>60000</v>
      </c>
      <c r="D96" s="118">
        <v>45351</v>
      </c>
      <c r="E96" s="116" t="s">
        <v>167</v>
      </c>
    </row>
    <row r="97" spans="1:5" ht="14.4">
      <c r="A97" s="116" t="s">
        <v>66</v>
      </c>
      <c r="B97" s="116" t="s">
        <v>170</v>
      </c>
      <c r="C97" s="117">
        <v>19000</v>
      </c>
      <c r="D97" s="118">
        <v>45328</v>
      </c>
      <c r="E97" s="116" t="s">
        <v>167</v>
      </c>
    </row>
    <row r="98" spans="1:5" ht="14.4">
      <c r="A98" s="116" t="s">
        <v>66</v>
      </c>
      <c r="B98" s="116" t="s">
        <v>170</v>
      </c>
      <c r="C98" s="117">
        <v>665000</v>
      </c>
      <c r="D98" s="118">
        <v>45351</v>
      </c>
      <c r="E98" s="116" t="s">
        <v>167</v>
      </c>
    </row>
    <row r="99" spans="1:5" ht="14.4">
      <c r="A99" s="116" t="s">
        <v>66</v>
      </c>
      <c r="B99" s="116" t="s">
        <v>170</v>
      </c>
      <c r="C99" s="117">
        <v>180000</v>
      </c>
      <c r="D99" s="118">
        <v>45329</v>
      </c>
      <c r="E99" s="116" t="s">
        <v>167</v>
      </c>
    </row>
    <row r="100" spans="1:5" ht="14.4">
      <c r="A100" s="116" t="s">
        <v>66</v>
      </c>
      <c r="B100" s="116" t="s">
        <v>170</v>
      </c>
      <c r="C100" s="117">
        <v>105000</v>
      </c>
      <c r="D100" s="118">
        <v>45324</v>
      </c>
      <c r="E100" s="116" t="s">
        <v>167</v>
      </c>
    </row>
    <row r="101" spans="1:5" ht="14.4">
      <c r="A101" s="116" t="s">
        <v>66</v>
      </c>
      <c r="B101" s="116" t="s">
        <v>170</v>
      </c>
      <c r="C101" s="117">
        <v>699000</v>
      </c>
      <c r="D101" s="118">
        <v>45330</v>
      </c>
      <c r="E101" s="116" t="s">
        <v>167</v>
      </c>
    </row>
    <row r="102" spans="1:5" ht="14.4">
      <c r="A102" s="116" t="s">
        <v>66</v>
      </c>
      <c r="B102" s="116" t="s">
        <v>170</v>
      </c>
      <c r="C102" s="117">
        <v>320000</v>
      </c>
      <c r="D102" s="118">
        <v>45351</v>
      </c>
      <c r="E102" s="116" t="s">
        <v>167</v>
      </c>
    </row>
    <row r="103" spans="1:5" ht="14.4">
      <c r="A103" s="116" t="s">
        <v>66</v>
      </c>
      <c r="B103" s="116" t="s">
        <v>170</v>
      </c>
      <c r="C103" s="117">
        <v>305000</v>
      </c>
      <c r="D103" s="118">
        <v>45351</v>
      </c>
      <c r="E103" s="116" t="s">
        <v>167</v>
      </c>
    </row>
    <row r="104" spans="1:5" ht="14.4">
      <c r="A104" s="116" t="s">
        <v>66</v>
      </c>
      <c r="B104" s="116" t="s">
        <v>170</v>
      </c>
      <c r="C104" s="117">
        <v>295000</v>
      </c>
      <c r="D104" s="118">
        <v>45331</v>
      </c>
      <c r="E104" s="116" t="s">
        <v>167</v>
      </c>
    </row>
    <row r="105" spans="1:5" ht="14.4">
      <c r="A105" s="116" t="s">
        <v>66</v>
      </c>
      <c r="B105" s="116" t="s">
        <v>170</v>
      </c>
      <c r="C105" s="117">
        <v>74900</v>
      </c>
      <c r="D105" s="118">
        <v>45351</v>
      </c>
      <c r="E105" s="116" t="s">
        <v>167</v>
      </c>
    </row>
    <row r="106" spans="1:5" ht="14.4">
      <c r="A106" s="116" t="s">
        <v>66</v>
      </c>
      <c r="B106" s="116" t="s">
        <v>170</v>
      </c>
      <c r="C106" s="117">
        <v>27000</v>
      </c>
      <c r="D106" s="118">
        <v>45334</v>
      </c>
      <c r="E106" s="116" t="s">
        <v>167</v>
      </c>
    </row>
    <row r="107" spans="1:5" ht="14.4">
      <c r="A107" s="116" t="s">
        <v>66</v>
      </c>
      <c r="B107" s="116" t="s">
        <v>170</v>
      </c>
      <c r="C107" s="117">
        <v>225000</v>
      </c>
      <c r="D107" s="118">
        <v>45327</v>
      </c>
      <c r="E107" s="116" t="s">
        <v>175</v>
      </c>
    </row>
    <row r="108" spans="1:5" ht="14.4">
      <c r="A108" s="116" t="s">
        <v>156</v>
      </c>
      <c r="B108" s="116" t="s">
        <v>174</v>
      </c>
      <c r="C108" s="117">
        <v>40000</v>
      </c>
      <c r="D108" s="118">
        <v>45350</v>
      </c>
      <c r="E108" s="116" t="s">
        <v>175</v>
      </c>
    </row>
    <row r="109" spans="1:5" ht="14.4">
      <c r="A109" s="116" t="s">
        <v>57</v>
      </c>
      <c r="B109" s="116" t="s">
        <v>171</v>
      </c>
      <c r="C109" s="117">
        <v>402999</v>
      </c>
      <c r="D109" s="118">
        <v>45351</v>
      </c>
      <c r="E109" s="116" t="s">
        <v>167</v>
      </c>
    </row>
    <row r="110" spans="1:5" ht="14.4">
      <c r="A110" s="116" t="s">
        <v>57</v>
      </c>
      <c r="B110" s="116" t="s">
        <v>171</v>
      </c>
      <c r="C110" s="117">
        <v>390000</v>
      </c>
      <c r="D110" s="118">
        <v>45351</v>
      </c>
      <c r="E110" s="116" t="s">
        <v>167</v>
      </c>
    </row>
    <row r="111" spans="1:5" ht="14.4">
      <c r="A111" s="116" t="s">
        <v>57</v>
      </c>
      <c r="B111" s="116" t="s">
        <v>171</v>
      </c>
      <c r="C111" s="117">
        <v>21000</v>
      </c>
      <c r="D111" s="118">
        <v>45338</v>
      </c>
      <c r="E111" s="116" t="s">
        <v>167</v>
      </c>
    </row>
    <row r="112" spans="1:5" ht="14.4">
      <c r="A112" s="116" t="s">
        <v>57</v>
      </c>
      <c r="B112" s="116" t="s">
        <v>171</v>
      </c>
      <c r="C112" s="117">
        <v>62200</v>
      </c>
      <c r="D112" s="118">
        <v>45342</v>
      </c>
      <c r="E112" s="116" t="s">
        <v>175</v>
      </c>
    </row>
    <row r="113" spans="1:5" ht="14.4">
      <c r="A113" s="116" t="s">
        <v>57</v>
      </c>
      <c r="B113" s="116" t="s">
        <v>171</v>
      </c>
      <c r="C113" s="117">
        <v>237000</v>
      </c>
      <c r="D113" s="118">
        <v>45350</v>
      </c>
      <c r="E113" s="116" t="s">
        <v>175</v>
      </c>
    </row>
    <row r="114" spans="1:5" ht="14.4">
      <c r="A114" s="116" t="s">
        <v>57</v>
      </c>
      <c r="B114" s="116" t="s">
        <v>171</v>
      </c>
      <c r="C114" s="117">
        <v>24000</v>
      </c>
      <c r="D114" s="118">
        <v>45334</v>
      </c>
      <c r="E114" s="116" t="s">
        <v>167</v>
      </c>
    </row>
    <row r="115" spans="1:5" ht="14.4">
      <c r="A115" s="116" t="s">
        <v>57</v>
      </c>
      <c r="B115" s="116" t="s">
        <v>171</v>
      </c>
      <c r="C115" s="117">
        <v>420000</v>
      </c>
      <c r="D115" s="118">
        <v>45323</v>
      </c>
      <c r="E115" s="116" t="s">
        <v>167</v>
      </c>
    </row>
    <row r="116" spans="1:5" ht="14.4">
      <c r="A116" s="116" t="s">
        <v>57</v>
      </c>
      <c r="B116" s="116" t="s">
        <v>171</v>
      </c>
      <c r="C116" s="117">
        <v>24000</v>
      </c>
      <c r="D116" s="118">
        <v>45349</v>
      </c>
      <c r="E116" s="116" t="s">
        <v>167</v>
      </c>
    </row>
    <row r="117" spans="1:5" ht="14.4">
      <c r="A117" s="116" t="s">
        <v>57</v>
      </c>
      <c r="B117" s="116" t="s">
        <v>171</v>
      </c>
      <c r="C117" s="117">
        <v>352648</v>
      </c>
      <c r="D117" s="118">
        <v>45349</v>
      </c>
      <c r="E117" s="116" t="s">
        <v>175</v>
      </c>
    </row>
    <row r="118" spans="1:5" ht="14.4">
      <c r="A118" s="116" t="s">
        <v>57</v>
      </c>
      <c r="B118" s="116" t="s">
        <v>171</v>
      </c>
      <c r="C118" s="117">
        <v>31000</v>
      </c>
      <c r="D118" s="118">
        <v>45349</v>
      </c>
      <c r="E118" s="116" t="s">
        <v>167</v>
      </c>
    </row>
    <row r="119" spans="1:5" ht="14.4">
      <c r="A119" s="116" t="s">
        <v>57</v>
      </c>
      <c r="B119" s="116" t="s">
        <v>171</v>
      </c>
      <c r="C119" s="117">
        <v>349000</v>
      </c>
      <c r="D119" s="118">
        <v>45331</v>
      </c>
      <c r="E119" s="116" t="s">
        <v>167</v>
      </c>
    </row>
    <row r="120" spans="1:5" ht="14.4">
      <c r="A120" s="116" t="s">
        <v>57</v>
      </c>
      <c r="B120" s="116" t="s">
        <v>171</v>
      </c>
      <c r="C120" s="117">
        <v>404900</v>
      </c>
      <c r="D120" s="118">
        <v>45331</v>
      </c>
      <c r="E120" s="116" t="s">
        <v>165</v>
      </c>
    </row>
    <row r="121" spans="1:5" ht="14.4">
      <c r="A121" s="116" t="s">
        <v>57</v>
      </c>
      <c r="B121" s="116" t="s">
        <v>171</v>
      </c>
      <c r="C121" s="117">
        <v>429900</v>
      </c>
      <c r="D121" s="118">
        <v>45348</v>
      </c>
      <c r="E121" s="116" t="s">
        <v>167</v>
      </c>
    </row>
    <row r="122" spans="1:5" ht="14.4">
      <c r="A122" s="116" t="s">
        <v>57</v>
      </c>
      <c r="B122" s="116" t="s">
        <v>171</v>
      </c>
      <c r="C122" s="117">
        <v>375000</v>
      </c>
      <c r="D122" s="118">
        <v>45345</v>
      </c>
      <c r="E122" s="116" t="s">
        <v>167</v>
      </c>
    </row>
    <row r="123" spans="1:5" ht="14.4">
      <c r="A123" s="116" t="s">
        <v>57</v>
      </c>
      <c r="B123" s="116" t="s">
        <v>171</v>
      </c>
      <c r="C123" s="117">
        <v>373900</v>
      </c>
      <c r="D123" s="118">
        <v>45344</v>
      </c>
      <c r="E123" s="116" t="s">
        <v>165</v>
      </c>
    </row>
    <row r="124" spans="1:5" ht="14.4">
      <c r="A124" s="116" t="s">
        <v>57</v>
      </c>
      <c r="B124" s="116" t="s">
        <v>171</v>
      </c>
      <c r="C124" s="117">
        <v>30000</v>
      </c>
      <c r="D124" s="118">
        <v>45334</v>
      </c>
      <c r="E124" s="116" t="s">
        <v>167</v>
      </c>
    </row>
    <row r="125" spans="1:5" ht="14.4">
      <c r="A125" s="116" t="s">
        <v>57</v>
      </c>
      <c r="B125" s="116" t="s">
        <v>171</v>
      </c>
      <c r="C125" s="117">
        <v>155000</v>
      </c>
      <c r="D125" s="118">
        <v>45335</v>
      </c>
      <c r="E125" s="116" t="s">
        <v>167</v>
      </c>
    </row>
    <row r="126" spans="1:5" ht="14.4">
      <c r="A126" s="116" t="s">
        <v>57</v>
      </c>
      <c r="B126" s="116" t="s">
        <v>171</v>
      </c>
      <c r="C126" s="117">
        <v>455000</v>
      </c>
      <c r="D126" s="118">
        <v>45323</v>
      </c>
      <c r="E126" s="116" t="s">
        <v>167</v>
      </c>
    </row>
    <row r="127" spans="1:5" ht="14.4">
      <c r="A127" s="116" t="s">
        <v>57</v>
      </c>
      <c r="B127" s="116" t="s">
        <v>171</v>
      </c>
      <c r="C127" s="117">
        <v>206250</v>
      </c>
      <c r="D127" s="118">
        <v>45344</v>
      </c>
      <c r="E127" s="116" t="s">
        <v>167</v>
      </c>
    </row>
    <row r="128" spans="1:5" ht="14.4">
      <c r="A128" s="116" t="s">
        <v>57</v>
      </c>
      <c r="B128" s="116" t="s">
        <v>171</v>
      </c>
      <c r="C128" s="117">
        <v>345000</v>
      </c>
      <c r="D128" s="118">
        <v>45344</v>
      </c>
      <c r="E128" s="116" t="s">
        <v>167</v>
      </c>
    </row>
    <row r="129" spans="1:5" ht="14.4">
      <c r="A129" s="116" t="s">
        <v>57</v>
      </c>
      <c r="B129" s="116" t="s">
        <v>171</v>
      </c>
      <c r="C129" s="117">
        <v>399000</v>
      </c>
      <c r="D129" s="118">
        <v>45344</v>
      </c>
      <c r="E129" s="116" t="s">
        <v>167</v>
      </c>
    </row>
    <row r="130" spans="1:5" ht="14.4">
      <c r="A130" s="116" t="s">
        <v>57</v>
      </c>
      <c r="B130" s="116" t="s">
        <v>171</v>
      </c>
      <c r="C130" s="117">
        <v>335000</v>
      </c>
      <c r="D130" s="118">
        <v>45336</v>
      </c>
      <c r="E130" s="116" t="s">
        <v>167</v>
      </c>
    </row>
    <row r="131" spans="1:5" ht="14.4">
      <c r="A131" s="116" t="s">
        <v>57</v>
      </c>
      <c r="B131" s="116" t="s">
        <v>171</v>
      </c>
      <c r="C131" s="117">
        <v>230972</v>
      </c>
      <c r="D131" s="118">
        <v>45348</v>
      </c>
      <c r="E131" s="116" t="s">
        <v>175</v>
      </c>
    </row>
    <row r="132" spans="1:5" ht="14.4">
      <c r="A132" s="116" t="s">
        <v>101</v>
      </c>
      <c r="B132" s="116" t="s">
        <v>172</v>
      </c>
      <c r="C132" s="117">
        <v>355000</v>
      </c>
      <c r="D132" s="118">
        <v>45342</v>
      </c>
      <c r="E132" s="116" t="s">
        <v>167</v>
      </c>
    </row>
    <row r="133" spans="1:5" ht="14.4">
      <c r="A133" s="116" t="s">
        <v>101</v>
      </c>
      <c r="B133" s="116" t="s">
        <v>172</v>
      </c>
      <c r="C133" s="117">
        <v>121000</v>
      </c>
      <c r="D133" s="118">
        <v>45329</v>
      </c>
      <c r="E133" s="116" t="s">
        <v>175</v>
      </c>
    </row>
    <row r="134" spans="1:5" ht="14.4">
      <c r="A134" s="116" t="s">
        <v>108</v>
      </c>
      <c r="B134" s="116" t="s">
        <v>173</v>
      </c>
      <c r="C134" s="117">
        <v>385000</v>
      </c>
      <c r="D134" s="118">
        <v>45344</v>
      </c>
      <c r="E134" s="116" t="s">
        <v>167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2024-03-01T17:28:37Z</dcterms:modified>
</cp:coreProperties>
</file>