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STATS'!$A$37:$C$37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STATS'!$A$35:$C$35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STATS'!$A$43:$C$47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5" i="3"/>
  <c r="G29"/>
  <c r="G23"/>
  <c r="G22"/>
  <c r="G16"/>
  <c r="G10"/>
  <c r="G9"/>
  <c r="G8"/>
  <c r="G7"/>
  <c r="G47" i="2"/>
  <c r="G46"/>
  <c r="G45"/>
  <c r="G44"/>
  <c r="G43"/>
  <c r="G37"/>
  <c r="G31"/>
  <c r="G30"/>
  <c r="G29"/>
  <c r="G28"/>
  <c r="G27"/>
  <c r="G26"/>
  <c r="G20"/>
  <c r="G19"/>
  <c r="G18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0" i="3"/>
  <c r="B30"/>
  <c r="C17"/>
  <c r="B17"/>
  <c r="C38" i="2"/>
  <c r="B38"/>
  <c r="B14" i="1"/>
  <c r="C14"/>
  <c r="B36" i="3"/>
  <c r="C36"/>
  <c r="B24"/>
  <c r="C24"/>
  <c r="B11"/>
  <c r="D7" s="1"/>
  <c r="C11"/>
  <c r="E7" s="1"/>
  <c r="B48" i="2"/>
  <c r="C48"/>
  <c r="B32"/>
  <c r="D27" s="1"/>
  <c r="C32"/>
  <c r="E27" s="1"/>
  <c r="A2"/>
  <c r="B21"/>
  <c r="D19" s="1"/>
  <c r="C21"/>
  <c r="E16" i="3" l="1"/>
  <c r="D16"/>
  <c r="E9"/>
  <c r="D9"/>
  <c r="E9" i="1"/>
  <c r="D9"/>
  <c r="E45" i="2"/>
  <c r="D45"/>
  <c r="E28"/>
  <c r="D28"/>
  <c r="E44"/>
  <c r="E47"/>
  <c r="D37"/>
  <c r="D8" i="3"/>
  <c r="E10"/>
  <c r="D10"/>
  <c r="E8"/>
  <c r="E23"/>
  <c r="D23"/>
  <c r="E29"/>
  <c r="D29"/>
  <c r="D44" i="2"/>
  <c r="D47"/>
  <c r="E46"/>
  <c r="D46"/>
  <c r="E37"/>
  <c r="E20"/>
  <c r="D20"/>
  <c r="E43"/>
  <c r="E26"/>
  <c r="E29"/>
  <c r="E31"/>
  <c r="E19"/>
  <c r="E18"/>
  <c r="D18"/>
  <c r="D30"/>
  <c r="E30"/>
  <c r="D31"/>
  <c r="D29"/>
  <c r="D26"/>
  <c r="D43"/>
  <c r="A2" i="3"/>
  <c r="E35"/>
  <c r="B13" i="2"/>
  <c r="C13"/>
  <c r="B24" i="1"/>
  <c r="C24"/>
  <c r="B37"/>
  <c r="C37"/>
  <c r="E32" l="1"/>
  <c r="D32"/>
  <c r="E23"/>
  <c r="D23"/>
  <c r="E9" i="2"/>
  <c r="D9"/>
  <c r="E17" i="3"/>
  <c r="D17"/>
  <c r="E38" i="2"/>
  <c r="D38"/>
  <c r="D33" i="1"/>
  <c r="E22"/>
  <c r="D22"/>
  <c r="E35"/>
  <c r="E33"/>
  <c r="E31"/>
  <c r="E34"/>
  <c r="D35" i="3"/>
  <c r="E30"/>
  <c r="D30"/>
  <c r="E22"/>
  <c r="D22"/>
  <c r="D48" i="2"/>
  <c r="E48"/>
  <c r="E32"/>
  <c r="D32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36" i="3"/>
  <c r="E24"/>
  <c r="D24"/>
  <c r="D36"/>
  <c r="E11"/>
  <c r="D11"/>
  <c r="E21" i="2"/>
  <c r="D21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<sst xmlns="http://schemas.openxmlformats.org/spreadsheetml/2006/main" count="2051" uniqueCount="169">
  <si>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</si>
  <si>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</si>
  <si>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</si>
  <si>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</si>
  <si>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</si>
  <si>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</si>
  <si>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</si>
  <si>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</si>
  <si>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</si>
  <si>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</si>
  <si>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</si>
  <si>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</si>
  <si>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</si>
  <si>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</si>
  <si>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</si>
  <si>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</si>
  <si>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</si>
  <si>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</si>
  <si>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</si>
  <si>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</si>
  <si>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</si>
  <si>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</si>
  <si>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</si>
  <si>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</si>
  <si>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</si>
  <si>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</si>
  <si>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</si>
  <si>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</si>
  <si>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</si>
  <si>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</si>
  <si>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</si>
  <si>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</si>
  <si>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</si>
  <si>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</si>
  <si>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</si>
  <si>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</si>
  <si>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</si>
  <si>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</si>
  <si>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</si>
  <si>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</si>
  <si>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</si>
  <si>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</si>
  <si>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</si>
  <si>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</si>
  <si>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</si>
  <si>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</si>
  <si>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</si>
  <si>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</si>
  <si>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</si>
  <si>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</si>
  <si>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</si>
  <si>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</si>
  <si>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MARCH, 2023</t>
  </si>
  <si>
    <t>First American Title</t>
  </si>
  <si>
    <t>SINGLE FAM RES.</t>
  </si>
  <si>
    <t>LAS VEGAS</t>
  </si>
  <si>
    <t>TO</t>
  </si>
  <si>
    <t>NO</t>
  </si>
  <si>
    <t>Landmark Title</t>
  </si>
  <si>
    <t>VACANT LAND</t>
  </si>
  <si>
    <t>PLUMB</t>
  </si>
  <si>
    <t>RLS</t>
  </si>
  <si>
    <t>First Centennial Title</t>
  </si>
  <si>
    <t>CARSON CITY</t>
  </si>
  <si>
    <t>18</t>
  </si>
  <si>
    <t>RIDGEVIEW</t>
  </si>
  <si>
    <t>4</t>
  </si>
  <si>
    <t>Stewart Title</t>
  </si>
  <si>
    <t>KIETZKE</t>
  </si>
  <si>
    <t>SAB</t>
  </si>
  <si>
    <t>Ticor Title</t>
  </si>
  <si>
    <t>FERNLEY</t>
  </si>
  <si>
    <t>DNO</t>
  </si>
  <si>
    <t>MOBILE HOME</t>
  </si>
  <si>
    <t/>
  </si>
  <si>
    <t>MIF</t>
  </si>
  <si>
    <t>GARDNERVILLE</t>
  </si>
  <si>
    <t>SLA</t>
  </si>
  <si>
    <t>9</t>
  </si>
  <si>
    <t>JMS</t>
  </si>
  <si>
    <t>23</t>
  </si>
  <si>
    <t>KDJ</t>
  </si>
  <si>
    <t>ASK</t>
  </si>
  <si>
    <t>YERINGTON</t>
  </si>
  <si>
    <t>CRB</t>
  </si>
  <si>
    <t>DP</t>
  </si>
  <si>
    <t>LAKESIDE</t>
  </si>
  <si>
    <t>5</t>
  </si>
  <si>
    <t>AMG</t>
  </si>
  <si>
    <t>DKD</t>
  </si>
  <si>
    <t>MLC</t>
  </si>
  <si>
    <t>SPARKS</t>
  </si>
  <si>
    <t>21</t>
  </si>
  <si>
    <t>TS</t>
  </si>
  <si>
    <t>DAMONTE</t>
  </si>
  <si>
    <t>24</t>
  </si>
  <si>
    <t>YES</t>
  </si>
  <si>
    <t>TEF</t>
  </si>
  <si>
    <t>TB</t>
  </si>
  <si>
    <t>LAKESIDEMOANA</t>
  </si>
  <si>
    <t>12</t>
  </si>
  <si>
    <t>Calatlantic Title West</t>
  </si>
  <si>
    <t>MCCARRAN</t>
  </si>
  <si>
    <t>LH</t>
  </si>
  <si>
    <t>AE</t>
  </si>
  <si>
    <t>JP</t>
  </si>
  <si>
    <t>10</t>
  </si>
  <si>
    <t>COMMERCIAL</t>
  </si>
  <si>
    <t>MAYBERRY</t>
  </si>
  <si>
    <t>CRF</t>
  </si>
  <si>
    <t>RC</t>
  </si>
  <si>
    <t>AJF</t>
  </si>
  <si>
    <t>TM</t>
  </si>
  <si>
    <t>RLT</t>
  </si>
  <si>
    <t>020-225-22</t>
  </si>
  <si>
    <t>019-633-02</t>
  </si>
  <si>
    <t>UNK</t>
  </si>
  <si>
    <t>Toiyabe Title</t>
  </si>
  <si>
    <t>RENO CORPORATE</t>
  </si>
  <si>
    <t>ACM</t>
  </si>
  <si>
    <t>KB</t>
  </si>
  <si>
    <t>019-492-04</t>
  </si>
  <si>
    <t>CONVENTIONAL</t>
  </si>
  <si>
    <t>WELLS FARGO BANK NA</t>
  </si>
  <si>
    <t>Stewart Title Guaranty</t>
  </si>
  <si>
    <t>015-361-01</t>
  </si>
  <si>
    <t>HARD MONEY</t>
  </si>
  <si>
    <t>CAN &amp; CO LLC</t>
  </si>
  <si>
    <t>014-251-24</t>
  </si>
  <si>
    <t>GUILD MORTGAGE COMPANY</t>
  </si>
  <si>
    <t>020-724-15</t>
  </si>
  <si>
    <t>CREDIT LINE</t>
  </si>
  <si>
    <t>ALLIANT CREDIT UNION</t>
  </si>
  <si>
    <t>029-501-08</t>
  </si>
  <si>
    <t>GREATER NEVADA MORTGAGE</t>
  </si>
  <si>
    <t>017-441-02</t>
  </si>
  <si>
    <t>014-391-06</t>
  </si>
  <si>
    <t>MOVEMENT MORTGAGE LLC</t>
  </si>
  <si>
    <t>010-111-28</t>
  </si>
  <si>
    <t>AGWEST FARM CREDIT</t>
  </si>
  <si>
    <t>FHA</t>
  </si>
  <si>
    <t>AMERICAN PACIFIC MORTGAGE CORP</t>
  </si>
  <si>
    <t>GUARANTEED RATE INC</t>
  </si>
  <si>
    <t>019-951-08</t>
  </si>
  <si>
    <t>018-502-09</t>
  </si>
  <si>
    <t>CONSTRUCTION</t>
  </si>
  <si>
    <t>MANN MORTGAGE LLC</t>
  </si>
  <si>
    <t>001-153-25</t>
  </si>
  <si>
    <t>NORTHPOINTE BANK</t>
  </si>
  <si>
    <t>022-051-14</t>
  </si>
  <si>
    <t>ROCKET MORTGAGE LLC</t>
  </si>
  <si>
    <t>015-432-27</t>
  </si>
  <si>
    <t>VA</t>
  </si>
  <si>
    <t>021-242-22</t>
  </si>
  <si>
    <t>SUN LIFE ASSURANCE CO OF CANADA</t>
  </si>
  <si>
    <t>017-252-04</t>
  </si>
  <si>
    <t>020-545-45</t>
  </si>
  <si>
    <t>ACADEMY MORTGAGE CORP</t>
  </si>
  <si>
    <t>CAL</t>
  </si>
  <si>
    <t>FA</t>
  </si>
  <si>
    <t>FC</t>
  </si>
  <si>
    <t>LT</t>
  </si>
  <si>
    <t>ST</t>
  </si>
  <si>
    <t>TI</t>
  </si>
  <si>
    <t>TT</t>
  </si>
  <si>
    <t>STG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</si>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</sst>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2" applyFont="1" applyFill="1" applyBorder="1" applyAlignment="1">
      <alignment horizontal="lef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63</c:v>
                </c:pt>
                <c:pt idx="1">
                  <c:v>38</c:v>
                </c:pt>
                <c:pt idx="2">
                  <c:v>35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hape val="box"/>
        <c:axId val="117351552"/>
        <c:axId val="117353088"/>
        <c:axId val="0"/>
      </c:bar3DChart>
      <c:catAx>
        <c:axId val="117351552"/>
        <c:scaling>
          <c:orientation val="minMax"/>
        </c:scaling>
        <c:axPos val="b"/>
        <c:numFmt formatCode="General" sourceLinked="1"/>
        <c:majorTickMark val="none"/>
        <c:tickLblPos val="nextTo"/>
        <c:crossAx val="117353088"/>
        <c:crosses val="autoZero"/>
        <c:auto val="1"/>
        <c:lblAlgn val="ctr"/>
        <c:lblOffset val="100"/>
      </c:catAx>
      <c:valAx>
        <c:axId val="117353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351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7850880"/>
        <c:axId val="117852416"/>
        <c:axId val="0"/>
      </c:bar3DChart>
      <c:catAx>
        <c:axId val="117850880"/>
        <c:scaling>
          <c:orientation val="minMax"/>
        </c:scaling>
        <c:axPos val="b"/>
        <c:numFmt formatCode="General" sourceLinked="1"/>
        <c:majorTickMark val="none"/>
        <c:tickLblPos val="nextTo"/>
        <c:crossAx val="117852416"/>
        <c:crosses val="autoZero"/>
        <c:auto val="1"/>
        <c:lblAlgn val="ctr"/>
        <c:lblOffset val="100"/>
      </c:catAx>
      <c:valAx>
        <c:axId val="117852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850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Stewart Title Guaranty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70</c:v>
                </c:pt>
                <c:pt idx="1">
                  <c:v>44</c:v>
                </c:pt>
                <c:pt idx="2">
                  <c:v>37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7878784"/>
        <c:axId val="117880320"/>
        <c:axId val="0"/>
      </c:bar3DChart>
      <c:catAx>
        <c:axId val="117878784"/>
        <c:scaling>
          <c:orientation val="minMax"/>
        </c:scaling>
        <c:axPos val="b"/>
        <c:numFmt formatCode="General" sourceLinked="1"/>
        <c:majorTickMark val="none"/>
        <c:tickLblPos val="nextTo"/>
        <c:crossAx val="117880320"/>
        <c:crosses val="autoZero"/>
        <c:auto val="1"/>
        <c:lblAlgn val="ctr"/>
        <c:lblOffset val="100"/>
      </c:catAx>
      <c:valAx>
        <c:axId val="117880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878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21581602</c:v>
                </c:pt>
                <c:pt idx="1">
                  <c:v>11231950</c:v>
                </c:pt>
                <c:pt idx="2">
                  <c:v>12053173.84</c:v>
                </c:pt>
                <c:pt idx="3">
                  <c:v>2037900</c:v>
                </c:pt>
                <c:pt idx="4">
                  <c:v>1901000</c:v>
                </c:pt>
                <c:pt idx="5">
                  <c:v>1444900</c:v>
                </c:pt>
                <c:pt idx="6">
                  <c:v>785000</c:v>
                </c:pt>
              </c:numCache>
            </c:numRef>
          </c:val>
        </c:ser>
        <c:shape val="box"/>
        <c:axId val="117898240"/>
        <c:axId val="117916416"/>
        <c:axId val="0"/>
      </c:bar3DChart>
      <c:catAx>
        <c:axId val="117898240"/>
        <c:scaling>
          <c:orientation val="minMax"/>
        </c:scaling>
        <c:axPos val="b"/>
        <c:numFmt formatCode="General" sourceLinked="1"/>
        <c:majorTickMark val="none"/>
        <c:tickLblPos val="nextTo"/>
        <c:crossAx val="117916416"/>
        <c:crosses val="autoZero"/>
        <c:auto val="1"/>
        <c:lblAlgn val="ctr"/>
        <c:lblOffset val="100"/>
      </c:catAx>
      <c:valAx>
        <c:axId val="117916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898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1101242</c:v>
                </c:pt>
                <c:pt idx="1">
                  <c:v>46502870</c:v>
                </c:pt>
                <c:pt idx="2">
                  <c:v>569418</c:v>
                </c:pt>
                <c:pt idx="3">
                  <c:v>350000</c:v>
                </c:pt>
                <c:pt idx="4">
                  <c:v>220000</c:v>
                </c:pt>
              </c:numCache>
            </c:numRef>
          </c:val>
        </c:ser>
        <c:shape val="box"/>
        <c:axId val="117770496"/>
        <c:axId val="117772288"/>
        <c:axId val="0"/>
      </c:bar3DChart>
      <c:catAx>
        <c:axId val="117770496"/>
        <c:scaling>
          <c:orientation val="minMax"/>
        </c:scaling>
        <c:axPos val="b"/>
        <c:numFmt formatCode="General" sourceLinked="1"/>
        <c:majorTickMark val="none"/>
        <c:tickLblPos val="nextTo"/>
        <c:crossAx val="117772288"/>
        <c:crosses val="autoZero"/>
        <c:auto val="1"/>
        <c:lblAlgn val="ctr"/>
        <c:lblOffset val="100"/>
      </c:catAx>
      <c:valAx>
        <c:axId val="117772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77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Stewart Title Guaranty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22682844</c:v>
                </c:pt>
                <c:pt idx="1">
                  <c:v>57734820</c:v>
                </c:pt>
                <c:pt idx="2">
                  <c:v>12403173.84</c:v>
                </c:pt>
                <c:pt idx="3">
                  <c:v>2607318</c:v>
                </c:pt>
                <c:pt idx="4">
                  <c:v>1901000</c:v>
                </c:pt>
                <c:pt idx="5">
                  <c:v>1444900</c:v>
                </c:pt>
                <c:pt idx="6">
                  <c:v>785000</c:v>
                </c:pt>
                <c:pt idx="7">
                  <c:v>220000</c:v>
                </c:pt>
              </c:numCache>
            </c:numRef>
          </c:val>
        </c:ser>
        <c:shape val="box"/>
        <c:axId val="117786112"/>
        <c:axId val="117787648"/>
        <c:axId val="0"/>
      </c:bar3DChart>
      <c:catAx>
        <c:axId val="117786112"/>
        <c:scaling>
          <c:orientation val="minMax"/>
        </c:scaling>
        <c:axPos val="b"/>
        <c:numFmt formatCode="General" sourceLinked="1"/>
        <c:majorTickMark val="none"/>
        <c:tickLblPos val="nextTo"/>
        <c:crossAx val="117787648"/>
        <c:crosses val="autoZero"/>
        <c:auto val="1"/>
        <c:lblAlgn val="ctr"/>
        <c:lblOffset val="100"/>
      </c:catAx>
      <c:valAx>
        <c:axId val="117787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786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19.574004861111" createdVersion="3" refreshedVersion="3" minRefreshableVersion="3" recordCount="153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7">
        <s v="MCCARRAN"/>
        <s v="LAS VEGAS"/>
        <s v="KIETZKE"/>
        <s v="SPARKS"/>
        <s v="LAKESIDE"/>
        <s v="CARSON CITY"/>
        <s v="RIDGEVIEW"/>
        <s v="DAMONTE"/>
        <s v="LAKESIDEMOANA"/>
        <s v="PLUMB"/>
        <s v="YERINGTON"/>
        <s v="FERNLEY"/>
        <s v=""/>
        <s v="GARDNERVILLE"/>
        <s v="MAYBERRY"/>
        <s v="RENO CORPORATE"/>
        <m u="1"/>
      </sharedItems>
    </cacheField>
    <cacheField name="EO" numFmtId="0">
      <sharedItems containsBlank="1" count="39">
        <s v="LH"/>
        <s v="TO"/>
        <s v="TM"/>
        <s v="TS"/>
        <s v="JP"/>
        <s v="TB"/>
        <s v="5"/>
        <s v="23"/>
        <s v="21"/>
        <s v="18"/>
        <s v="4"/>
        <s v="24"/>
        <s v="12"/>
        <s v="9"/>
        <s v="10"/>
        <s v=""/>
        <s v="RLS"/>
        <s v="DP"/>
        <s v="SAB"/>
        <s v="CRB"/>
        <s v="MLC"/>
        <s v="MIF"/>
        <s v="SLA"/>
        <s v="JMS"/>
        <s v="KDJ"/>
        <s v="ASK"/>
        <s v="TEF"/>
        <s v="CRF"/>
        <s v="UNK"/>
        <s v="AMG"/>
        <s v="RC"/>
        <s v="KB"/>
        <s v="DNO"/>
        <s v="AJF"/>
        <s v="RLT"/>
        <s v="DKD"/>
        <s v="ACM"/>
        <s v="AE"/>
        <m u="1"/>
      </sharedItems>
    </cacheField>
    <cacheField name="PROPTYPE" numFmtId="0">
      <sharedItems containsBlank="1" count="5">
        <s v="SINGLE FAM RES."/>
        <s v="VACANT LAND"/>
        <s v="COMMERCIAL"/>
        <s v="MOBILE HOME"/>
        <m u="1"/>
      </sharedItems>
    </cacheField>
    <cacheField name="DOCNUM" numFmtId="0">
      <sharedItems containsSemiMixedTypes="0" containsString="0" containsNumber="1" containsInteger="1" minValue="667326" maxValue="668333"/>
    </cacheField>
    <cacheField name="AMOUNT" numFmtId="165">
      <sharedItems containsSemiMixedTypes="0" containsString="0" containsNumber="1" minValue="10000" maxValue="2770725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3-01T00:00:00" maxDate="2023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19.57410682870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VA"/>
        <s v="FHA"/>
        <s v="CONSTRUCTION"/>
        <s v="CREDIT LINE"/>
        <s v="HARD MONEY"/>
        <s v="COMMERCIAL"/>
        <m/>
        <s v="SB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67498" maxValue="668332"/>
    </cacheField>
    <cacheField name="AMOUNT" numFmtId="165">
      <sharedItems containsString="0" containsBlank="1" containsNumber="1" containsInteger="1" minValue="60000" maxValue="45000000"/>
    </cacheField>
    <cacheField name="RECDATE" numFmtId="14">
      <sharedItems containsNonDate="0" containsDate="1" containsString="0" containsBlank="1" minDate="2023-03-08T00:00:00" maxDate="2023-04-01T00:00:00"/>
    </cacheField>
    <cacheField name="LENDER" numFmtId="0">
      <sharedItems containsBlank="1" count="109">
        <s v="GUILD MORTGAGE COMPANY"/>
        <s v="GUARANTEED RATE INC"/>
        <s v="MOVEMENT MORTGAGE LLC"/>
        <s v="AGWEST FARM CREDIT"/>
        <s v="WELLS FARGO BANK NA"/>
        <s v="AMERICAN PACIFIC MORTGAGE CORP"/>
        <s v="MANN MORTGAGE LLC"/>
        <s v="NORTHPOINTE BANK"/>
        <s v="CAN &amp; CO LLC"/>
        <s v="ACADEMY MORTGAGE CORP"/>
        <s v="ALLIANT CREDIT UNION"/>
        <s v="ROCKET MORTGAGE LLC"/>
        <s v="SUN LIFE ASSURANCE CO OF CANADA"/>
        <s v="GREATER NEVADA MORTGAGE"/>
        <m/>
        <s v="FINANCE OF AMERICA MORTGAGE LL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">
  <r>
    <x v="0"/>
    <s v="CAL"/>
    <x v="0"/>
    <x v="0"/>
    <x v="0"/>
    <n v="667827"/>
    <n v="489950"/>
    <x v="0"/>
    <s v="YES"/>
    <d v="2023-03-17T00:00:00"/>
  </r>
  <r>
    <x v="0"/>
    <s v="CAL"/>
    <x v="0"/>
    <x v="0"/>
    <x v="0"/>
    <n v="667773"/>
    <n v="515000"/>
    <x v="0"/>
    <s v="YES"/>
    <d v="2023-03-16T00:00:00"/>
  </r>
  <r>
    <x v="0"/>
    <s v="CAL"/>
    <x v="0"/>
    <x v="0"/>
    <x v="0"/>
    <n v="668281"/>
    <n v="439950"/>
    <x v="0"/>
    <s v="YES"/>
    <d v="2023-03-31T00:00:00"/>
  </r>
  <r>
    <x v="1"/>
    <s v="FA"/>
    <x v="1"/>
    <x v="1"/>
    <x v="0"/>
    <n v="667326"/>
    <n v="200000"/>
    <x v="1"/>
    <s v="YES"/>
    <d v="2023-03-01T00:00:00"/>
  </r>
  <r>
    <x v="1"/>
    <s v="FA"/>
    <x v="2"/>
    <x v="2"/>
    <x v="0"/>
    <n v="668051"/>
    <n v="299900"/>
    <x v="1"/>
    <s v="YES"/>
    <d v="2023-03-24T00:00:00"/>
  </r>
  <r>
    <x v="1"/>
    <s v="FA"/>
    <x v="2"/>
    <x v="3"/>
    <x v="0"/>
    <n v="667610"/>
    <n v="336000"/>
    <x v="1"/>
    <s v="YES"/>
    <d v="2023-03-13T00:00:00"/>
  </r>
  <r>
    <x v="1"/>
    <s v="FA"/>
    <x v="2"/>
    <x v="2"/>
    <x v="0"/>
    <n v="668174"/>
    <n v="386000"/>
    <x v="1"/>
    <s v="YES"/>
    <d v="2023-03-28T00:00:00"/>
  </r>
  <r>
    <x v="1"/>
    <s v="FA"/>
    <x v="3"/>
    <x v="4"/>
    <x v="0"/>
    <n v="667802"/>
    <n v="393000"/>
    <x v="1"/>
    <s v="YES"/>
    <d v="2023-03-17T00:00:00"/>
  </r>
  <r>
    <x v="1"/>
    <s v="FA"/>
    <x v="2"/>
    <x v="5"/>
    <x v="1"/>
    <n v="667724"/>
    <n v="11000"/>
    <x v="1"/>
    <s v="YES"/>
    <d v="2023-03-15T00:00:00"/>
  </r>
  <r>
    <x v="1"/>
    <s v="FA"/>
    <x v="3"/>
    <x v="4"/>
    <x v="0"/>
    <n v="668041"/>
    <n v="412000"/>
    <x v="1"/>
    <s v="YES"/>
    <d v="2023-03-24T00:00:00"/>
  </r>
  <r>
    <x v="2"/>
    <s v="FC"/>
    <x v="4"/>
    <x v="6"/>
    <x v="0"/>
    <n v="667504"/>
    <n v="300000"/>
    <x v="1"/>
    <s v="YES"/>
    <d v="2023-03-08T00:00:00"/>
  </r>
  <r>
    <x v="2"/>
    <s v="FC"/>
    <x v="5"/>
    <x v="7"/>
    <x v="0"/>
    <n v="667734"/>
    <n v="420000"/>
    <x v="1"/>
    <s v="YES"/>
    <d v="2023-03-16T00:00:00"/>
  </r>
  <r>
    <x v="2"/>
    <s v="FC"/>
    <x v="3"/>
    <x v="8"/>
    <x v="0"/>
    <n v="667969"/>
    <n v="364800"/>
    <x v="1"/>
    <s v="YES"/>
    <d v="2023-03-22T00:00:00"/>
  </r>
  <r>
    <x v="2"/>
    <s v="FC"/>
    <x v="3"/>
    <x v="8"/>
    <x v="0"/>
    <n v="667607"/>
    <n v="285000"/>
    <x v="1"/>
    <s v="YES"/>
    <d v="2023-03-13T00:00:00"/>
  </r>
  <r>
    <x v="2"/>
    <s v="FC"/>
    <x v="5"/>
    <x v="7"/>
    <x v="0"/>
    <n v="667728"/>
    <n v="445000"/>
    <x v="1"/>
    <s v="YES"/>
    <d v="2023-03-15T00:00:00"/>
  </r>
  <r>
    <x v="2"/>
    <s v="FC"/>
    <x v="5"/>
    <x v="9"/>
    <x v="1"/>
    <n v="667613"/>
    <n v="100000"/>
    <x v="1"/>
    <s v="YES"/>
    <d v="2023-03-13T00:00:00"/>
  </r>
  <r>
    <x v="2"/>
    <s v="FC"/>
    <x v="5"/>
    <x v="7"/>
    <x v="0"/>
    <n v="667921"/>
    <n v="174000"/>
    <x v="1"/>
    <s v="YES"/>
    <d v="2023-03-21T00:00:00"/>
  </r>
  <r>
    <x v="2"/>
    <s v="FC"/>
    <x v="6"/>
    <x v="10"/>
    <x v="2"/>
    <n v="667895"/>
    <n v="295000"/>
    <x v="1"/>
    <s v="YES"/>
    <d v="2023-03-20T00:00:00"/>
  </r>
  <r>
    <x v="2"/>
    <s v="FC"/>
    <x v="7"/>
    <x v="11"/>
    <x v="0"/>
    <n v="667615"/>
    <n v="490000"/>
    <x v="1"/>
    <s v="YES"/>
    <d v="2023-03-13T00:00:00"/>
  </r>
  <r>
    <x v="2"/>
    <s v="FC"/>
    <x v="8"/>
    <x v="12"/>
    <x v="3"/>
    <n v="667769"/>
    <n v="349999"/>
    <x v="1"/>
    <s v="YES"/>
    <d v="2023-03-16T00:00:00"/>
  </r>
  <r>
    <x v="2"/>
    <s v="FC"/>
    <x v="4"/>
    <x v="6"/>
    <x v="0"/>
    <n v="667519"/>
    <n v="71000"/>
    <x v="1"/>
    <s v="YES"/>
    <d v="2023-03-08T00:00:00"/>
  </r>
  <r>
    <x v="2"/>
    <s v="FC"/>
    <x v="5"/>
    <x v="9"/>
    <x v="0"/>
    <n v="668089"/>
    <n v="490000"/>
    <x v="1"/>
    <s v="YES"/>
    <d v="2023-03-27T00:00:00"/>
  </r>
  <r>
    <x v="2"/>
    <s v="FC"/>
    <x v="5"/>
    <x v="7"/>
    <x v="0"/>
    <n v="667822"/>
    <n v="379900"/>
    <x v="1"/>
    <s v="YES"/>
    <d v="2023-03-17T00:00:00"/>
  </r>
  <r>
    <x v="2"/>
    <s v="FC"/>
    <x v="8"/>
    <x v="12"/>
    <x v="0"/>
    <n v="667793"/>
    <n v="310000"/>
    <x v="1"/>
    <s v="YES"/>
    <d v="2023-03-17T00:00:00"/>
  </r>
  <r>
    <x v="2"/>
    <s v="FC"/>
    <x v="8"/>
    <x v="12"/>
    <x v="3"/>
    <n v="668100"/>
    <n v="359000"/>
    <x v="1"/>
    <s v="YES"/>
    <d v="2023-03-27T00:00:00"/>
  </r>
  <r>
    <x v="2"/>
    <s v="FC"/>
    <x v="5"/>
    <x v="7"/>
    <x v="0"/>
    <n v="668132"/>
    <n v="580000"/>
    <x v="1"/>
    <s v="YES"/>
    <d v="2023-03-28T00:00:00"/>
  </r>
  <r>
    <x v="2"/>
    <s v="FC"/>
    <x v="6"/>
    <x v="13"/>
    <x v="0"/>
    <n v="667694"/>
    <n v="335000"/>
    <x v="1"/>
    <s v="YES"/>
    <d v="2023-03-15T00:00:00"/>
  </r>
  <r>
    <x v="2"/>
    <s v="FC"/>
    <x v="8"/>
    <x v="12"/>
    <x v="1"/>
    <n v="667919"/>
    <n v="18500"/>
    <x v="1"/>
    <s v="YES"/>
    <d v="2023-03-21T00:00:00"/>
  </r>
  <r>
    <x v="2"/>
    <s v="FC"/>
    <x v="5"/>
    <x v="7"/>
    <x v="0"/>
    <n v="667433"/>
    <n v="428000"/>
    <x v="1"/>
    <s v="YES"/>
    <d v="2023-03-06T00:00:00"/>
  </r>
  <r>
    <x v="2"/>
    <s v="FC"/>
    <x v="5"/>
    <x v="9"/>
    <x v="1"/>
    <n v="667346"/>
    <n v="122000"/>
    <x v="1"/>
    <s v="YES"/>
    <d v="2023-03-02T00:00:00"/>
  </r>
  <r>
    <x v="2"/>
    <s v="FC"/>
    <x v="6"/>
    <x v="10"/>
    <x v="1"/>
    <n v="667371"/>
    <n v="520000"/>
    <x v="1"/>
    <s v="YES"/>
    <d v="2023-03-02T00:00:00"/>
  </r>
  <r>
    <x v="2"/>
    <s v="FC"/>
    <x v="6"/>
    <x v="10"/>
    <x v="1"/>
    <n v="667375"/>
    <n v="760000"/>
    <x v="1"/>
    <s v="YES"/>
    <d v="2023-03-02T00:00:00"/>
  </r>
  <r>
    <x v="2"/>
    <s v="FC"/>
    <x v="5"/>
    <x v="7"/>
    <x v="3"/>
    <n v="668296"/>
    <n v="377500"/>
    <x v="1"/>
    <s v="YES"/>
    <d v="2023-03-31T00:00:00"/>
  </r>
  <r>
    <x v="2"/>
    <s v="FC"/>
    <x v="6"/>
    <x v="10"/>
    <x v="1"/>
    <n v="667378"/>
    <n v="700000"/>
    <x v="1"/>
    <s v="YES"/>
    <d v="2023-03-02T00:00:00"/>
  </r>
  <r>
    <x v="2"/>
    <s v="FC"/>
    <x v="5"/>
    <x v="7"/>
    <x v="0"/>
    <n v="668284"/>
    <n v="545000"/>
    <x v="1"/>
    <s v="YES"/>
    <d v="2023-03-31T00:00:00"/>
  </r>
  <r>
    <x v="2"/>
    <s v="FC"/>
    <x v="6"/>
    <x v="14"/>
    <x v="0"/>
    <n v="667885"/>
    <n v="315000"/>
    <x v="1"/>
    <s v="YES"/>
    <d v="2023-03-20T00:00:00"/>
  </r>
  <r>
    <x v="2"/>
    <s v="FC"/>
    <x v="6"/>
    <x v="13"/>
    <x v="0"/>
    <n v="667407"/>
    <n v="319500"/>
    <x v="1"/>
    <s v="YES"/>
    <d v="2023-03-03T00:00:00"/>
  </r>
  <r>
    <x v="2"/>
    <s v="FC"/>
    <x v="6"/>
    <x v="13"/>
    <x v="0"/>
    <n v="667661"/>
    <n v="407500"/>
    <x v="1"/>
    <s v="YES"/>
    <d v="2023-03-14T00:00:00"/>
  </r>
  <r>
    <x v="2"/>
    <s v="FC"/>
    <x v="6"/>
    <x v="13"/>
    <x v="0"/>
    <n v="668249"/>
    <n v="369900"/>
    <x v="1"/>
    <s v="YES"/>
    <d v="2023-03-30T00:00:00"/>
  </r>
  <r>
    <x v="2"/>
    <s v="FC"/>
    <x v="5"/>
    <x v="7"/>
    <x v="0"/>
    <n v="668005"/>
    <n v="239500"/>
    <x v="1"/>
    <s v="YES"/>
    <d v="2023-03-23T00:00:00"/>
  </r>
  <r>
    <x v="2"/>
    <s v="FC"/>
    <x v="3"/>
    <x v="8"/>
    <x v="0"/>
    <n v="667863"/>
    <n v="400900"/>
    <x v="1"/>
    <s v="YES"/>
    <d v="2023-03-20T00:00:00"/>
  </r>
  <r>
    <x v="2"/>
    <s v="FC"/>
    <x v="8"/>
    <x v="12"/>
    <x v="1"/>
    <n v="667852"/>
    <n v="86000"/>
    <x v="1"/>
    <s v="YES"/>
    <d v="2023-03-20T00:00:00"/>
  </r>
  <r>
    <x v="2"/>
    <s v="FC"/>
    <x v="5"/>
    <x v="9"/>
    <x v="1"/>
    <n v="667550"/>
    <n v="222000"/>
    <x v="1"/>
    <s v="YES"/>
    <d v="2023-03-09T00:00:00"/>
  </r>
  <r>
    <x v="2"/>
    <s v="FC"/>
    <x v="5"/>
    <x v="9"/>
    <x v="1"/>
    <n v="667465"/>
    <n v="47000"/>
    <x v="1"/>
    <s v="YES"/>
    <d v="2023-03-06T00:00:00"/>
  </r>
  <r>
    <x v="2"/>
    <s v="FC"/>
    <x v="5"/>
    <x v="7"/>
    <x v="0"/>
    <n v="668248"/>
    <n v="426174.84"/>
    <x v="1"/>
    <s v="YES"/>
    <d v="2023-03-30T00:00:00"/>
  </r>
  <r>
    <x v="3"/>
    <s v="LT"/>
    <x v="9"/>
    <x v="15"/>
    <x v="0"/>
    <n v="667743"/>
    <n v="555000"/>
    <x v="1"/>
    <s v="YES"/>
    <d v="2023-03-16T00:00:00"/>
  </r>
  <r>
    <x v="3"/>
    <s v="LT"/>
    <x v="9"/>
    <x v="16"/>
    <x v="1"/>
    <n v="667334"/>
    <n v="38000"/>
    <x v="1"/>
    <s v="YES"/>
    <d v="2023-03-01T00:00:00"/>
  </r>
  <r>
    <x v="3"/>
    <s v="LT"/>
    <x v="9"/>
    <x v="17"/>
    <x v="0"/>
    <n v="667559"/>
    <n v="309000"/>
    <x v="1"/>
    <s v="YES"/>
    <d v="2023-03-10T00:00:00"/>
  </r>
  <r>
    <x v="3"/>
    <s v="LT"/>
    <x v="9"/>
    <x v="16"/>
    <x v="0"/>
    <n v="667878"/>
    <n v="455000"/>
    <x v="1"/>
    <s v="YES"/>
    <d v="2023-03-20T00:00:00"/>
  </r>
  <r>
    <x v="3"/>
    <s v="LT"/>
    <x v="9"/>
    <x v="17"/>
    <x v="0"/>
    <n v="667477"/>
    <n v="323500"/>
    <x v="1"/>
    <s v="YES"/>
    <d v="2023-03-07T00:00:00"/>
  </r>
  <r>
    <x v="3"/>
    <s v="LT"/>
    <x v="9"/>
    <x v="17"/>
    <x v="0"/>
    <n v="668251"/>
    <n v="220500"/>
    <x v="1"/>
    <s v="YES"/>
    <d v="2023-03-30T00:00:00"/>
  </r>
  <r>
    <x v="4"/>
    <s v="ST"/>
    <x v="2"/>
    <x v="18"/>
    <x v="0"/>
    <n v="667832"/>
    <n v="475000"/>
    <x v="1"/>
    <s v="YES"/>
    <d v="2023-03-17T00:00:00"/>
  </r>
  <r>
    <x v="4"/>
    <s v="ST"/>
    <x v="10"/>
    <x v="19"/>
    <x v="0"/>
    <n v="667869"/>
    <n v="130000"/>
    <x v="1"/>
    <s v="YES"/>
    <d v="2023-03-20T00:00:00"/>
  </r>
  <r>
    <x v="4"/>
    <s v="ST"/>
    <x v="2"/>
    <x v="18"/>
    <x v="0"/>
    <n v="667829"/>
    <n v="460000"/>
    <x v="1"/>
    <s v="YES"/>
    <d v="2023-03-17T00:00:00"/>
  </r>
  <r>
    <x v="4"/>
    <s v="ST"/>
    <x v="11"/>
    <x v="20"/>
    <x v="3"/>
    <n v="667749"/>
    <n v="452100"/>
    <x v="1"/>
    <s v="YES"/>
    <d v="2023-03-16T00:00:00"/>
  </r>
  <r>
    <x v="4"/>
    <s v="ST"/>
    <x v="11"/>
    <x v="20"/>
    <x v="0"/>
    <n v="667865"/>
    <n v="576500"/>
    <x v="1"/>
    <s v="YES"/>
    <d v="2023-03-20T00:00:00"/>
  </r>
  <r>
    <x v="4"/>
    <s v="ST"/>
    <x v="2"/>
    <x v="18"/>
    <x v="3"/>
    <n v="667820"/>
    <n v="120000"/>
    <x v="1"/>
    <s v="YES"/>
    <d v="2023-03-17T00:00:00"/>
  </r>
  <r>
    <x v="4"/>
    <s v="ST"/>
    <x v="10"/>
    <x v="19"/>
    <x v="0"/>
    <n v="667811"/>
    <n v="179351"/>
    <x v="1"/>
    <s v="YES"/>
    <d v="2023-03-17T00:00:00"/>
  </r>
  <r>
    <x v="4"/>
    <s v="ST"/>
    <x v="11"/>
    <x v="20"/>
    <x v="1"/>
    <n v="667756"/>
    <n v="50000"/>
    <x v="1"/>
    <s v="YES"/>
    <d v="2023-03-16T00:00:00"/>
  </r>
  <r>
    <x v="4"/>
    <s v="ST"/>
    <x v="10"/>
    <x v="19"/>
    <x v="0"/>
    <n v="667580"/>
    <n v="195000"/>
    <x v="1"/>
    <s v="YES"/>
    <d v="2023-03-10T00:00:00"/>
  </r>
  <r>
    <x v="4"/>
    <s v="ST"/>
    <x v="2"/>
    <x v="18"/>
    <x v="0"/>
    <n v="667377"/>
    <n v="100000"/>
    <x v="1"/>
    <s v="YES"/>
    <d v="2023-03-02T00:00:00"/>
  </r>
  <r>
    <x v="4"/>
    <s v="ST"/>
    <x v="12"/>
    <x v="21"/>
    <x v="3"/>
    <n v="667401"/>
    <n v="185000"/>
    <x v="1"/>
    <s v="YES"/>
    <d v="2023-03-03T00:00:00"/>
  </r>
  <r>
    <x v="4"/>
    <s v="ST"/>
    <x v="13"/>
    <x v="22"/>
    <x v="0"/>
    <n v="667403"/>
    <n v="374000"/>
    <x v="1"/>
    <s v="YES"/>
    <d v="2023-03-03T00:00:00"/>
  </r>
  <r>
    <x v="4"/>
    <s v="ST"/>
    <x v="2"/>
    <x v="23"/>
    <x v="0"/>
    <n v="667413"/>
    <n v="250000"/>
    <x v="1"/>
    <s v="YES"/>
    <d v="2023-03-03T00:00:00"/>
  </r>
  <r>
    <x v="4"/>
    <s v="ST"/>
    <x v="5"/>
    <x v="24"/>
    <x v="0"/>
    <n v="667444"/>
    <n v="509900"/>
    <x v="1"/>
    <s v="YES"/>
    <d v="2023-03-06T00:00:00"/>
  </r>
  <r>
    <x v="4"/>
    <s v="ST"/>
    <x v="2"/>
    <x v="25"/>
    <x v="0"/>
    <n v="667448"/>
    <n v="125000"/>
    <x v="1"/>
    <s v="YES"/>
    <d v="2023-03-06T00:00:00"/>
  </r>
  <r>
    <x v="4"/>
    <s v="ST"/>
    <x v="10"/>
    <x v="19"/>
    <x v="1"/>
    <n v="667459"/>
    <n v="2770725"/>
    <x v="1"/>
    <s v="YES"/>
    <d v="2023-03-06T00:00:00"/>
  </r>
  <r>
    <x v="4"/>
    <s v="ST"/>
    <x v="2"/>
    <x v="18"/>
    <x v="3"/>
    <n v="667540"/>
    <n v="275000"/>
    <x v="1"/>
    <s v="YES"/>
    <d v="2023-03-09T00:00:00"/>
  </r>
  <r>
    <x v="4"/>
    <s v="ST"/>
    <x v="10"/>
    <x v="19"/>
    <x v="0"/>
    <n v="667545"/>
    <n v="230000"/>
    <x v="1"/>
    <s v="YES"/>
    <d v="2023-03-09T00:00:00"/>
  </r>
  <r>
    <x v="4"/>
    <s v="ST"/>
    <x v="2"/>
    <x v="18"/>
    <x v="1"/>
    <n v="667642"/>
    <n v="74900"/>
    <x v="1"/>
    <s v="YES"/>
    <d v="2023-03-13T00:00:00"/>
  </r>
  <r>
    <x v="4"/>
    <s v="ST"/>
    <x v="11"/>
    <x v="20"/>
    <x v="0"/>
    <n v="667571"/>
    <n v="257500"/>
    <x v="1"/>
    <s v="YES"/>
    <d v="2023-03-10T00:00:00"/>
  </r>
  <r>
    <x v="4"/>
    <s v="ST"/>
    <x v="2"/>
    <x v="26"/>
    <x v="0"/>
    <n v="667722"/>
    <n v="400000"/>
    <x v="1"/>
    <s v="YES"/>
    <d v="2023-03-15T00:00:00"/>
  </r>
  <r>
    <x v="4"/>
    <s v="ST"/>
    <x v="10"/>
    <x v="19"/>
    <x v="1"/>
    <n v="667595"/>
    <n v="26190"/>
    <x v="1"/>
    <s v="YES"/>
    <d v="2023-03-10T00:00:00"/>
  </r>
  <r>
    <x v="4"/>
    <s v="ST"/>
    <x v="13"/>
    <x v="22"/>
    <x v="0"/>
    <n v="667631"/>
    <n v="359000"/>
    <x v="0"/>
    <s v="YES"/>
    <d v="2023-03-13T00:00:00"/>
  </r>
  <r>
    <x v="4"/>
    <s v="ST"/>
    <x v="11"/>
    <x v="20"/>
    <x v="0"/>
    <n v="667640"/>
    <n v="369000"/>
    <x v="1"/>
    <s v="YES"/>
    <d v="2023-03-13T00:00:00"/>
  </r>
  <r>
    <x v="4"/>
    <s v="ST"/>
    <x v="11"/>
    <x v="20"/>
    <x v="0"/>
    <n v="667674"/>
    <n v="479000"/>
    <x v="1"/>
    <s v="YES"/>
    <d v="2023-03-14T00:00:00"/>
  </r>
  <r>
    <x v="4"/>
    <s v="ST"/>
    <x v="2"/>
    <x v="18"/>
    <x v="0"/>
    <n v="667678"/>
    <n v="316500"/>
    <x v="1"/>
    <s v="YES"/>
    <d v="2023-03-14T00:00:00"/>
  </r>
  <r>
    <x v="4"/>
    <s v="ST"/>
    <x v="11"/>
    <x v="20"/>
    <x v="0"/>
    <n v="667688"/>
    <n v="435000"/>
    <x v="1"/>
    <s v="YES"/>
    <d v="2023-03-15T00:00:00"/>
  </r>
  <r>
    <x v="4"/>
    <s v="ST"/>
    <x v="11"/>
    <x v="20"/>
    <x v="0"/>
    <n v="667692"/>
    <n v="380000"/>
    <x v="1"/>
    <s v="YES"/>
    <d v="2023-03-15T00:00:00"/>
  </r>
  <r>
    <x v="4"/>
    <s v="ST"/>
    <x v="10"/>
    <x v="19"/>
    <x v="0"/>
    <n v="667704"/>
    <n v="550000"/>
    <x v="1"/>
    <s v="YES"/>
    <d v="2023-03-15T00:00:00"/>
  </r>
  <r>
    <x v="4"/>
    <s v="ST"/>
    <x v="2"/>
    <x v="23"/>
    <x v="0"/>
    <n v="667719"/>
    <n v="485000"/>
    <x v="1"/>
    <s v="YES"/>
    <d v="2023-03-15T00:00:00"/>
  </r>
  <r>
    <x v="4"/>
    <s v="ST"/>
    <x v="11"/>
    <x v="20"/>
    <x v="0"/>
    <n v="667570"/>
    <n v="257500"/>
    <x v="1"/>
    <s v="YES"/>
    <d v="2023-03-10T00:00:00"/>
  </r>
  <r>
    <x v="4"/>
    <s v="ST"/>
    <x v="14"/>
    <x v="27"/>
    <x v="0"/>
    <n v="668194"/>
    <n v="330000"/>
    <x v="1"/>
    <s v="YES"/>
    <d v="2023-03-29T00:00:00"/>
  </r>
  <r>
    <x v="4"/>
    <s v="ST"/>
    <x v="9"/>
    <x v="28"/>
    <x v="0"/>
    <n v="668097"/>
    <n v="175000"/>
    <x v="1"/>
    <s v="YES"/>
    <d v="2023-03-27T00:00:00"/>
  </r>
  <r>
    <x v="4"/>
    <s v="ST"/>
    <x v="10"/>
    <x v="19"/>
    <x v="0"/>
    <n v="668143"/>
    <n v="190000"/>
    <x v="1"/>
    <s v="YES"/>
    <d v="2023-03-28T00:00:00"/>
  </r>
  <r>
    <x v="4"/>
    <s v="ST"/>
    <x v="13"/>
    <x v="22"/>
    <x v="0"/>
    <n v="668147"/>
    <n v="333199"/>
    <x v="0"/>
    <s v="YES"/>
    <d v="2023-03-28T00:00:00"/>
  </r>
  <r>
    <x v="4"/>
    <s v="ST"/>
    <x v="10"/>
    <x v="19"/>
    <x v="0"/>
    <n v="668155"/>
    <n v="255000"/>
    <x v="1"/>
    <s v="YES"/>
    <d v="2023-03-28T00:00:00"/>
  </r>
  <r>
    <x v="4"/>
    <s v="ST"/>
    <x v="5"/>
    <x v="29"/>
    <x v="0"/>
    <n v="667874"/>
    <n v="360515"/>
    <x v="0"/>
    <s v="YES"/>
    <d v="2023-03-20T00:00:00"/>
  </r>
  <r>
    <x v="4"/>
    <s v="ST"/>
    <x v="2"/>
    <x v="18"/>
    <x v="0"/>
    <n v="668166"/>
    <n v="220000"/>
    <x v="1"/>
    <s v="YES"/>
    <d v="2023-03-28T00:00:00"/>
  </r>
  <r>
    <x v="4"/>
    <s v="ST"/>
    <x v="10"/>
    <x v="19"/>
    <x v="0"/>
    <n v="667909"/>
    <n v="500000"/>
    <x v="1"/>
    <s v="YES"/>
    <d v="2023-03-21T00:00:00"/>
  </r>
  <r>
    <x v="4"/>
    <s v="ST"/>
    <x v="10"/>
    <x v="19"/>
    <x v="0"/>
    <n v="668170"/>
    <n v="82000"/>
    <x v="1"/>
    <s v="YES"/>
    <d v="2023-03-28T00:00:00"/>
  </r>
  <r>
    <x v="4"/>
    <s v="ST"/>
    <x v="5"/>
    <x v="24"/>
    <x v="0"/>
    <n v="668082"/>
    <n v="364500"/>
    <x v="1"/>
    <s v="YES"/>
    <d v="2023-03-24T00:00:00"/>
  </r>
  <r>
    <x v="4"/>
    <s v="ST"/>
    <x v="9"/>
    <x v="30"/>
    <x v="0"/>
    <n v="667960"/>
    <n v="389000"/>
    <x v="1"/>
    <s v="YES"/>
    <d v="2023-03-22T00:00:00"/>
  </r>
  <r>
    <x v="4"/>
    <s v="ST"/>
    <x v="2"/>
    <x v="21"/>
    <x v="0"/>
    <n v="668162"/>
    <n v="640000"/>
    <x v="1"/>
    <s v="YES"/>
    <d v="2023-03-28T00:00:00"/>
  </r>
  <r>
    <x v="4"/>
    <s v="ST"/>
    <x v="10"/>
    <x v="19"/>
    <x v="0"/>
    <n v="668198"/>
    <n v="137500"/>
    <x v="1"/>
    <s v="YES"/>
    <d v="2023-03-29T00:00:00"/>
  </r>
  <r>
    <x v="4"/>
    <s v="ST"/>
    <x v="2"/>
    <x v="21"/>
    <x v="1"/>
    <n v="668201"/>
    <n v="52500"/>
    <x v="1"/>
    <s v="YES"/>
    <d v="2023-03-29T00:00:00"/>
  </r>
  <r>
    <x v="4"/>
    <s v="ST"/>
    <x v="2"/>
    <x v="18"/>
    <x v="0"/>
    <n v="668212"/>
    <n v="369900"/>
    <x v="1"/>
    <s v="YES"/>
    <d v="2023-03-29T00:00:00"/>
  </r>
  <r>
    <x v="4"/>
    <s v="ST"/>
    <x v="5"/>
    <x v="29"/>
    <x v="0"/>
    <n v="668219"/>
    <n v="390000"/>
    <x v="1"/>
    <s v="YES"/>
    <d v="2023-03-30T00:00:00"/>
  </r>
  <r>
    <x v="4"/>
    <s v="ST"/>
    <x v="5"/>
    <x v="24"/>
    <x v="0"/>
    <n v="668236"/>
    <n v="314600"/>
    <x v="1"/>
    <s v="YES"/>
    <d v="2023-03-30T00:00:00"/>
  </r>
  <r>
    <x v="4"/>
    <s v="ST"/>
    <x v="11"/>
    <x v="20"/>
    <x v="3"/>
    <n v="668269"/>
    <n v="150000"/>
    <x v="1"/>
    <s v="YES"/>
    <d v="2023-03-31T00:00:00"/>
  </r>
  <r>
    <x v="4"/>
    <s v="ST"/>
    <x v="11"/>
    <x v="20"/>
    <x v="0"/>
    <n v="668271"/>
    <n v="650000"/>
    <x v="1"/>
    <s v="YES"/>
    <d v="2023-03-31T00:00:00"/>
  </r>
  <r>
    <x v="4"/>
    <s v="ST"/>
    <x v="5"/>
    <x v="24"/>
    <x v="0"/>
    <n v="668274"/>
    <n v="380000"/>
    <x v="1"/>
    <s v="YES"/>
    <d v="2023-03-31T00:00:00"/>
  </r>
  <r>
    <x v="4"/>
    <s v="ST"/>
    <x v="3"/>
    <x v="31"/>
    <x v="0"/>
    <n v="668311"/>
    <n v="325000"/>
    <x v="1"/>
    <s v="YES"/>
    <d v="2023-03-31T00:00:00"/>
  </r>
  <r>
    <x v="4"/>
    <s v="ST"/>
    <x v="14"/>
    <x v="27"/>
    <x v="0"/>
    <n v="667935"/>
    <n v="422500"/>
    <x v="1"/>
    <s v="YES"/>
    <d v="2023-03-21T00:00:00"/>
  </r>
  <r>
    <x v="4"/>
    <s v="ST"/>
    <x v="5"/>
    <x v="29"/>
    <x v="0"/>
    <n v="667524"/>
    <n v="489000"/>
    <x v="1"/>
    <s v="YES"/>
    <d v="2023-03-09T00:00:00"/>
  </r>
  <r>
    <x v="4"/>
    <s v="ST"/>
    <x v="2"/>
    <x v="18"/>
    <x v="0"/>
    <n v="667889"/>
    <n v="220000"/>
    <x v="1"/>
    <s v="YES"/>
    <d v="2023-03-20T00:00:00"/>
  </r>
  <r>
    <x v="4"/>
    <s v="ST"/>
    <x v="11"/>
    <x v="20"/>
    <x v="3"/>
    <n v="668000"/>
    <n v="345000"/>
    <x v="1"/>
    <s v="YES"/>
    <d v="2023-03-23T00:00:00"/>
  </r>
  <r>
    <x v="4"/>
    <s v="ST"/>
    <x v="10"/>
    <x v="19"/>
    <x v="0"/>
    <n v="668333"/>
    <n v="191322"/>
    <x v="1"/>
    <s v="YES"/>
    <d v="2023-03-31T00:00:00"/>
  </r>
  <r>
    <x v="4"/>
    <s v="ST"/>
    <x v="11"/>
    <x v="20"/>
    <x v="0"/>
    <n v="668014"/>
    <n v="95000"/>
    <x v="1"/>
    <s v="YES"/>
    <d v="2023-03-23T00:00:00"/>
  </r>
  <r>
    <x v="4"/>
    <s v="ST"/>
    <x v="2"/>
    <x v="18"/>
    <x v="1"/>
    <n v="668015"/>
    <n v="10000"/>
    <x v="1"/>
    <s v="YES"/>
    <d v="2023-03-23T00:00:00"/>
  </r>
  <r>
    <x v="4"/>
    <s v="ST"/>
    <x v="2"/>
    <x v="18"/>
    <x v="0"/>
    <n v="668017"/>
    <n v="349900"/>
    <x v="1"/>
    <s v="YES"/>
    <d v="2023-03-23T00:00:00"/>
  </r>
  <r>
    <x v="4"/>
    <s v="ST"/>
    <x v="2"/>
    <x v="18"/>
    <x v="0"/>
    <n v="668070"/>
    <n v="335000"/>
    <x v="1"/>
    <s v="YES"/>
    <d v="2023-03-24T00:00:00"/>
  </r>
  <r>
    <x v="4"/>
    <s v="ST"/>
    <x v="9"/>
    <x v="30"/>
    <x v="0"/>
    <n v="668033"/>
    <n v="365000"/>
    <x v="1"/>
    <s v="YES"/>
    <d v="2023-03-24T00:00:00"/>
  </r>
  <r>
    <x v="4"/>
    <s v="ST"/>
    <x v="2"/>
    <x v="18"/>
    <x v="0"/>
    <n v="668068"/>
    <n v="303000"/>
    <x v="1"/>
    <s v="YES"/>
    <d v="2023-03-24T00:00:00"/>
  </r>
  <r>
    <x v="5"/>
    <s v="TI"/>
    <x v="11"/>
    <x v="32"/>
    <x v="3"/>
    <n v="667573"/>
    <n v="275000"/>
    <x v="1"/>
    <s v="YES"/>
    <d v="2023-03-10T00:00:00"/>
  </r>
  <r>
    <x v="5"/>
    <s v="TI"/>
    <x v="11"/>
    <x v="32"/>
    <x v="1"/>
    <n v="668229"/>
    <n v="35000"/>
    <x v="1"/>
    <s v="YES"/>
    <d v="2023-03-30T00:00:00"/>
  </r>
  <r>
    <x v="5"/>
    <s v="TI"/>
    <x v="11"/>
    <x v="32"/>
    <x v="0"/>
    <n v="668230"/>
    <n v="330000"/>
    <x v="1"/>
    <s v="YES"/>
    <d v="2023-03-30T00:00:00"/>
  </r>
  <r>
    <x v="5"/>
    <s v="TI"/>
    <x v="11"/>
    <x v="32"/>
    <x v="1"/>
    <n v="668232"/>
    <n v="35000"/>
    <x v="1"/>
    <s v="YES"/>
    <d v="2023-03-30T00:00:00"/>
  </r>
  <r>
    <x v="5"/>
    <s v="TI"/>
    <x v="9"/>
    <x v="33"/>
    <x v="0"/>
    <n v="668002"/>
    <n v="795000"/>
    <x v="1"/>
    <s v="YES"/>
    <d v="2023-03-23T00:00:00"/>
  </r>
  <r>
    <x v="5"/>
    <s v="TI"/>
    <x v="11"/>
    <x v="32"/>
    <x v="3"/>
    <n v="667442"/>
    <n v="255000"/>
    <x v="1"/>
    <s v="YES"/>
    <d v="2023-03-06T00:00:00"/>
  </r>
  <r>
    <x v="5"/>
    <s v="TI"/>
    <x v="13"/>
    <x v="34"/>
    <x v="0"/>
    <n v="668061"/>
    <n v="347500"/>
    <x v="1"/>
    <s v="YES"/>
    <d v="2023-03-24T00:00:00"/>
  </r>
  <r>
    <x v="5"/>
    <s v="TI"/>
    <x v="11"/>
    <x v="32"/>
    <x v="0"/>
    <n v="668009"/>
    <n v="500000"/>
    <x v="1"/>
    <s v="YES"/>
    <d v="2023-03-23T00:00:00"/>
  </r>
  <r>
    <x v="5"/>
    <s v="TI"/>
    <x v="11"/>
    <x v="32"/>
    <x v="0"/>
    <n v="668277"/>
    <n v="294500"/>
    <x v="1"/>
    <s v="YES"/>
    <d v="2023-03-31T00:00:00"/>
  </r>
  <r>
    <x v="5"/>
    <s v="TI"/>
    <x v="11"/>
    <x v="32"/>
    <x v="0"/>
    <n v="667699"/>
    <n v="412000"/>
    <x v="1"/>
    <s v="YES"/>
    <d v="2023-03-15T00:00:00"/>
  </r>
  <r>
    <x v="5"/>
    <s v="TI"/>
    <x v="11"/>
    <x v="32"/>
    <x v="0"/>
    <n v="667395"/>
    <n v="299700"/>
    <x v="1"/>
    <s v="YES"/>
    <d v="2023-03-03T00:00:00"/>
  </r>
  <r>
    <x v="5"/>
    <s v="TI"/>
    <x v="5"/>
    <x v="35"/>
    <x v="0"/>
    <n v="668290"/>
    <n v="355900"/>
    <x v="0"/>
    <s v="YES"/>
    <d v="2023-03-31T00:00:00"/>
  </r>
  <r>
    <x v="5"/>
    <s v="TI"/>
    <x v="2"/>
    <x v="36"/>
    <x v="1"/>
    <n v="668305"/>
    <n v="25000"/>
    <x v="1"/>
    <s v="YES"/>
    <d v="2023-03-31T00:00:00"/>
  </r>
  <r>
    <x v="5"/>
    <s v="TI"/>
    <x v="2"/>
    <x v="37"/>
    <x v="0"/>
    <n v="668308"/>
    <n v="375000"/>
    <x v="1"/>
    <s v="YES"/>
    <d v="2023-03-31T00:00:00"/>
  </r>
  <r>
    <x v="5"/>
    <s v="TI"/>
    <x v="11"/>
    <x v="32"/>
    <x v="0"/>
    <n v="667881"/>
    <n v="355000"/>
    <x v="1"/>
    <s v="YES"/>
    <d v="2023-03-20T00:00:00"/>
  </r>
  <r>
    <x v="5"/>
    <s v="TI"/>
    <x v="9"/>
    <x v="33"/>
    <x v="0"/>
    <n v="668324"/>
    <n v="334900"/>
    <x v="1"/>
    <s v="YES"/>
    <d v="2023-03-31T00:00:00"/>
  </r>
  <r>
    <x v="5"/>
    <s v="TI"/>
    <x v="5"/>
    <x v="35"/>
    <x v="1"/>
    <n v="668328"/>
    <n v="50000"/>
    <x v="1"/>
    <s v="YES"/>
    <d v="2023-03-31T00:00:00"/>
  </r>
  <r>
    <x v="5"/>
    <s v="TI"/>
    <x v="11"/>
    <x v="32"/>
    <x v="3"/>
    <n v="668075"/>
    <n v="488500"/>
    <x v="1"/>
    <s v="YES"/>
    <d v="2023-03-24T00:00:00"/>
  </r>
  <r>
    <x v="5"/>
    <s v="TI"/>
    <x v="5"/>
    <x v="35"/>
    <x v="1"/>
    <n v="667978"/>
    <n v="48000"/>
    <x v="1"/>
    <s v="YES"/>
    <d v="2023-03-22T00:00:00"/>
  </r>
  <r>
    <x v="5"/>
    <s v="TI"/>
    <x v="5"/>
    <x v="35"/>
    <x v="0"/>
    <n v="668047"/>
    <n v="297000"/>
    <x v="1"/>
    <s v="YES"/>
    <d v="2023-03-24T00:00:00"/>
  </r>
  <r>
    <x v="5"/>
    <s v="TI"/>
    <x v="11"/>
    <x v="32"/>
    <x v="0"/>
    <n v="667657"/>
    <n v="384000"/>
    <x v="1"/>
    <s v="YES"/>
    <d v="2023-03-14T00:00:00"/>
  </r>
  <r>
    <x v="5"/>
    <s v="TI"/>
    <x v="11"/>
    <x v="32"/>
    <x v="0"/>
    <n v="668038"/>
    <n v="310000"/>
    <x v="1"/>
    <s v="YES"/>
    <d v="2023-03-24T00:00:00"/>
  </r>
  <r>
    <x v="5"/>
    <s v="TI"/>
    <x v="11"/>
    <x v="32"/>
    <x v="0"/>
    <n v="667747"/>
    <n v="329000"/>
    <x v="1"/>
    <s v="YES"/>
    <d v="2023-03-16T00:00:00"/>
  </r>
  <r>
    <x v="5"/>
    <s v="TI"/>
    <x v="5"/>
    <x v="35"/>
    <x v="0"/>
    <n v="668030"/>
    <n v="398900"/>
    <x v="1"/>
    <s v="YES"/>
    <d v="2023-03-24T00:00:00"/>
  </r>
  <r>
    <x v="5"/>
    <s v="TI"/>
    <x v="2"/>
    <x v="37"/>
    <x v="0"/>
    <n v="667791"/>
    <n v="215250"/>
    <x v="1"/>
    <s v="YES"/>
    <d v="2023-03-17T00:00:00"/>
  </r>
  <r>
    <x v="5"/>
    <s v="TI"/>
    <x v="11"/>
    <x v="32"/>
    <x v="1"/>
    <n v="668189"/>
    <n v="125000"/>
    <x v="1"/>
    <s v="YES"/>
    <d v="2023-03-29T00:00:00"/>
  </r>
  <r>
    <x v="5"/>
    <s v="TI"/>
    <x v="11"/>
    <x v="32"/>
    <x v="0"/>
    <n v="667930"/>
    <n v="434900"/>
    <x v="1"/>
    <s v="YES"/>
    <d v="2023-03-21T00:00:00"/>
  </r>
  <r>
    <x v="5"/>
    <s v="TI"/>
    <x v="11"/>
    <x v="32"/>
    <x v="0"/>
    <n v="668224"/>
    <n v="330000"/>
    <x v="1"/>
    <s v="YES"/>
    <d v="2023-03-30T00:00:00"/>
  </r>
  <r>
    <x v="5"/>
    <s v="TI"/>
    <x v="11"/>
    <x v="32"/>
    <x v="0"/>
    <n v="667529"/>
    <n v="300000"/>
    <x v="1"/>
    <s v="YES"/>
    <d v="2023-03-09T00:00:00"/>
  </r>
  <r>
    <x v="5"/>
    <s v="TI"/>
    <x v="11"/>
    <x v="32"/>
    <x v="0"/>
    <n v="668153"/>
    <n v="175000"/>
    <x v="1"/>
    <s v="YES"/>
    <d v="2023-03-28T00:00:00"/>
  </r>
  <r>
    <x v="5"/>
    <s v="TI"/>
    <x v="5"/>
    <x v="35"/>
    <x v="0"/>
    <n v="667588"/>
    <n v="320000"/>
    <x v="1"/>
    <s v="YES"/>
    <d v="2023-03-10T00:00:00"/>
  </r>
  <r>
    <x v="5"/>
    <s v="TI"/>
    <x v="11"/>
    <x v="32"/>
    <x v="1"/>
    <n v="668191"/>
    <n v="125000"/>
    <x v="1"/>
    <s v="YES"/>
    <d v="2023-03-29T00:00:00"/>
  </r>
  <r>
    <x v="5"/>
    <s v="TI"/>
    <x v="11"/>
    <x v="32"/>
    <x v="0"/>
    <n v="668058"/>
    <n v="574900"/>
    <x v="1"/>
    <s v="YES"/>
    <d v="2023-03-24T00:00:00"/>
  </r>
  <r>
    <x v="5"/>
    <s v="TI"/>
    <x v="9"/>
    <x v="33"/>
    <x v="1"/>
    <n v="668122"/>
    <n v="39000"/>
    <x v="1"/>
    <s v="YES"/>
    <d v="2023-03-27T00:00:00"/>
  </r>
  <r>
    <x v="5"/>
    <s v="TI"/>
    <x v="11"/>
    <x v="32"/>
    <x v="0"/>
    <n v="667634"/>
    <n v="420000"/>
    <x v="1"/>
    <s v="YES"/>
    <d v="2023-03-13T00:00:00"/>
  </r>
  <r>
    <x v="5"/>
    <s v="TI"/>
    <x v="11"/>
    <x v="32"/>
    <x v="0"/>
    <n v="668107"/>
    <n v="355000"/>
    <x v="1"/>
    <s v="YES"/>
    <d v="2023-03-27T00:00:00"/>
  </r>
  <r>
    <x v="5"/>
    <s v="TI"/>
    <x v="11"/>
    <x v="32"/>
    <x v="0"/>
    <n v="668210"/>
    <n v="129000"/>
    <x v="1"/>
    <s v="YES"/>
    <d v="2023-03-29T00:00:00"/>
  </r>
  <r>
    <x v="5"/>
    <s v="TI"/>
    <x v="5"/>
    <x v="35"/>
    <x v="0"/>
    <n v="667535"/>
    <n v="359000"/>
    <x v="1"/>
    <s v="YES"/>
    <d v="2023-03-09T00:00:00"/>
  </r>
  <r>
    <x v="6"/>
    <s v="TT"/>
    <x v="15"/>
    <x v="28"/>
    <x v="0"/>
    <n v="668267"/>
    <n v="785000"/>
    <x v="1"/>
    <s v="YES"/>
    <d v="2023-03-3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7-441-02"/>
    <n v="667760"/>
    <n v="289382"/>
    <d v="2023-03-16T00:00:00"/>
    <x v="0"/>
  </r>
  <r>
    <x v="0"/>
    <s v="FA"/>
    <x v="1"/>
    <s v="015-432-27"/>
    <n v="668223"/>
    <n v="280036"/>
    <d v="2023-03-30T00:00:00"/>
    <x v="0"/>
  </r>
  <r>
    <x v="1"/>
    <s v="FC"/>
    <x v="0"/>
    <s v="019-633-02"/>
    <n v="668091"/>
    <n v="290000"/>
    <d v="2023-03-27T00:00:00"/>
    <x v="1"/>
  </r>
  <r>
    <x v="1"/>
    <s v="FC"/>
    <x v="0"/>
    <s v="014-391-06"/>
    <n v="667816"/>
    <n v="60000"/>
    <d v="2023-03-17T00:00:00"/>
    <x v="2"/>
  </r>
  <r>
    <x v="2"/>
    <s v="ST"/>
    <x v="0"/>
    <s v="010-111-28"/>
    <n v="667841"/>
    <n v="60000"/>
    <d v="2023-03-20T00:00:00"/>
    <x v="3"/>
  </r>
  <r>
    <x v="2"/>
    <s v="ST"/>
    <x v="0"/>
    <s v="019-492-04"/>
    <n v="667498"/>
    <n v="90000"/>
    <d v="2023-03-08T00:00:00"/>
    <x v="4"/>
  </r>
  <r>
    <x v="2"/>
    <s v="ST"/>
    <x v="2"/>
    <s v="020-225-22"/>
    <n v="668069"/>
    <n v="297511"/>
    <d v="2023-03-24T00:00:00"/>
    <x v="5"/>
  </r>
  <r>
    <x v="2"/>
    <s v="ST"/>
    <x v="3"/>
    <s v="018-502-09"/>
    <n v="668096"/>
    <n v="189445"/>
    <d v="2023-03-27T00:00:00"/>
    <x v="6"/>
  </r>
  <r>
    <x v="2"/>
    <s v="ST"/>
    <x v="4"/>
    <s v="001-153-25"/>
    <n v="668131"/>
    <n v="85000"/>
    <d v="2023-03-28T00:00:00"/>
    <x v="7"/>
  </r>
  <r>
    <x v="2"/>
    <s v="ST"/>
    <x v="0"/>
    <s v="017-252-04"/>
    <n v="668304"/>
    <n v="262386"/>
    <d v="2023-03-31T00:00:00"/>
    <x v="0"/>
  </r>
  <r>
    <x v="2"/>
    <s v="ST"/>
    <x v="0"/>
    <s v="014-251-24"/>
    <n v="667528"/>
    <n v="116900"/>
    <d v="2023-03-09T00:00:00"/>
    <x v="0"/>
  </r>
  <r>
    <x v="3"/>
    <s v="STG"/>
    <x v="5"/>
    <s v="015-361-01"/>
    <n v="667502"/>
    <n v="220000"/>
    <d v="2023-03-08T00:00:00"/>
    <x v="8"/>
  </r>
  <r>
    <x v="4"/>
    <s v="TI"/>
    <x v="2"/>
    <s v="019-951-08"/>
    <n v="668094"/>
    <n v="711000"/>
    <d v="2023-03-27T00:00:00"/>
    <x v="5"/>
  </r>
  <r>
    <x v="4"/>
    <s v="TI"/>
    <x v="0"/>
    <s v="020-545-45"/>
    <n v="668332"/>
    <n v="213000"/>
    <d v="2023-03-31T00:00:00"/>
    <x v="9"/>
  </r>
  <r>
    <x v="4"/>
    <s v="TI"/>
    <x v="4"/>
    <s v="020-724-15"/>
    <n v="667653"/>
    <n v="91270"/>
    <d v="2023-03-14T00:00:00"/>
    <x v="10"/>
  </r>
  <r>
    <x v="4"/>
    <s v="TI"/>
    <x v="0"/>
    <s v="022-051-14"/>
    <n v="668181"/>
    <n v="106000"/>
    <d v="2023-03-29T00:00:00"/>
    <x v="11"/>
  </r>
  <r>
    <x v="4"/>
    <s v="TI"/>
    <x v="6"/>
    <s v="021-242-22"/>
    <n v="668298"/>
    <n v="45000000"/>
    <d v="2023-03-31T00:00:00"/>
    <x v="12"/>
  </r>
  <r>
    <x v="4"/>
    <s v="TI"/>
    <x v="0"/>
    <s v="029-501-08"/>
    <n v="667716"/>
    <n v="381600"/>
    <d v="2023-03-15T00:00:00"/>
    <x v="13"/>
  </r>
  <r>
    <x v="5"/>
    <m/>
    <x v="7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9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0">
        <item m="1" x="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4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2">
      <x v="4"/>
    </i>
    <i r="2">
      <x v="6"/>
    </i>
    <i r="1">
      <x v="4"/>
    </i>
    <i r="2">
      <x v="5"/>
    </i>
    <i>
      <x v="3"/>
    </i>
    <i r="1">
      <x v="4"/>
    </i>
    <i r="2">
      <x v="9"/>
    </i>
    <i r="1">
      <x v="5"/>
    </i>
    <i r="2">
      <x v="7"/>
    </i>
    <i r="1">
      <x v="6"/>
    </i>
    <i r="2">
      <x v="8"/>
    </i>
    <i r="2">
      <x v="10"/>
    </i>
    <i r="1">
      <x v="7"/>
    </i>
    <i r="2">
      <x v="11"/>
    </i>
    <i r="2">
      <x v="14"/>
    </i>
    <i r="2">
      <x v="15"/>
    </i>
    <i r="1">
      <x v="8"/>
    </i>
    <i r="2">
      <x v="12"/>
    </i>
    <i r="1">
      <x v="9"/>
    </i>
    <i r="2">
      <x v="13"/>
    </i>
    <i>
      <x v="4"/>
    </i>
    <i r="1">
      <x v="10"/>
    </i>
    <i r="2">
      <x v="16"/>
    </i>
    <i r="2">
      <x v="17"/>
    </i>
    <i r="2">
      <x v="18"/>
    </i>
    <i>
      <x v="5"/>
    </i>
    <i r="1">
      <x v="3"/>
    </i>
    <i r="2">
      <x v="19"/>
    </i>
    <i r="2">
      <x v="22"/>
    </i>
    <i r="2">
      <x v="24"/>
    </i>
    <i r="2">
      <x v="26"/>
    </i>
    <i r="2">
      <x v="27"/>
    </i>
    <i r="1">
      <x v="4"/>
    </i>
    <i r="2">
      <x v="32"/>
    </i>
    <i r="1">
      <x v="6"/>
    </i>
    <i r="2">
      <x v="25"/>
    </i>
    <i r="2">
      <x v="30"/>
    </i>
    <i r="1">
      <x v="10"/>
    </i>
    <i r="2">
      <x v="29"/>
    </i>
    <i r="2">
      <x v="31"/>
    </i>
    <i r="1">
      <x v="11"/>
    </i>
    <i r="2">
      <x v="20"/>
    </i>
    <i r="1">
      <x v="12"/>
    </i>
    <i r="2">
      <x v="21"/>
    </i>
    <i r="1">
      <x v="13"/>
    </i>
    <i r="2">
      <x v="22"/>
    </i>
    <i r="1">
      <x v="14"/>
    </i>
    <i r="2">
      <x v="23"/>
    </i>
    <i r="1">
      <x v="15"/>
    </i>
    <i r="2">
      <x v="28"/>
    </i>
    <i>
      <x v="6"/>
    </i>
    <i r="1">
      <x v="3"/>
    </i>
    <i r="2">
      <x v="37"/>
    </i>
    <i r="2">
      <x v="38"/>
    </i>
    <i r="1">
      <x v="6"/>
    </i>
    <i r="2">
      <x v="36"/>
    </i>
    <i r="1">
      <x v="10"/>
    </i>
    <i r="2">
      <x v="34"/>
    </i>
    <i r="1">
      <x v="12"/>
    </i>
    <i r="2">
      <x v="33"/>
    </i>
    <i r="1">
      <x v="14"/>
    </i>
    <i r="2">
      <x v="35"/>
    </i>
    <i>
      <x v="7"/>
    </i>
    <i r="1">
      <x v="16"/>
    </i>
    <i r="2">
      <x v="2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2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2"/>
        <item x="5"/>
        <item x="3"/>
        <item t="default"/>
      </items>
    </pivotField>
    <pivotField compact="0" showAll="0" insertBlankRow="1"/>
    <pivotField axis="axisPage" compact="0" showAll="0" insertBlankRow="1">
      <items count="11">
        <item x="6"/>
        <item x="3"/>
        <item x="0"/>
        <item x="4"/>
        <item x="2"/>
        <item x="5"/>
        <item m="1" x="9"/>
        <item m="1" x="8"/>
        <item x="1"/>
        <item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5"/>
        <item m="1" x="94"/>
        <item m="1" x="107"/>
        <item m="1" x="23"/>
        <item m="1" x="62"/>
        <item m="1" x="38"/>
        <item m="1" x="66"/>
        <item m="1" x="37"/>
        <item m="1" x="32"/>
        <item m="1" x="55"/>
        <item m="1" x="45"/>
        <item m="1" x="29"/>
        <item m="1" x="43"/>
        <item m="1" x="21"/>
        <item m="1" x="16"/>
        <item m="1" x="102"/>
        <item m="1" x="28"/>
        <item m="1" x="60"/>
        <item m="1" x="53"/>
        <item m="1" x="88"/>
        <item m="1" x="77"/>
        <item m="1" x="30"/>
        <item m="1" x="36"/>
        <item m="1" x="84"/>
        <item m="1" x="39"/>
        <item m="1" x="64"/>
        <item m="1" x="15"/>
        <item m="1" x="41"/>
        <item m="1" x="40"/>
        <item m="1" x="104"/>
        <item m="1" x="91"/>
        <item m="1" x="108"/>
        <item m="1" x="54"/>
        <item x="13"/>
        <item x="1"/>
        <item x="0"/>
        <item m="1" x="90"/>
        <item m="1" x="97"/>
        <item m="1" x="73"/>
        <item m="1" x="82"/>
        <item m="1" x="25"/>
        <item m="1" x="47"/>
        <item m="1" x="87"/>
        <item m="1" x="18"/>
        <item m="1" x="74"/>
        <item m="1" x="99"/>
        <item x="6"/>
        <item m="1" x="101"/>
        <item m="1" x="59"/>
        <item m="1" x="106"/>
        <item m="1" x="76"/>
        <item m="1" x="65"/>
        <item m="1" x="42"/>
        <item m="1" x="105"/>
        <item m="1" x="46"/>
        <item m="1" x="34"/>
        <item m="1" x="68"/>
        <item m="1" x="80"/>
        <item m="1" x="27"/>
        <item m="1" x="95"/>
        <item m="1" x="72"/>
        <item m="1" x="92"/>
        <item m="1" x="24"/>
        <item m="1" x="89"/>
        <item m="1" x="103"/>
        <item m="1" x="71"/>
        <item m="1" x="78"/>
        <item m="1" x="50"/>
        <item m="1" x="100"/>
        <item m="1" x="31"/>
        <item m="1" x="86"/>
        <item m="1" x="96"/>
        <item m="1" x="49"/>
        <item m="1" x="33"/>
        <item m="1" x="52"/>
        <item m="1" x="26"/>
        <item m="1" x="20"/>
        <item m="1" x="70"/>
        <item m="1" x="93"/>
        <item m="1" x="22"/>
        <item m="1" x="83"/>
        <item m="1" x="63"/>
        <item m="1" x="81"/>
        <item m="1" x="69"/>
        <item m="1" x="17"/>
        <item m="1" x="75"/>
        <item x="4"/>
        <item m="1" x="61"/>
        <item m="1" x="19"/>
        <item m="1" x="98"/>
        <item m="1" x="79"/>
        <item m="1" x="85"/>
        <item m="1" x="48"/>
        <item m="1" x="44"/>
        <item m="1" x="67"/>
        <item m="1" x="58"/>
        <item m="1" x="56"/>
        <item m="1" x="51"/>
        <item m="1" x="57"/>
        <item x="14"/>
        <item x="2"/>
        <item x="3"/>
        <item x="5"/>
        <item x="7"/>
        <item x="8"/>
        <item x="9"/>
        <item x="10"/>
        <item x="11"/>
        <item x="12"/>
        <item t="default"/>
      </items>
    </pivotField>
  </pivotFields>
  <rowFields count="2">
    <field x="7"/>
    <field x="0"/>
  </rowFields>
  <rowItems count="48">
    <i>
      <x v="33"/>
    </i>
    <i r="1">
      <x v="7"/>
    </i>
    <i t="blank">
      <x v="33"/>
    </i>
    <i>
      <x v="34"/>
    </i>
    <i r="1">
      <x v="4"/>
    </i>
    <i t="blank">
      <x v="34"/>
    </i>
    <i>
      <x v="35"/>
    </i>
    <i r="1">
      <x v="3"/>
    </i>
    <i r="1">
      <x v="11"/>
    </i>
    <i t="blank">
      <x v="35"/>
    </i>
    <i>
      <x v="46"/>
    </i>
    <i r="1">
      <x v="11"/>
    </i>
    <i t="blank">
      <x v="46"/>
    </i>
    <i>
      <x v="86"/>
    </i>
    <i r="1">
      <x v="11"/>
    </i>
    <i t="blank">
      <x v="86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11"/>
    </i>
    <i t="blank">
      <x v="101"/>
    </i>
    <i>
      <x v="102"/>
    </i>
    <i r="1">
      <x v="7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3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54" totalsRowShown="0" headerRowDxfId="5">
  <autoFilter ref="A1:J15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72" totalsRowShown="0" headerRowDxfId="3" headerRowBorderDxfId="2" tableBorderDxfId="1" totalsRowBorderDxfId="0">
  <autoFilter ref="A1:E17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5" t="s">
        <v>4</v>
      </c>
      <c r="B5" s="116"/>
      <c r="C5" s="116"/>
      <c r="D5" s="116"/>
      <c r="E5" s="116"/>
      <c r="F5" s="116"/>
      <c r="G5" s="117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4" t="s">
        <v>50</v>
      </c>
      <c r="G6" s="114" t="s">
        <v>51</v>
      </c>
    </row>
    <row r="7" spans="1:7">
      <c r="A7" s="122" t="s">
        <v>67</v>
      </c>
      <c r="B7" s="123">
        <v>63</v>
      </c>
      <c r="C7" s="124">
        <v>21581602</v>
      </c>
      <c r="D7" s="125">
        <f>B7/$B$14</f>
        <v>0.41176470588235292</v>
      </c>
      <c r="E7" s="125">
        <f>C7/$C$14</f>
        <v>0.42287409887104632</v>
      </c>
      <c r="F7" s="126">
        <v>1</v>
      </c>
      <c r="G7" s="126">
        <f>RANK(C7,$C$7:$C$13)</f>
        <v>1</v>
      </c>
    </row>
    <row r="8" spans="1:7">
      <c r="A8" s="68" t="s">
        <v>70</v>
      </c>
      <c r="B8" s="69">
        <v>38</v>
      </c>
      <c r="C8" s="70">
        <v>11231950</v>
      </c>
      <c r="D8" s="23">
        <f>B8/$B$14</f>
        <v>0.24836601307189543</v>
      </c>
      <c r="E8" s="23">
        <f>C8/$C$14</f>
        <v>0.2200810085745557</v>
      </c>
      <c r="F8" s="72">
        <v>2</v>
      </c>
      <c r="G8" s="100">
        <f>RANK(C8,$C$7:$C$13)</f>
        <v>3</v>
      </c>
    </row>
    <row r="9" spans="1:7">
      <c r="A9" s="68" t="s">
        <v>62</v>
      </c>
      <c r="B9" s="69">
        <v>35</v>
      </c>
      <c r="C9" s="70">
        <v>12053173.84</v>
      </c>
      <c r="D9" s="23">
        <f t="shared" ref="D9" si="0">B9/$B$14</f>
        <v>0.22875816993464052</v>
      </c>
      <c r="E9" s="23">
        <f t="shared" ref="E9" si="1">C9/$C$14</f>
        <v>0.23617222790625408</v>
      </c>
      <c r="F9" s="72">
        <v>3</v>
      </c>
      <c r="G9" s="100">
        <f>RANK(C9,$C$7:$C$13)</f>
        <v>2</v>
      </c>
    </row>
    <row r="10" spans="1:7">
      <c r="A10" s="82" t="s">
        <v>53</v>
      </c>
      <c r="B10" s="78">
        <v>7</v>
      </c>
      <c r="C10" s="113">
        <v>2037900</v>
      </c>
      <c r="D10" s="23">
        <f>B10/$B$14</f>
        <v>4.5751633986928102E-2</v>
      </c>
      <c r="E10" s="23">
        <f>C10/$C$14</f>
        <v>3.9931008184160996E-2</v>
      </c>
      <c r="F10" s="72">
        <v>4</v>
      </c>
      <c r="G10" s="100">
        <f>RANK(C10,$C$7:$C$13)</f>
        <v>4</v>
      </c>
    </row>
    <row r="11" spans="1:7">
      <c r="A11" s="82" t="s">
        <v>58</v>
      </c>
      <c r="B11" s="78">
        <v>6</v>
      </c>
      <c r="C11" s="113">
        <v>1901000</v>
      </c>
      <c r="D11" s="23">
        <f>B11/$B$14</f>
        <v>3.9215686274509803E-2</v>
      </c>
      <c r="E11" s="23">
        <f>C11/$C$14</f>
        <v>3.7248563010005419E-2</v>
      </c>
      <c r="F11" s="72">
        <v>5</v>
      </c>
      <c r="G11" s="100">
        <f>RANK(C11,$C$7:$C$13)</f>
        <v>5</v>
      </c>
    </row>
    <row r="12" spans="1:7">
      <c r="A12" s="68" t="s">
        <v>101</v>
      </c>
      <c r="B12" s="69">
        <v>3</v>
      </c>
      <c r="C12" s="70">
        <v>1444900</v>
      </c>
      <c r="D12" s="23">
        <f>B12/$B$14</f>
        <v>1.9607843137254902E-2</v>
      </c>
      <c r="E12" s="23">
        <f>C12/$C$14</f>
        <v>2.831165107478003E-2</v>
      </c>
      <c r="F12" s="72">
        <v>6</v>
      </c>
      <c r="G12" s="100">
        <f>RANK(C12,$C$7:$C$13)</f>
        <v>6</v>
      </c>
    </row>
    <row r="13" spans="1:7">
      <c r="A13" s="68" t="s">
        <v>117</v>
      </c>
      <c r="B13" s="69">
        <v>1</v>
      </c>
      <c r="C13" s="70">
        <v>785000</v>
      </c>
      <c r="D13" s="23">
        <f>B13/$B$14</f>
        <v>6.5359477124183009E-3</v>
      </c>
      <c r="E13" s="23">
        <f>C13/$C$14</f>
        <v>1.53814423791974E-2</v>
      </c>
      <c r="F13" s="72">
        <v>7</v>
      </c>
      <c r="G13" s="100">
        <f>RANK(C13,$C$7:$C$13)</f>
        <v>7</v>
      </c>
    </row>
    <row r="14" spans="1:7">
      <c r="A14" s="79" t="s">
        <v>23</v>
      </c>
      <c r="B14" s="80">
        <f>SUM(B7:B13)</f>
        <v>153</v>
      </c>
      <c r="C14" s="81">
        <f>SUM(C7:C13)</f>
        <v>51035525.840000004</v>
      </c>
      <c r="D14" s="30">
        <f>SUM(D7:D13)</f>
        <v>0.99999999999999989</v>
      </c>
      <c r="E14" s="30">
        <f>SUM(E7:E13)</f>
        <v>0.99999999999999989</v>
      </c>
      <c r="F14" s="31"/>
      <c r="G14" s="31"/>
    </row>
    <row r="15" spans="1:7" ht="13.5" thickBot="1">
      <c r="A15" s="75"/>
      <c r="B15" s="76"/>
      <c r="C15" s="77"/>
    </row>
    <row r="16" spans="1:7" ht="16.5" thickBot="1">
      <c r="A16" s="118" t="s">
        <v>10</v>
      </c>
      <c r="B16" s="119"/>
      <c r="C16" s="119"/>
      <c r="D16" s="119"/>
      <c r="E16" s="119"/>
      <c r="F16" s="119"/>
      <c r="G16" s="120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2" t="s">
        <v>67</v>
      </c>
      <c r="B19" s="123">
        <v>7</v>
      </c>
      <c r="C19" s="70">
        <v>1101242</v>
      </c>
      <c r="D19" s="127">
        <f>B19/$B$24</f>
        <v>0.3888888888888889</v>
      </c>
      <c r="E19" s="23">
        <f>C19/$C$24</f>
        <v>2.2592577927778312E-2</v>
      </c>
      <c r="F19" s="128">
        <v>1</v>
      </c>
      <c r="G19" s="72">
        <f>RANK(C19,$C$19:$C$23)</f>
        <v>2</v>
      </c>
    </row>
    <row r="20" spans="1:7">
      <c r="A20" s="122" t="s">
        <v>70</v>
      </c>
      <c r="B20" s="69">
        <v>6</v>
      </c>
      <c r="C20" s="124">
        <v>46502870</v>
      </c>
      <c r="D20" s="23">
        <f>B20/$B$24</f>
        <v>0.33333333333333331</v>
      </c>
      <c r="E20" s="127">
        <f>C20/$C$24</f>
        <v>0.95403164276366526</v>
      </c>
      <c r="F20" s="72">
        <v>2</v>
      </c>
      <c r="G20" s="128">
        <f>RANK(C20,$C$19:$C$23)</f>
        <v>1</v>
      </c>
    </row>
    <row r="21" spans="1:7">
      <c r="A21" s="68" t="s">
        <v>53</v>
      </c>
      <c r="B21" s="69">
        <v>2</v>
      </c>
      <c r="C21" s="70">
        <v>569418</v>
      </c>
      <c r="D21" s="23">
        <f>B21/$B$24</f>
        <v>0.1111111111111111</v>
      </c>
      <c r="E21" s="23">
        <f>C21/$C$24</f>
        <v>1.1681919631179769E-2</v>
      </c>
      <c r="F21" s="72">
        <v>3</v>
      </c>
      <c r="G21" s="72">
        <f>RANK(C21,$C$19:$C$23)</f>
        <v>3</v>
      </c>
    </row>
    <row r="22" spans="1:7">
      <c r="A22" s="68" t="s">
        <v>62</v>
      </c>
      <c r="B22" s="69">
        <v>2</v>
      </c>
      <c r="C22" s="70">
        <v>350000</v>
      </c>
      <c r="D22" s="23">
        <f>B22/$B$24</f>
        <v>0.1111111111111111</v>
      </c>
      <c r="E22" s="23">
        <f>C22/$C$24</f>
        <v>7.1804401527751482E-3</v>
      </c>
      <c r="F22" s="72">
        <v>3</v>
      </c>
      <c r="G22" s="72">
        <f>RANK(C22,$C$19:$C$23)</f>
        <v>4</v>
      </c>
    </row>
    <row r="23" spans="1:7">
      <c r="A23" s="68" t="s">
        <v>124</v>
      </c>
      <c r="B23" s="69">
        <v>1</v>
      </c>
      <c r="C23" s="70">
        <v>220000</v>
      </c>
      <c r="D23" s="23">
        <f>B23/$B$24</f>
        <v>5.5555555555555552E-2</v>
      </c>
      <c r="E23" s="23">
        <f>C23/$C$24</f>
        <v>4.5134195246015214E-3</v>
      </c>
      <c r="F23" s="72">
        <v>4</v>
      </c>
      <c r="G23" s="72">
        <f>RANK(C23,$C$19:$C$23)</f>
        <v>5</v>
      </c>
    </row>
    <row r="24" spans="1:7">
      <c r="A24" s="32" t="s">
        <v>23</v>
      </c>
      <c r="B24" s="46">
        <f>SUM(B19:B23)</f>
        <v>18</v>
      </c>
      <c r="C24" s="33">
        <f>SUM(C19:C23)</f>
        <v>48743530</v>
      </c>
      <c r="D24" s="30">
        <f>SUM(D19:D23)</f>
        <v>1</v>
      </c>
      <c r="E24" s="30">
        <f>SUM(E19:E23)</f>
        <v>1.0000000000000002</v>
      </c>
      <c r="F24" s="31"/>
      <c r="G24" s="31"/>
    </row>
    <row r="25" spans="1:7" ht="13.5" thickBot="1"/>
    <row r="26" spans="1:7" ht="16.5" thickBot="1">
      <c r="A26" s="115" t="s">
        <v>12</v>
      </c>
      <c r="B26" s="116"/>
      <c r="C26" s="116"/>
      <c r="D26" s="116"/>
      <c r="E26" s="116"/>
      <c r="F26" s="116"/>
      <c r="G26" s="117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2" t="s">
        <v>67</v>
      </c>
      <c r="B29" s="123">
        <v>70</v>
      </c>
      <c r="C29" s="70">
        <v>22682844</v>
      </c>
      <c r="D29" s="127">
        <f t="shared" ref="D29:D36" si="2">B29/$B$37</f>
        <v>0.40935672514619881</v>
      </c>
      <c r="E29" s="23">
        <f t="shared" ref="E29:E36" si="3">C29/$C$37</f>
        <v>0.22733071393632862</v>
      </c>
      <c r="F29" s="128">
        <v>1</v>
      </c>
      <c r="G29" s="72">
        <f>RANK(C29,$C$29:$C$36)</f>
        <v>2</v>
      </c>
    </row>
    <row r="30" spans="1:7">
      <c r="A30" s="122" t="s">
        <v>70</v>
      </c>
      <c r="B30" s="69">
        <v>44</v>
      </c>
      <c r="C30" s="124">
        <v>57734820</v>
      </c>
      <c r="D30" s="23">
        <f t="shared" si="2"/>
        <v>0.25730994152046782</v>
      </c>
      <c r="E30" s="127">
        <f t="shared" si="3"/>
        <v>0.578626641773202</v>
      </c>
      <c r="F30" s="72">
        <v>2</v>
      </c>
      <c r="G30" s="128">
        <f>RANK(C30,$C$29:$C$36)</f>
        <v>1</v>
      </c>
    </row>
    <row r="31" spans="1:7">
      <c r="A31" s="68" t="s">
        <v>62</v>
      </c>
      <c r="B31" s="69">
        <v>37</v>
      </c>
      <c r="C31" s="70">
        <v>12403173.84</v>
      </c>
      <c r="D31" s="23">
        <f t="shared" si="2"/>
        <v>0.21637426900584794</v>
      </c>
      <c r="E31" s="23">
        <f t="shared" si="3"/>
        <v>0.12430638610059631</v>
      </c>
      <c r="F31" s="72">
        <v>3</v>
      </c>
      <c r="G31" s="72">
        <f>RANK(C31,$C$29:$C$36)</f>
        <v>3</v>
      </c>
    </row>
    <row r="32" spans="1:7">
      <c r="A32" s="68" t="s">
        <v>53</v>
      </c>
      <c r="B32" s="69">
        <v>9</v>
      </c>
      <c r="C32" s="70">
        <v>2607318</v>
      </c>
      <c r="D32" s="23">
        <f t="shared" ref="D32" si="4">B32/$B$37</f>
        <v>5.2631578947368418E-2</v>
      </c>
      <c r="E32" s="23">
        <f t="shared" ref="E32" si="5">C32/$C$37</f>
        <v>2.6130914730050626E-2</v>
      </c>
      <c r="F32" s="72">
        <v>4</v>
      </c>
      <c r="G32" s="72">
        <f>RANK(C32,$C$29:$C$36)</f>
        <v>4</v>
      </c>
    </row>
    <row r="33" spans="1:7">
      <c r="A33" s="68" t="s">
        <v>58</v>
      </c>
      <c r="B33" s="69">
        <v>6</v>
      </c>
      <c r="C33" s="70">
        <v>1901000</v>
      </c>
      <c r="D33" s="23">
        <f t="shared" si="2"/>
        <v>3.5087719298245612E-2</v>
      </c>
      <c r="E33" s="23">
        <f t="shared" si="3"/>
        <v>1.905209449013363E-2</v>
      </c>
      <c r="F33" s="72">
        <v>5</v>
      </c>
      <c r="G33" s="72">
        <f>RANK(C33,$C$29:$C$36)</f>
        <v>5</v>
      </c>
    </row>
    <row r="34" spans="1:7">
      <c r="A34" s="68" t="s">
        <v>101</v>
      </c>
      <c r="B34" s="69">
        <v>3</v>
      </c>
      <c r="C34" s="70">
        <v>1444900</v>
      </c>
      <c r="D34" s="23">
        <f t="shared" si="2"/>
        <v>1.7543859649122806E-2</v>
      </c>
      <c r="E34" s="23">
        <f t="shared" si="3"/>
        <v>1.4480994912569219E-2</v>
      </c>
      <c r="F34" s="72">
        <v>6</v>
      </c>
      <c r="G34" s="72">
        <f>RANK(C34,$C$29:$C$36)</f>
        <v>6</v>
      </c>
    </row>
    <row r="35" spans="1:7">
      <c r="A35" s="68" t="s">
        <v>117</v>
      </c>
      <c r="B35" s="69">
        <v>1</v>
      </c>
      <c r="C35" s="70">
        <v>785000</v>
      </c>
      <c r="D35" s="23">
        <f t="shared" si="2"/>
        <v>5.8479532163742687E-3</v>
      </c>
      <c r="E35" s="23">
        <f t="shared" si="3"/>
        <v>7.867382522227722E-3</v>
      </c>
      <c r="F35" s="72">
        <v>7</v>
      </c>
      <c r="G35" s="72">
        <f>RANK(C35,$C$29:$C$36)</f>
        <v>7</v>
      </c>
    </row>
    <row r="36" spans="1:7">
      <c r="A36" s="68" t="s">
        <v>124</v>
      </c>
      <c r="B36" s="69">
        <v>1</v>
      </c>
      <c r="C36" s="70">
        <v>220000</v>
      </c>
      <c r="D36" s="23">
        <f t="shared" si="2"/>
        <v>5.8479532163742687E-3</v>
      </c>
      <c r="E36" s="23">
        <f t="shared" si="3"/>
        <v>2.2048715348918458E-3</v>
      </c>
      <c r="F36" s="72">
        <v>7</v>
      </c>
      <c r="G36" s="72">
        <f>RANK(C36,$C$29:$C$36)</f>
        <v>8</v>
      </c>
    </row>
    <row r="37" spans="1:7">
      <c r="A37" s="32" t="s">
        <v>23</v>
      </c>
      <c r="B37" s="47">
        <f>SUM(B29:B36)</f>
        <v>171</v>
      </c>
      <c r="C37" s="37">
        <f>SUM(C29:C36)</f>
        <v>99779055.840000004</v>
      </c>
      <c r="D37" s="30">
        <f>SUM(D29:D36)</f>
        <v>0.99999999999999978</v>
      </c>
      <c r="E37" s="30">
        <f>SUM(E29:E36)</f>
        <v>1</v>
      </c>
      <c r="F37" s="31"/>
      <c r="G37" s="31"/>
    </row>
    <row r="39" spans="1:7">
      <c r="A39" s="121" t="s">
        <v>24</v>
      </c>
      <c r="B39" s="121"/>
      <c r="C39" s="121"/>
      <c r="D39" s="99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8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MARCH, 2023</v>
      </c>
    </row>
    <row r="3" spans="1:7" ht="13.5" thickBot="1"/>
    <row r="4" spans="1:7" ht="16.5" thickBot="1">
      <c r="A4" s="115" t="s">
        <v>13</v>
      </c>
      <c r="B4" s="116"/>
      <c r="C4" s="116"/>
      <c r="D4" s="116"/>
      <c r="E4" s="116"/>
      <c r="F4" s="116"/>
      <c r="G4" s="117"/>
    </row>
    <row r="5" spans="1:7">
      <c r="A5" s="3"/>
      <c r="B5" s="97"/>
      <c r="C5" s="9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9" t="s">
        <v>67</v>
      </c>
      <c r="B7" s="130">
        <v>60</v>
      </c>
      <c r="C7" s="131">
        <v>20528888</v>
      </c>
      <c r="D7" s="132">
        <f>B7/$B$13</f>
        <v>0.41095890410958902</v>
      </c>
      <c r="E7" s="127">
        <f>C7/$C$13</f>
        <v>0.42606954786718176</v>
      </c>
      <c r="F7" s="128">
        <v>1</v>
      </c>
      <c r="G7" s="128">
        <f>RANK(C7,$C$7:$C$12)</f>
        <v>1</v>
      </c>
    </row>
    <row r="8" spans="1:7">
      <c r="A8" s="35" t="s">
        <v>70</v>
      </c>
      <c r="B8" s="36">
        <v>37</v>
      </c>
      <c r="C8" s="92">
        <v>10876050</v>
      </c>
      <c r="D8" s="27">
        <f>B8/$B$13</f>
        <v>0.25342465753424659</v>
      </c>
      <c r="E8" s="23">
        <f>C8/$C$13</f>
        <v>0.22572843234766843</v>
      </c>
      <c r="F8" s="72">
        <v>2</v>
      </c>
      <c r="G8" s="72">
        <f>RANK(C8,$C$7:$C$12)</f>
        <v>3</v>
      </c>
    </row>
    <row r="9" spans="1:7">
      <c r="A9" s="35" t="s">
        <v>62</v>
      </c>
      <c r="B9" s="36">
        <v>35</v>
      </c>
      <c r="C9" s="92">
        <v>12053173.84</v>
      </c>
      <c r="D9" s="27">
        <f t="shared" ref="D9" si="0">B9/$B$13</f>
        <v>0.23972602739726026</v>
      </c>
      <c r="E9" s="23">
        <f t="shared" ref="E9" si="1">C9/$C$13</f>
        <v>0.25015920630349503</v>
      </c>
      <c r="F9" s="72">
        <v>3</v>
      </c>
      <c r="G9" s="72">
        <f>RANK(C9,$C$7:$C$12)</f>
        <v>2</v>
      </c>
    </row>
    <row r="10" spans="1:7">
      <c r="A10" s="35" t="s">
        <v>53</v>
      </c>
      <c r="B10" s="36">
        <v>7</v>
      </c>
      <c r="C10" s="92">
        <v>2037900</v>
      </c>
      <c r="D10" s="27">
        <f>B10/$B$13</f>
        <v>4.7945205479452052E-2</v>
      </c>
      <c r="E10" s="23">
        <f>C10/$C$13</f>
        <v>4.2295867735190028E-2</v>
      </c>
      <c r="F10" s="72">
        <v>4</v>
      </c>
      <c r="G10" s="72">
        <f>RANK(C10,$C$7:$C$12)</f>
        <v>4</v>
      </c>
    </row>
    <row r="11" spans="1:7">
      <c r="A11" s="35" t="s">
        <v>58</v>
      </c>
      <c r="B11" s="36">
        <v>6</v>
      </c>
      <c r="C11" s="92">
        <v>1901000</v>
      </c>
      <c r="D11" s="27">
        <f>B11/$B$13</f>
        <v>4.1095890410958902E-2</v>
      </c>
      <c r="E11" s="23">
        <f>C11/$C$13</f>
        <v>3.9454558400606625E-2</v>
      </c>
      <c r="F11" s="72">
        <v>5</v>
      </c>
      <c r="G11" s="72">
        <f>RANK(C11,$C$7:$C$12)</f>
        <v>5</v>
      </c>
    </row>
    <row r="12" spans="1:7">
      <c r="A12" s="35" t="s">
        <v>117</v>
      </c>
      <c r="B12" s="36">
        <v>1</v>
      </c>
      <c r="C12" s="92">
        <v>785000</v>
      </c>
      <c r="D12" s="27">
        <f>B12/$B$13</f>
        <v>6.8493150684931503E-3</v>
      </c>
      <c r="E12" s="23">
        <f>C12/$C$13</f>
        <v>1.6292387345858073E-2</v>
      </c>
      <c r="F12" s="72">
        <v>6</v>
      </c>
      <c r="G12" s="72">
        <f>RANK(C12,$C$7:$C$12)</f>
        <v>6</v>
      </c>
    </row>
    <row r="13" spans="1:7">
      <c r="A13" s="28" t="s">
        <v>23</v>
      </c>
      <c r="B13" s="29">
        <f>SUM(B7:B12)</f>
        <v>146</v>
      </c>
      <c r="C13" s="93">
        <f>SUM(C7:C12)</f>
        <v>48182011.840000004</v>
      </c>
      <c r="D13" s="30">
        <f>SUM(D7:D12)</f>
        <v>1</v>
      </c>
      <c r="E13" s="30">
        <f>SUM(E7:E12)</f>
        <v>0.99999999999999978</v>
      </c>
      <c r="F13" s="31"/>
      <c r="G13" s="31"/>
    </row>
    <row r="14" spans="1:7" ht="13.5" thickBot="1"/>
    <row r="15" spans="1:7" ht="16.5" thickBot="1">
      <c r="A15" s="115" t="s">
        <v>14</v>
      </c>
      <c r="B15" s="116"/>
      <c r="C15" s="116"/>
      <c r="D15" s="116"/>
      <c r="E15" s="116"/>
      <c r="F15" s="116"/>
      <c r="G15" s="117"/>
    </row>
    <row r="16" spans="1:7">
      <c r="A16" s="3"/>
      <c r="B16" s="97"/>
      <c r="C16" s="90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1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3" t="s">
        <v>101</v>
      </c>
      <c r="B18" s="130">
        <v>3</v>
      </c>
      <c r="C18" s="131">
        <v>1444900</v>
      </c>
      <c r="D18" s="132">
        <f>B18/$B$21</f>
        <v>0.42857142857142855</v>
      </c>
      <c r="E18" s="127">
        <f>C18/$C$21</f>
        <v>0.50635812545514058</v>
      </c>
      <c r="F18" s="128">
        <v>1</v>
      </c>
      <c r="G18" s="128">
        <f>RANK(C18,$C$18:$C$20)</f>
        <v>1</v>
      </c>
    </row>
    <row r="19" spans="1:7">
      <c r="A19" s="133" t="s">
        <v>67</v>
      </c>
      <c r="B19" s="130">
        <v>3</v>
      </c>
      <c r="C19" s="94">
        <v>1052714</v>
      </c>
      <c r="D19" s="132">
        <f>B19/$B$21</f>
        <v>0.42857142857142855</v>
      </c>
      <c r="E19" s="23">
        <f>C19/$C$21</f>
        <v>0.36891846334028849</v>
      </c>
      <c r="F19" s="128">
        <v>1</v>
      </c>
      <c r="G19" s="72">
        <f>RANK(C19,$C$18:$C$20)</f>
        <v>2</v>
      </c>
    </row>
    <row r="20" spans="1:7">
      <c r="A20" s="48" t="s">
        <v>70</v>
      </c>
      <c r="B20" s="49">
        <v>1</v>
      </c>
      <c r="C20" s="94">
        <v>355900</v>
      </c>
      <c r="D20" s="27">
        <f>B20/$B$21</f>
        <v>0.14285714285714285</v>
      </c>
      <c r="E20" s="23">
        <f>C20/$C$21</f>
        <v>0.12472341120457092</v>
      </c>
      <c r="F20" s="72">
        <v>2</v>
      </c>
      <c r="G20" s="72">
        <f>RANK(C20,$C$18:$C$20)</f>
        <v>3</v>
      </c>
    </row>
    <row r="21" spans="1:7">
      <c r="A21" s="28" t="s">
        <v>23</v>
      </c>
      <c r="B21" s="29">
        <f>SUM(B18:B20)</f>
        <v>7</v>
      </c>
      <c r="C21" s="93">
        <f>SUM(C18:C20)</f>
        <v>2853514</v>
      </c>
      <c r="D21" s="30">
        <f>SUM(D18:D20)</f>
        <v>1</v>
      </c>
      <c r="E21" s="30">
        <f>SUM(E18:E20)</f>
        <v>1</v>
      </c>
      <c r="F21" s="31"/>
      <c r="G21" s="31"/>
    </row>
    <row r="22" spans="1:7" ht="13.5" thickBot="1"/>
    <row r="23" spans="1:7" ht="16.5" thickBot="1">
      <c r="A23" s="115" t="s">
        <v>15</v>
      </c>
      <c r="B23" s="116"/>
      <c r="C23" s="116"/>
      <c r="D23" s="116"/>
      <c r="E23" s="116"/>
      <c r="F23" s="116"/>
      <c r="G23" s="117"/>
    </row>
    <row r="24" spans="1:7">
      <c r="A24" s="3"/>
      <c r="B24" s="97"/>
      <c r="C24" s="90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1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9" t="s">
        <v>67</v>
      </c>
      <c r="B26" s="130">
        <v>54</v>
      </c>
      <c r="C26" s="131">
        <v>17544573</v>
      </c>
      <c r="D26" s="132">
        <f t="shared" ref="D26:D31" si="2">B26/$B$32</f>
        <v>0.45</v>
      </c>
      <c r="E26" s="127">
        <f t="shared" ref="E26:E31" si="3">C26/$C$32</f>
        <v>0.41976481896576306</v>
      </c>
      <c r="F26" s="128">
        <v>1</v>
      </c>
      <c r="G26" s="128">
        <f>RANK(C26,$C$26:$C$31)</f>
        <v>1</v>
      </c>
    </row>
    <row r="27" spans="1:7">
      <c r="A27" s="35" t="s">
        <v>70</v>
      </c>
      <c r="B27" s="36">
        <v>29</v>
      </c>
      <c r="C27" s="92">
        <v>10394050</v>
      </c>
      <c r="D27" s="27">
        <f t="shared" si="2"/>
        <v>0.24166666666666667</v>
      </c>
      <c r="E27" s="23">
        <f t="shared" si="3"/>
        <v>0.2486841096999676</v>
      </c>
      <c r="F27" s="101">
        <v>2</v>
      </c>
      <c r="G27" s="72">
        <f>RANK(C27,$C$26:$C$31)</f>
        <v>2</v>
      </c>
    </row>
    <row r="28" spans="1:7">
      <c r="A28" s="35" t="s">
        <v>62</v>
      </c>
      <c r="B28" s="36">
        <v>25</v>
      </c>
      <c r="C28" s="92">
        <v>9182673.8399999999</v>
      </c>
      <c r="D28" s="27">
        <f t="shared" si="2"/>
        <v>0.20833333333333334</v>
      </c>
      <c r="E28" s="23">
        <f t="shared" si="3"/>
        <v>0.21970118178819448</v>
      </c>
      <c r="F28" s="101">
        <v>3</v>
      </c>
      <c r="G28" s="72">
        <f>RANK(C28,$C$26:$C$31)</f>
        <v>3</v>
      </c>
    </row>
    <row r="29" spans="1:7">
      <c r="A29" s="35" t="s">
        <v>53</v>
      </c>
      <c r="B29" s="36">
        <v>6</v>
      </c>
      <c r="C29" s="92">
        <v>2026900</v>
      </c>
      <c r="D29" s="27">
        <f t="shared" si="2"/>
        <v>0.05</v>
      </c>
      <c r="E29" s="23">
        <f t="shared" si="3"/>
        <v>4.8494842910209619E-2</v>
      </c>
      <c r="F29" s="72">
        <v>4</v>
      </c>
      <c r="G29" s="72">
        <f>RANK(C29,$C$26:$C$31)</f>
        <v>4</v>
      </c>
    </row>
    <row r="30" spans="1:7">
      <c r="A30" s="35" t="s">
        <v>58</v>
      </c>
      <c r="B30" s="36">
        <v>5</v>
      </c>
      <c r="C30" s="92">
        <v>1863000</v>
      </c>
      <c r="D30" s="27">
        <f t="shared" si="2"/>
        <v>4.1666666666666664E-2</v>
      </c>
      <c r="E30" s="23">
        <f t="shared" si="3"/>
        <v>4.4573433490414191E-2</v>
      </c>
      <c r="F30" s="101">
        <v>5</v>
      </c>
      <c r="G30" s="72">
        <f>RANK(C30,$C$26:$C$31)</f>
        <v>5</v>
      </c>
    </row>
    <row r="31" spans="1:7">
      <c r="A31" s="35" t="s">
        <v>117</v>
      </c>
      <c r="B31" s="36">
        <v>1</v>
      </c>
      <c r="C31" s="92">
        <v>785000</v>
      </c>
      <c r="D31" s="27">
        <f t="shared" si="2"/>
        <v>8.3333333333333332E-3</v>
      </c>
      <c r="E31" s="23">
        <f t="shared" si="3"/>
        <v>1.8781613145450963E-2</v>
      </c>
      <c r="F31" s="72">
        <v>6</v>
      </c>
      <c r="G31" s="72">
        <f>RANK(C31,$C$26:$C$31)</f>
        <v>6</v>
      </c>
    </row>
    <row r="32" spans="1:7">
      <c r="A32" s="28" t="s">
        <v>23</v>
      </c>
      <c r="B32" s="40">
        <f>SUM(B26:B31)</f>
        <v>120</v>
      </c>
      <c r="C32" s="95">
        <f>SUM(C26:C31)</f>
        <v>41796196.840000004</v>
      </c>
      <c r="D32" s="30">
        <f>SUM(D26:D31)</f>
        <v>1</v>
      </c>
      <c r="E32" s="30">
        <f>SUM(E26:E31)</f>
        <v>1</v>
      </c>
      <c r="F32" s="31"/>
      <c r="G32" s="31"/>
    </row>
    <row r="33" spans="1:7" ht="13.5" thickBot="1"/>
    <row r="34" spans="1:7" ht="16.5" thickBot="1">
      <c r="A34" s="115" t="s">
        <v>16</v>
      </c>
      <c r="B34" s="116"/>
      <c r="C34" s="116"/>
      <c r="D34" s="116"/>
      <c r="E34" s="116"/>
      <c r="F34" s="116"/>
      <c r="G34" s="117"/>
    </row>
    <row r="35" spans="1:7">
      <c r="A35" s="18"/>
      <c r="B35" s="98"/>
      <c r="C35" s="96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1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4" t="s">
        <v>62</v>
      </c>
      <c r="B37" s="135">
        <v>1</v>
      </c>
      <c r="C37" s="136">
        <v>295000</v>
      </c>
      <c r="D37" s="127">
        <f>B37/$B$38</f>
        <v>1</v>
      </c>
      <c r="E37" s="127">
        <f>C37/$C$38</f>
        <v>1</v>
      </c>
      <c r="F37" s="128">
        <v>1</v>
      </c>
      <c r="G37" s="128">
        <f>RANK(C37,$C$37:$C$37)</f>
        <v>1</v>
      </c>
    </row>
    <row r="38" spans="1:7">
      <c r="A38" s="28" t="s">
        <v>23</v>
      </c>
      <c r="B38" s="40">
        <f>SUM(B37:B37)</f>
        <v>1</v>
      </c>
      <c r="C38" s="95">
        <f>SUM(C37:C37)</f>
        <v>295000</v>
      </c>
      <c r="D38" s="30">
        <f>SUM(D37:D37)</f>
        <v>1</v>
      </c>
      <c r="E38" s="30">
        <f>SUM(E37:E37)</f>
        <v>1</v>
      </c>
      <c r="F38" s="31"/>
      <c r="G38" s="31"/>
    </row>
    <row r="39" spans="1:7" ht="13.5" thickBot="1"/>
    <row r="40" spans="1:7" ht="16.5" thickBot="1">
      <c r="A40" s="115" t="s">
        <v>17</v>
      </c>
      <c r="B40" s="116"/>
      <c r="C40" s="116"/>
      <c r="D40" s="116"/>
      <c r="E40" s="116"/>
      <c r="F40" s="116"/>
      <c r="G40" s="117"/>
    </row>
    <row r="41" spans="1:7">
      <c r="A41" s="18"/>
      <c r="B41" s="98"/>
      <c r="C41" s="96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1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9" t="s">
        <v>62</v>
      </c>
      <c r="B43" s="130">
        <v>9</v>
      </c>
      <c r="C43" s="92">
        <v>2575500</v>
      </c>
      <c r="D43" s="132">
        <f>B43/$B$48</f>
        <v>0.36</v>
      </c>
      <c r="E43" s="23">
        <f>C43/$C$48</f>
        <v>0.42284981566506291</v>
      </c>
      <c r="F43" s="128">
        <v>1</v>
      </c>
      <c r="G43" s="72">
        <f>RANK(C43,$C$43:$C$47)</f>
        <v>2</v>
      </c>
    </row>
    <row r="44" spans="1:7">
      <c r="A44" s="35" t="s">
        <v>70</v>
      </c>
      <c r="B44" s="36">
        <v>8</v>
      </c>
      <c r="C44" s="92">
        <v>482000</v>
      </c>
      <c r="D44" s="27">
        <f>B44/$B$48</f>
        <v>0.32</v>
      </c>
      <c r="E44" s="23">
        <f>C44/$C$48</f>
        <v>7.9135550825300063E-2</v>
      </c>
      <c r="F44" s="72">
        <v>2</v>
      </c>
      <c r="G44" s="72">
        <f>RANK(C44,$C$43:$C$47)</f>
        <v>3</v>
      </c>
    </row>
    <row r="45" spans="1:7">
      <c r="A45" s="129" t="s">
        <v>67</v>
      </c>
      <c r="B45" s="36">
        <v>6</v>
      </c>
      <c r="C45" s="131">
        <v>2984315</v>
      </c>
      <c r="D45" s="27">
        <f t="shared" ref="D45" si="4">B45/$B$48</f>
        <v>0.24</v>
      </c>
      <c r="E45" s="127">
        <f t="shared" ref="E45" si="5">C45/$C$48</f>
        <v>0.48996973311453396</v>
      </c>
      <c r="F45" s="72">
        <v>3</v>
      </c>
      <c r="G45" s="128">
        <f>RANK(C45,$C$43:$C$47)</f>
        <v>1</v>
      </c>
    </row>
    <row r="46" spans="1:7">
      <c r="A46" s="35" t="s">
        <v>58</v>
      </c>
      <c r="B46" s="36">
        <v>1</v>
      </c>
      <c r="C46" s="92">
        <v>38000</v>
      </c>
      <c r="D46" s="27">
        <f>B46/$B$48</f>
        <v>0.04</v>
      </c>
      <c r="E46" s="23">
        <f>C46/$C$48</f>
        <v>6.2389023472228262E-3</v>
      </c>
      <c r="F46" s="72">
        <v>4</v>
      </c>
      <c r="G46" s="72">
        <f>RANK(C46,$C$43:$C$47)</f>
        <v>4</v>
      </c>
    </row>
    <row r="47" spans="1:7">
      <c r="A47" s="35" t="s">
        <v>53</v>
      </c>
      <c r="B47" s="36">
        <v>1</v>
      </c>
      <c r="C47" s="92">
        <v>11000</v>
      </c>
      <c r="D47" s="27">
        <f>B47/$B$48</f>
        <v>0.04</v>
      </c>
      <c r="E47" s="23">
        <f>C47/$C$48</f>
        <v>1.8059980478802918E-3</v>
      </c>
      <c r="F47" s="72">
        <v>4</v>
      </c>
      <c r="G47" s="72">
        <f>RANK(C47,$C$43:$C$47)</f>
        <v>5</v>
      </c>
    </row>
    <row r="48" spans="1:7">
      <c r="A48" s="28" t="s">
        <v>23</v>
      </c>
      <c r="B48" s="29">
        <f>SUM(B43:B47)</f>
        <v>25</v>
      </c>
      <c r="C48" s="93">
        <f>SUM(C43:C47)</f>
        <v>6090815</v>
      </c>
      <c r="D48" s="30">
        <f>SUM(D43:D47)</f>
        <v>1</v>
      </c>
      <c r="E48" s="30">
        <f>SUM(E43:E47)</f>
        <v>1</v>
      </c>
      <c r="F48" s="31"/>
      <c r="G48" s="31"/>
    </row>
    <row r="51" spans="1:3">
      <c r="A51" s="121" t="s">
        <v>24</v>
      </c>
      <c r="B51" s="121"/>
      <c r="C51" s="121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5:G15"/>
    <mergeCell ref="A23:G23"/>
    <mergeCell ref="A34:G34"/>
    <mergeCell ref="A40:G40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MARCH, 2023</v>
      </c>
    </row>
    <row r="3" spans="1:7" ht="13.5" thickBot="1"/>
    <row r="4" spans="1:7" ht="16.5" thickBot="1">
      <c r="A4" s="115" t="s">
        <v>18</v>
      </c>
      <c r="B4" s="116"/>
      <c r="C4" s="116"/>
      <c r="D4" s="116"/>
      <c r="E4" s="116"/>
      <c r="F4" s="116"/>
      <c r="G4" s="117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67</v>
      </c>
      <c r="B7" s="138">
        <v>5</v>
      </c>
      <c r="C7" s="67">
        <v>826797</v>
      </c>
      <c r="D7" s="132">
        <f>B7/$B$11</f>
        <v>0.38461538461538464</v>
      </c>
      <c r="E7" s="66">
        <f>C7/$C$11</f>
        <v>0.2618256610979427</v>
      </c>
      <c r="F7" s="128">
        <v>1</v>
      </c>
      <c r="G7" s="72">
        <f>RANK(C7,$C$7:$C$10)</f>
        <v>2</v>
      </c>
    </row>
    <row r="8" spans="1:7">
      <c r="A8" s="141" t="s">
        <v>70</v>
      </c>
      <c r="B8" s="53">
        <v>4</v>
      </c>
      <c r="C8" s="140">
        <v>1411600</v>
      </c>
      <c r="D8" s="27">
        <f>B8/$B$11</f>
        <v>0.30769230769230771</v>
      </c>
      <c r="E8" s="139">
        <f>C8/$C$11</f>
        <v>0.44701795387000187</v>
      </c>
      <c r="F8" s="72">
        <v>2</v>
      </c>
      <c r="G8" s="128">
        <f>RANK(C8,$C$7:$C$10)</f>
        <v>1</v>
      </c>
    </row>
    <row r="9" spans="1:7">
      <c r="A9" s="60" t="s">
        <v>53</v>
      </c>
      <c r="B9" s="53">
        <v>2</v>
      </c>
      <c r="C9" s="54">
        <v>569418</v>
      </c>
      <c r="D9" s="27">
        <f t="shared" ref="D9" si="0">B9/$B$11</f>
        <v>0.15384615384615385</v>
      </c>
      <c r="E9" s="66">
        <f t="shared" ref="E9" si="1">C9/$C$11</f>
        <v>0.18032025308639044</v>
      </c>
      <c r="F9" s="72">
        <v>3</v>
      </c>
      <c r="G9" s="72">
        <f>RANK(C9,$C$7:$C$10)</f>
        <v>3</v>
      </c>
    </row>
    <row r="10" spans="1:7">
      <c r="A10" s="60" t="s">
        <v>62</v>
      </c>
      <c r="B10" s="53">
        <v>2</v>
      </c>
      <c r="C10" s="54">
        <v>350000</v>
      </c>
      <c r="D10" s="27">
        <f>B10/$B$11</f>
        <v>0.15384615384615385</v>
      </c>
      <c r="E10" s="66">
        <f>C10/$C$11</f>
        <v>0.11083613194566497</v>
      </c>
      <c r="F10" s="72">
        <v>3</v>
      </c>
      <c r="G10" s="72">
        <f>RANK(C10,$C$7:$C$10)</f>
        <v>4</v>
      </c>
    </row>
    <row r="11" spans="1:7">
      <c r="A11" s="59" t="s">
        <v>23</v>
      </c>
      <c r="B11" s="34">
        <f>SUM(B7:B10)</f>
        <v>13</v>
      </c>
      <c r="C11" s="51">
        <f>SUM(C7:C10)</f>
        <v>3157815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15" t="s">
        <v>19</v>
      </c>
      <c r="B13" s="116"/>
      <c r="C13" s="116"/>
      <c r="D13" s="116"/>
      <c r="E13" s="116"/>
      <c r="F13" s="116"/>
      <c r="G13" s="117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2" t="s">
        <v>70</v>
      </c>
      <c r="B16" s="128">
        <v>1</v>
      </c>
      <c r="C16" s="143">
        <v>45000000</v>
      </c>
      <c r="D16" s="132">
        <f>B16/$B$17</f>
        <v>1</v>
      </c>
      <c r="E16" s="139">
        <f>C16/$C$17</f>
        <v>1</v>
      </c>
      <c r="F16" s="128">
        <v>1</v>
      </c>
      <c r="G16" s="128">
        <f>RANK(C16,$C$16:$C$16)</f>
        <v>1</v>
      </c>
    </row>
    <row r="17" spans="1:7">
      <c r="A17" s="59" t="s">
        <v>23</v>
      </c>
      <c r="B17" s="40">
        <f>SUM(B16:B16)</f>
        <v>1</v>
      </c>
      <c r="C17" s="37">
        <f>SUM(C16:C16)</f>
        <v>45000000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5" thickBot="1"/>
    <row r="19" spans="1:7" ht="16.5" thickBot="1">
      <c r="A19" s="115" t="s">
        <v>20</v>
      </c>
      <c r="B19" s="116"/>
      <c r="C19" s="116"/>
      <c r="D19" s="116"/>
      <c r="E19" s="116"/>
      <c r="F19" s="116"/>
      <c r="G19" s="117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1" t="s">
        <v>70</v>
      </c>
      <c r="B22" s="144">
        <v>1</v>
      </c>
      <c r="C22" s="140">
        <v>91270</v>
      </c>
      <c r="D22" s="132">
        <f t="shared" ref="D22" si="2">B22/$B$24</f>
        <v>0.5</v>
      </c>
      <c r="E22" s="139">
        <f t="shared" ref="E22" si="3">C22/$C$24</f>
        <v>0.51778521586202986</v>
      </c>
      <c r="F22" s="128">
        <v>1</v>
      </c>
      <c r="G22" s="128">
        <f>RANK(C22,$C$22:$C$23)</f>
        <v>1</v>
      </c>
    </row>
    <row r="23" spans="1:7">
      <c r="A23" s="141" t="s">
        <v>67</v>
      </c>
      <c r="B23" s="144">
        <v>1</v>
      </c>
      <c r="C23" s="71">
        <v>85000</v>
      </c>
      <c r="D23" s="132">
        <f>B23/$B$24</f>
        <v>0.5</v>
      </c>
      <c r="E23" s="66">
        <f>C23/$C$24</f>
        <v>0.48221478413797014</v>
      </c>
      <c r="F23" s="128">
        <v>1</v>
      </c>
      <c r="G23" s="72">
        <f>RANK(C23,$C$22:$C$23)</f>
        <v>2</v>
      </c>
    </row>
    <row r="24" spans="1:7">
      <c r="A24" s="59" t="s">
        <v>23</v>
      </c>
      <c r="B24" s="40">
        <f>SUM(B22:B23)</f>
        <v>2</v>
      </c>
      <c r="C24" s="37">
        <f>SUM(C22:C23)</f>
        <v>176270</v>
      </c>
      <c r="D24" s="30">
        <f>SUM(D22:D23)</f>
        <v>1</v>
      </c>
      <c r="E24" s="30">
        <f>SUM(E22:E23)</f>
        <v>1</v>
      </c>
      <c r="F24" s="40"/>
      <c r="G24" s="40"/>
    </row>
    <row r="25" spans="1:7" ht="13.5" thickBot="1"/>
    <row r="26" spans="1:7" ht="16.5" thickBot="1">
      <c r="A26" s="115" t="s">
        <v>21</v>
      </c>
      <c r="B26" s="116"/>
      <c r="C26" s="116"/>
      <c r="D26" s="116"/>
      <c r="E26" s="116"/>
      <c r="F26" s="116"/>
      <c r="G26" s="117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1" t="s">
        <v>67</v>
      </c>
      <c r="B29" s="144">
        <v>1</v>
      </c>
      <c r="C29" s="140">
        <v>189445</v>
      </c>
      <c r="D29" s="127">
        <f>B29/$B$30</f>
        <v>1</v>
      </c>
      <c r="E29" s="139">
        <f>C29/$C$30</f>
        <v>1</v>
      </c>
      <c r="F29" s="128">
        <v>1</v>
      </c>
      <c r="G29" s="128">
        <f>RANK(C29,$C$29:$C$29)</f>
        <v>1</v>
      </c>
    </row>
    <row r="30" spans="1:7">
      <c r="A30" s="59" t="s">
        <v>23</v>
      </c>
      <c r="B30" s="34">
        <f>SUM(B29:B29)</f>
        <v>1</v>
      </c>
      <c r="C30" s="51">
        <f>SUM(C29:C29)</f>
        <v>189445</v>
      </c>
      <c r="D30" s="30">
        <f>SUM(D29:D29)</f>
        <v>1</v>
      </c>
      <c r="E30" s="30">
        <f>SUM(E29:E29)</f>
        <v>1</v>
      </c>
      <c r="F30" s="40"/>
      <c r="G30" s="40"/>
    </row>
    <row r="31" spans="1:7" ht="13.5" thickBot="1"/>
    <row r="32" spans="1:7" ht="16.5" thickBot="1">
      <c r="A32" s="115" t="s">
        <v>22</v>
      </c>
      <c r="B32" s="116"/>
      <c r="C32" s="116"/>
      <c r="D32" s="116"/>
      <c r="E32" s="116"/>
      <c r="F32" s="116"/>
      <c r="G32" s="117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1" t="s">
        <v>124</v>
      </c>
      <c r="B35" s="144">
        <v>1</v>
      </c>
      <c r="C35" s="140">
        <v>220000</v>
      </c>
      <c r="D35" s="127">
        <f t="shared" ref="D35" si="4">B35/$B$36</f>
        <v>1</v>
      </c>
      <c r="E35" s="127">
        <f t="shared" ref="E35" si="5">C35/$C$36</f>
        <v>1</v>
      </c>
      <c r="F35" s="128">
        <v>1</v>
      </c>
      <c r="G35" s="128">
        <f>RANK(C35,$C$35:$C$35)</f>
        <v>1</v>
      </c>
    </row>
    <row r="36" spans="1:7">
      <c r="A36" s="59" t="s">
        <v>23</v>
      </c>
      <c r="B36" s="34">
        <f>SUM(B35:B35)</f>
        <v>1</v>
      </c>
      <c r="C36" s="51">
        <f>SUM(C35:C35)</f>
        <v>220000</v>
      </c>
      <c r="D36" s="30">
        <f>SUM(D35:D35)</f>
        <v>1</v>
      </c>
      <c r="E36" s="30">
        <f>SUM(E35:E35)</f>
        <v>1</v>
      </c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21" t="s">
        <v>24</v>
      </c>
      <c r="B39" s="121"/>
      <c r="C39" s="121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19:G19"/>
    <mergeCell ref="A26:G26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9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3" t="s">
        <v>48</v>
      </c>
      <c r="B1" t="s">
        <v>28</v>
      </c>
    </row>
    <row r="2" spans="1:7">
      <c r="A2" s="73" t="s">
        <v>27</v>
      </c>
      <c r="B2" t="s">
        <v>28</v>
      </c>
    </row>
    <row r="4" spans="1:7">
      <c r="D4" s="73" t="s">
        <v>40</v>
      </c>
    </row>
    <row r="5" spans="1:7">
      <c r="A5" s="73" t="s">
        <v>7</v>
      </c>
      <c r="B5" s="73" t="s">
        <v>26</v>
      </c>
      <c r="C5" s="73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101</v>
      </c>
      <c r="D6" s="74">
        <v>3</v>
      </c>
      <c r="E6" s="25">
        <v>1444900</v>
      </c>
      <c r="F6" s="9">
        <v>1.9607843137254902E-2</v>
      </c>
      <c r="G6" s="9">
        <v>2.831165107478003E-2</v>
      </c>
    </row>
    <row r="7" spans="1:7">
      <c r="B7" t="s">
        <v>102</v>
      </c>
      <c r="D7" s="74">
        <v>3</v>
      </c>
      <c r="E7" s="25">
        <v>1444900</v>
      </c>
      <c r="F7" s="9">
        <v>1.9607843137254902E-2</v>
      </c>
      <c r="G7" s="9">
        <v>2.831165107478003E-2</v>
      </c>
    </row>
    <row r="8" spans="1:7">
      <c r="C8" t="s">
        <v>103</v>
      </c>
      <c r="D8" s="74">
        <v>3</v>
      </c>
      <c r="E8" s="25">
        <v>1444900</v>
      </c>
      <c r="F8" s="9">
        <v>1.9607843137254902E-2</v>
      </c>
      <c r="G8" s="9">
        <v>2.831165107478003E-2</v>
      </c>
    </row>
    <row r="9" spans="1:7">
      <c r="A9" t="s">
        <v>53</v>
      </c>
      <c r="D9" s="74">
        <v>7</v>
      </c>
      <c r="E9" s="25">
        <v>2037900</v>
      </c>
      <c r="F9" s="9">
        <v>4.5751633986928102E-2</v>
      </c>
      <c r="G9" s="9">
        <v>3.9931008184160996E-2</v>
      </c>
    </row>
    <row r="10" spans="1:7">
      <c r="B10" t="s">
        <v>55</v>
      </c>
      <c r="D10" s="74">
        <v>1</v>
      </c>
      <c r="E10" s="25">
        <v>200000</v>
      </c>
      <c r="F10" s="9">
        <v>6.5359477124183009E-3</v>
      </c>
      <c r="G10" s="9">
        <v>3.918838822725452E-3</v>
      </c>
    </row>
    <row r="11" spans="1:7">
      <c r="C11" t="s">
        <v>56</v>
      </c>
      <c r="D11" s="74">
        <v>1</v>
      </c>
      <c r="E11" s="25">
        <v>200000</v>
      </c>
      <c r="F11" s="9">
        <v>6.5359477124183009E-3</v>
      </c>
      <c r="G11" s="9">
        <v>3.918838822725452E-3</v>
      </c>
    </row>
    <row r="12" spans="1:7">
      <c r="B12" t="s">
        <v>68</v>
      </c>
      <c r="D12" s="74">
        <v>4</v>
      </c>
      <c r="E12" s="25">
        <v>1032900</v>
      </c>
      <c r="F12" s="9">
        <v>2.6143790849673203E-2</v>
      </c>
      <c r="G12" s="9">
        <v>2.0238843099965598E-2</v>
      </c>
    </row>
    <row r="13" spans="1:7">
      <c r="C13" t="s">
        <v>112</v>
      </c>
      <c r="D13" s="74">
        <v>2</v>
      </c>
      <c r="E13" s="25">
        <v>685900</v>
      </c>
      <c r="F13" s="9">
        <v>1.3071895424836602E-2</v>
      </c>
      <c r="G13" s="9">
        <v>1.3439657742536937E-2</v>
      </c>
    </row>
    <row r="14" spans="1:7">
      <c r="C14" t="s">
        <v>93</v>
      </c>
      <c r="D14" s="74">
        <v>1</v>
      </c>
      <c r="E14" s="25">
        <v>336000</v>
      </c>
      <c r="F14" s="9">
        <v>6.5359477124183009E-3</v>
      </c>
      <c r="G14" s="9">
        <v>6.5836492221787593E-3</v>
      </c>
    </row>
    <row r="15" spans="1:7">
      <c r="C15" t="s">
        <v>98</v>
      </c>
      <c r="D15" s="74">
        <v>1</v>
      </c>
      <c r="E15" s="25">
        <v>11000</v>
      </c>
      <c r="F15" s="9">
        <v>6.5359477124183009E-3</v>
      </c>
      <c r="G15" s="9">
        <v>2.1553613524989985E-4</v>
      </c>
    </row>
    <row r="16" spans="1:7">
      <c r="B16" t="s">
        <v>91</v>
      </c>
      <c r="D16" s="74">
        <v>2</v>
      </c>
      <c r="E16" s="25">
        <v>805000</v>
      </c>
      <c r="F16" s="9">
        <v>1.3071895424836602E-2</v>
      </c>
      <c r="G16" s="9">
        <v>1.5773326261469944E-2</v>
      </c>
    </row>
    <row r="17" spans="1:7">
      <c r="C17" t="s">
        <v>105</v>
      </c>
      <c r="D17" s="74">
        <v>2</v>
      </c>
      <c r="E17" s="25">
        <v>805000</v>
      </c>
      <c r="F17" s="9">
        <v>1.3071895424836602E-2</v>
      </c>
      <c r="G17" s="9">
        <v>1.5773326261469944E-2</v>
      </c>
    </row>
    <row r="18" spans="1:7">
      <c r="A18" t="s">
        <v>62</v>
      </c>
      <c r="D18" s="74">
        <v>35</v>
      </c>
      <c r="E18" s="25">
        <v>12053173.84</v>
      </c>
      <c r="F18" s="9">
        <v>0.22875816993464052</v>
      </c>
      <c r="G18" s="9">
        <v>0.23617222790625408</v>
      </c>
    </row>
    <row r="19" spans="1:7">
      <c r="B19" t="s">
        <v>91</v>
      </c>
      <c r="D19" s="74">
        <v>3</v>
      </c>
      <c r="E19" s="25">
        <v>1050700</v>
      </c>
      <c r="F19" s="9">
        <v>1.9607843137254902E-2</v>
      </c>
      <c r="G19" s="9">
        <v>2.0587619755188163E-2</v>
      </c>
    </row>
    <row r="20" spans="1:7">
      <c r="C20" t="s">
        <v>92</v>
      </c>
      <c r="D20" s="74">
        <v>3</v>
      </c>
      <c r="E20" s="25">
        <v>1050700</v>
      </c>
      <c r="F20" s="9">
        <v>1.9607843137254902E-2</v>
      </c>
      <c r="G20" s="9">
        <v>2.0587619755188163E-2</v>
      </c>
    </row>
    <row r="21" spans="1:7">
      <c r="B21" t="s">
        <v>86</v>
      </c>
      <c r="D21" s="74">
        <v>2</v>
      </c>
      <c r="E21" s="25">
        <v>371000</v>
      </c>
      <c r="F21" s="9">
        <v>1.3071895424836602E-2</v>
      </c>
      <c r="G21" s="9">
        <v>7.2694460161557136E-3</v>
      </c>
    </row>
    <row r="22" spans="1:7">
      <c r="C22" t="s">
        <v>87</v>
      </c>
      <c r="D22" s="74">
        <v>2</v>
      </c>
      <c r="E22" s="25">
        <v>371000</v>
      </c>
      <c r="F22" s="9">
        <v>1.3071895424836602E-2</v>
      </c>
      <c r="G22" s="9">
        <v>7.2694460161557136E-3</v>
      </c>
    </row>
    <row r="23" spans="1:7">
      <c r="B23" t="s">
        <v>63</v>
      </c>
      <c r="D23" s="74">
        <v>15</v>
      </c>
      <c r="E23" s="25">
        <v>4996074.84</v>
      </c>
      <c r="F23" s="9">
        <v>9.8039215686274508E-2</v>
      </c>
      <c r="G23" s="9">
        <v>9.7894060221169255E-2</v>
      </c>
    </row>
    <row r="24" spans="1:7">
      <c r="C24" t="s">
        <v>80</v>
      </c>
      <c r="D24" s="74">
        <v>10</v>
      </c>
      <c r="E24" s="25">
        <v>4015074.84</v>
      </c>
      <c r="F24" s="9">
        <v>6.535947712418301E-2</v>
      </c>
      <c r="G24" s="9">
        <v>7.8672155795700915E-2</v>
      </c>
    </row>
    <row r="25" spans="1:7">
      <c r="C25" t="s">
        <v>64</v>
      </c>
      <c r="D25" s="74">
        <v>5</v>
      </c>
      <c r="E25" s="25">
        <v>981000</v>
      </c>
      <c r="F25" s="9">
        <v>3.2679738562091505E-2</v>
      </c>
      <c r="G25" s="9">
        <v>1.9221904425468343E-2</v>
      </c>
    </row>
    <row r="26" spans="1:7">
      <c r="B26" t="s">
        <v>65</v>
      </c>
      <c r="D26" s="74">
        <v>9</v>
      </c>
      <c r="E26" s="25">
        <v>4021900</v>
      </c>
      <c r="F26" s="9">
        <v>5.8823529411764705E-2</v>
      </c>
      <c r="G26" s="9">
        <v>7.8805889305597482E-2</v>
      </c>
    </row>
    <row r="27" spans="1:7">
      <c r="C27" t="s">
        <v>66</v>
      </c>
      <c r="D27" s="74">
        <v>4</v>
      </c>
      <c r="E27" s="25">
        <v>2275000</v>
      </c>
      <c r="F27" s="9">
        <v>2.6143790849673203E-2</v>
      </c>
      <c r="G27" s="9">
        <v>4.4576791608502017E-2</v>
      </c>
    </row>
    <row r="28" spans="1:7">
      <c r="C28" t="s">
        <v>78</v>
      </c>
      <c r="D28" s="74">
        <v>4</v>
      </c>
      <c r="E28" s="25">
        <v>1431900</v>
      </c>
      <c r="F28" s="9">
        <v>2.6143790849673203E-2</v>
      </c>
      <c r="G28" s="9">
        <v>2.8056926551302874E-2</v>
      </c>
    </row>
    <row r="29" spans="1:7">
      <c r="C29" t="s">
        <v>106</v>
      </c>
      <c r="D29" s="74">
        <v>1</v>
      </c>
      <c r="E29" s="25">
        <v>315000</v>
      </c>
      <c r="F29" s="9">
        <v>6.5359477124183009E-3</v>
      </c>
      <c r="G29" s="9">
        <v>6.1721711457925869E-3</v>
      </c>
    </row>
    <row r="30" spans="1:7">
      <c r="B30" t="s">
        <v>94</v>
      </c>
      <c r="D30" s="74">
        <v>1</v>
      </c>
      <c r="E30" s="25">
        <v>490000</v>
      </c>
      <c r="F30" s="9">
        <v>6.5359477124183009E-3</v>
      </c>
      <c r="G30" s="9">
        <v>9.6011551156773567E-3</v>
      </c>
    </row>
    <row r="31" spans="1:7">
      <c r="C31" t="s">
        <v>95</v>
      </c>
      <c r="D31" s="74">
        <v>1</v>
      </c>
      <c r="E31" s="25">
        <v>490000</v>
      </c>
      <c r="F31" s="9">
        <v>6.5359477124183009E-3</v>
      </c>
      <c r="G31" s="9">
        <v>9.6011551156773567E-3</v>
      </c>
    </row>
    <row r="32" spans="1:7">
      <c r="B32" t="s">
        <v>99</v>
      </c>
      <c r="D32" s="74">
        <v>5</v>
      </c>
      <c r="E32" s="25">
        <v>1123499</v>
      </c>
      <c r="F32" s="9">
        <v>3.2679738562091505E-2</v>
      </c>
      <c r="G32" s="9">
        <v>2.2014057492466113E-2</v>
      </c>
    </row>
    <row r="33" spans="1:7">
      <c r="C33" t="s">
        <v>100</v>
      </c>
      <c r="D33" s="74">
        <v>5</v>
      </c>
      <c r="E33" s="25">
        <v>1123499</v>
      </c>
      <c r="F33" s="9">
        <v>3.2679738562091505E-2</v>
      </c>
      <c r="G33" s="9">
        <v>2.2014057492466113E-2</v>
      </c>
    </row>
    <row r="34" spans="1:7">
      <c r="A34" t="s">
        <v>58</v>
      </c>
      <c r="D34" s="74">
        <v>6</v>
      </c>
      <c r="E34" s="25">
        <v>1901000</v>
      </c>
      <c r="F34" s="9">
        <v>3.9215686274509803E-2</v>
      </c>
      <c r="G34" s="9">
        <v>3.7248563010005419E-2</v>
      </c>
    </row>
    <row r="35" spans="1:7">
      <c r="B35" t="s">
        <v>60</v>
      </c>
      <c r="D35" s="74">
        <v>6</v>
      </c>
      <c r="E35" s="25">
        <v>1901000</v>
      </c>
      <c r="F35" s="9">
        <v>3.9215686274509803E-2</v>
      </c>
      <c r="G35" s="9">
        <v>3.7248563010005419E-2</v>
      </c>
    </row>
    <row r="36" spans="1:7">
      <c r="D36" s="74">
        <v>1</v>
      </c>
      <c r="E36" s="25">
        <v>555000</v>
      </c>
      <c r="F36" s="9">
        <v>6.5359477124183009E-3</v>
      </c>
      <c r="G36" s="9">
        <v>1.087477773306313E-2</v>
      </c>
    </row>
    <row r="37" spans="1:7">
      <c r="C37" t="s">
        <v>61</v>
      </c>
      <c r="D37" s="74">
        <v>2</v>
      </c>
      <c r="E37" s="25">
        <v>493000</v>
      </c>
      <c r="F37" s="9">
        <v>1.3071895424836602E-2</v>
      </c>
      <c r="G37" s="9">
        <v>9.6599376980182391E-3</v>
      </c>
    </row>
    <row r="38" spans="1:7">
      <c r="C38" t="s">
        <v>85</v>
      </c>
      <c r="D38" s="74">
        <v>3</v>
      </c>
      <c r="E38" s="25">
        <v>853000</v>
      </c>
      <c r="F38" s="9">
        <v>1.9607843137254902E-2</v>
      </c>
      <c r="G38" s="9">
        <v>1.6713847578924051E-2</v>
      </c>
    </row>
    <row r="39" spans="1:7">
      <c r="A39" t="s">
        <v>67</v>
      </c>
      <c r="D39" s="74">
        <v>63</v>
      </c>
      <c r="E39" s="25">
        <v>21581602</v>
      </c>
      <c r="F39" s="9">
        <v>0.41176470588235292</v>
      </c>
      <c r="G39" s="9">
        <v>0.42287409887104632</v>
      </c>
    </row>
    <row r="40" spans="1:7">
      <c r="B40" t="s">
        <v>68</v>
      </c>
      <c r="D40" s="74">
        <v>20</v>
      </c>
      <c r="E40" s="25">
        <v>5581700</v>
      </c>
      <c r="F40" s="9">
        <v>0.13071895424836602</v>
      </c>
      <c r="G40" s="9">
        <v>0.10936891328403328</v>
      </c>
    </row>
    <row r="41" spans="1:7">
      <c r="C41" t="s">
        <v>69</v>
      </c>
      <c r="D41" s="74">
        <v>14</v>
      </c>
      <c r="E41" s="25">
        <v>3629200</v>
      </c>
      <c r="F41" s="9">
        <v>9.1503267973856203E-2</v>
      </c>
      <c r="G41" s="9">
        <v>7.1111249277176047E-2</v>
      </c>
    </row>
    <row r="42" spans="1:7">
      <c r="C42" t="s">
        <v>75</v>
      </c>
      <c r="D42" s="74">
        <v>2</v>
      </c>
      <c r="E42" s="25">
        <v>692500</v>
      </c>
      <c r="F42" s="9">
        <v>1.3071895424836602E-2</v>
      </c>
      <c r="G42" s="9">
        <v>1.3568979423686877E-2</v>
      </c>
    </row>
    <row r="43" spans="1:7">
      <c r="C43" t="s">
        <v>79</v>
      </c>
      <c r="D43" s="74">
        <v>2</v>
      </c>
      <c r="E43" s="25">
        <v>735000</v>
      </c>
      <c r="F43" s="9">
        <v>1.3071895424836602E-2</v>
      </c>
      <c r="G43" s="9">
        <v>1.4401732673516037E-2</v>
      </c>
    </row>
    <row r="44" spans="1:7">
      <c r="C44" t="s">
        <v>82</v>
      </c>
      <c r="D44" s="74">
        <v>1</v>
      </c>
      <c r="E44" s="25">
        <v>125000</v>
      </c>
      <c r="F44" s="9">
        <v>6.5359477124183009E-3</v>
      </c>
      <c r="G44" s="9">
        <v>2.4492742642034074E-3</v>
      </c>
    </row>
    <row r="45" spans="1:7">
      <c r="C45" t="s">
        <v>97</v>
      </c>
      <c r="D45" s="74">
        <v>1</v>
      </c>
      <c r="E45" s="25">
        <v>400000</v>
      </c>
      <c r="F45" s="9">
        <v>6.5359477124183009E-3</v>
      </c>
      <c r="G45" s="9">
        <v>7.837677645450904E-3</v>
      </c>
    </row>
    <row r="46" spans="1:7">
      <c r="B46" t="s">
        <v>91</v>
      </c>
      <c r="D46" s="74">
        <v>1</v>
      </c>
      <c r="E46" s="25">
        <v>325000</v>
      </c>
      <c r="F46" s="9">
        <v>6.5359477124183009E-3</v>
      </c>
      <c r="G46" s="9">
        <v>6.3681130869288598E-3</v>
      </c>
    </row>
    <row r="47" spans="1:7">
      <c r="C47" t="s">
        <v>120</v>
      </c>
      <c r="D47" s="74">
        <v>1</v>
      </c>
      <c r="E47" s="25">
        <v>325000</v>
      </c>
      <c r="F47" s="9">
        <v>6.5359477124183009E-3</v>
      </c>
      <c r="G47" s="9">
        <v>6.3681130869288598E-3</v>
      </c>
    </row>
    <row r="48" spans="1:7">
      <c r="B48" t="s">
        <v>63</v>
      </c>
      <c r="D48" s="74">
        <v>7</v>
      </c>
      <c r="E48" s="25">
        <v>2808515</v>
      </c>
      <c r="F48" s="9">
        <v>4.5751633986928102E-2</v>
      </c>
      <c r="G48" s="9">
        <v>5.5030588081033865E-2</v>
      </c>
    </row>
    <row r="49" spans="1:7">
      <c r="C49" t="s">
        <v>81</v>
      </c>
      <c r="D49" s="74">
        <v>4</v>
      </c>
      <c r="E49" s="25">
        <v>1569000</v>
      </c>
      <c r="F49" s="9">
        <v>2.6143790849673203E-2</v>
      </c>
      <c r="G49" s="9">
        <v>3.074329056428117E-2</v>
      </c>
    </row>
    <row r="50" spans="1:7">
      <c r="C50" t="s">
        <v>88</v>
      </c>
      <c r="D50" s="74">
        <v>3</v>
      </c>
      <c r="E50" s="25">
        <v>1239515</v>
      </c>
      <c r="F50" s="9">
        <v>1.9607843137254902E-2</v>
      </c>
      <c r="G50" s="9">
        <v>2.4287297516752692E-2</v>
      </c>
    </row>
    <row r="51" spans="1:7">
      <c r="B51" t="s">
        <v>60</v>
      </c>
      <c r="D51" s="74">
        <v>3</v>
      </c>
      <c r="E51" s="25">
        <v>929000</v>
      </c>
      <c r="F51" s="9">
        <v>1.9607843137254902E-2</v>
      </c>
      <c r="G51" s="9">
        <v>1.8203006331559725E-2</v>
      </c>
    </row>
    <row r="52" spans="1:7">
      <c r="C52" t="s">
        <v>116</v>
      </c>
      <c r="D52" s="74">
        <v>1</v>
      </c>
      <c r="E52" s="25">
        <v>175000</v>
      </c>
      <c r="F52" s="9">
        <v>6.5359477124183009E-3</v>
      </c>
      <c r="G52" s="9">
        <v>3.4289839698847706E-3</v>
      </c>
    </row>
    <row r="53" spans="1:7">
      <c r="C53" t="s">
        <v>110</v>
      </c>
      <c r="D53" s="74">
        <v>2</v>
      </c>
      <c r="E53" s="25">
        <v>754000</v>
      </c>
      <c r="F53" s="9">
        <v>1.3071895424836602E-2</v>
      </c>
      <c r="G53" s="9">
        <v>1.4774022361674953E-2</v>
      </c>
    </row>
    <row r="54" spans="1:7">
      <c r="B54" t="s">
        <v>83</v>
      </c>
      <c r="D54" s="74">
        <v>13</v>
      </c>
      <c r="E54" s="25">
        <v>5437088</v>
      </c>
      <c r="F54" s="9">
        <v>8.4967320261437912E-2</v>
      </c>
      <c r="G54" s="9">
        <v>0.10653535768487342</v>
      </c>
    </row>
    <row r="55" spans="1:7">
      <c r="C55" t="s">
        <v>84</v>
      </c>
      <c r="D55" s="74">
        <v>13</v>
      </c>
      <c r="E55" s="25">
        <v>5437088</v>
      </c>
      <c r="F55" s="9">
        <v>8.4967320261437912E-2</v>
      </c>
      <c r="G55" s="9">
        <v>0.10653535768487342</v>
      </c>
    </row>
    <row r="56" spans="1:7">
      <c r="B56" t="s">
        <v>71</v>
      </c>
      <c r="D56" s="74">
        <v>13</v>
      </c>
      <c r="E56" s="25">
        <v>4496600</v>
      </c>
      <c r="F56" s="9">
        <v>8.4967320261437912E-2</v>
      </c>
      <c r="G56" s="9">
        <v>8.8107253251336337E-2</v>
      </c>
    </row>
    <row r="57" spans="1:7">
      <c r="C57" t="s">
        <v>90</v>
      </c>
      <c r="D57" s="74">
        <v>13</v>
      </c>
      <c r="E57" s="25">
        <v>4496600</v>
      </c>
      <c r="F57" s="9">
        <v>8.4967320261437912E-2</v>
      </c>
      <c r="G57" s="9">
        <v>8.8107253251336337E-2</v>
      </c>
    </row>
    <row r="58" spans="1:7">
      <c r="B58" t="s">
        <v>74</v>
      </c>
      <c r="D58" s="74">
        <v>1</v>
      </c>
      <c r="E58" s="25">
        <v>185000</v>
      </c>
      <c r="F58" s="9">
        <v>6.5359477124183009E-3</v>
      </c>
      <c r="G58" s="9">
        <v>3.6249259110210431E-3</v>
      </c>
    </row>
    <row r="59" spans="1:7">
      <c r="C59" t="s">
        <v>75</v>
      </c>
      <c r="D59" s="74">
        <v>1</v>
      </c>
      <c r="E59" s="25">
        <v>185000</v>
      </c>
      <c r="F59" s="9">
        <v>6.5359477124183009E-3</v>
      </c>
      <c r="G59" s="9">
        <v>3.6249259110210431E-3</v>
      </c>
    </row>
    <row r="60" spans="1:7">
      <c r="B60" t="s">
        <v>76</v>
      </c>
      <c r="D60" s="74">
        <v>3</v>
      </c>
      <c r="E60" s="25">
        <v>1066199</v>
      </c>
      <c r="F60" s="9">
        <v>1.9607843137254902E-2</v>
      </c>
      <c r="G60" s="9">
        <v>2.0891310169755272E-2</v>
      </c>
    </row>
    <row r="61" spans="1:7">
      <c r="C61" t="s">
        <v>77</v>
      </c>
      <c r="D61" s="74">
        <v>3</v>
      </c>
      <c r="E61" s="25">
        <v>1066199</v>
      </c>
      <c r="F61" s="9">
        <v>1.9607843137254902E-2</v>
      </c>
      <c r="G61" s="9">
        <v>2.0891310169755272E-2</v>
      </c>
    </row>
    <row r="62" spans="1:7">
      <c r="B62" t="s">
        <v>108</v>
      </c>
      <c r="D62" s="74">
        <v>2</v>
      </c>
      <c r="E62" s="25">
        <v>752500</v>
      </c>
      <c r="F62" s="9">
        <v>1.3071895424836602E-2</v>
      </c>
      <c r="G62" s="9">
        <v>1.4744631070504513E-2</v>
      </c>
    </row>
    <row r="63" spans="1:7">
      <c r="C63" t="s">
        <v>109</v>
      </c>
      <c r="D63" s="74">
        <v>2</v>
      </c>
      <c r="E63" s="25">
        <v>752500</v>
      </c>
      <c r="F63" s="9">
        <v>1.3071895424836602E-2</v>
      </c>
      <c r="G63" s="9">
        <v>1.4744631070504513E-2</v>
      </c>
    </row>
    <row r="64" spans="1:7">
      <c r="A64" t="s">
        <v>70</v>
      </c>
      <c r="D64" s="74">
        <v>38</v>
      </c>
      <c r="E64" s="25">
        <v>11231950</v>
      </c>
      <c r="F64" s="9">
        <v>0.24836601307189543</v>
      </c>
      <c r="G64" s="9">
        <v>0.2200810085745557</v>
      </c>
    </row>
    <row r="65" spans="1:7">
      <c r="B65" t="s">
        <v>68</v>
      </c>
      <c r="D65" s="74">
        <v>3</v>
      </c>
      <c r="E65" s="25">
        <v>615250</v>
      </c>
      <c r="F65" s="9">
        <v>1.9607843137254902E-2</v>
      </c>
      <c r="G65" s="9">
        <v>1.2055327928409172E-2</v>
      </c>
    </row>
    <row r="66" spans="1:7">
      <c r="C66" t="s">
        <v>119</v>
      </c>
      <c r="D66" s="74">
        <v>1</v>
      </c>
      <c r="E66" s="25">
        <v>25000</v>
      </c>
      <c r="F66" s="9">
        <v>6.5359477124183009E-3</v>
      </c>
      <c r="G66" s="9">
        <v>4.898548528406815E-4</v>
      </c>
    </row>
    <row r="67" spans="1:7">
      <c r="C67" t="s">
        <v>104</v>
      </c>
      <c r="D67" s="74">
        <v>2</v>
      </c>
      <c r="E67" s="25">
        <v>590250</v>
      </c>
      <c r="F67" s="9">
        <v>1.3071895424836602E-2</v>
      </c>
      <c r="G67" s="9">
        <v>1.156547307556849E-2</v>
      </c>
    </row>
    <row r="68" spans="1:7">
      <c r="B68" t="s">
        <v>63</v>
      </c>
      <c r="D68" s="74">
        <v>7</v>
      </c>
      <c r="E68" s="25">
        <v>1828800</v>
      </c>
      <c r="F68" s="9">
        <v>4.5751633986928102E-2</v>
      </c>
      <c r="G68" s="9">
        <v>3.583386219500153E-2</v>
      </c>
    </row>
    <row r="69" spans="1:7">
      <c r="C69" t="s">
        <v>89</v>
      </c>
      <c r="D69" s="74">
        <v>7</v>
      </c>
      <c r="E69" s="25">
        <v>1828800</v>
      </c>
      <c r="F69" s="9">
        <v>4.5751633986928102E-2</v>
      </c>
      <c r="G69" s="9">
        <v>3.583386219500153E-2</v>
      </c>
    </row>
    <row r="70" spans="1:7">
      <c r="B70" t="s">
        <v>60</v>
      </c>
      <c r="D70" s="74">
        <v>3</v>
      </c>
      <c r="E70" s="25">
        <v>1168900</v>
      </c>
      <c r="F70" s="9">
        <v>1.9607843137254902E-2</v>
      </c>
      <c r="G70" s="9">
        <v>2.2903653499418905E-2</v>
      </c>
    </row>
    <row r="71" spans="1:7">
      <c r="C71" t="s">
        <v>111</v>
      </c>
      <c r="D71" s="74">
        <v>3</v>
      </c>
      <c r="E71" s="25">
        <v>1168900</v>
      </c>
      <c r="F71" s="9">
        <v>1.9607843137254902E-2</v>
      </c>
      <c r="G71" s="9">
        <v>2.2903653499418905E-2</v>
      </c>
    </row>
    <row r="72" spans="1:7">
      <c r="B72" t="s">
        <v>71</v>
      </c>
      <c r="D72" s="74">
        <v>24</v>
      </c>
      <c r="E72" s="25">
        <v>7271500</v>
      </c>
      <c r="F72" s="9">
        <v>0.15686274509803921</v>
      </c>
      <c r="G72" s="9">
        <v>0.14247918249724062</v>
      </c>
    </row>
    <row r="73" spans="1:7">
      <c r="C73" t="s">
        <v>72</v>
      </c>
      <c r="D73" s="74">
        <v>24</v>
      </c>
      <c r="E73" s="25">
        <v>7271500</v>
      </c>
      <c r="F73" s="9">
        <v>0.15686274509803921</v>
      </c>
      <c r="G73" s="9">
        <v>0.14247918249724062</v>
      </c>
    </row>
    <row r="74" spans="1:7">
      <c r="B74" t="s">
        <v>76</v>
      </c>
      <c r="D74" s="74">
        <v>1</v>
      </c>
      <c r="E74" s="25">
        <v>347500</v>
      </c>
      <c r="F74" s="9">
        <v>6.5359477124183009E-3</v>
      </c>
      <c r="G74" s="9">
        <v>6.8089824544854726E-3</v>
      </c>
    </row>
    <row r="75" spans="1:7">
      <c r="C75" t="s">
        <v>113</v>
      </c>
      <c r="D75" s="74">
        <v>1</v>
      </c>
      <c r="E75" s="25">
        <v>347500</v>
      </c>
      <c r="F75" s="9">
        <v>6.5359477124183009E-3</v>
      </c>
      <c r="G75" s="9">
        <v>6.8089824544854726E-3</v>
      </c>
    </row>
    <row r="76" spans="1:7">
      <c r="A76" t="s">
        <v>117</v>
      </c>
      <c r="D76" s="74">
        <v>1</v>
      </c>
      <c r="E76" s="25">
        <v>785000</v>
      </c>
      <c r="F76" s="9">
        <v>6.5359477124183009E-3</v>
      </c>
      <c r="G76" s="9">
        <v>1.53814423791974E-2</v>
      </c>
    </row>
    <row r="77" spans="1:7">
      <c r="B77" t="s">
        <v>118</v>
      </c>
      <c r="D77" s="74">
        <v>1</v>
      </c>
      <c r="E77" s="25">
        <v>785000</v>
      </c>
      <c r="F77" s="9">
        <v>6.5359477124183009E-3</v>
      </c>
      <c r="G77" s="9">
        <v>1.53814423791974E-2</v>
      </c>
    </row>
    <row r="78" spans="1:7">
      <c r="C78" t="s">
        <v>116</v>
      </c>
      <c r="D78" s="74">
        <v>1</v>
      </c>
      <c r="E78" s="25">
        <v>785000</v>
      </c>
      <c r="F78" s="9">
        <v>6.5359477124183009E-3</v>
      </c>
      <c r="G78" s="9">
        <v>1.53814423791974E-2</v>
      </c>
    </row>
    <row r="79" spans="1:7">
      <c r="A79" t="s">
        <v>29</v>
      </c>
      <c r="D79" s="74">
        <v>153</v>
      </c>
      <c r="E79" s="25">
        <v>51035525.840000004</v>
      </c>
      <c r="F79" s="9">
        <v>1</v>
      </c>
      <c r="G7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28</v>
      </c>
    </row>
    <row r="3" spans="1:6">
      <c r="C3" s="73" t="s">
        <v>40</v>
      </c>
    </row>
    <row r="4" spans="1:6">
      <c r="A4" s="73" t="s">
        <v>39</v>
      </c>
      <c r="B4" s="73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134</v>
      </c>
      <c r="C5" s="74">
        <v>1</v>
      </c>
      <c r="D5" s="25">
        <v>381600</v>
      </c>
      <c r="E5" s="9">
        <v>5.5555555555555552E-2</v>
      </c>
      <c r="F5" s="9">
        <v>7.8287313208542757E-3</v>
      </c>
    </row>
    <row r="6" spans="1:6">
      <c r="B6" t="s">
        <v>70</v>
      </c>
      <c r="C6" s="74">
        <v>1</v>
      </c>
      <c r="D6" s="25">
        <v>381600</v>
      </c>
      <c r="E6" s="9">
        <v>5.5555555555555552E-2</v>
      </c>
      <c r="F6" s="9">
        <v>7.8287313208542757E-3</v>
      </c>
    </row>
    <row r="7" spans="1:6">
      <c r="C7" s="74"/>
      <c r="D7" s="25"/>
      <c r="E7" s="9"/>
      <c r="F7" s="9"/>
    </row>
    <row r="8" spans="1:6">
      <c r="A8" t="s">
        <v>142</v>
      </c>
      <c r="C8" s="74">
        <v>1</v>
      </c>
      <c r="D8" s="25">
        <v>290000</v>
      </c>
      <c r="E8" s="9">
        <v>5.5555555555555552E-2</v>
      </c>
      <c r="F8" s="9">
        <v>5.9495075551565507E-3</v>
      </c>
    </row>
    <row r="9" spans="1:6">
      <c r="B9" t="s">
        <v>62</v>
      </c>
      <c r="C9" s="74">
        <v>1</v>
      </c>
      <c r="D9" s="25">
        <v>290000</v>
      </c>
      <c r="E9" s="9">
        <v>5.5555555555555552E-2</v>
      </c>
      <c r="F9" s="9">
        <v>5.9495075551565507E-3</v>
      </c>
    </row>
    <row r="10" spans="1:6">
      <c r="C10" s="74"/>
      <c r="D10" s="25"/>
      <c r="E10" s="9"/>
      <c r="F10" s="9"/>
    </row>
    <row r="11" spans="1:6">
      <c r="A11" t="s">
        <v>129</v>
      </c>
      <c r="C11" s="74">
        <v>4</v>
      </c>
      <c r="D11" s="25">
        <v>948704</v>
      </c>
      <c r="E11" s="9">
        <v>0.22222222222222221</v>
      </c>
      <c r="F11" s="9">
        <v>1.9463177984852555E-2</v>
      </c>
    </row>
    <row r="12" spans="1:6">
      <c r="B12" t="s">
        <v>53</v>
      </c>
      <c r="C12" s="74">
        <v>2</v>
      </c>
      <c r="D12" s="25">
        <v>569418</v>
      </c>
      <c r="E12" s="9">
        <v>0.1111111111111111</v>
      </c>
      <c r="F12" s="9">
        <v>1.1681919631179769E-2</v>
      </c>
    </row>
    <row r="13" spans="1:6">
      <c r="B13" t="s">
        <v>67</v>
      </c>
      <c r="C13" s="74">
        <v>2</v>
      </c>
      <c r="D13" s="25">
        <v>379286</v>
      </c>
      <c r="E13" s="9">
        <v>0.1111111111111111</v>
      </c>
      <c r="F13" s="9">
        <v>7.7812583536727847E-3</v>
      </c>
    </row>
    <row r="14" spans="1:6">
      <c r="C14" s="74"/>
      <c r="D14" s="25"/>
      <c r="E14" s="9"/>
      <c r="F14" s="9"/>
    </row>
    <row r="15" spans="1:6">
      <c r="A15" t="s">
        <v>146</v>
      </c>
      <c r="C15" s="74">
        <v>1</v>
      </c>
      <c r="D15" s="25">
        <v>189445</v>
      </c>
      <c r="E15" s="9">
        <v>5.5555555555555552E-2</v>
      </c>
      <c r="F15" s="9">
        <v>3.886567099264251E-3</v>
      </c>
    </row>
    <row r="16" spans="1:6">
      <c r="B16" t="s">
        <v>67</v>
      </c>
      <c r="C16" s="74">
        <v>1</v>
      </c>
      <c r="D16" s="25">
        <v>189445</v>
      </c>
      <c r="E16" s="9">
        <v>5.5555555555555552E-2</v>
      </c>
      <c r="F16" s="9">
        <v>3.886567099264251E-3</v>
      </c>
    </row>
    <row r="17" spans="1:6">
      <c r="C17" s="74"/>
      <c r="D17" s="25"/>
      <c r="E17" s="9"/>
      <c r="F17" s="9"/>
    </row>
    <row r="18" spans="1:6">
      <c r="A18" t="s">
        <v>123</v>
      </c>
      <c r="C18" s="74">
        <v>1</v>
      </c>
      <c r="D18" s="25">
        <v>90000</v>
      </c>
      <c r="E18" s="9">
        <v>5.5555555555555552E-2</v>
      </c>
      <c r="F18" s="9">
        <v>1.8463988964278952E-3</v>
      </c>
    </row>
    <row r="19" spans="1:6">
      <c r="B19" t="s">
        <v>67</v>
      </c>
      <c r="C19" s="74">
        <v>1</v>
      </c>
      <c r="D19" s="25">
        <v>90000</v>
      </c>
      <c r="E19" s="9">
        <v>5.5555555555555552E-2</v>
      </c>
      <c r="F19" s="9">
        <v>1.8463988964278952E-3</v>
      </c>
    </row>
    <row r="20" spans="1:6">
      <c r="C20" s="74"/>
      <c r="D20" s="25"/>
      <c r="E20" s="9"/>
      <c r="F20" s="9"/>
    </row>
    <row r="21" spans="1:6">
      <c r="A21" t="s">
        <v>44</v>
      </c>
      <c r="C21" s="74"/>
      <c r="D21" s="25"/>
      <c r="E21" s="9">
        <v>0</v>
      </c>
      <c r="F21" s="9">
        <v>0</v>
      </c>
    </row>
    <row r="22" spans="1:6">
      <c r="B22" t="s">
        <v>44</v>
      </c>
      <c r="C22" s="74"/>
      <c r="D22" s="25"/>
      <c r="E22" s="9">
        <v>0</v>
      </c>
      <c r="F22" s="9">
        <v>0</v>
      </c>
    </row>
    <row r="23" spans="1:6">
      <c r="C23" s="74"/>
      <c r="D23" s="25"/>
      <c r="E23" s="9"/>
      <c r="F23" s="9"/>
    </row>
    <row r="24" spans="1:6">
      <c r="A24" t="s">
        <v>137</v>
      </c>
      <c r="C24" s="74">
        <v>1</v>
      </c>
      <c r="D24" s="25">
        <v>60000</v>
      </c>
      <c r="E24" s="9">
        <v>5.5555555555555552E-2</v>
      </c>
      <c r="F24" s="9">
        <v>1.2309325976185969E-3</v>
      </c>
    </row>
    <row r="25" spans="1:6">
      <c r="B25" t="s">
        <v>62</v>
      </c>
      <c r="C25" s="74">
        <v>1</v>
      </c>
      <c r="D25" s="25">
        <v>60000</v>
      </c>
      <c r="E25" s="9">
        <v>5.5555555555555552E-2</v>
      </c>
      <c r="F25" s="9">
        <v>1.2309325976185969E-3</v>
      </c>
    </row>
    <row r="26" spans="1:6">
      <c r="C26" s="74"/>
      <c r="D26" s="25"/>
      <c r="E26" s="9"/>
      <c r="F26" s="9"/>
    </row>
    <row r="27" spans="1:6">
      <c r="A27" t="s">
        <v>139</v>
      </c>
      <c r="C27" s="74">
        <v>1</v>
      </c>
      <c r="D27" s="25">
        <v>60000</v>
      </c>
      <c r="E27" s="9">
        <v>5.5555555555555552E-2</v>
      </c>
      <c r="F27" s="9">
        <v>1.2309325976185969E-3</v>
      </c>
    </row>
    <row r="28" spans="1:6">
      <c r="B28" t="s">
        <v>67</v>
      </c>
      <c r="C28" s="74">
        <v>1</v>
      </c>
      <c r="D28" s="25">
        <v>60000</v>
      </c>
      <c r="E28" s="9">
        <v>5.5555555555555552E-2</v>
      </c>
      <c r="F28" s="9">
        <v>1.2309325976185969E-3</v>
      </c>
    </row>
    <row r="29" spans="1:6">
      <c r="C29" s="74"/>
      <c r="D29" s="25"/>
      <c r="E29" s="9"/>
      <c r="F29" s="9"/>
    </row>
    <row r="30" spans="1:6">
      <c r="A30" t="s">
        <v>141</v>
      </c>
      <c r="C30" s="74">
        <v>2</v>
      </c>
      <c r="D30" s="25">
        <v>1008511</v>
      </c>
      <c r="E30" s="9">
        <v>0.1111111111111111</v>
      </c>
      <c r="F30" s="9">
        <v>2.0690151082615477E-2</v>
      </c>
    </row>
    <row r="31" spans="1:6">
      <c r="B31" t="s">
        <v>70</v>
      </c>
      <c r="C31" s="74">
        <v>1</v>
      </c>
      <c r="D31" s="25">
        <v>711000</v>
      </c>
      <c r="E31" s="9">
        <v>5.5555555555555552E-2</v>
      </c>
      <c r="F31" s="9">
        <v>1.4586551281780371E-2</v>
      </c>
    </row>
    <row r="32" spans="1:6">
      <c r="B32" t="s">
        <v>67</v>
      </c>
      <c r="C32" s="74">
        <v>1</v>
      </c>
      <c r="D32" s="25">
        <v>297511</v>
      </c>
      <c r="E32" s="9">
        <v>5.5555555555555552E-2</v>
      </c>
      <c r="F32" s="9">
        <v>6.103599800835106E-3</v>
      </c>
    </row>
    <row r="33" spans="1:6">
      <c r="C33" s="74"/>
      <c r="D33" s="25"/>
      <c r="E33" s="9"/>
      <c r="F33" s="9"/>
    </row>
    <row r="34" spans="1:6">
      <c r="A34" t="s">
        <v>148</v>
      </c>
      <c r="C34" s="74">
        <v>1</v>
      </c>
      <c r="D34" s="25">
        <v>85000</v>
      </c>
      <c r="E34" s="9">
        <v>5.5555555555555552E-2</v>
      </c>
      <c r="F34" s="9">
        <v>1.7438211799596787E-3</v>
      </c>
    </row>
    <row r="35" spans="1:6">
      <c r="B35" t="s">
        <v>67</v>
      </c>
      <c r="C35" s="74">
        <v>1</v>
      </c>
      <c r="D35" s="25">
        <v>85000</v>
      </c>
      <c r="E35" s="9">
        <v>5.5555555555555552E-2</v>
      </c>
      <c r="F35" s="9">
        <v>1.7438211799596787E-3</v>
      </c>
    </row>
    <row r="36" spans="1:6">
      <c r="C36" s="74"/>
      <c r="D36" s="25"/>
      <c r="E36" s="9"/>
      <c r="F36" s="9"/>
    </row>
    <row r="37" spans="1:6">
      <c r="A37" t="s">
        <v>127</v>
      </c>
      <c r="C37" s="74">
        <v>1</v>
      </c>
      <c r="D37" s="25">
        <v>220000</v>
      </c>
      <c r="E37" s="9">
        <v>5.5555555555555552E-2</v>
      </c>
      <c r="F37" s="9">
        <v>4.5134195246015214E-3</v>
      </c>
    </row>
    <row r="38" spans="1:6">
      <c r="B38" t="s">
        <v>124</v>
      </c>
      <c r="C38" s="74">
        <v>1</v>
      </c>
      <c r="D38" s="25">
        <v>220000</v>
      </c>
      <c r="E38" s="9">
        <v>5.5555555555555552E-2</v>
      </c>
      <c r="F38" s="9">
        <v>4.5134195246015214E-3</v>
      </c>
    </row>
    <row r="39" spans="1:6">
      <c r="C39" s="74"/>
      <c r="D39" s="25"/>
      <c r="E39" s="9"/>
      <c r="F39" s="9"/>
    </row>
    <row r="40" spans="1:6">
      <c r="A40" t="s">
        <v>157</v>
      </c>
      <c r="C40" s="74">
        <v>1</v>
      </c>
      <c r="D40" s="25">
        <v>213000</v>
      </c>
      <c r="E40" s="9">
        <v>5.5555555555555552E-2</v>
      </c>
      <c r="F40" s="9">
        <v>4.3698107215460183E-3</v>
      </c>
    </row>
    <row r="41" spans="1:6">
      <c r="B41" t="s">
        <v>70</v>
      </c>
      <c r="C41" s="74">
        <v>1</v>
      </c>
      <c r="D41" s="25">
        <v>213000</v>
      </c>
      <c r="E41" s="9">
        <v>5.5555555555555552E-2</v>
      </c>
      <c r="F41" s="9">
        <v>4.3698107215460183E-3</v>
      </c>
    </row>
    <row r="42" spans="1:6">
      <c r="C42" s="74"/>
      <c r="D42" s="25"/>
      <c r="E42" s="9"/>
      <c r="F42" s="9"/>
    </row>
    <row r="43" spans="1:6">
      <c r="A43" t="s">
        <v>132</v>
      </c>
      <c r="C43" s="74">
        <v>1</v>
      </c>
      <c r="D43" s="25">
        <v>91270</v>
      </c>
      <c r="E43" s="9">
        <v>5.5555555555555552E-2</v>
      </c>
      <c r="F43" s="9">
        <v>1.8724536364108221E-3</v>
      </c>
    </row>
    <row r="44" spans="1:6">
      <c r="B44" t="s">
        <v>70</v>
      </c>
      <c r="C44" s="74">
        <v>1</v>
      </c>
      <c r="D44" s="25">
        <v>91270</v>
      </c>
      <c r="E44" s="9">
        <v>5.5555555555555552E-2</v>
      </c>
      <c r="F44" s="9">
        <v>1.8724536364108221E-3</v>
      </c>
    </row>
    <row r="45" spans="1:6">
      <c r="C45" s="74"/>
      <c r="D45" s="25"/>
      <c r="E45" s="9"/>
      <c r="F45" s="9"/>
    </row>
    <row r="46" spans="1:6">
      <c r="A46" t="s">
        <v>150</v>
      </c>
      <c r="C46" s="74">
        <v>1</v>
      </c>
      <c r="D46" s="25">
        <v>106000</v>
      </c>
      <c r="E46" s="9">
        <v>5.5555555555555552E-2</v>
      </c>
      <c r="F46" s="9">
        <v>2.1746475891261875E-3</v>
      </c>
    </row>
    <row r="47" spans="1:6">
      <c r="B47" t="s">
        <v>70</v>
      </c>
      <c r="C47" s="74">
        <v>1</v>
      </c>
      <c r="D47" s="25">
        <v>106000</v>
      </c>
      <c r="E47" s="9">
        <v>5.5555555555555552E-2</v>
      </c>
      <c r="F47" s="9">
        <v>2.1746475891261875E-3</v>
      </c>
    </row>
    <row r="48" spans="1:6">
      <c r="C48" s="74"/>
      <c r="D48" s="25"/>
      <c r="E48" s="9"/>
      <c r="F48" s="9"/>
    </row>
    <row r="49" spans="1:6">
      <c r="A49" t="s">
        <v>154</v>
      </c>
      <c r="C49" s="74">
        <v>1</v>
      </c>
      <c r="D49" s="25">
        <v>45000000</v>
      </c>
      <c r="E49" s="9">
        <v>5.5555555555555552E-2</v>
      </c>
      <c r="F49" s="9">
        <v>0.92319944821394762</v>
      </c>
    </row>
    <row r="50" spans="1:6">
      <c r="B50" t="s">
        <v>70</v>
      </c>
      <c r="C50" s="74">
        <v>1</v>
      </c>
      <c r="D50" s="25">
        <v>45000000</v>
      </c>
      <c r="E50" s="9">
        <v>5.5555555555555552E-2</v>
      </c>
      <c r="F50" s="9">
        <v>0.92319944821394762</v>
      </c>
    </row>
    <row r="51" spans="1:6">
      <c r="C51" s="74"/>
      <c r="D51" s="25"/>
      <c r="E51" s="9"/>
      <c r="F51" s="9"/>
    </row>
    <row r="52" spans="1:6">
      <c r="A52" t="s">
        <v>29</v>
      </c>
      <c r="C52" s="74">
        <v>18</v>
      </c>
      <c r="D52" s="25">
        <v>48743530</v>
      </c>
      <c r="E52" s="9">
        <v>1</v>
      </c>
      <c r="F5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54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35</v>
      </c>
      <c r="C1" s="83" t="s">
        <v>26</v>
      </c>
      <c r="D1" s="83" t="s">
        <v>31</v>
      </c>
      <c r="E1" s="83" t="s">
        <v>27</v>
      </c>
      <c r="F1" s="83" t="s">
        <v>32</v>
      </c>
      <c r="G1" s="83" t="s">
        <v>36</v>
      </c>
      <c r="H1" s="83" t="s">
        <v>37</v>
      </c>
      <c r="I1" s="83" t="s">
        <v>38</v>
      </c>
      <c r="J1" s="83" t="s">
        <v>33</v>
      </c>
      <c r="K1" s="88" t="s">
        <v>42</v>
      </c>
      <c r="L1">
        <v>154</v>
      </c>
    </row>
    <row r="2" spans="1:12" ht="15">
      <c r="A2" s="102" t="s">
        <v>101</v>
      </c>
      <c r="B2" s="102" t="s">
        <v>158</v>
      </c>
      <c r="C2" s="102" t="s">
        <v>102</v>
      </c>
      <c r="D2" s="102" t="s">
        <v>103</v>
      </c>
      <c r="E2" s="102" t="s">
        <v>54</v>
      </c>
      <c r="F2" s="103">
        <v>667827</v>
      </c>
      <c r="G2" s="104">
        <v>489950</v>
      </c>
      <c r="H2" s="102" t="s">
        <v>96</v>
      </c>
      <c r="I2" s="102" t="s">
        <v>96</v>
      </c>
      <c r="J2" s="105">
        <v>45002</v>
      </c>
    </row>
    <row r="3" spans="1:12" ht="15">
      <c r="A3" s="102" t="s">
        <v>101</v>
      </c>
      <c r="B3" s="102" t="s">
        <v>158</v>
      </c>
      <c r="C3" s="102" t="s">
        <v>102</v>
      </c>
      <c r="D3" s="102" t="s">
        <v>103</v>
      </c>
      <c r="E3" s="102" t="s">
        <v>54</v>
      </c>
      <c r="F3" s="103">
        <v>667773</v>
      </c>
      <c r="G3" s="104">
        <v>515000</v>
      </c>
      <c r="H3" s="102" t="s">
        <v>96</v>
      </c>
      <c r="I3" s="102" t="s">
        <v>96</v>
      </c>
      <c r="J3" s="105">
        <v>45001</v>
      </c>
    </row>
    <row r="4" spans="1:12" ht="15">
      <c r="A4" s="102" t="s">
        <v>101</v>
      </c>
      <c r="B4" s="102" t="s">
        <v>158</v>
      </c>
      <c r="C4" s="102" t="s">
        <v>102</v>
      </c>
      <c r="D4" s="102" t="s">
        <v>103</v>
      </c>
      <c r="E4" s="102" t="s">
        <v>54</v>
      </c>
      <c r="F4" s="103">
        <v>668281</v>
      </c>
      <c r="G4" s="104">
        <v>439950</v>
      </c>
      <c r="H4" s="102" t="s">
        <v>96</v>
      </c>
      <c r="I4" s="102" t="s">
        <v>96</v>
      </c>
      <c r="J4" s="105">
        <v>45016</v>
      </c>
    </row>
    <row r="5" spans="1:12" ht="15">
      <c r="A5" s="102" t="s">
        <v>53</v>
      </c>
      <c r="B5" s="102" t="s">
        <v>159</v>
      </c>
      <c r="C5" s="102" t="s">
        <v>55</v>
      </c>
      <c r="D5" s="102" t="s">
        <v>56</v>
      </c>
      <c r="E5" s="102" t="s">
        <v>54</v>
      </c>
      <c r="F5" s="103">
        <v>667326</v>
      </c>
      <c r="G5" s="104">
        <v>200000</v>
      </c>
      <c r="H5" s="102" t="s">
        <v>57</v>
      </c>
      <c r="I5" s="102" t="s">
        <v>96</v>
      </c>
      <c r="J5" s="105">
        <v>44986</v>
      </c>
    </row>
    <row r="6" spans="1:12" ht="15">
      <c r="A6" s="102" t="s">
        <v>53</v>
      </c>
      <c r="B6" s="102" t="s">
        <v>159</v>
      </c>
      <c r="C6" s="102" t="s">
        <v>68</v>
      </c>
      <c r="D6" s="102" t="s">
        <v>112</v>
      </c>
      <c r="E6" s="102" t="s">
        <v>54</v>
      </c>
      <c r="F6" s="103">
        <v>668051</v>
      </c>
      <c r="G6" s="104">
        <v>299900</v>
      </c>
      <c r="H6" s="102" t="s">
        <v>57</v>
      </c>
      <c r="I6" s="102" t="s">
        <v>96</v>
      </c>
      <c r="J6" s="105">
        <v>45009</v>
      </c>
    </row>
    <row r="7" spans="1:12" ht="15">
      <c r="A7" s="102" t="s">
        <v>53</v>
      </c>
      <c r="B7" s="102" t="s">
        <v>159</v>
      </c>
      <c r="C7" s="102" t="s">
        <v>68</v>
      </c>
      <c r="D7" s="102" t="s">
        <v>93</v>
      </c>
      <c r="E7" s="102" t="s">
        <v>54</v>
      </c>
      <c r="F7" s="103">
        <v>667610</v>
      </c>
      <c r="G7" s="104">
        <v>336000</v>
      </c>
      <c r="H7" s="102" t="s">
        <v>57</v>
      </c>
      <c r="I7" s="102" t="s">
        <v>96</v>
      </c>
      <c r="J7" s="105">
        <v>44998</v>
      </c>
    </row>
    <row r="8" spans="1:12" ht="15">
      <c r="A8" s="102" t="s">
        <v>53</v>
      </c>
      <c r="B8" s="102" t="s">
        <v>159</v>
      </c>
      <c r="C8" s="102" t="s">
        <v>68</v>
      </c>
      <c r="D8" s="102" t="s">
        <v>112</v>
      </c>
      <c r="E8" s="102" t="s">
        <v>54</v>
      </c>
      <c r="F8" s="103">
        <v>668174</v>
      </c>
      <c r="G8" s="104">
        <v>386000</v>
      </c>
      <c r="H8" s="102" t="s">
        <v>57</v>
      </c>
      <c r="I8" s="102" t="s">
        <v>96</v>
      </c>
      <c r="J8" s="105">
        <v>45013</v>
      </c>
    </row>
    <row r="9" spans="1:12" ht="15">
      <c r="A9" s="102" t="s">
        <v>53</v>
      </c>
      <c r="B9" s="102" t="s">
        <v>159</v>
      </c>
      <c r="C9" s="102" t="s">
        <v>91</v>
      </c>
      <c r="D9" s="102" t="s">
        <v>105</v>
      </c>
      <c r="E9" s="102" t="s">
        <v>54</v>
      </c>
      <c r="F9" s="103">
        <v>667802</v>
      </c>
      <c r="G9" s="104">
        <v>393000</v>
      </c>
      <c r="H9" s="102" t="s">
        <v>57</v>
      </c>
      <c r="I9" s="102" t="s">
        <v>96</v>
      </c>
      <c r="J9" s="105">
        <v>45002</v>
      </c>
    </row>
    <row r="10" spans="1:12" ht="15">
      <c r="A10" s="102" t="s">
        <v>53</v>
      </c>
      <c r="B10" s="102" t="s">
        <v>159</v>
      </c>
      <c r="C10" s="102" t="s">
        <v>68</v>
      </c>
      <c r="D10" s="102" t="s">
        <v>98</v>
      </c>
      <c r="E10" s="102" t="s">
        <v>59</v>
      </c>
      <c r="F10" s="103">
        <v>667724</v>
      </c>
      <c r="G10" s="104">
        <v>11000</v>
      </c>
      <c r="H10" s="102" t="s">
        <v>57</v>
      </c>
      <c r="I10" s="102" t="s">
        <v>96</v>
      </c>
      <c r="J10" s="105">
        <v>45000</v>
      </c>
    </row>
    <row r="11" spans="1:12" ht="15">
      <c r="A11" s="102" t="s">
        <v>53</v>
      </c>
      <c r="B11" s="102" t="s">
        <v>159</v>
      </c>
      <c r="C11" s="102" t="s">
        <v>91</v>
      </c>
      <c r="D11" s="102" t="s">
        <v>105</v>
      </c>
      <c r="E11" s="102" t="s">
        <v>54</v>
      </c>
      <c r="F11" s="103">
        <v>668041</v>
      </c>
      <c r="G11" s="104">
        <v>412000</v>
      </c>
      <c r="H11" s="102" t="s">
        <v>57</v>
      </c>
      <c r="I11" s="102" t="s">
        <v>96</v>
      </c>
      <c r="J11" s="105">
        <v>45009</v>
      </c>
    </row>
    <row r="12" spans="1:12" ht="15">
      <c r="A12" s="102" t="s">
        <v>62</v>
      </c>
      <c r="B12" s="102" t="s">
        <v>160</v>
      </c>
      <c r="C12" s="102" t="s">
        <v>86</v>
      </c>
      <c r="D12" s="102" t="s">
        <v>87</v>
      </c>
      <c r="E12" s="102" t="s">
        <v>54</v>
      </c>
      <c r="F12" s="103">
        <v>667504</v>
      </c>
      <c r="G12" s="104">
        <v>300000</v>
      </c>
      <c r="H12" s="102" t="s">
        <v>57</v>
      </c>
      <c r="I12" s="102" t="s">
        <v>96</v>
      </c>
      <c r="J12" s="105">
        <v>44993</v>
      </c>
    </row>
    <row r="13" spans="1:12" ht="15">
      <c r="A13" s="102" t="s">
        <v>62</v>
      </c>
      <c r="B13" s="102" t="s">
        <v>160</v>
      </c>
      <c r="C13" s="102" t="s">
        <v>63</v>
      </c>
      <c r="D13" s="102" t="s">
        <v>80</v>
      </c>
      <c r="E13" s="102" t="s">
        <v>54</v>
      </c>
      <c r="F13" s="103">
        <v>667734</v>
      </c>
      <c r="G13" s="104">
        <v>420000</v>
      </c>
      <c r="H13" s="102" t="s">
        <v>57</v>
      </c>
      <c r="I13" s="102" t="s">
        <v>96</v>
      </c>
      <c r="J13" s="105">
        <v>45001</v>
      </c>
    </row>
    <row r="14" spans="1:12" ht="15">
      <c r="A14" s="102" t="s">
        <v>62</v>
      </c>
      <c r="B14" s="102" t="s">
        <v>160</v>
      </c>
      <c r="C14" s="102" t="s">
        <v>91</v>
      </c>
      <c r="D14" s="102" t="s">
        <v>92</v>
      </c>
      <c r="E14" s="102" t="s">
        <v>54</v>
      </c>
      <c r="F14" s="103">
        <v>667969</v>
      </c>
      <c r="G14" s="104">
        <v>364800</v>
      </c>
      <c r="H14" s="102" t="s">
        <v>57</v>
      </c>
      <c r="I14" s="102" t="s">
        <v>96</v>
      </c>
      <c r="J14" s="105">
        <v>45007</v>
      </c>
    </row>
    <row r="15" spans="1:12" ht="15">
      <c r="A15" s="102" t="s">
        <v>62</v>
      </c>
      <c r="B15" s="102" t="s">
        <v>160</v>
      </c>
      <c r="C15" s="102" t="s">
        <v>91</v>
      </c>
      <c r="D15" s="102" t="s">
        <v>92</v>
      </c>
      <c r="E15" s="102" t="s">
        <v>54</v>
      </c>
      <c r="F15" s="103">
        <v>667607</v>
      </c>
      <c r="G15" s="104">
        <v>285000</v>
      </c>
      <c r="H15" s="102" t="s">
        <v>57</v>
      </c>
      <c r="I15" s="102" t="s">
        <v>96</v>
      </c>
      <c r="J15" s="105">
        <v>44998</v>
      </c>
    </row>
    <row r="16" spans="1:12" ht="15">
      <c r="A16" s="102" t="s">
        <v>62</v>
      </c>
      <c r="B16" s="102" t="s">
        <v>160</v>
      </c>
      <c r="C16" s="102" t="s">
        <v>63</v>
      </c>
      <c r="D16" s="102" t="s">
        <v>80</v>
      </c>
      <c r="E16" s="102" t="s">
        <v>54</v>
      </c>
      <c r="F16" s="103">
        <v>667728</v>
      </c>
      <c r="G16" s="104">
        <v>445000</v>
      </c>
      <c r="H16" s="102" t="s">
        <v>57</v>
      </c>
      <c r="I16" s="102" t="s">
        <v>96</v>
      </c>
      <c r="J16" s="105">
        <v>45000</v>
      </c>
    </row>
    <row r="17" spans="1:10" ht="15">
      <c r="A17" s="102" t="s">
        <v>62</v>
      </c>
      <c r="B17" s="102" t="s">
        <v>160</v>
      </c>
      <c r="C17" s="102" t="s">
        <v>63</v>
      </c>
      <c r="D17" s="102" t="s">
        <v>64</v>
      </c>
      <c r="E17" s="102" t="s">
        <v>59</v>
      </c>
      <c r="F17" s="103">
        <v>667613</v>
      </c>
      <c r="G17" s="104">
        <v>100000</v>
      </c>
      <c r="H17" s="102" t="s">
        <v>57</v>
      </c>
      <c r="I17" s="102" t="s">
        <v>96</v>
      </c>
      <c r="J17" s="105">
        <v>44998</v>
      </c>
    </row>
    <row r="18" spans="1:10" ht="15">
      <c r="A18" s="102" t="s">
        <v>62</v>
      </c>
      <c r="B18" s="102" t="s">
        <v>160</v>
      </c>
      <c r="C18" s="102" t="s">
        <v>63</v>
      </c>
      <c r="D18" s="102" t="s">
        <v>80</v>
      </c>
      <c r="E18" s="102" t="s">
        <v>54</v>
      </c>
      <c r="F18" s="103">
        <v>667921</v>
      </c>
      <c r="G18" s="104">
        <v>174000</v>
      </c>
      <c r="H18" s="102" t="s">
        <v>57</v>
      </c>
      <c r="I18" s="102" t="s">
        <v>96</v>
      </c>
      <c r="J18" s="105">
        <v>45006</v>
      </c>
    </row>
    <row r="19" spans="1:10" ht="15">
      <c r="A19" s="102" t="s">
        <v>62</v>
      </c>
      <c r="B19" s="102" t="s">
        <v>160</v>
      </c>
      <c r="C19" s="102" t="s">
        <v>65</v>
      </c>
      <c r="D19" s="102" t="s">
        <v>66</v>
      </c>
      <c r="E19" s="102" t="s">
        <v>107</v>
      </c>
      <c r="F19" s="103">
        <v>667895</v>
      </c>
      <c r="G19" s="104">
        <v>295000</v>
      </c>
      <c r="H19" s="102" t="s">
        <v>57</v>
      </c>
      <c r="I19" s="102" t="s">
        <v>96</v>
      </c>
      <c r="J19" s="105">
        <v>45005</v>
      </c>
    </row>
    <row r="20" spans="1:10" ht="15">
      <c r="A20" s="102" t="s">
        <v>62</v>
      </c>
      <c r="B20" s="102" t="s">
        <v>160</v>
      </c>
      <c r="C20" s="102" t="s">
        <v>94</v>
      </c>
      <c r="D20" s="102" t="s">
        <v>95</v>
      </c>
      <c r="E20" s="102" t="s">
        <v>54</v>
      </c>
      <c r="F20" s="103">
        <v>667615</v>
      </c>
      <c r="G20" s="104">
        <v>490000</v>
      </c>
      <c r="H20" s="102" t="s">
        <v>57</v>
      </c>
      <c r="I20" s="102" t="s">
        <v>96</v>
      </c>
      <c r="J20" s="105">
        <v>44998</v>
      </c>
    </row>
    <row r="21" spans="1:10" ht="15">
      <c r="A21" s="102" t="s">
        <v>62</v>
      </c>
      <c r="B21" s="102" t="s">
        <v>160</v>
      </c>
      <c r="C21" s="102" t="s">
        <v>99</v>
      </c>
      <c r="D21" s="102" t="s">
        <v>100</v>
      </c>
      <c r="E21" s="102" t="s">
        <v>73</v>
      </c>
      <c r="F21" s="103">
        <v>667769</v>
      </c>
      <c r="G21" s="104">
        <v>349999</v>
      </c>
      <c r="H21" s="102" t="s">
        <v>57</v>
      </c>
      <c r="I21" s="102" t="s">
        <v>96</v>
      </c>
      <c r="J21" s="105">
        <v>45001</v>
      </c>
    </row>
    <row r="22" spans="1:10" ht="15">
      <c r="A22" s="102" t="s">
        <v>62</v>
      </c>
      <c r="B22" s="102" t="s">
        <v>160</v>
      </c>
      <c r="C22" s="102" t="s">
        <v>86</v>
      </c>
      <c r="D22" s="102" t="s">
        <v>87</v>
      </c>
      <c r="E22" s="102" t="s">
        <v>54</v>
      </c>
      <c r="F22" s="103">
        <v>667519</v>
      </c>
      <c r="G22" s="104">
        <v>71000</v>
      </c>
      <c r="H22" s="102" t="s">
        <v>57</v>
      </c>
      <c r="I22" s="102" t="s">
        <v>96</v>
      </c>
      <c r="J22" s="105">
        <v>44993</v>
      </c>
    </row>
    <row r="23" spans="1:10" ht="15">
      <c r="A23" s="102" t="s">
        <v>62</v>
      </c>
      <c r="B23" s="102" t="s">
        <v>160</v>
      </c>
      <c r="C23" s="102" t="s">
        <v>63</v>
      </c>
      <c r="D23" s="102" t="s">
        <v>64</v>
      </c>
      <c r="E23" s="102" t="s">
        <v>54</v>
      </c>
      <c r="F23" s="103">
        <v>668089</v>
      </c>
      <c r="G23" s="104">
        <v>490000</v>
      </c>
      <c r="H23" s="102" t="s">
        <v>57</v>
      </c>
      <c r="I23" s="102" t="s">
        <v>96</v>
      </c>
      <c r="J23" s="105">
        <v>45012</v>
      </c>
    </row>
    <row r="24" spans="1:10" ht="15">
      <c r="A24" s="102" t="s">
        <v>62</v>
      </c>
      <c r="B24" s="102" t="s">
        <v>160</v>
      </c>
      <c r="C24" s="102" t="s">
        <v>63</v>
      </c>
      <c r="D24" s="102" t="s">
        <v>80</v>
      </c>
      <c r="E24" s="102" t="s">
        <v>54</v>
      </c>
      <c r="F24" s="103">
        <v>667822</v>
      </c>
      <c r="G24" s="104">
        <v>379900</v>
      </c>
      <c r="H24" s="102" t="s">
        <v>57</v>
      </c>
      <c r="I24" s="102" t="s">
        <v>96</v>
      </c>
      <c r="J24" s="105">
        <v>45002</v>
      </c>
    </row>
    <row r="25" spans="1:10" ht="15">
      <c r="A25" s="102" t="s">
        <v>62</v>
      </c>
      <c r="B25" s="102" t="s">
        <v>160</v>
      </c>
      <c r="C25" s="102" t="s">
        <v>99</v>
      </c>
      <c r="D25" s="102" t="s">
        <v>100</v>
      </c>
      <c r="E25" s="102" t="s">
        <v>54</v>
      </c>
      <c r="F25" s="103">
        <v>667793</v>
      </c>
      <c r="G25" s="104">
        <v>310000</v>
      </c>
      <c r="H25" s="102" t="s">
        <v>57</v>
      </c>
      <c r="I25" s="102" t="s">
        <v>96</v>
      </c>
      <c r="J25" s="105">
        <v>45002</v>
      </c>
    </row>
    <row r="26" spans="1:10" ht="15">
      <c r="A26" s="102" t="s">
        <v>62</v>
      </c>
      <c r="B26" s="102" t="s">
        <v>160</v>
      </c>
      <c r="C26" s="102" t="s">
        <v>99</v>
      </c>
      <c r="D26" s="102" t="s">
        <v>100</v>
      </c>
      <c r="E26" s="102" t="s">
        <v>73</v>
      </c>
      <c r="F26" s="103">
        <v>668100</v>
      </c>
      <c r="G26" s="104">
        <v>359000</v>
      </c>
      <c r="H26" s="102" t="s">
        <v>57</v>
      </c>
      <c r="I26" s="102" t="s">
        <v>96</v>
      </c>
      <c r="J26" s="105">
        <v>45012</v>
      </c>
    </row>
    <row r="27" spans="1:10" ht="15">
      <c r="A27" s="102" t="s">
        <v>62</v>
      </c>
      <c r="B27" s="102" t="s">
        <v>160</v>
      </c>
      <c r="C27" s="102" t="s">
        <v>63</v>
      </c>
      <c r="D27" s="102" t="s">
        <v>80</v>
      </c>
      <c r="E27" s="102" t="s">
        <v>54</v>
      </c>
      <c r="F27" s="103">
        <v>668132</v>
      </c>
      <c r="G27" s="104">
        <v>580000</v>
      </c>
      <c r="H27" s="102" t="s">
        <v>57</v>
      </c>
      <c r="I27" s="102" t="s">
        <v>96</v>
      </c>
      <c r="J27" s="105">
        <v>45013</v>
      </c>
    </row>
    <row r="28" spans="1:10" ht="15">
      <c r="A28" s="102" t="s">
        <v>62</v>
      </c>
      <c r="B28" s="102" t="s">
        <v>160</v>
      </c>
      <c r="C28" s="102" t="s">
        <v>65</v>
      </c>
      <c r="D28" s="102" t="s">
        <v>78</v>
      </c>
      <c r="E28" s="102" t="s">
        <v>54</v>
      </c>
      <c r="F28" s="103">
        <v>667694</v>
      </c>
      <c r="G28" s="104">
        <v>335000</v>
      </c>
      <c r="H28" s="102" t="s">
        <v>57</v>
      </c>
      <c r="I28" s="102" t="s">
        <v>96</v>
      </c>
      <c r="J28" s="105">
        <v>45000</v>
      </c>
    </row>
    <row r="29" spans="1:10" ht="15">
      <c r="A29" s="102" t="s">
        <v>62</v>
      </c>
      <c r="B29" s="102" t="s">
        <v>160</v>
      </c>
      <c r="C29" s="102" t="s">
        <v>99</v>
      </c>
      <c r="D29" s="102" t="s">
        <v>100</v>
      </c>
      <c r="E29" s="102" t="s">
        <v>59</v>
      </c>
      <c r="F29" s="103">
        <v>667919</v>
      </c>
      <c r="G29" s="104">
        <v>18500</v>
      </c>
      <c r="H29" s="102" t="s">
        <v>57</v>
      </c>
      <c r="I29" s="102" t="s">
        <v>96</v>
      </c>
      <c r="J29" s="105">
        <v>45006</v>
      </c>
    </row>
    <row r="30" spans="1:10" ht="15">
      <c r="A30" s="102" t="s">
        <v>62</v>
      </c>
      <c r="B30" s="102" t="s">
        <v>160</v>
      </c>
      <c r="C30" s="102" t="s">
        <v>63</v>
      </c>
      <c r="D30" s="102" t="s">
        <v>80</v>
      </c>
      <c r="E30" s="102" t="s">
        <v>54</v>
      </c>
      <c r="F30" s="103">
        <v>667433</v>
      </c>
      <c r="G30" s="104">
        <v>428000</v>
      </c>
      <c r="H30" s="102" t="s">
        <v>57</v>
      </c>
      <c r="I30" s="102" t="s">
        <v>96</v>
      </c>
      <c r="J30" s="105">
        <v>44991</v>
      </c>
    </row>
    <row r="31" spans="1:10" ht="15">
      <c r="A31" s="102" t="s">
        <v>62</v>
      </c>
      <c r="B31" s="102" t="s">
        <v>160</v>
      </c>
      <c r="C31" s="102" t="s">
        <v>63</v>
      </c>
      <c r="D31" s="102" t="s">
        <v>64</v>
      </c>
      <c r="E31" s="102" t="s">
        <v>59</v>
      </c>
      <c r="F31" s="103">
        <v>667346</v>
      </c>
      <c r="G31" s="104">
        <v>122000</v>
      </c>
      <c r="H31" s="102" t="s">
        <v>57</v>
      </c>
      <c r="I31" s="102" t="s">
        <v>96</v>
      </c>
      <c r="J31" s="105">
        <v>44987</v>
      </c>
    </row>
    <row r="32" spans="1:10" ht="15">
      <c r="A32" s="102" t="s">
        <v>62</v>
      </c>
      <c r="B32" s="102" t="s">
        <v>160</v>
      </c>
      <c r="C32" s="102" t="s">
        <v>65</v>
      </c>
      <c r="D32" s="102" t="s">
        <v>66</v>
      </c>
      <c r="E32" s="102" t="s">
        <v>59</v>
      </c>
      <c r="F32" s="103">
        <v>667371</v>
      </c>
      <c r="G32" s="104">
        <v>520000</v>
      </c>
      <c r="H32" s="102" t="s">
        <v>57</v>
      </c>
      <c r="I32" s="102" t="s">
        <v>96</v>
      </c>
      <c r="J32" s="105">
        <v>44987</v>
      </c>
    </row>
    <row r="33" spans="1:10" ht="15">
      <c r="A33" s="102" t="s">
        <v>62</v>
      </c>
      <c r="B33" s="102" t="s">
        <v>160</v>
      </c>
      <c r="C33" s="102" t="s">
        <v>65</v>
      </c>
      <c r="D33" s="102" t="s">
        <v>66</v>
      </c>
      <c r="E33" s="102" t="s">
        <v>59</v>
      </c>
      <c r="F33" s="103">
        <v>667375</v>
      </c>
      <c r="G33" s="104">
        <v>760000</v>
      </c>
      <c r="H33" s="102" t="s">
        <v>57</v>
      </c>
      <c r="I33" s="102" t="s">
        <v>96</v>
      </c>
      <c r="J33" s="105">
        <v>44987</v>
      </c>
    </row>
    <row r="34" spans="1:10" ht="15">
      <c r="A34" s="102" t="s">
        <v>62</v>
      </c>
      <c r="B34" s="102" t="s">
        <v>160</v>
      </c>
      <c r="C34" s="102" t="s">
        <v>63</v>
      </c>
      <c r="D34" s="102" t="s">
        <v>80</v>
      </c>
      <c r="E34" s="102" t="s">
        <v>73</v>
      </c>
      <c r="F34" s="103">
        <v>668296</v>
      </c>
      <c r="G34" s="104">
        <v>377500</v>
      </c>
      <c r="H34" s="102" t="s">
        <v>57</v>
      </c>
      <c r="I34" s="102" t="s">
        <v>96</v>
      </c>
      <c r="J34" s="105">
        <v>45016</v>
      </c>
    </row>
    <row r="35" spans="1:10" ht="15">
      <c r="A35" s="102" t="s">
        <v>62</v>
      </c>
      <c r="B35" s="102" t="s">
        <v>160</v>
      </c>
      <c r="C35" s="102" t="s">
        <v>65</v>
      </c>
      <c r="D35" s="102" t="s">
        <v>66</v>
      </c>
      <c r="E35" s="102" t="s">
        <v>59</v>
      </c>
      <c r="F35" s="103">
        <v>667378</v>
      </c>
      <c r="G35" s="104">
        <v>700000</v>
      </c>
      <c r="H35" s="102" t="s">
        <v>57</v>
      </c>
      <c r="I35" s="102" t="s">
        <v>96</v>
      </c>
      <c r="J35" s="105">
        <v>44987</v>
      </c>
    </row>
    <row r="36" spans="1:10" ht="15">
      <c r="A36" s="102" t="s">
        <v>62</v>
      </c>
      <c r="B36" s="102" t="s">
        <v>160</v>
      </c>
      <c r="C36" s="102" t="s">
        <v>63</v>
      </c>
      <c r="D36" s="102" t="s">
        <v>80</v>
      </c>
      <c r="E36" s="102" t="s">
        <v>54</v>
      </c>
      <c r="F36" s="103">
        <v>668284</v>
      </c>
      <c r="G36" s="104">
        <v>545000</v>
      </c>
      <c r="H36" s="102" t="s">
        <v>57</v>
      </c>
      <c r="I36" s="102" t="s">
        <v>96</v>
      </c>
      <c r="J36" s="105">
        <v>45016</v>
      </c>
    </row>
    <row r="37" spans="1:10" ht="15">
      <c r="A37" s="102" t="s">
        <v>62</v>
      </c>
      <c r="B37" s="102" t="s">
        <v>160</v>
      </c>
      <c r="C37" s="102" t="s">
        <v>65</v>
      </c>
      <c r="D37" s="102" t="s">
        <v>106</v>
      </c>
      <c r="E37" s="102" t="s">
        <v>54</v>
      </c>
      <c r="F37" s="103">
        <v>667885</v>
      </c>
      <c r="G37" s="104">
        <v>315000</v>
      </c>
      <c r="H37" s="102" t="s">
        <v>57</v>
      </c>
      <c r="I37" s="102" t="s">
        <v>96</v>
      </c>
      <c r="J37" s="105">
        <v>45005</v>
      </c>
    </row>
    <row r="38" spans="1:10" ht="15">
      <c r="A38" s="102" t="s">
        <v>62</v>
      </c>
      <c r="B38" s="102" t="s">
        <v>160</v>
      </c>
      <c r="C38" s="102" t="s">
        <v>65</v>
      </c>
      <c r="D38" s="102" t="s">
        <v>78</v>
      </c>
      <c r="E38" s="102" t="s">
        <v>54</v>
      </c>
      <c r="F38" s="103">
        <v>667407</v>
      </c>
      <c r="G38" s="104">
        <v>319500</v>
      </c>
      <c r="H38" s="102" t="s">
        <v>57</v>
      </c>
      <c r="I38" s="102" t="s">
        <v>96</v>
      </c>
      <c r="J38" s="105">
        <v>44988</v>
      </c>
    </row>
    <row r="39" spans="1:10" ht="15">
      <c r="A39" s="102" t="s">
        <v>62</v>
      </c>
      <c r="B39" s="102" t="s">
        <v>160</v>
      </c>
      <c r="C39" s="102" t="s">
        <v>65</v>
      </c>
      <c r="D39" s="102" t="s">
        <v>78</v>
      </c>
      <c r="E39" s="102" t="s">
        <v>54</v>
      </c>
      <c r="F39" s="103">
        <v>667661</v>
      </c>
      <c r="G39" s="104">
        <v>407500</v>
      </c>
      <c r="H39" s="102" t="s">
        <v>57</v>
      </c>
      <c r="I39" s="102" t="s">
        <v>96</v>
      </c>
      <c r="J39" s="105">
        <v>44999</v>
      </c>
    </row>
    <row r="40" spans="1:10" ht="15">
      <c r="A40" s="102" t="s">
        <v>62</v>
      </c>
      <c r="B40" s="102" t="s">
        <v>160</v>
      </c>
      <c r="C40" s="102" t="s">
        <v>65</v>
      </c>
      <c r="D40" s="102" t="s">
        <v>78</v>
      </c>
      <c r="E40" s="102" t="s">
        <v>54</v>
      </c>
      <c r="F40" s="103">
        <v>668249</v>
      </c>
      <c r="G40" s="104">
        <v>369900</v>
      </c>
      <c r="H40" s="102" t="s">
        <v>57</v>
      </c>
      <c r="I40" s="102" t="s">
        <v>96</v>
      </c>
      <c r="J40" s="105">
        <v>45015</v>
      </c>
    </row>
    <row r="41" spans="1:10" ht="15">
      <c r="A41" s="102" t="s">
        <v>62</v>
      </c>
      <c r="B41" s="102" t="s">
        <v>160</v>
      </c>
      <c r="C41" s="102" t="s">
        <v>63</v>
      </c>
      <c r="D41" s="102" t="s">
        <v>80</v>
      </c>
      <c r="E41" s="102" t="s">
        <v>54</v>
      </c>
      <c r="F41" s="103">
        <v>668005</v>
      </c>
      <c r="G41" s="104">
        <v>239500</v>
      </c>
      <c r="H41" s="102" t="s">
        <v>57</v>
      </c>
      <c r="I41" s="102" t="s">
        <v>96</v>
      </c>
      <c r="J41" s="105">
        <v>45008</v>
      </c>
    </row>
    <row r="42" spans="1:10" ht="15">
      <c r="A42" s="102" t="s">
        <v>62</v>
      </c>
      <c r="B42" s="102" t="s">
        <v>160</v>
      </c>
      <c r="C42" s="102" t="s">
        <v>91</v>
      </c>
      <c r="D42" s="102" t="s">
        <v>92</v>
      </c>
      <c r="E42" s="102" t="s">
        <v>54</v>
      </c>
      <c r="F42" s="103">
        <v>667863</v>
      </c>
      <c r="G42" s="104">
        <v>400900</v>
      </c>
      <c r="H42" s="102" t="s">
        <v>57</v>
      </c>
      <c r="I42" s="102" t="s">
        <v>96</v>
      </c>
      <c r="J42" s="105">
        <v>45005</v>
      </c>
    </row>
    <row r="43" spans="1:10" ht="15">
      <c r="A43" s="102" t="s">
        <v>62</v>
      </c>
      <c r="B43" s="102" t="s">
        <v>160</v>
      </c>
      <c r="C43" s="102" t="s">
        <v>99</v>
      </c>
      <c r="D43" s="102" t="s">
        <v>100</v>
      </c>
      <c r="E43" s="102" t="s">
        <v>59</v>
      </c>
      <c r="F43" s="103">
        <v>667852</v>
      </c>
      <c r="G43" s="104">
        <v>86000</v>
      </c>
      <c r="H43" s="102" t="s">
        <v>57</v>
      </c>
      <c r="I43" s="102" t="s">
        <v>96</v>
      </c>
      <c r="J43" s="105">
        <v>45005</v>
      </c>
    </row>
    <row r="44" spans="1:10" ht="15">
      <c r="A44" s="102" t="s">
        <v>62</v>
      </c>
      <c r="B44" s="102" t="s">
        <v>160</v>
      </c>
      <c r="C44" s="102" t="s">
        <v>63</v>
      </c>
      <c r="D44" s="102" t="s">
        <v>64</v>
      </c>
      <c r="E44" s="102" t="s">
        <v>59</v>
      </c>
      <c r="F44" s="103">
        <v>667550</v>
      </c>
      <c r="G44" s="104">
        <v>222000</v>
      </c>
      <c r="H44" s="102" t="s">
        <v>57</v>
      </c>
      <c r="I44" s="102" t="s">
        <v>96</v>
      </c>
      <c r="J44" s="105">
        <v>44994</v>
      </c>
    </row>
    <row r="45" spans="1:10" ht="15">
      <c r="A45" s="102" t="s">
        <v>62</v>
      </c>
      <c r="B45" s="102" t="s">
        <v>160</v>
      </c>
      <c r="C45" s="102" t="s">
        <v>63</v>
      </c>
      <c r="D45" s="102" t="s">
        <v>64</v>
      </c>
      <c r="E45" s="102" t="s">
        <v>59</v>
      </c>
      <c r="F45" s="103">
        <v>667465</v>
      </c>
      <c r="G45" s="104">
        <v>47000</v>
      </c>
      <c r="H45" s="102" t="s">
        <v>57</v>
      </c>
      <c r="I45" s="102" t="s">
        <v>96</v>
      </c>
      <c r="J45" s="105">
        <v>44991</v>
      </c>
    </row>
    <row r="46" spans="1:10" ht="15">
      <c r="A46" s="102" t="s">
        <v>62</v>
      </c>
      <c r="B46" s="102" t="s">
        <v>160</v>
      </c>
      <c r="C46" s="102" t="s">
        <v>63</v>
      </c>
      <c r="D46" s="102" t="s">
        <v>80</v>
      </c>
      <c r="E46" s="102" t="s">
        <v>54</v>
      </c>
      <c r="F46" s="103">
        <v>668248</v>
      </c>
      <c r="G46" s="104">
        <v>426174.84</v>
      </c>
      <c r="H46" s="102" t="s">
        <v>57</v>
      </c>
      <c r="I46" s="102" t="s">
        <v>96</v>
      </c>
      <c r="J46" s="105">
        <v>45015</v>
      </c>
    </row>
    <row r="47" spans="1:10" ht="15">
      <c r="A47" s="102" t="s">
        <v>58</v>
      </c>
      <c r="B47" s="102" t="s">
        <v>161</v>
      </c>
      <c r="C47" s="102" t="s">
        <v>60</v>
      </c>
      <c r="D47" s="102" t="s">
        <v>74</v>
      </c>
      <c r="E47" s="102" t="s">
        <v>54</v>
      </c>
      <c r="F47" s="103">
        <v>667743</v>
      </c>
      <c r="G47" s="104">
        <v>555000</v>
      </c>
      <c r="H47" s="102" t="s">
        <v>57</v>
      </c>
      <c r="I47" s="102" t="s">
        <v>96</v>
      </c>
      <c r="J47" s="105">
        <v>45001</v>
      </c>
    </row>
    <row r="48" spans="1:10" ht="15">
      <c r="A48" s="102" t="s">
        <v>58</v>
      </c>
      <c r="B48" s="102" t="s">
        <v>161</v>
      </c>
      <c r="C48" s="102" t="s">
        <v>60</v>
      </c>
      <c r="D48" s="102" t="s">
        <v>61</v>
      </c>
      <c r="E48" s="102" t="s">
        <v>59</v>
      </c>
      <c r="F48" s="103">
        <v>667334</v>
      </c>
      <c r="G48" s="104">
        <v>38000</v>
      </c>
      <c r="H48" s="102" t="s">
        <v>57</v>
      </c>
      <c r="I48" s="102" t="s">
        <v>96</v>
      </c>
      <c r="J48" s="105">
        <v>44986</v>
      </c>
    </row>
    <row r="49" spans="1:10" ht="15">
      <c r="A49" s="102" t="s">
        <v>58</v>
      </c>
      <c r="B49" s="102" t="s">
        <v>161</v>
      </c>
      <c r="C49" s="102" t="s">
        <v>60</v>
      </c>
      <c r="D49" s="102" t="s">
        <v>85</v>
      </c>
      <c r="E49" s="102" t="s">
        <v>54</v>
      </c>
      <c r="F49" s="103">
        <v>667559</v>
      </c>
      <c r="G49" s="104">
        <v>309000</v>
      </c>
      <c r="H49" s="102" t="s">
        <v>57</v>
      </c>
      <c r="I49" s="102" t="s">
        <v>96</v>
      </c>
      <c r="J49" s="105">
        <v>44995</v>
      </c>
    </row>
    <row r="50" spans="1:10" ht="15">
      <c r="A50" s="102" t="s">
        <v>58</v>
      </c>
      <c r="B50" s="102" t="s">
        <v>161</v>
      </c>
      <c r="C50" s="102" t="s">
        <v>60</v>
      </c>
      <c r="D50" s="102" t="s">
        <v>61</v>
      </c>
      <c r="E50" s="102" t="s">
        <v>54</v>
      </c>
      <c r="F50" s="103">
        <v>667878</v>
      </c>
      <c r="G50" s="104">
        <v>455000</v>
      </c>
      <c r="H50" s="102" t="s">
        <v>57</v>
      </c>
      <c r="I50" s="102" t="s">
        <v>96</v>
      </c>
      <c r="J50" s="105">
        <v>45005</v>
      </c>
    </row>
    <row r="51" spans="1:10" ht="15">
      <c r="A51" s="102" t="s">
        <v>58</v>
      </c>
      <c r="B51" s="102" t="s">
        <v>161</v>
      </c>
      <c r="C51" s="102" t="s">
        <v>60</v>
      </c>
      <c r="D51" s="102" t="s">
        <v>85</v>
      </c>
      <c r="E51" s="102" t="s">
        <v>54</v>
      </c>
      <c r="F51" s="103">
        <v>667477</v>
      </c>
      <c r="G51" s="104">
        <v>323500</v>
      </c>
      <c r="H51" s="102" t="s">
        <v>57</v>
      </c>
      <c r="I51" s="102" t="s">
        <v>96</v>
      </c>
      <c r="J51" s="105">
        <v>44992</v>
      </c>
    </row>
    <row r="52" spans="1:10" ht="15">
      <c r="A52" s="102" t="s">
        <v>58</v>
      </c>
      <c r="B52" s="102" t="s">
        <v>161</v>
      </c>
      <c r="C52" s="102" t="s">
        <v>60</v>
      </c>
      <c r="D52" s="102" t="s">
        <v>85</v>
      </c>
      <c r="E52" s="102" t="s">
        <v>54</v>
      </c>
      <c r="F52" s="103">
        <v>668251</v>
      </c>
      <c r="G52" s="104">
        <v>220500</v>
      </c>
      <c r="H52" s="102" t="s">
        <v>57</v>
      </c>
      <c r="I52" s="102" t="s">
        <v>96</v>
      </c>
      <c r="J52" s="105">
        <v>45015</v>
      </c>
    </row>
    <row r="53" spans="1:10" ht="15">
      <c r="A53" s="102" t="s">
        <v>67</v>
      </c>
      <c r="B53" s="102" t="s">
        <v>162</v>
      </c>
      <c r="C53" s="102" t="s">
        <v>68</v>
      </c>
      <c r="D53" s="102" t="s">
        <v>69</v>
      </c>
      <c r="E53" s="102" t="s">
        <v>54</v>
      </c>
      <c r="F53" s="103">
        <v>667832</v>
      </c>
      <c r="G53" s="104">
        <v>475000</v>
      </c>
      <c r="H53" s="102" t="s">
        <v>57</v>
      </c>
      <c r="I53" s="102" t="s">
        <v>96</v>
      </c>
      <c r="J53" s="105">
        <v>45002</v>
      </c>
    </row>
    <row r="54" spans="1:10" ht="15">
      <c r="A54" s="102" t="s">
        <v>67</v>
      </c>
      <c r="B54" s="102" t="s">
        <v>162</v>
      </c>
      <c r="C54" s="102" t="s">
        <v>83</v>
      </c>
      <c r="D54" s="102" t="s">
        <v>84</v>
      </c>
      <c r="E54" s="102" t="s">
        <v>54</v>
      </c>
      <c r="F54" s="103">
        <v>667869</v>
      </c>
      <c r="G54" s="104">
        <v>130000</v>
      </c>
      <c r="H54" s="102" t="s">
        <v>57</v>
      </c>
      <c r="I54" s="102" t="s">
        <v>96</v>
      </c>
      <c r="J54" s="105">
        <v>45005</v>
      </c>
    </row>
    <row r="55" spans="1:10" ht="15">
      <c r="A55" s="102" t="s">
        <v>67</v>
      </c>
      <c r="B55" s="102" t="s">
        <v>162</v>
      </c>
      <c r="C55" s="102" t="s">
        <v>68</v>
      </c>
      <c r="D55" s="102" t="s">
        <v>69</v>
      </c>
      <c r="E55" s="102" t="s">
        <v>54</v>
      </c>
      <c r="F55" s="103">
        <v>667829</v>
      </c>
      <c r="G55" s="104">
        <v>460000</v>
      </c>
      <c r="H55" s="102" t="s">
        <v>57</v>
      </c>
      <c r="I55" s="102" t="s">
        <v>96</v>
      </c>
      <c r="J55" s="105">
        <v>45002</v>
      </c>
    </row>
    <row r="56" spans="1:10" ht="15">
      <c r="A56" s="102" t="s">
        <v>67</v>
      </c>
      <c r="B56" s="102" t="s">
        <v>162</v>
      </c>
      <c r="C56" s="102" t="s">
        <v>71</v>
      </c>
      <c r="D56" s="102" t="s">
        <v>90</v>
      </c>
      <c r="E56" s="102" t="s">
        <v>73</v>
      </c>
      <c r="F56" s="103">
        <v>667749</v>
      </c>
      <c r="G56" s="104">
        <v>452100</v>
      </c>
      <c r="H56" s="102" t="s">
        <v>57</v>
      </c>
      <c r="I56" s="102" t="s">
        <v>96</v>
      </c>
      <c r="J56" s="105">
        <v>45001</v>
      </c>
    </row>
    <row r="57" spans="1:10" ht="15">
      <c r="A57" s="102" t="s">
        <v>67</v>
      </c>
      <c r="B57" s="102" t="s">
        <v>162</v>
      </c>
      <c r="C57" s="102" t="s">
        <v>71</v>
      </c>
      <c r="D57" s="102" t="s">
        <v>90</v>
      </c>
      <c r="E57" s="102" t="s">
        <v>54</v>
      </c>
      <c r="F57" s="103">
        <v>667865</v>
      </c>
      <c r="G57" s="104">
        <v>576500</v>
      </c>
      <c r="H57" s="102" t="s">
        <v>57</v>
      </c>
      <c r="I57" s="102" t="s">
        <v>96</v>
      </c>
      <c r="J57" s="105">
        <v>45005</v>
      </c>
    </row>
    <row r="58" spans="1:10" ht="15">
      <c r="A58" s="102" t="s">
        <v>67</v>
      </c>
      <c r="B58" s="102" t="s">
        <v>162</v>
      </c>
      <c r="C58" s="102" t="s">
        <v>68</v>
      </c>
      <c r="D58" s="102" t="s">
        <v>69</v>
      </c>
      <c r="E58" s="102" t="s">
        <v>73</v>
      </c>
      <c r="F58" s="103">
        <v>667820</v>
      </c>
      <c r="G58" s="104">
        <v>120000</v>
      </c>
      <c r="H58" s="102" t="s">
        <v>57</v>
      </c>
      <c r="I58" s="102" t="s">
        <v>96</v>
      </c>
      <c r="J58" s="105">
        <v>45002</v>
      </c>
    </row>
    <row r="59" spans="1:10" ht="15">
      <c r="A59" s="102" t="s">
        <v>67</v>
      </c>
      <c r="B59" s="102" t="s">
        <v>162</v>
      </c>
      <c r="C59" s="102" t="s">
        <v>83</v>
      </c>
      <c r="D59" s="102" t="s">
        <v>84</v>
      </c>
      <c r="E59" s="102" t="s">
        <v>54</v>
      </c>
      <c r="F59" s="103">
        <v>667811</v>
      </c>
      <c r="G59" s="104">
        <v>179351</v>
      </c>
      <c r="H59" s="102" t="s">
        <v>57</v>
      </c>
      <c r="I59" s="102" t="s">
        <v>96</v>
      </c>
      <c r="J59" s="105">
        <v>45002</v>
      </c>
    </row>
    <row r="60" spans="1:10" ht="15">
      <c r="A60" s="102" t="s">
        <v>67</v>
      </c>
      <c r="B60" s="102" t="s">
        <v>162</v>
      </c>
      <c r="C60" s="102" t="s">
        <v>71</v>
      </c>
      <c r="D60" s="102" t="s">
        <v>90</v>
      </c>
      <c r="E60" s="102" t="s">
        <v>59</v>
      </c>
      <c r="F60" s="103">
        <v>667756</v>
      </c>
      <c r="G60" s="104">
        <v>50000</v>
      </c>
      <c r="H60" s="102" t="s">
        <v>57</v>
      </c>
      <c r="I60" s="102" t="s">
        <v>96</v>
      </c>
      <c r="J60" s="105">
        <v>45001</v>
      </c>
    </row>
    <row r="61" spans="1:10" ht="15">
      <c r="A61" s="102" t="s">
        <v>67</v>
      </c>
      <c r="B61" s="102" t="s">
        <v>162</v>
      </c>
      <c r="C61" s="102" t="s">
        <v>83</v>
      </c>
      <c r="D61" s="102" t="s">
        <v>84</v>
      </c>
      <c r="E61" s="102" t="s">
        <v>54</v>
      </c>
      <c r="F61" s="103">
        <v>667580</v>
      </c>
      <c r="G61" s="104">
        <v>195000</v>
      </c>
      <c r="H61" s="102" t="s">
        <v>57</v>
      </c>
      <c r="I61" s="102" t="s">
        <v>96</v>
      </c>
      <c r="J61" s="105">
        <v>44995</v>
      </c>
    </row>
    <row r="62" spans="1:10" ht="15">
      <c r="A62" s="102" t="s">
        <v>67</v>
      </c>
      <c r="B62" s="102" t="s">
        <v>162</v>
      </c>
      <c r="C62" s="102" t="s">
        <v>68</v>
      </c>
      <c r="D62" s="102" t="s">
        <v>69</v>
      </c>
      <c r="E62" s="102" t="s">
        <v>54</v>
      </c>
      <c r="F62" s="103">
        <v>667377</v>
      </c>
      <c r="G62" s="104">
        <v>100000</v>
      </c>
      <c r="H62" s="102" t="s">
        <v>57</v>
      </c>
      <c r="I62" s="102" t="s">
        <v>96</v>
      </c>
      <c r="J62" s="105">
        <v>44987</v>
      </c>
    </row>
    <row r="63" spans="1:10" ht="15">
      <c r="A63" s="102" t="s">
        <v>67</v>
      </c>
      <c r="B63" s="102" t="s">
        <v>162</v>
      </c>
      <c r="C63" s="102" t="s">
        <v>74</v>
      </c>
      <c r="D63" s="102" t="s">
        <v>75</v>
      </c>
      <c r="E63" s="102" t="s">
        <v>73</v>
      </c>
      <c r="F63" s="103">
        <v>667401</v>
      </c>
      <c r="G63" s="104">
        <v>185000</v>
      </c>
      <c r="H63" s="102" t="s">
        <v>57</v>
      </c>
      <c r="I63" s="102" t="s">
        <v>96</v>
      </c>
      <c r="J63" s="105">
        <v>44988</v>
      </c>
    </row>
    <row r="64" spans="1:10" ht="15">
      <c r="A64" s="102" t="s">
        <v>67</v>
      </c>
      <c r="B64" s="102" t="s">
        <v>162</v>
      </c>
      <c r="C64" s="102" t="s">
        <v>76</v>
      </c>
      <c r="D64" s="102" t="s">
        <v>77</v>
      </c>
      <c r="E64" s="102" t="s">
        <v>54</v>
      </c>
      <c r="F64" s="103">
        <v>667403</v>
      </c>
      <c r="G64" s="104">
        <v>374000</v>
      </c>
      <c r="H64" s="102" t="s">
        <v>57</v>
      </c>
      <c r="I64" s="102" t="s">
        <v>96</v>
      </c>
      <c r="J64" s="105">
        <v>44988</v>
      </c>
    </row>
    <row r="65" spans="1:10" ht="15">
      <c r="A65" s="102" t="s">
        <v>67</v>
      </c>
      <c r="B65" s="102" t="s">
        <v>162</v>
      </c>
      <c r="C65" s="102" t="s">
        <v>68</v>
      </c>
      <c r="D65" s="102" t="s">
        <v>79</v>
      </c>
      <c r="E65" s="102" t="s">
        <v>54</v>
      </c>
      <c r="F65" s="103">
        <v>667413</v>
      </c>
      <c r="G65" s="104">
        <v>250000</v>
      </c>
      <c r="H65" s="102" t="s">
        <v>57</v>
      </c>
      <c r="I65" s="102" t="s">
        <v>96</v>
      </c>
      <c r="J65" s="105">
        <v>44988</v>
      </c>
    </row>
    <row r="66" spans="1:10" ht="15">
      <c r="A66" s="102" t="s">
        <v>67</v>
      </c>
      <c r="B66" s="102" t="s">
        <v>162</v>
      </c>
      <c r="C66" s="102" t="s">
        <v>63</v>
      </c>
      <c r="D66" s="102" t="s">
        <v>81</v>
      </c>
      <c r="E66" s="102" t="s">
        <v>54</v>
      </c>
      <c r="F66" s="103">
        <v>667444</v>
      </c>
      <c r="G66" s="104">
        <v>509900</v>
      </c>
      <c r="H66" s="102" t="s">
        <v>57</v>
      </c>
      <c r="I66" s="102" t="s">
        <v>96</v>
      </c>
      <c r="J66" s="105">
        <v>44991</v>
      </c>
    </row>
    <row r="67" spans="1:10" ht="15">
      <c r="A67" s="102" t="s">
        <v>67</v>
      </c>
      <c r="B67" s="102" t="s">
        <v>162</v>
      </c>
      <c r="C67" s="102" t="s">
        <v>68</v>
      </c>
      <c r="D67" s="102" t="s">
        <v>82</v>
      </c>
      <c r="E67" s="102" t="s">
        <v>54</v>
      </c>
      <c r="F67" s="103">
        <v>667448</v>
      </c>
      <c r="G67" s="104">
        <v>125000</v>
      </c>
      <c r="H67" s="102" t="s">
        <v>57</v>
      </c>
      <c r="I67" s="102" t="s">
        <v>96</v>
      </c>
      <c r="J67" s="105">
        <v>44991</v>
      </c>
    </row>
    <row r="68" spans="1:10" ht="15">
      <c r="A68" s="102" t="s">
        <v>67</v>
      </c>
      <c r="B68" s="102" t="s">
        <v>162</v>
      </c>
      <c r="C68" s="102" t="s">
        <v>83</v>
      </c>
      <c r="D68" s="102" t="s">
        <v>84</v>
      </c>
      <c r="E68" s="102" t="s">
        <v>59</v>
      </c>
      <c r="F68" s="103">
        <v>667459</v>
      </c>
      <c r="G68" s="104">
        <v>2770725</v>
      </c>
      <c r="H68" s="102" t="s">
        <v>57</v>
      </c>
      <c r="I68" s="102" t="s">
        <v>96</v>
      </c>
      <c r="J68" s="105">
        <v>44991</v>
      </c>
    </row>
    <row r="69" spans="1:10" ht="15">
      <c r="A69" s="102" t="s">
        <v>67</v>
      </c>
      <c r="B69" s="102" t="s">
        <v>162</v>
      </c>
      <c r="C69" s="102" t="s">
        <v>68</v>
      </c>
      <c r="D69" s="102" t="s">
        <v>69</v>
      </c>
      <c r="E69" s="102" t="s">
        <v>73</v>
      </c>
      <c r="F69" s="103">
        <v>667540</v>
      </c>
      <c r="G69" s="104">
        <v>275000</v>
      </c>
      <c r="H69" s="102" t="s">
        <v>57</v>
      </c>
      <c r="I69" s="102" t="s">
        <v>96</v>
      </c>
      <c r="J69" s="105">
        <v>44994</v>
      </c>
    </row>
    <row r="70" spans="1:10" ht="15">
      <c r="A70" s="102" t="s">
        <v>67</v>
      </c>
      <c r="B70" s="102" t="s">
        <v>162</v>
      </c>
      <c r="C70" s="102" t="s">
        <v>83</v>
      </c>
      <c r="D70" s="102" t="s">
        <v>84</v>
      </c>
      <c r="E70" s="102" t="s">
        <v>54</v>
      </c>
      <c r="F70" s="103">
        <v>667545</v>
      </c>
      <c r="G70" s="104">
        <v>230000</v>
      </c>
      <c r="H70" s="102" t="s">
        <v>57</v>
      </c>
      <c r="I70" s="102" t="s">
        <v>96</v>
      </c>
      <c r="J70" s="105">
        <v>44994</v>
      </c>
    </row>
    <row r="71" spans="1:10" ht="15">
      <c r="A71" s="102" t="s">
        <v>67</v>
      </c>
      <c r="B71" s="102" t="s">
        <v>162</v>
      </c>
      <c r="C71" s="102" t="s">
        <v>68</v>
      </c>
      <c r="D71" s="102" t="s">
        <v>69</v>
      </c>
      <c r="E71" s="102" t="s">
        <v>59</v>
      </c>
      <c r="F71" s="103">
        <v>667642</v>
      </c>
      <c r="G71" s="104">
        <v>74900</v>
      </c>
      <c r="H71" s="102" t="s">
        <v>57</v>
      </c>
      <c r="I71" s="102" t="s">
        <v>96</v>
      </c>
      <c r="J71" s="105">
        <v>44998</v>
      </c>
    </row>
    <row r="72" spans="1:10" ht="15">
      <c r="A72" s="102" t="s">
        <v>67</v>
      </c>
      <c r="B72" s="102" t="s">
        <v>162</v>
      </c>
      <c r="C72" s="102" t="s">
        <v>71</v>
      </c>
      <c r="D72" s="102" t="s">
        <v>90</v>
      </c>
      <c r="E72" s="102" t="s">
        <v>54</v>
      </c>
      <c r="F72" s="103">
        <v>667571</v>
      </c>
      <c r="G72" s="104">
        <v>257500</v>
      </c>
      <c r="H72" s="102" t="s">
        <v>57</v>
      </c>
      <c r="I72" s="102" t="s">
        <v>96</v>
      </c>
      <c r="J72" s="105">
        <v>44995</v>
      </c>
    </row>
    <row r="73" spans="1:10" ht="15">
      <c r="A73" s="102" t="s">
        <v>67</v>
      </c>
      <c r="B73" s="102" t="s">
        <v>162</v>
      </c>
      <c r="C73" s="102" t="s">
        <v>68</v>
      </c>
      <c r="D73" s="102" t="s">
        <v>97</v>
      </c>
      <c r="E73" s="102" t="s">
        <v>54</v>
      </c>
      <c r="F73" s="103">
        <v>667722</v>
      </c>
      <c r="G73" s="104">
        <v>400000</v>
      </c>
      <c r="H73" s="102" t="s">
        <v>57</v>
      </c>
      <c r="I73" s="102" t="s">
        <v>96</v>
      </c>
      <c r="J73" s="105">
        <v>45000</v>
      </c>
    </row>
    <row r="74" spans="1:10" ht="15">
      <c r="A74" s="102" t="s">
        <v>67</v>
      </c>
      <c r="B74" s="102" t="s">
        <v>162</v>
      </c>
      <c r="C74" s="102" t="s">
        <v>83</v>
      </c>
      <c r="D74" s="102" t="s">
        <v>84</v>
      </c>
      <c r="E74" s="102" t="s">
        <v>59</v>
      </c>
      <c r="F74" s="103">
        <v>667595</v>
      </c>
      <c r="G74" s="104">
        <v>26190</v>
      </c>
      <c r="H74" s="102" t="s">
        <v>57</v>
      </c>
      <c r="I74" s="102" t="s">
        <v>96</v>
      </c>
      <c r="J74" s="105">
        <v>44995</v>
      </c>
    </row>
    <row r="75" spans="1:10" ht="15">
      <c r="A75" s="102" t="s">
        <v>67</v>
      </c>
      <c r="B75" s="102" t="s">
        <v>162</v>
      </c>
      <c r="C75" s="102" t="s">
        <v>76</v>
      </c>
      <c r="D75" s="102" t="s">
        <v>77</v>
      </c>
      <c r="E75" s="102" t="s">
        <v>54</v>
      </c>
      <c r="F75" s="103">
        <v>667631</v>
      </c>
      <c r="G75" s="104">
        <v>359000</v>
      </c>
      <c r="H75" s="102" t="s">
        <v>96</v>
      </c>
      <c r="I75" s="102" t="s">
        <v>96</v>
      </c>
      <c r="J75" s="105">
        <v>44998</v>
      </c>
    </row>
    <row r="76" spans="1:10" ht="15">
      <c r="A76" s="102" t="s">
        <v>67</v>
      </c>
      <c r="B76" s="102" t="s">
        <v>162</v>
      </c>
      <c r="C76" s="102" t="s">
        <v>71</v>
      </c>
      <c r="D76" s="102" t="s">
        <v>90</v>
      </c>
      <c r="E76" s="102" t="s">
        <v>54</v>
      </c>
      <c r="F76" s="103">
        <v>667640</v>
      </c>
      <c r="G76" s="104">
        <v>369000</v>
      </c>
      <c r="H76" s="102" t="s">
        <v>57</v>
      </c>
      <c r="I76" s="102" t="s">
        <v>96</v>
      </c>
      <c r="J76" s="105">
        <v>44998</v>
      </c>
    </row>
    <row r="77" spans="1:10" ht="15">
      <c r="A77" s="102" t="s">
        <v>67</v>
      </c>
      <c r="B77" s="102" t="s">
        <v>162</v>
      </c>
      <c r="C77" s="102" t="s">
        <v>71</v>
      </c>
      <c r="D77" s="102" t="s">
        <v>90</v>
      </c>
      <c r="E77" s="102" t="s">
        <v>54</v>
      </c>
      <c r="F77" s="103">
        <v>667674</v>
      </c>
      <c r="G77" s="104">
        <v>479000</v>
      </c>
      <c r="H77" s="102" t="s">
        <v>57</v>
      </c>
      <c r="I77" s="102" t="s">
        <v>96</v>
      </c>
      <c r="J77" s="105">
        <v>44999</v>
      </c>
    </row>
    <row r="78" spans="1:10" ht="15">
      <c r="A78" s="102" t="s">
        <v>67</v>
      </c>
      <c r="B78" s="102" t="s">
        <v>162</v>
      </c>
      <c r="C78" s="102" t="s">
        <v>68</v>
      </c>
      <c r="D78" s="102" t="s">
        <v>69</v>
      </c>
      <c r="E78" s="102" t="s">
        <v>54</v>
      </c>
      <c r="F78" s="103">
        <v>667678</v>
      </c>
      <c r="G78" s="104">
        <v>316500</v>
      </c>
      <c r="H78" s="102" t="s">
        <v>57</v>
      </c>
      <c r="I78" s="102" t="s">
        <v>96</v>
      </c>
      <c r="J78" s="105">
        <v>44999</v>
      </c>
    </row>
    <row r="79" spans="1:10" ht="15">
      <c r="A79" s="102" t="s">
        <v>67</v>
      </c>
      <c r="B79" s="102" t="s">
        <v>162</v>
      </c>
      <c r="C79" s="102" t="s">
        <v>71</v>
      </c>
      <c r="D79" s="102" t="s">
        <v>90</v>
      </c>
      <c r="E79" s="102" t="s">
        <v>54</v>
      </c>
      <c r="F79" s="103">
        <v>667688</v>
      </c>
      <c r="G79" s="104">
        <v>435000</v>
      </c>
      <c r="H79" s="102" t="s">
        <v>57</v>
      </c>
      <c r="I79" s="102" t="s">
        <v>96</v>
      </c>
      <c r="J79" s="105">
        <v>45000</v>
      </c>
    </row>
    <row r="80" spans="1:10" ht="15">
      <c r="A80" s="102" t="s">
        <v>67</v>
      </c>
      <c r="B80" s="102" t="s">
        <v>162</v>
      </c>
      <c r="C80" s="102" t="s">
        <v>71</v>
      </c>
      <c r="D80" s="102" t="s">
        <v>90</v>
      </c>
      <c r="E80" s="102" t="s">
        <v>54</v>
      </c>
      <c r="F80" s="103">
        <v>667692</v>
      </c>
      <c r="G80" s="104">
        <v>380000</v>
      </c>
      <c r="H80" s="102" t="s">
        <v>57</v>
      </c>
      <c r="I80" s="102" t="s">
        <v>96</v>
      </c>
      <c r="J80" s="105">
        <v>45000</v>
      </c>
    </row>
    <row r="81" spans="1:10" ht="15">
      <c r="A81" s="102" t="s">
        <v>67</v>
      </c>
      <c r="B81" s="102" t="s">
        <v>162</v>
      </c>
      <c r="C81" s="102" t="s">
        <v>83</v>
      </c>
      <c r="D81" s="102" t="s">
        <v>84</v>
      </c>
      <c r="E81" s="102" t="s">
        <v>54</v>
      </c>
      <c r="F81" s="103">
        <v>667704</v>
      </c>
      <c r="G81" s="104">
        <v>550000</v>
      </c>
      <c r="H81" s="102" t="s">
        <v>57</v>
      </c>
      <c r="I81" s="102" t="s">
        <v>96</v>
      </c>
      <c r="J81" s="105">
        <v>45000</v>
      </c>
    </row>
    <row r="82" spans="1:10" ht="15">
      <c r="A82" s="102" t="s">
        <v>67</v>
      </c>
      <c r="B82" s="102" t="s">
        <v>162</v>
      </c>
      <c r="C82" s="102" t="s">
        <v>68</v>
      </c>
      <c r="D82" s="102" t="s">
        <v>79</v>
      </c>
      <c r="E82" s="102" t="s">
        <v>54</v>
      </c>
      <c r="F82" s="103">
        <v>667719</v>
      </c>
      <c r="G82" s="104">
        <v>485000</v>
      </c>
      <c r="H82" s="102" t="s">
        <v>57</v>
      </c>
      <c r="I82" s="102" t="s">
        <v>96</v>
      </c>
      <c r="J82" s="105">
        <v>45000</v>
      </c>
    </row>
    <row r="83" spans="1:10" ht="15">
      <c r="A83" s="102" t="s">
        <v>67</v>
      </c>
      <c r="B83" s="102" t="s">
        <v>162</v>
      </c>
      <c r="C83" s="102" t="s">
        <v>71</v>
      </c>
      <c r="D83" s="102" t="s">
        <v>90</v>
      </c>
      <c r="E83" s="102" t="s">
        <v>54</v>
      </c>
      <c r="F83" s="103">
        <v>667570</v>
      </c>
      <c r="G83" s="104">
        <v>257500</v>
      </c>
      <c r="H83" s="102" t="s">
        <v>57</v>
      </c>
      <c r="I83" s="102" t="s">
        <v>96</v>
      </c>
      <c r="J83" s="105">
        <v>44995</v>
      </c>
    </row>
    <row r="84" spans="1:10" ht="15">
      <c r="A84" s="102" t="s">
        <v>67</v>
      </c>
      <c r="B84" s="102" t="s">
        <v>162</v>
      </c>
      <c r="C84" s="102" t="s">
        <v>108</v>
      </c>
      <c r="D84" s="102" t="s">
        <v>109</v>
      </c>
      <c r="E84" s="102" t="s">
        <v>54</v>
      </c>
      <c r="F84" s="103">
        <v>668194</v>
      </c>
      <c r="G84" s="104">
        <v>330000</v>
      </c>
      <c r="H84" s="102" t="s">
        <v>57</v>
      </c>
      <c r="I84" s="102" t="s">
        <v>96</v>
      </c>
      <c r="J84" s="105">
        <v>45014</v>
      </c>
    </row>
    <row r="85" spans="1:10" ht="15">
      <c r="A85" s="102" t="s">
        <v>67</v>
      </c>
      <c r="B85" s="102" t="s">
        <v>162</v>
      </c>
      <c r="C85" s="102" t="s">
        <v>60</v>
      </c>
      <c r="D85" s="102" t="s">
        <v>116</v>
      </c>
      <c r="E85" s="102" t="s">
        <v>54</v>
      </c>
      <c r="F85" s="103">
        <v>668097</v>
      </c>
      <c r="G85" s="104">
        <v>175000</v>
      </c>
      <c r="H85" s="102" t="s">
        <v>57</v>
      </c>
      <c r="I85" s="102" t="s">
        <v>96</v>
      </c>
      <c r="J85" s="105">
        <v>45012</v>
      </c>
    </row>
    <row r="86" spans="1:10" ht="15">
      <c r="A86" s="102" t="s">
        <v>67</v>
      </c>
      <c r="B86" s="102" t="s">
        <v>162</v>
      </c>
      <c r="C86" s="102" t="s">
        <v>83</v>
      </c>
      <c r="D86" s="102" t="s">
        <v>84</v>
      </c>
      <c r="E86" s="102" t="s">
        <v>54</v>
      </c>
      <c r="F86" s="103">
        <v>668143</v>
      </c>
      <c r="G86" s="104">
        <v>190000</v>
      </c>
      <c r="H86" s="102" t="s">
        <v>57</v>
      </c>
      <c r="I86" s="102" t="s">
        <v>96</v>
      </c>
      <c r="J86" s="105">
        <v>45013</v>
      </c>
    </row>
    <row r="87" spans="1:10" ht="15">
      <c r="A87" s="102" t="s">
        <v>67</v>
      </c>
      <c r="B87" s="102" t="s">
        <v>162</v>
      </c>
      <c r="C87" s="102" t="s">
        <v>76</v>
      </c>
      <c r="D87" s="102" t="s">
        <v>77</v>
      </c>
      <c r="E87" s="102" t="s">
        <v>54</v>
      </c>
      <c r="F87" s="103">
        <v>668147</v>
      </c>
      <c r="G87" s="104">
        <v>333199</v>
      </c>
      <c r="H87" s="102" t="s">
        <v>96</v>
      </c>
      <c r="I87" s="102" t="s">
        <v>96</v>
      </c>
      <c r="J87" s="105">
        <v>45013</v>
      </c>
    </row>
    <row r="88" spans="1:10" ht="15">
      <c r="A88" s="102" t="s">
        <v>67</v>
      </c>
      <c r="B88" s="102" t="s">
        <v>162</v>
      </c>
      <c r="C88" s="102" t="s">
        <v>83</v>
      </c>
      <c r="D88" s="102" t="s">
        <v>84</v>
      </c>
      <c r="E88" s="102" t="s">
        <v>54</v>
      </c>
      <c r="F88" s="103">
        <v>668155</v>
      </c>
      <c r="G88" s="104">
        <v>255000</v>
      </c>
      <c r="H88" s="102" t="s">
        <v>57</v>
      </c>
      <c r="I88" s="102" t="s">
        <v>96</v>
      </c>
      <c r="J88" s="105">
        <v>45013</v>
      </c>
    </row>
    <row r="89" spans="1:10" ht="15">
      <c r="A89" s="102" t="s">
        <v>67</v>
      </c>
      <c r="B89" s="102" t="s">
        <v>162</v>
      </c>
      <c r="C89" s="102" t="s">
        <v>63</v>
      </c>
      <c r="D89" s="102" t="s">
        <v>88</v>
      </c>
      <c r="E89" s="102" t="s">
        <v>54</v>
      </c>
      <c r="F89" s="103">
        <v>667874</v>
      </c>
      <c r="G89" s="104">
        <v>360515</v>
      </c>
      <c r="H89" s="102" t="s">
        <v>96</v>
      </c>
      <c r="I89" s="102" t="s">
        <v>96</v>
      </c>
      <c r="J89" s="105">
        <v>45005</v>
      </c>
    </row>
    <row r="90" spans="1:10" ht="15">
      <c r="A90" s="102" t="s">
        <v>67</v>
      </c>
      <c r="B90" s="102" t="s">
        <v>162</v>
      </c>
      <c r="C90" s="102" t="s">
        <v>68</v>
      </c>
      <c r="D90" s="102" t="s">
        <v>69</v>
      </c>
      <c r="E90" s="102" t="s">
        <v>54</v>
      </c>
      <c r="F90" s="103">
        <v>668166</v>
      </c>
      <c r="G90" s="104">
        <v>220000</v>
      </c>
      <c r="H90" s="102" t="s">
        <v>57</v>
      </c>
      <c r="I90" s="102" t="s">
        <v>96</v>
      </c>
      <c r="J90" s="105">
        <v>45013</v>
      </c>
    </row>
    <row r="91" spans="1:10" ht="15">
      <c r="A91" s="102" t="s">
        <v>67</v>
      </c>
      <c r="B91" s="102" t="s">
        <v>162</v>
      </c>
      <c r="C91" s="102" t="s">
        <v>83</v>
      </c>
      <c r="D91" s="102" t="s">
        <v>84</v>
      </c>
      <c r="E91" s="102" t="s">
        <v>54</v>
      </c>
      <c r="F91" s="103">
        <v>667909</v>
      </c>
      <c r="G91" s="104">
        <v>500000</v>
      </c>
      <c r="H91" s="102" t="s">
        <v>57</v>
      </c>
      <c r="I91" s="102" t="s">
        <v>96</v>
      </c>
      <c r="J91" s="105">
        <v>45006</v>
      </c>
    </row>
    <row r="92" spans="1:10" ht="15">
      <c r="A92" s="102" t="s">
        <v>67</v>
      </c>
      <c r="B92" s="102" t="s">
        <v>162</v>
      </c>
      <c r="C92" s="102" t="s">
        <v>83</v>
      </c>
      <c r="D92" s="102" t="s">
        <v>84</v>
      </c>
      <c r="E92" s="102" t="s">
        <v>54</v>
      </c>
      <c r="F92" s="103">
        <v>668170</v>
      </c>
      <c r="G92" s="104">
        <v>82000</v>
      </c>
      <c r="H92" s="102" t="s">
        <v>57</v>
      </c>
      <c r="I92" s="102" t="s">
        <v>96</v>
      </c>
      <c r="J92" s="105">
        <v>45013</v>
      </c>
    </row>
    <row r="93" spans="1:10" ht="15">
      <c r="A93" s="102" t="s">
        <v>67</v>
      </c>
      <c r="B93" s="102" t="s">
        <v>162</v>
      </c>
      <c r="C93" s="102" t="s">
        <v>63</v>
      </c>
      <c r="D93" s="102" t="s">
        <v>81</v>
      </c>
      <c r="E93" s="102" t="s">
        <v>54</v>
      </c>
      <c r="F93" s="103">
        <v>668082</v>
      </c>
      <c r="G93" s="104">
        <v>364500</v>
      </c>
      <c r="H93" s="102" t="s">
        <v>57</v>
      </c>
      <c r="I93" s="102" t="s">
        <v>96</v>
      </c>
      <c r="J93" s="105">
        <v>45009</v>
      </c>
    </row>
    <row r="94" spans="1:10" ht="15">
      <c r="A94" s="102" t="s">
        <v>67</v>
      </c>
      <c r="B94" s="102" t="s">
        <v>162</v>
      </c>
      <c r="C94" s="102" t="s">
        <v>60</v>
      </c>
      <c r="D94" s="102" t="s">
        <v>110</v>
      </c>
      <c r="E94" s="102" t="s">
        <v>54</v>
      </c>
      <c r="F94" s="103">
        <v>667960</v>
      </c>
      <c r="G94" s="104">
        <v>389000</v>
      </c>
      <c r="H94" s="102" t="s">
        <v>57</v>
      </c>
      <c r="I94" s="102" t="s">
        <v>96</v>
      </c>
      <c r="J94" s="105">
        <v>45007</v>
      </c>
    </row>
    <row r="95" spans="1:10" ht="15">
      <c r="A95" s="102" t="s">
        <v>67</v>
      </c>
      <c r="B95" s="102" t="s">
        <v>162</v>
      </c>
      <c r="C95" s="102" t="s">
        <v>68</v>
      </c>
      <c r="D95" s="102" t="s">
        <v>75</v>
      </c>
      <c r="E95" s="102" t="s">
        <v>54</v>
      </c>
      <c r="F95" s="103">
        <v>668162</v>
      </c>
      <c r="G95" s="104">
        <v>640000</v>
      </c>
      <c r="H95" s="102" t="s">
        <v>57</v>
      </c>
      <c r="I95" s="102" t="s">
        <v>96</v>
      </c>
      <c r="J95" s="105">
        <v>45013</v>
      </c>
    </row>
    <row r="96" spans="1:10" ht="15">
      <c r="A96" s="102" t="s">
        <v>67</v>
      </c>
      <c r="B96" s="102" t="s">
        <v>162</v>
      </c>
      <c r="C96" s="102" t="s">
        <v>83</v>
      </c>
      <c r="D96" s="102" t="s">
        <v>84</v>
      </c>
      <c r="E96" s="102" t="s">
        <v>54</v>
      </c>
      <c r="F96" s="103">
        <v>668198</v>
      </c>
      <c r="G96" s="104">
        <v>137500</v>
      </c>
      <c r="H96" s="102" t="s">
        <v>57</v>
      </c>
      <c r="I96" s="102" t="s">
        <v>96</v>
      </c>
      <c r="J96" s="105">
        <v>45014</v>
      </c>
    </row>
    <row r="97" spans="1:10" ht="15">
      <c r="A97" s="102" t="s">
        <v>67</v>
      </c>
      <c r="B97" s="102" t="s">
        <v>162</v>
      </c>
      <c r="C97" s="102" t="s">
        <v>68</v>
      </c>
      <c r="D97" s="102" t="s">
        <v>75</v>
      </c>
      <c r="E97" s="102" t="s">
        <v>59</v>
      </c>
      <c r="F97" s="103">
        <v>668201</v>
      </c>
      <c r="G97" s="104">
        <v>52500</v>
      </c>
      <c r="H97" s="102" t="s">
        <v>57</v>
      </c>
      <c r="I97" s="102" t="s">
        <v>96</v>
      </c>
      <c r="J97" s="105">
        <v>45014</v>
      </c>
    </row>
    <row r="98" spans="1:10" ht="15">
      <c r="A98" s="102" t="s">
        <v>67</v>
      </c>
      <c r="B98" s="102" t="s">
        <v>162</v>
      </c>
      <c r="C98" s="102" t="s">
        <v>68</v>
      </c>
      <c r="D98" s="102" t="s">
        <v>69</v>
      </c>
      <c r="E98" s="102" t="s">
        <v>54</v>
      </c>
      <c r="F98" s="103">
        <v>668212</v>
      </c>
      <c r="G98" s="104">
        <v>369900</v>
      </c>
      <c r="H98" s="102" t="s">
        <v>57</v>
      </c>
      <c r="I98" s="102" t="s">
        <v>96</v>
      </c>
      <c r="J98" s="105">
        <v>45014</v>
      </c>
    </row>
    <row r="99" spans="1:10" ht="15">
      <c r="A99" s="102" t="s">
        <v>67</v>
      </c>
      <c r="B99" s="102" t="s">
        <v>162</v>
      </c>
      <c r="C99" s="102" t="s">
        <v>63</v>
      </c>
      <c r="D99" s="102" t="s">
        <v>88</v>
      </c>
      <c r="E99" s="102" t="s">
        <v>54</v>
      </c>
      <c r="F99" s="103">
        <v>668219</v>
      </c>
      <c r="G99" s="104">
        <v>390000</v>
      </c>
      <c r="H99" s="102" t="s">
        <v>57</v>
      </c>
      <c r="I99" s="102" t="s">
        <v>96</v>
      </c>
      <c r="J99" s="105">
        <v>45015</v>
      </c>
    </row>
    <row r="100" spans="1:10" ht="15">
      <c r="A100" s="102" t="s">
        <v>67</v>
      </c>
      <c r="B100" s="102" t="s">
        <v>162</v>
      </c>
      <c r="C100" s="102" t="s">
        <v>63</v>
      </c>
      <c r="D100" s="102" t="s">
        <v>81</v>
      </c>
      <c r="E100" s="102" t="s">
        <v>54</v>
      </c>
      <c r="F100" s="103">
        <v>668236</v>
      </c>
      <c r="G100" s="104">
        <v>314600</v>
      </c>
      <c r="H100" s="102" t="s">
        <v>57</v>
      </c>
      <c r="I100" s="102" t="s">
        <v>96</v>
      </c>
      <c r="J100" s="105">
        <v>45015</v>
      </c>
    </row>
    <row r="101" spans="1:10" ht="15">
      <c r="A101" s="102" t="s">
        <v>67</v>
      </c>
      <c r="B101" s="102" t="s">
        <v>162</v>
      </c>
      <c r="C101" s="102" t="s">
        <v>71</v>
      </c>
      <c r="D101" s="102" t="s">
        <v>90</v>
      </c>
      <c r="E101" s="102" t="s">
        <v>73</v>
      </c>
      <c r="F101" s="103">
        <v>668269</v>
      </c>
      <c r="G101" s="104">
        <v>150000</v>
      </c>
      <c r="H101" s="102" t="s">
        <v>57</v>
      </c>
      <c r="I101" s="102" t="s">
        <v>96</v>
      </c>
      <c r="J101" s="105">
        <v>45016</v>
      </c>
    </row>
    <row r="102" spans="1:10" ht="15">
      <c r="A102" s="102" t="s">
        <v>67</v>
      </c>
      <c r="B102" s="102" t="s">
        <v>162</v>
      </c>
      <c r="C102" s="102" t="s">
        <v>71</v>
      </c>
      <c r="D102" s="102" t="s">
        <v>90</v>
      </c>
      <c r="E102" s="102" t="s">
        <v>54</v>
      </c>
      <c r="F102" s="103">
        <v>668271</v>
      </c>
      <c r="G102" s="104">
        <v>650000</v>
      </c>
      <c r="H102" s="102" t="s">
        <v>57</v>
      </c>
      <c r="I102" s="102" t="s">
        <v>96</v>
      </c>
      <c r="J102" s="105">
        <v>45016</v>
      </c>
    </row>
    <row r="103" spans="1:10" ht="15">
      <c r="A103" s="102" t="s">
        <v>67</v>
      </c>
      <c r="B103" s="102" t="s">
        <v>162</v>
      </c>
      <c r="C103" s="102" t="s">
        <v>63</v>
      </c>
      <c r="D103" s="102" t="s">
        <v>81</v>
      </c>
      <c r="E103" s="102" t="s">
        <v>54</v>
      </c>
      <c r="F103" s="103">
        <v>668274</v>
      </c>
      <c r="G103" s="104">
        <v>380000</v>
      </c>
      <c r="H103" s="102" t="s">
        <v>57</v>
      </c>
      <c r="I103" s="102" t="s">
        <v>96</v>
      </c>
      <c r="J103" s="105">
        <v>45016</v>
      </c>
    </row>
    <row r="104" spans="1:10" ht="15">
      <c r="A104" s="102" t="s">
        <v>67</v>
      </c>
      <c r="B104" s="102" t="s">
        <v>162</v>
      </c>
      <c r="C104" s="102" t="s">
        <v>91</v>
      </c>
      <c r="D104" s="102" t="s">
        <v>120</v>
      </c>
      <c r="E104" s="102" t="s">
        <v>54</v>
      </c>
      <c r="F104" s="103">
        <v>668311</v>
      </c>
      <c r="G104" s="104">
        <v>325000</v>
      </c>
      <c r="H104" s="102" t="s">
        <v>57</v>
      </c>
      <c r="I104" s="102" t="s">
        <v>96</v>
      </c>
      <c r="J104" s="105">
        <v>45016</v>
      </c>
    </row>
    <row r="105" spans="1:10" ht="15">
      <c r="A105" s="102" t="s">
        <v>67</v>
      </c>
      <c r="B105" s="102" t="s">
        <v>162</v>
      </c>
      <c r="C105" s="102" t="s">
        <v>108</v>
      </c>
      <c r="D105" s="102" t="s">
        <v>109</v>
      </c>
      <c r="E105" s="102" t="s">
        <v>54</v>
      </c>
      <c r="F105" s="103">
        <v>667935</v>
      </c>
      <c r="G105" s="104">
        <v>422500</v>
      </c>
      <c r="H105" s="102" t="s">
        <v>57</v>
      </c>
      <c r="I105" s="102" t="s">
        <v>96</v>
      </c>
      <c r="J105" s="105">
        <v>45006</v>
      </c>
    </row>
    <row r="106" spans="1:10" ht="15">
      <c r="A106" s="102" t="s">
        <v>67</v>
      </c>
      <c r="B106" s="102" t="s">
        <v>162</v>
      </c>
      <c r="C106" s="102" t="s">
        <v>63</v>
      </c>
      <c r="D106" s="102" t="s">
        <v>88</v>
      </c>
      <c r="E106" s="102" t="s">
        <v>54</v>
      </c>
      <c r="F106" s="103">
        <v>667524</v>
      </c>
      <c r="G106" s="104">
        <v>489000</v>
      </c>
      <c r="H106" s="102" t="s">
        <v>57</v>
      </c>
      <c r="I106" s="102" t="s">
        <v>96</v>
      </c>
      <c r="J106" s="105">
        <v>44994</v>
      </c>
    </row>
    <row r="107" spans="1:10" ht="15">
      <c r="A107" s="102" t="s">
        <v>67</v>
      </c>
      <c r="B107" s="102" t="s">
        <v>162</v>
      </c>
      <c r="C107" s="102" t="s">
        <v>68</v>
      </c>
      <c r="D107" s="102" t="s">
        <v>69</v>
      </c>
      <c r="E107" s="102" t="s">
        <v>54</v>
      </c>
      <c r="F107" s="103">
        <v>667889</v>
      </c>
      <c r="G107" s="104">
        <v>220000</v>
      </c>
      <c r="H107" s="102" t="s">
        <v>57</v>
      </c>
      <c r="I107" s="102" t="s">
        <v>96</v>
      </c>
      <c r="J107" s="105">
        <v>45005</v>
      </c>
    </row>
    <row r="108" spans="1:10" ht="15">
      <c r="A108" s="102" t="s">
        <v>67</v>
      </c>
      <c r="B108" s="102" t="s">
        <v>162</v>
      </c>
      <c r="C108" s="102" t="s">
        <v>71</v>
      </c>
      <c r="D108" s="102" t="s">
        <v>90</v>
      </c>
      <c r="E108" s="102" t="s">
        <v>73</v>
      </c>
      <c r="F108" s="103">
        <v>668000</v>
      </c>
      <c r="G108" s="104">
        <v>345000</v>
      </c>
      <c r="H108" s="102" t="s">
        <v>57</v>
      </c>
      <c r="I108" s="102" t="s">
        <v>96</v>
      </c>
      <c r="J108" s="105">
        <v>45008</v>
      </c>
    </row>
    <row r="109" spans="1:10" ht="15">
      <c r="A109" s="102" t="s">
        <v>67</v>
      </c>
      <c r="B109" s="102" t="s">
        <v>162</v>
      </c>
      <c r="C109" s="102" t="s">
        <v>83</v>
      </c>
      <c r="D109" s="102" t="s">
        <v>84</v>
      </c>
      <c r="E109" s="102" t="s">
        <v>54</v>
      </c>
      <c r="F109" s="103">
        <v>668333</v>
      </c>
      <c r="G109" s="104">
        <v>191322</v>
      </c>
      <c r="H109" s="102" t="s">
        <v>57</v>
      </c>
      <c r="I109" s="102" t="s">
        <v>96</v>
      </c>
      <c r="J109" s="105">
        <v>45016</v>
      </c>
    </row>
    <row r="110" spans="1:10" ht="15">
      <c r="A110" s="102" t="s">
        <v>67</v>
      </c>
      <c r="B110" s="102" t="s">
        <v>162</v>
      </c>
      <c r="C110" s="102" t="s">
        <v>71</v>
      </c>
      <c r="D110" s="102" t="s">
        <v>90</v>
      </c>
      <c r="E110" s="102" t="s">
        <v>54</v>
      </c>
      <c r="F110" s="103">
        <v>668014</v>
      </c>
      <c r="G110" s="104">
        <v>95000</v>
      </c>
      <c r="H110" s="102" t="s">
        <v>57</v>
      </c>
      <c r="I110" s="102" t="s">
        <v>96</v>
      </c>
      <c r="J110" s="105">
        <v>45008</v>
      </c>
    </row>
    <row r="111" spans="1:10" ht="15">
      <c r="A111" s="102" t="s">
        <v>67</v>
      </c>
      <c r="B111" s="102" t="s">
        <v>162</v>
      </c>
      <c r="C111" s="102" t="s">
        <v>68</v>
      </c>
      <c r="D111" s="102" t="s">
        <v>69</v>
      </c>
      <c r="E111" s="102" t="s">
        <v>59</v>
      </c>
      <c r="F111" s="103">
        <v>668015</v>
      </c>
      <c r="G111" s="104">
        <v>10000</v>
      </c>
      <c r="H111" s="102" t="s">
        <v>57</v>
      </c>
      <c r="I111" s="102" t="s">
        <v>96</v>
      </c>
      <c r="J111" s="105">
        <v>45008</v>
      </c>
    </row>
    <row r="112" spans="1:10" ht="15">
      <c r="A112" s="102" t="s">
        <v>67</v>
      </c>
      <c r="B112" s="102" t="s">
        <v>162</v>
      </c>
      <c r="C112" s="102" t="s">
        <v>68</v>
      </c>
      <c r="D112" s="102" t="s">
        <v>69</v>
      </c>
      <c r="E112" s="102" t="s">
        <v>54</v>
      </c>
      <c r="F112" s="103">
        <v>668017</v>
      </c>
      <c r="G112" s="104">
        <v>349900</v>
      </c>
      <c r="H112" s="102" t="s">
        <v>57</v>
      </c>
      <c r="I112" s="102" t="s">
        <v>96</v>
      </c>
      <c r="J112" s="105">
        <v>45008</v>
      </c>
    </row>
    <row r="113" spans="1:10" ht="15">
      <c r="A113" s="102" t="s">
        <v>67</v>
      </c>
      <c r="B113" s="102" t="s">
        <v>162</v>
      </c>
      <c r="C113" s="102" t="s">
        <v>68</v>
      </c>
      <c r="D113" s="102" t="s">
        <v>69</v>
      </c>
      <c r="E113" s="102" t="s">
        <v>54</v>
      </c>
      <c r="F113" s="103">
        <v>668070</v>
      </c>
      <c r="G113" s="104">
        <v>335000</v>
      </c>
      <c r="H113" s="102" t="s">
        <v>57</v>
      </c>
      <c r="I113" s="102" t="s">
        <v>96</v>
      </c>
      <c r="J113" s="105">
        <v>45009</v>
      </c>
    </row>
    <row r="114" spans="1:10" ht="15">
      <c r="A114" s="102" t="s">
        <v>67</v>
      </c>
      <c r="B114" s="102" t="s">
        <v>162</v>
      </c>
      <c r="C114" s="102" t="s">
        <v>60</v>
      </c>
      <c r="D114" s="102" t="s">
        <v>110</v>
      </c>
      <c r="E114" s="102" t="s">
        <v>54</v>
      </c>
      <c r="F114" s="103">
        <v>668033</v>
      </c>
      <c r="G114" s="104">
        <v>365000</v>
      </c>
      <c r="H114" s="102" t="s">
        <v>57</v>
      </c>
      <c r="I114" s="102" t="s">
        <v>96</v>
      </c>
      <c r="J114" s="105">
        <v>45009</v>
      </c>
    </row>
    <row r="115" spans="1:10" ht="15">
      <c r="A115" s="102" t="s">
        <v>67</v>
      </c>
      <c r="B115" s="102" t="s">
        <v>162</v>
      </c>
      <c r="C115" s="102" t="s">
        <v>68</v>
      </c>
      <c r="D115" s="102" t="s">
        <v>69</v>
      </c>
      <c r="E115" s="102" t="s">
        <v>54</v>
      </c>
      <c r="F115" s="103">
        <v>668068</v>
      </c>
      <c r="G115" s="104">
        <v>303000</v>
      </c>
      <c r="H115" s="102" t="s">
        <v>57</v>
      </c>
      <c r="I115" s="102" t="s">
        <v>96</v>
      </c>
      <c r="J115" s="105">
        <v>45009</v>
      </c>
    </row>
    <row r="116" spans="1:10" ht="15">
      <c r="A116" s="102" t="s">
        <v>70</v>
      </c>
      <c r="B116" s="102" t="s">
        <v>163</v>
      </c>
      <c r="C116" s="102" t="s">
        <v>71</v>
      </c>
      <c r="D116" s="102" t="s">
        <v>72</v>
      </c>
      <c r="E116" s="102" t="s">
        <v>73</v>
      </c>
      <c r="F116" s="103">
        <v>667573</v>
      </c>
      <c r="G116" s="104">
        <v>275000</v>
      </c>
      <c r="H116" s="102" t="s">
        <v>57</v>
      </c>
      <c r="I116" s="102" t="s">
        <v>96</v>
      </c>
      <c r="J116" s="105">
        <v>44995</v>
      </c>
    </row>
    <row r="117" spans="1:10" ht="15">
      <c r="A117" s="102" t="s">
        <v>70</v>
      </c>
      <c r="B117" s="102" t="s">
        <v>163</v>
      </c>
      <c r="C117" s="102" t="s">
        <v>71</v>
      </c>
      <c r="D117" s="102" t="s">
        <v>72</v>
      </c>
      <c r="E117" s="102" t="s">
        <v>59</v>
      </c>
      <c r="F117" s="103">
        <v>668229</v>
      </c>
      <c r="G117" s="104">
        <v>35000</v>
      </c>
      <c r="H117" s="102" t="s">
        <v>57</v>
      </c>
      <c r="I117" s="102" t="s">
        <v>96</v>
      </c>
      <c r="J117" s="105">
        <v>45015</v>
      </c>
    </row>
    <row r="118" spans="1:10" ht="15">
      <c r="A118" s="102" t="s">
        <v>70</v>
      </c>
      <c r="B118" s="102" t="s">
        <v>163</v>
      </c>
      <c r="C118" s="102" t="s">
        <v>71</v>
      </c>
      <c r="D118" s="102" t="s">
        <v>72</v>
      </c>
      <c r="E118" s="102" t="s">
        <v>54</v>
      </c>
      <c r="F118" s="103">
        <v>668230</v>
      </c>
      <c r="G118" s="104">
        <v>330000</v>
      </c>
      <c r="H118" s="102" t="s">
        <v>57</v>
      </c>
      <c r="I118" s="102" t="s">
        <v>96</v>
      </c>
      <c r="J118" s="105">
        <v>45015</v>
      </c>
    </row>
    <row r="119" spans="1:10" ht="15">
      <c r="A119" s="102" t="s">
        <v>70</v>
      </c>
      <c r="B119" s="102" t="s">
        <v>163</v>
      </c>
      <c r="C119" s="102" t="s">
        <v>71</v>
      </c>
      <c r="D119" s="102" t="s">
        <v>72</v>
      </c>
      <c r="E119" s="102" t="s">
        <v>59</v>
      </c>
      <c r="F119" s="103">
        <v>668232</v>
      </c>
      <c r="G119" s="104">
        <v>35000</v>
      </c>
      <c r="H119" s="102" t="s">
        <v>57</v>
      </c>
      <c r="I119" s="102" t="s">
        <v>96</v>
      </c>
      <c r="J119" s="105">
        <v>45015</v>
      </c>
    </row>
    <row r="120" spans="1:10" ht="15">
      <c r="A120" s="102" t="s">
        <v>70</v>
      </c>
      <c r="B120" s="102" t="s">
        <v>163</v>
      </c>
      <c r="C120" s="102" t="s">
        <v>60</v>
      </c>
      <c r="D120" s="102" t="s">
        <v>111</v>
      </c>
      <c r="E120" s="102" t="s">
        <v>54</v>
      </c>
      <c r="F120" s="103">
        <v>668002</v>
      </c>
      <c r="G120" s="104">
        <v>795000</v>
      </c>
      <c r="H120" s="102" t="s">
        <v>57</v>
      </c>
      <c r="I120" s="102" t="s">
        <v>96</v>
      </c>
      <c r="J120" s="105">
        <v>45008</v>
      </c>
    </row>
    <row r="121" spans="1:10" ht="15">
      <c r="A121" s="102" t="s">
        <v>70</v>
      </c>
      <c r="B121" s="102" t="s">
        <v>163</v>
      </c>
      <c r="C121" s="102" t="s">
        <v>71</v>
      </c>
      <c r="D121" s="102" t="s">
        <v>72</v>
      </c>
      <c r="E121" s="102" t="s">
        <v>73</v>
      </c>
      <c r="F121" s="103">
        <v>667442</v>
      </c>
      <c r="G121" s="104">
        <v>255000</v>
      </c>
      <c r="H121" s="102" t="s">
        <v>57</v>
      </c>
      <c r="I121" s="102" t="s">
        <v>96</v>
      </c>
      <c r="J121" s="105">
        <v>44991</v>
      </c>
    </row>
    <row r="122" spans="1:10" ht="15">
      <c r="A122" s="102" t="s">
        <v>70</v>
      </c>
      <c r="B122" s="102" t="s">
        <v>163</v>
      </c>
      <c r="C122" s="102" t="s">
        <v>76</v>
      </c>
      <c r="D122" s="102" t="s">
        <v>113</v>
      </c>
      <c r="E122" s="102" t="s">
        <v>54</v>
      </c>
      <c r="F122" s="103">
        <v>668061</v>
      </c>
      <c r="G122" s="104">
        <v>347500</v>
      </c>
      <c r="H122" s="102" t="s">
        <v>57</v>
      </c>
      <c r="I122" s="102" t="s">
        <v>96</v>
      </c>
      <c r="J122" s="105">
        <v>45009</v>
      </c>
    </row>
    <row r="123" spans="1:10" ht="15">
      <c r="A123" s="102" t="s">
        <v>70</v>
      </c>
      <c r="B123" s="102" t="s">
        <v>163</v>
      </c>
      <c r="C123" s="102" t="s">
        <v>71</v>
      </c>
      <c r="D123" s="102" t="s">
        <v>72</v>
      </c>
      <c r="E123" s="102" t="s">
        <v>54</v>
      </c>
      <c r="F123" s="103">
        <v>668009</v>
      </c>
      <c r="G123" s="104">
        <v>500000</v>
      </c>
      <c r="H123" s="102" t="s">
        <v>57</v>
      </c>
      <c r="I123" s="102" t="s">
        <v>96</v>
      </c>
      <c r="J123" s="105">
        <v>45008</v>
      </c>
    </row>
    <row r="124" spans="1:10" ht="15">
      <c r="A124" s="102" t="s">
        <v>70</v>
      </c>
      <c r="B124" s="102" t="s">
        <v>163</v>
      </c>
      <c r="C124" s="102" t="s">
        <v>71</v>
      </c>
      <c r="D124" s="102" t="s">
        <v>72</v>
      </c>
      <c r="E124" s="102" t="s">
        <v>54</v>
      </c>
      <c r="F124" s="103">
        <v>668277</v>
      </c>
      <c r="G124" s="104">
        <v>294500</v>
      </c>
      <c r="H124" s="102" t="s">
        <v>57</v>
      </c>
      <c r="I124" s="102" t="s">
        <v>96</v>
      </c>
      <c r="J124" s="105">
        <v>45016</v>
      </c>
    </row>
    <row r="125" spans="1:10" ht="15">
      <c r="A125" s="102" t="s">
        <v>70</v>
      </c>
      <c r="B125" s="102" t="s">
        <v>163</v>
      </c>
      <c r="C125" s="102" t="s">
        <v>71</v>
      </c>
      <c r="D125" s="102" t="s">
        <v>72</v>
      </c>
      <c r="E125" s="102" t="s">
        <v>54</v>
      </c>
      <c r="F125" s="103">
        <v>667699</v>
      </c>
      <c r="G125" s="104">
        <v>412000</v>
      </c>
      <c r="H125" s="102" t="s">
        <v>57</v>
      </c>
      <c r="I125" s="102" t="s">
        <v>96</v>
      </c>
      <c r="J125" s="105">
        <v>45000</v>
      </c>
    </row>
    <row r="126" spans="1:10" ht="15">
      <c r="A126" s="102" t="s">
        <v>70</v>
      </c>
      <c r="B126" s="102" t="s">
        <v>163</v>
      </c>
      <c r="C126" s="102" t="s">
        <v>71</v>
      </c>
      <c r="D126" s="102" t="s">
        <v>72</v>
      </c>
      <c r="E126" s="102" t="s">
        <v>54</v>
      </c>
      <c r="F126" s="103">
        <v>667395</v>
      </c>
      <c r="G126" s="104">
        <v>299700</v>
      </c>
      <c r="H126" s="102" t="s">
        <v>57</v>
      </c>
      <c r="I126" s="102" t="s">
        <v>96</v>
      </c>
      <c r="J126" s="105">
        <v>44988</v>
      </c>
    </row>
    <row r="127" spans="1:10" ht="15">
      <c r="A127" s="102" t="s">
        <v>70</v>
      </c>
      <c r="B127" s="102" t="s">
        <v>163</v>
      </c>
      <c r="C127" s="102" t="s">
        <v>63</v>
      </c>
      <c r="D127" s="102" t="s">
        <v>89</v>
      </c>
      <c r="E127" s="102" t="s">
        <v>54</v>
      </c>
      <c r="F127" s="103">
        <v>668290</v>
      </c>
      <c r="G127" s="104">
        <v>355900</v>
      </c>
      <c r="H127" s="102" t="s">
        <v>96</v>
      </c>
      <c r="I127" s="102" t="s">
        <v>96</v>
      </c>
      <c r="J127" s="105">
        <v>45016</v>
      </c>
    </row>
    <row r="128" spans="1:10" ht="15">
      <c r="A128" s="102" t="s">
        <v>70</v>
      </c>
      <c r="B128" s="102" t="s">
        <v>163</v>
      </c>
      <c r="C128" s="102" t="s">
        <v>68</v>
      </c>
      <c r="D128" s="102" t="s">
        <v>119</v>
      </c>
      <c r="E128" s="102" t="s">
        <v>59</v>
      </c>
      <c r="F128" s="103">
        <v>668305</v>
      </c>
      <c r="G128" s="104">
        <v>25000</v>
      </c>
      <c r="H128" s="102" t="s">
        <v>57</v>
      </c>
      <c r="I128" s="102" t="s">
        <v>96</v>
      </c>
      <c r="J128" s="105">
        <v>45016</v>
      </c>
    </row>
    <row r="129" spans="1:10" ht="15">
      <c r="A129" s="102" t="s">
        <v>70</v>
      </c>
      <c r="B129" s="102" t="s">
        <v>163</v>
      </c>
      <c r="C129" s="102" t="s">
        <v>68</v>
      </c>
      <c r="D129" s="102" t="s">
        <v>104</v>
      </c>
      <c r="E129" s="102" t="s">
        <v>54</v>
      </c>
      <c r="F129" s="103">
        <v>668308</v>
      </c>
      <c r="G129" s="104">
        <v>375000</v>
      </c>
      <c r="H129" s="102" t="s">
        <v>57</v>
      </c>
      <c r="I129" s="102" t="s">
        <v>96</v>
      </c>
      <c r="J129" s="105">
        <v>45016</v>
      </c>
    </row>
    <row r="130" spans="1:10" ht="15">
      <c r="A130" s="102" t="s">
        <v>70</v>
      </c>
      <c r="B130" s="102" t="s">
        <v>163</v>
      </c>
      <c r="C130" s="102" t="s">
        <v>71</v>
      </c>
      <c r="D130" s="102" t="s">
        <v>72</v>
      </c>
      <c r="E130" s="102" t="s">
        <v>54</v>
      </c>
      <c r="F130" s="103">
        <v>667881</v>
      </c>
      <c r="G130" s="104">
        <v>355000</v>
      </c>
      <c r="H130" s="102" t="s">
        <v>57</v>
      </c>
      <c r="I130" s="102" t="s">
        <v>96</v>
      </c>
      <c r="J130" s="105">
        <v>45005</v>
      </c>
    </row>
    <row r="131" spans="1:10" ht="15">
      <c r="A131" s="102" t="s">
        <v>70</v>
      </c>
      <c r="B131" s="102" t="s">
        <v>163</v>
      </c>
      <c r="C131" s="102" t="s">
        <v>60</v>
      </c>
      <c r="D131" s="102" t="s">
        <v>111</v>
      </c>
      <c r="E131" s="102" t="s">
        <v>54</v>
      </c>
      <c r="F131" s="103">
        <v>668324</v>
      </c>
      <c r="G131" s="104">
        <v>334900</v>
      </c>
      <c r="H131" s="102" t="s">
        <v>57</v>
      </c>
      <c r="I131" s="102" t="s">
        <v>96</v>
      </c>
      <c r="J131" s="105">
        <v>45016</v>
      </c>
    </row>
    <row r="132" spans="1:10" ht="15">
      <c r="A132" s="102" t="s">
        <v>70</v>
      </c>
      <c r="B132" s="102" t="s">
        <v>163</v>
      </c>
      <c r="C132" s="102" t="s">
        <v>63</v>
      </c>
      <c r="D132" s="102" t="s">
        <v>89</v>
      </c>
      <c r="E132" s="102" t="s">
        <v>59</v>
      </c>
      <c r="F132" s="103">
        <v>668328</v>
      </c>
      <c r="G132" s="104">
        <v>50000</v>
      </c>
      <c r="H132" s="102" t="s">
        <v>57</v>
      </c>
      <c r="I132" s="102" t="s">
        <v>96</v>
      </c>
      <c r="J132" s="105">
        <v>45016</v>
      </c>
    </row>
    <row r="133" spans="1:10" ht="15">
      <c r="A133" s="102" t="s">
        <v>70</v>
      </c>
      <c r="B133" s="102" t="s">
        <v>163</v>
      </c>
      <c r="C133" s="102" t="s">
        <v>71</v>
      </c>
      <c r="D133" s="102" t="s">
        <v>72</v>
      </c>
      <c r="E133" s="102" t="s">
        <v>73</v>
      </c>
      <c r="F133" s="103">
        <v>668075</v>
      </c>
      <c r="G133" s="104">
        <v>488500</v>
      </c>
      <c r="H133" s="102" t="s">
        <v>57</v>
      </c>
      <c r="I133" s="102" t="s">
        <v>96</v>
      </c>
      <c r="J133" s="105">
        <v>45009</v>
      </c>
    </row>
    <row r="134" spans="1:10" ht="15">
      <c r="A134" s="102" t="s">
        <v>70</v>
      </c>
      <c r="B134" s="102" t="s">
        <v>163</v>
      </c>
      <c r="C134" s="102" t="s">
        <v>63</v>
      </c>
      <c r="D134" s="102" t="s">
        <v>89</v>
      </c>
      <c r="E134" s="102" t="s">
        <v>59</v>
      </c>
      <c r="F134" s="103">
        <v>667978</v>
      </c>
      <c r="G134" s="104">
        <v>48000</v>
      </c>
      <c r="H134" s="102" t="s">
        <v>57</v>
      </c>
      <c r="I134" s="102" t="s">
        <v>96</v>
      </c>
      <c r="J134" s="105">
        <v>45007</v>
      </c>
    </row>
    <row r="135" spans="1:10" ht="15">
      <c r="A135" s="102" t="s">
        <v>70</v>
      </c>
      <c r="B135" s="102" t="s">
        <v>163</v>
      </c>
      <c r="C135" s="102" t="s">
        <v>63</v>
      </c>
      <c r="D135" s="102" t="s">
        <v>89</v>
      </c>
      <c r="E135" s="102" t="s">
        <v>54</v>
      </c>
      <c r="F135" s="103">
        <v>668047</v>
      </c>
      <c r="G135" s="104">
        <v>297000</v>
      </c>
      <c r="H135" s="102" t="s">
        <v>57</v>
      </c>
      <c r="I135" s="102" t="s">
        <v>96</v>
      </c>
      <c r="J135" s="105">
        <v>45009</v>
      </c>
    </row>
    <row r="136" spans="1:10" ht="15">
      <c r="A136" s="102" t="s">
        <v>70</v>
      </c>
      <c r="B136" s="102" t="s">
        <v>163</v>
      </c>
      <c r="C136" s="102" t="s">
        <v>71</v>
      </c>
      <c r="D136" s="102" t="s">
        <v>72</v>
      </c>
      <c r="E136" s="102" t="s">
        <v>54</v>
      </c>
      <c r="F136" s="103">
        <v>667657</v>
      </c>
      <c r="G136" s="104">
        <v>384000</v>
      </c>
      <c r="H136" s="102" t="s">
        <v>57</v>
      </c>
      <c r="I136" s="102" t="s">
        <v>96</v>
      </c>
      <c r="J136" s="105">
        <v>44999</v>
      </c>
    </row>
    <row r="137" spans="1:10" ht="15">
      <c r="A137" s="102" t="s">
        <v>70</v>
      </c>
      <c r="B137" s="102" t="s">
        <v>163</v>
      </c>
      <c r="C137" s="102" t="s">
        <v>71</v>
      </c>
      <c r="D137" s="102" t="s">
        <v>72</v>
      </c>
      <c r="E137" s="102" t="s">
        <v>54</v>
      </c>
      <c r="F137" s="103">
        <v>668038</v>
      </c>
      <c r="G137" s="104">
        <v>310000</v>
      </c>
      <c r="H137" s="102" t="s">
        <v>57</v>
      </c>
      <c r="I137" s="102" t="s">
        <v>96</v>
      </c>
      <c r="J137" s="105">
        <v>45009</v>
      </c>
    </row>
    <row r="138" spans="1:10" ht="15">
      <c r="A138" s="102" t="s">
        <v>70</v>
      </c>
      <c r="B138" s="102" t="s">
        <v>163</v>
      </c>
      <c r="C138" s="102" t="s">
        <v>71</v>
      </c>
      <c r="D138" s="102" t="s">
        <v>72</v>
      </c>
      <c r="E138" s="102" t="s">
        <v>54</v>
      </c>
      <c r="F138" s="103">
        <v>667747</v>
      </c>
      <c r="G138" s="104">
        <v>329000</v>
      </c>
      <c r="H138" s="102" t="s">
        <v>57</v>
      </c>
      <c r="I138" s="102" t="s">
        <v>96</v>
      </c>
      <c r="J138" s="105">
        <v>45001</v>
      </c>
    </row>
    <row r="139" spans="1:10" ht="15">
      <c r="A139" s="102" t="s">
        <v>70</v>
      </c>
      <c r="B139" s="102" t="s">
        <v>163</v>
      </c>
      <c r="C139" s="102" t="s">
        <v>63</v>
      </c>
      <c r="D139" s="102" t="s">
        <v>89</v>
      </c>
      <c r="E139" s="102" t="s">
        <v>54</v>
      </c>
      <c r="F139" s="103">
        <v>668030</v>
      </c>
      <c r="G139" s="104">
        <v>398900</v>
      </c>
      <c r="H139" s="102" t="s">
        <v>57</v>
      </c>
      <c r="I139" s="102" t="s">
        <v>96</v>
      </c>
      <c r="J139" s="105">
        <v>45009</v>
      </c>
    </row>
    <row r="140" spans="1:10" ht="15">
      <c r="A140" s="102" t="s">
        <v>70</v>
      </c>
      <c r="B140" s="102" t="s">
        <v>163</v>
      </c>
      <c r="C140" s="102" t="s">
        <v>68</v>
      </c>
      <c r="D140" s="102" t="s">
        <v>104</v>
      </c>
      <c r="E140" s="102" t="s">
        <v>54</v>
      </c>
      <c r="F140" s="103">
        <v>667791</v>
      </c>
      <c r="G140" s="104">
        <v>215250</v>
      </c>
      <c r="H140" s="102" t="s">
        <v>57</v>
      </c>
      <c r="I140" s="102" t="s">
        <v>96</v>
      </c>
      <c r="J140" s="105">
        <v>45002</v>
      </c>
    </row>
    <row r="141" spans="1:10" ht="15">
      <c r="A141" s="102" t="s">
        <v>70</v>
      </c>
      <c r="B141" s="102" t="s">
        <v>163</v>
      </c>
      <c r="C141" s="102" t="s">
        <v>71</v>
      </c>
      <c r="D141" s="102" t="s">
        <v>72</v>
      </c>
      <c r="E141" s="102" t="s">
        <v>59</v>
      </c>
      <c r="F141" s="103">
        <v>668189</v>
      </c>
      <c r="G141" s="104">
        <v>125000</v>
      </c>
      <c r="H141" s="102" t="s">
        <v>57</v>
      </c>
      <c r="I141" s="102" t="s">
        <v>96</v>
      </c>
      <c r="J141" s="105">
        <v>45014</v>
      </c>
    </row>
    <row r="142" spans="1:10" ht="15">
      <c r="A142" s="102" t="s">
        <v>70</v>
      </c>
      <c r="B142" s="102" t="s">
        <v>163</v>
      </c>
      <c r="C142" s="102" t="s">
        <v>71</v>
      </c>
      <c r="D142" s="102" t="s">
        <v>72</v>
      </c>
      <c r="E142" s="102" t="s">
        <v>54</v>
      </c>
      <c r="F142" s="103">
        <v>667930</v>
      </c>
      <c r="G142" s="104">
        <v>434900</v>
      </c>
      <c r="H142" s="102" t="s">
        <v>57</v>
      </c>
      <c r="I142" s="102" t="s">
        <v>96</v>
      </c>
      <c r="J142" s="105">
        <v>45006</v>
      </c>
    </row>
    <row r="143" spans="1:10" ht="15">
      <c r="A143" s="102" t="s">
        <v>70</v>
      </c>
      <c r="B143" s="102" t="s">
        <v>163</v>
      </c>
      <c r="C143" s="102" t="s">
        <v>71</v>
      </c>
      <c r="D143" s="102" t="s">
        <v>72</v>
      </c>
      <c r="E143" s="102" t="s">
        <v>54</v>
      </c>
      <c r="F143" s="103">
        <v>668224</v>
      </c>
      <c r="G143" s="104">
        <v>330000</v>
      </c>
      <c r="H143" s="102" t="s">
        <v>57</v>
      </c>
      <c r="I143" s="102" t="s">
        <v>96</v>
      </c>
      <c r="J143" s="105">
        <v>45015</v>
      </c>
    </row>
    <row r="144" spans="1:10" ht="15">
      <c r="A144" s="102" t="s">
        <v>70</v>
      </c>
      <c r="B144" s="102" t="s">
        <v>163</v>
      </c>
      <c r="C144" s="102" t="s">
        <v>71</v>
      </c>
      <c r="D144" s="102" t="s">
        <v>72</v>
      </c>
      <c r="E144" s="102" t="s">
        <v>54</v>
      </c>
      <c r="F144" s="103">
        <v>667529</v>
      </c>
      <c r="G144" s="104">
        <v>300000</v>
      </c>
      <c r="H144" s="102" t="s">
        <v>57</v>
      </c>
      <c r="I144" s="102" t="s">
        <v>96</v>
      </c>
      <c r="J144" s="105">
        <v>44994</v>
      </c>
    </row>
    <row r="145" spans="1:10" ht="15">
      <c r="A145" s="102" t="s">
        <v>70</v>
      </c>
      <c r="B145" s="102" t="s">
        <v>163</v>
      </c>
      <c r="C145" s="102" t="s">
        <v>71</v>
      </c>
      <c r="D145" s="102" t="s">
        <v>72</v>
      </c>
      <c r="E145" s="102" t="s">
        <v>54</v>
      </c>
      <c r="F145" s="103">
        <v>668153</v>
      </c>
      <c r="G145" s="104">
        <v>175000</v>
      </c>
      <c r="H145" s="102" t="s">
        <v>57</v>
      </c>
      <c r="I145" s="102" t="s">
        <v>96</v>
      </c>
      <c r="J145" s="105">
        <v>45013</v>
      </c>
    </row>
    <row r="146" spans="1:10" ht="15">
      <c r="A146" s="102" t="s">
        <v>70</v>
      </c>
      <c r="B146" s="102" t="s">
        <v>163</v>
      </c>
      <c r="C146" s="102" t="s">
        <v>63</v>
      </c>
      <c r="D146" s="102" t="s">
        <v>89</v>
      </c>
      <c r="E146" s="102" t="s">
        <v>54</v>
      </c>
      <c r="F146" s="103">
        <v>667588</v>
      </c>
      <c r="G146" s="104">
        <v>320000</v>
      </c>
      <c r="H146" s="102" t="s">
        <v>57</v>
      </c>
      <c r="I146" s="102" t="s">
        <v>96</v>
      </c>
      <c r="J146" s="105">
        <v>44995</v>
      </c>
    </row>
    <row r="147" spans="1:10" ht="15">
      <c r="A147" s="102" t="s">
        <v>70</v>
      </c>
      <c r="B147" s="102" t="s">
        <v>163</v>
      </c>
      <c r="C147" s="102" t="s">
        <v>71</v>
      </c>
      <c r="D147" s="102" t="s">
        <v>72</v>
      </c>
      <c r="E147" s="102" t="s">
        <v>59</v>
      </c>
      <c r="F147" s="103">
        <v>668191</v>
      </c>
      <c r="G147" s="104">
        <v>125000</v>
      </c>
      <c r="H147" s="102" t="s">
        <v>57</v>
      </c>
      <c r="I147" s="102" t="s">
        <v>96</v>
      </c>
      <c r="J147" s="105">
        <v>45014</v>
      </c>
    </row>
    <row r="148" spans="1:10" ht="15">
      <c r="A148" s="102" t="s">
        <v>70</v>
      </c>
      <c r="B148" s="102" t="s">
        <v>163</v>
      </c>
      <c r="C148" s="102" t="s">
        <v>71</v>
      </c>
      <c r="D148" s="102" t="s">
        <v>72</v>
      </c>
      <c r="E148" s="102" t="s">
        <v>54</v>
      </c>
      <c r="F148" s="103">
        <v>668058</v>
      </c>
      <c r="G148" s="104">
        <v>574900</v>
      </c>
      <c r="H148" s="102" t="s">
        <v>57</v>
      </c>
      <c r="I148" s="102" t="s">
        <v>96</v>
      </c>
      <c r="J148" s="105">
        <v>45009</v>
      </c>
    </row>
    <row r="149" spans="1:10" ht="15">
      <c r="A149" s="102" t="s">
        <v>70</v>
      </c>
      <c r="B149" s="102" t="s">
        <v>163</v>
      </c>
      <c r="C149" s="102" t="s">
        <v>60</v>
      </c>
      <c r="D149" s="102" t="s">
        <v>111</v>
      </c>
      <c r="E149" s="102" t="s">
        <v>59</v>
      </c>
      <c r="F149" s="103">
        <v>668122</v>
      </c>
      <c r="G149" s="104">
        <v>39000</v>
      </c>
      <c r="H149" s="102" t="s">
        <v>57</v>
      </c>
      <c r="I149" s="102" t="s">
        <v>96</v>
      </c>
      <c r="J149" s="105">
        <v>45012</v>
      </c>
    </row>
    <row r="150" spans="1:10" ht="15">
      <c r="A150" s="102" t="s">
        <v>70</v>
      </c>
      <c r="B150" s="102" t="s">
        <v>163</v>
      </c>
      <c r="C150" s="102" t="s">
        <v>71</v>
      </c>
      <c r="D150" s="102" t="s">
        <v>72</v>
      </c>
      <c r="E150" s="102" t="s">
        <v>54</v>
      </c>
      <c r="F150" s="103">
        <v>667634</v>
      </c>
      <c r="G150" s="104">
        <v>420000</v>
      </c>
      <c r="H150" s="102" t="s">
        <v>57</v>
      </c>
      <c r="I150" s="102" t="s">
        <v>96</v>
      </c>
      <c r="J150" s="105">
        <v>44998</v>
      </c>
    </row>
    <row r="151" spans="1:10" ht="15">
      <c r="A151" s="102" t="s">
        <v>70</v>
      </c>
      <c r="B151" s="102" t="s">
        <v>163</v>
      </c>
      <c r="C151" s="102" t="s">
        <v>71</v>
      </c>
      <c r="D151" s="102" t="s">
        <v>72</v>
      </c>
      <c r="E151" s="102" t="s">
        <v>54</v>
      </c>
      <c r="F151" s="103">
        <v>668107</v>
      </c>
      <c r="G151" s="104">
        <v>355000</v>
      </c>
      <c r="H151" s="102" t="s">
        <v>57</v>
      </c>
      <c r="I151" s="102" t="s">
        <v>96</v>
      </c>
      <c r="J151" s="105">
        <v>45012</v>
      </c>
    </row>
    <row r="152" spans="1:10" ht="15">
      <c r="A152" s="102" t="s">
        <v>70</v>
      </c>
      <c r="B152" s="102" t="s">
        <v>163</v>
      </c>
      <c r="C152" s="102" t="s">
        <v>71</v>
      </c>
      <c r="D152" s="102" t="s">
        <v>72</v>
      </c>
      <c r="E152" s="102" t="s">
        <v>54</v>
      </c>
      <c r="F152" s="103">
        <v>668210</v>
      </c>
      <c r="G152" s="104">
        <v>129000</v>
      </c>
      <c r="H152" s="102" t="s">
        <v>57</v>
      </c>
      <c r="I152" s="102" t="s">
        <v>96</v>
      </c>
      <c r="J152" s="105">
        <v>45014</v>
      </c>
    </row>
    <row r="153" spans="1:10" ht="15">
      <c r="A153" s="102" t="s">
        <v>70</v>
      </c>
      <c r="B153" s="102" t="s">
        <v>163</v>
      </c>
      <c r="C153" s="102" t="s">
        <v>63</v>
      </c>
      <c r="D153" s="102" t="s">
        <v>89</v>
      </c>
      <c r="E153" s="102" t="s">
        <v>54</v>
      </c>
      <c r="F153" s="103">
        <v>667535</v>
      </c>
      <c r="G153" s="104">
        <v>359000</v>
      </c>
      <c r="H153" s="102" t="s">
        <v>57</v>
      </c>
      <c r="I153" s="102" t="s">
        <v>96</v>
      </c>
      <c r="J153" s="105">
        <v>44994</v>
      </c>
    </row>
    <row r="154" spans="1:10" ht="15">
      <c r="A154" s="102" t="s">
        <v>117</v>
      </c>
      <c r="B154" s="102" t="s">
        <v>164</v>
      </c>
      <c r="C154" s="102" t="s">
        <v>118</v>
      </c>
      <c r="D154" s="102" t="s">
        <v>116</v>
      </c>
      <c r="E154" s="102" t="s">
        <v>54</v>
      </c>
      <c r="F154" s="103">
        <v>668267</v>
      </c>
      <c r="G154" s="104">
        <v>785000</v>
      </c>
      <c r="H154" s="102" t="s">
        <v>57</v>
      </c>
      <c r="I154" s="102" t="s">
        <v>96</v>
      </c>
      <c r="J154" s="105">
        <v>45016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35</v>
      </c>
      <c r="C1" s="84" t="s">
        <v>1</v>
      </c>
      <c r="D1" s="84" t="s">
        <v>34</v>
      </c>
      <c r="E1" s="84" t="s">
        <v>32</v>
      </c>
      <c r="F1" s="84" t="s">
        <v>36</v>
      </c>
      <c r="G1" s="84" t="s">
        <v>33</v>
      </c>
      <c r="H1" s="84" t="s">
        <v>39</v>
      </c>
      <c r="L1">
        <v>20</v>
      </c>
    </row>
    <row r="2" spans="1:12" ht="15">
      <c r="A2" s="106" t="s">
        <v>53</v>
      </c>
      <c r="B2" s="106" t="s">
        <v>159</v>
      </c>
      <c r="C2" s="106" t="s">
        <v>122</v>
      </c>
      <c r="D2" s="106" t="s">
        <v>135</v>
      </c>
      <c r="E2" s="107">
        <v>667760</v>
      </c>
      <c r="F2" s="108">
        <v>289382</v>
      </c>
      <c r="G2" s="109">
        <v>45001</v>
      </c>
      <c r="H2" s="106" t="s">
        <v>129</v>
      </c>
    </row>
    <row r="3" spans="1:12" ht="15">
      <c r="A3" s="106" t="s">
        <v>53</v>
      </c>
      <c r="B3" s="106" t="s">
        <v>159</v>
      </c>
      <c r="C3" s="106" t="s">
        <v>152</v>
      </c>
      <c r="D3" s="106" t="s">
        <v>151</v>
      </c>
      <c r="E3" s="107">
        <v>668223</v>
      </c>
      <c r="F3" s="108">
        <v>280036</v>
      </c>
      <c r="G3" s="109">
        <v>45015</v>
      </c>
      <c r="H3" s="106" t="s">
        <v>129</v>
      </c>
    </row>
    <row r="4" spans="1:12" ht="15">
      <c r="A4" s="106" t="s">
        <v>62</v>
      </c>
      <c r="B4" s="106" t="s">
        <v>160</v>
      </c>
      <c r="C4" s="106" t="s">
        <v>122</v>
      </c>
      <c r="D4" s="106" t="s">
        <v>115</v>
      </c>
      <c r="E4" s="107">
        <v>668091</v>
      </c>
      <c r="F4" s="108">
        <v>290000</v>
      </c>
      <c r="G4" s="109">
        <v>45012</v>
      </c>
      <c r="H4" s="106" t="s">
        <v>142</v>
      </c>
    </row>
    <row r="5" spans="1:12" ht="15">
      <c r="A5" s="106" t="s">
        <v>62</v>
      </c>
      <c r="B5" s="106" t="s">
        <v>160</v>
      </c>
      <c r="C5" s="106" t="s">
        <v>122</v>
      </c>
      <c r="D5" s="106" t="s">
        <v>136</v>
      </c>
      <c r="E5" s="107">
        <v>667816</v>
      </c>
      <c r="F5" s="108">
        <v>60000</v>
      </c>
      <c r="G5" s="109">
        <v>45002</v>
      </c>
      <c r="H5" s="106" t="s">
        <v>137</v>
      </c>
    </row>
    <row r="6" spans="1:12" ht="15">
      <c r="A6" s="106" t="s">
        <v>67</v>
      </c>
      <c r="B6" s="106" t="s">
        <v>162</v>
      </c>
      <c r="C6" s="106" t="s">
        <v>122</v>
      </c>
      <c r="D6" s="106" t="s">
        <v>138</v>
      </c>
      <c r="E6" s="107">
        <v>667841</v>
      </c>
      <c r="F6" s="108">
        <v>60000</v>
      </c>
      <c r="G6" s="109">
        <v>45005</v>
      </c>
      <c r="H6" s="106" t="s">
        <v>139</v>
      </c>
    </row>
    <row r="7" spans="1:12" ht="15">
      <c r="A7" s="106" t="s">
        <v>67</v>
      </c>
      <c r="B7" s="106" t="s">
        <v>162</v>
      </c>
      <c r="C7" s="106" t="s">
        <v>122</v>
      </c>
      <c r="D7" s="106" t="s">
        <v>121</v>
      </c>
      <c r="E7" s="107">
        <v>667498</v>
      </c>
      <c r="F7" s="108">
        <v>90000</v>
      </c>
      <c r="G7" s="109">
        <v>44993</v>
      </c>
      <c r="H7" s="106" t="s">
        <v>123</v>
      </c>
    </row>
    <row r="8" spans="1:12" ht="15">
      <c r="A8" s="106" t="s">
        <v>67</v>
      </c>
      <c r="B8" s="106" t="s">
        <v>162</v>
      </c>
      <c r="C8" s="106" t="s">
        <v>140</v>
      </c>
      <c r="D8" s="106" t="s">
        <v>114</v>
      </c>
      <c r="E8" s="107">
        <v>668069</v>
      </c>
      <c r="F8" s="108">
        <v>297511</v>
      </c>
      <c r="G8" s="109">
        <v>45009</v>
      </c>
      <c r="H8" s="106" t="s">
        <v>141</v>
      </c>
    </row>
    <row r="9" spans="1:12" ht="15">
      <c r="A9" s="106" t="s">
        <v>67</v>
      </c>
      <c r="B9" s="106" t="s">
        <v>162</v>
      </c>
      <c r="C9" s="106" t="s">
        <v>145</v>
      </c>
      <c r="D9" s="106" t="s">
        <v>144</v>
      </c>
      <c r="E9" s="107">
        <v>668096</v>
      </c>
      <c r="F9" s="108">
        <v>189445</v>
      </c>
      <c r="G9" s="109">
        <v>45012</v>
      </c>
      <c r="H9" s="106" t="s">
        <v>146</v>
      </c>
    </row>
    <row r="10" spans="1:12" ht="15">
      <c r="A10" s="106" t="s">
        <v>67</v>
      </c>
      <c r="B10" s="106" t="s">
        <v>162</v>
      </c>
      <c r="C10" s="106" t="s">
        <v>131</v>
      </c>
      <c r="D10" s="106" t="s">
        <v>147</v>
      </c>
      <c r="E10" s="107">
        <v>668131</v>
      </c>
      <c r="F10" s="108">
        <v>85000</v>
      </c>
      <c r="G10" s="109">
        <v>45013</v>
      </c>
      <c r="H10" s="106" t="s">
        <v>148</v>
      </c>
    </row>
    <row r="11" spans="1:12" ht="15">
      <c r="A11" s="106" t="s">
        <v>67</v>
      </c>
      <c r="B11" s="106" t="s">
        <v>162</v>
      </c>
      <c r="C11" s="106" t="s">
        <v>122</v>
      </c>
      <c r="D11" s="106" t="s">
        <v>155</v>
      </c>
      <c r="E11" s="107">
        <v>668304</v>
      </c>
      <c r="F11" s="108">
        <v>262386</v>
      </c>
      <c r="G11" s="109">
        <v>45016</v>
      </c>
      <c r="H11" s="106" t="s">
        <v>129</v>
      </c>
    </row>
    <row r="12" spans="1:12" ht="15">
      <c r="A12" s="106" t="s">
        <v>67</v>
      </c>
      <c r="B12" s="106" t="s">
        <v>162</v>
      </c>
      <c r="C12" s="106" t="s">
        <v>122</v>
      </c>
      <c r="D12" s="106" t="s">
        <v>128</v>
      </c>
      <c r="E12" s="107">
        <v>667528</v>
      </c>
      <c r="F12" s="108">
        <v>116900</v>
      </c>
      <c r="G12" s="109">
        <v>44994</v>
      </c>
      <c r="H12" s="106" t="s">
        <v>129</v>
      </c>
    </row>
    <row r="13" spans="1:12" ht="15">
      <c r="A13" s="106" t="s">
        <v>124</v>
      </c>
      <c r="B13" s="106" t="s">
        <v>165</v>
      </c>
      <c r="C13" s="106" t="s">
        <v>126</v>
      </c>
      <c r="D13" s="106" t="s">
        <v>125</v>
      </c>
      <c r="E13" s="107">
        <v>667502</v>
      </c>
      <c r="F13" s="108">
        <v>220000</v>
      </c>
      <c r="G13" s="109">
        <v>44993</v>
      </c>
      <c r="H13" s="106" t="s">
        <v>127</v>
      </c>
    </row>
    <row r="14" spans="1:12" ht="15">
      <c r="A14" s="106" t="s">
        <v>70</v>
      </c>
      <c r="B14" s="106" t="s">
        <v>163</v>
      </c>
      <c r="C14" s="106" t="s">
        <v>140</v>
      </c>
      <c r="D14" s="106" t="s">
        <v>143</v>
      </c>
      <c r="E14" s="107">
        <v>668094</v>
      </c>
      <c r="F14" s="108">
        <v>711000</v>
      </c>
      <c r="G14" s="109">
        <v>45012</v>
      </c>
      <c r="H14" s="106" t="s">
        <v>141</v>
      </c>
    </row>
    <row r="15" spans="1:12" ht="15">
      <c r="A15" s="106" t="s">
        <v>70</v>
      </c>
      <c r="B15" s="106" t="s">
        <v>163</v>
      </c>
      <c r="C15" s="106" t="s">
        <v>122</v>
      </c>
      <c r="D15" s="106" t="s">
        <v>156</v>
      </c>
      <c r="E15" s="107">
        <v>668332</v>
      </c>
      <c r="F15" s="108">
        <v>213000</v>
      </c>
      <c r="G15" s="109">
        <v>45016</v>
      </c>
      <c r="H15" s="106" t="s">
        <v>157</v>
      </c>
    </row>
    <row r="16" spans="1:12" ht="15">
      <c r="A16" s="106" t="s">
        <v>70</v>
      </c>
      <c r="B16" s="106" t="s">
        <v>163</v>
      </c>
      <c r="C16" s="106" t="s">
        <v>131</v>
      </c>
      <c r="D16" s="106" t="s">
        <v>130</v>
      </c>
      <c r="E16" s="107">
        <v>667653</v>
      </c>
      <c r="F16" s="108">
        <v>91270</v>
      </c>
      <c r="G16" s="109">
        <v>44999</v>
      </c>
      <c r="H16" s="106" t="s">
        <v>132</v>
      </c>
    </row>
    <row r="17" spans="1:8" ht="15">
      <c r="A17" s="106" t="s">
        <v>70</v>
      </c>
      <c r="B17" s="106" t="s">
        <v>163</v>
      </c>
      <c r="C17" s="106" t="s">
        <v>122</v>
      </c>
      <c r="D17" s="106" t="s">
        <v>149</v>
      </c>
      <c r="E17" s="107">
        <v>668181</v>
      </c>
      <c r="F17" s="108">
        <v>106000</v>
      </c>
      <c r="G17" s="109">
        <v>45014</v>
      </c>
      <c r="H17" s="106" t="s">
        <v>150</v>
      </c>
    </row>
    <row r="18" spans="1:8" ht="15">
      <c r="A18" s="106" t="s">
        <v>70</v>
      </c>
      <c r="B18" s="106" t="s">
        <v>163</v>
      </c>
      <c r="C18" s="106" t="s">
        <v>107</v>
      </c>
      <c r="D18" s="106" t="s">
        <v>153</v>
      </c>
      <c r="E18" s="107">
        <v>668298</v>
      </c>
      <c r="F18" s="108">
        <v>45000000</v>
      </c>
      <c r="G18" s="109">
        <v>45016</v>
      </c>
      <c r="H18" s="106" t="s">
        <v>154</v>
      </c>
    </row>
    <row r="19" spans="1:8" ht="15">
      <c r="A19" s="106" t="s">
        <v>70</v>
      </c>
      <c r="B19" s="106" t="s">
        <v>163</v>
      </c>
      <c r="C19" s="106" t="s">
        <v>122</v>
      </c>
      <c r="D19" s="106" t="s">
        <v>133</v>
      </c>
      <c r="E19" s="107">
        <v>667716</v>
      </c>
      <c r="F19" s="108">
        <v>381600</v>
      </c>
      <c r="G19" s="109">
        <v>45000</v>
      </c>
      <c r="H19" s="106" t="s">
        <v>134</v>
      </c>
    </row>
    <row r="20" spans="1:8" ht="15">
      <c r="A20" s="106"/>
      <c r="B20" s="106"/>
      <c r="C20" s="106"/>
      <c r="D20" s="106"/>
      <c r="E20" s="107"/>
      <c r="F20" s="108"/>
      <c r="G20" s="109"/>
      <c r="H20" s="106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7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5" t="s">
        <v>0</v>
      </c>
      <c r="B1" s="86" t="s">
        <v>35</v>
      </c>
      <c r="C1" s="86" t="s">
        <v>36</v>
      </c>
      <c r="D1" s="86" t="s">
        <v>33</v>
      </c>
      <c r="E1" s="87" t="s">
        <v>41</v>
      </c>
      <c r="L1">
        <v>172</v>
      </c>
    </row>
    <row r="2" spans="1:12" ht="12.75" customHeight="1">
      <c r="A2" s="110" t="s">
        <v>101</v>
      </c>
      <c r="B2" s="110" t="s">
        <v>158</v>
      </c>
      <c r="C2" s="111">
        <v>515000</v>
      </c>
      <c r="D2" s="112">
        <v>45001</v>
      </c>
      <c r="E2" s="110" t="s">
        <v>166</v>
      </c>
    </row>
    <row r="3" spans="1:12" ht="12.75" customHeight="1">
      <c r="A3" s="110" t="s">
        <v>101</v>
      </c>
      <c r="B3" s="110" t="s">
        <v>158</v>
      </c>
      <c r="C3" s="111">
        <v>489950</v>
      </c>
      <c r="D3" s="112">
        <v>45002</v>
      </c>
      <c r="E3" s="110" t="s">
        <v>166</v>
      </c>
    </row>
    <row r="4" spans="1:12" ht="12.75" customHeight="1">
      <c r="A4" s="110" t="s">
        <v>101</v>
      </c>
      <c r="B4" s="110" t="s">
        <v>158</v>
      </c>
      <c r="C4" s="111">
        <v>439950</v>
      </c>
      <c r="D4" s="112">
        <v>45016</v>
      </c>
      <c r="E4" s="110" t="s">
        <v>166</v>
      </c>
    </row>
    <row r="5" spans="1:12" ht="12.75" customHeight="1">
      <c r="A5" s="110" t="s">
        <v>53</v>
      </c>
      <c r="B5" s="110" t="s">
        <v>159</v>
      </c>
      <c r="C5" s="111">
        <v>11000</v>
      </c>
      <c r="D5" s="112">
        <v>45000</v>
      </c>
      <c r="E5" s="110" t="s">
        <v>167</v>
      </c>
    </row>
    <row r="6" spans="1:12" ht="12.75" customHeight="1">
      <c r="A6" s="110" t="s">
        <v>53</v>
      </c>
      <c r="B6" s="110" t="s">
        <v>159</v>
      </c>
      <c r="C6" s="111">
        <v>386000</v>
      </c>
      <c r="D6" s="112">
        <v>45013</v>
      </c>
      <c r="E6" s="110" t="s">
        <v>167</v>
      </c>
    </row>
    <row r="7" spans="1:12" ht="12.75" customHeight="1">
      <c r="A7" s="110" t="s">
        <v>53</v>
      </c>
      <c r="B7" s="110" t="s">
        <v>159</v>
      </c>
      <c r="C7" s="111">
        <v>336000</v>
      </c>
      <c r="D7" s="112">
        <v>44998</v>
      </c>
      <c r="E7" s="110" t="s">
        <v>167</v>
      </c>
    </row>
    <row r="8" spans="1:12" ht="12.75" customHeight="1">
      <c r="A8" s="110" t="s">
        <v>53</v>
      </c>
      <c r="B8" s="110" t="s">
        <v>159</v>
      </c>
      <c r="C8" s="111">
        <v>299900</v>
      </c>
      <c r="D8" s="112">
        <v>45009</v>
      </c>
      <c r="E8" s="110" t="s">
        <v>167</v>
      </c>
    </row>
    <row r="9" spans="1:12" ht="12.75" customHeight="1">
      <c r="A9" s="110" t="s">
        <v>53</v>
      </c>
      <c r="B9" s="110" t="s">
        <v>159</v>
      </c>
      <c r="C9" s="111">
        <v>393000</v>
      </c>
      <c r="D9" s="112">
        <v>45002</v>
      </c>
      <c r="E9" s="110" t="s">
        <v>167</v>
      </c>
    </row>
    <row r="10" spans="1:12" ht="12.75" customHeight="1">
      <c r="A10" s="110" t="s">
        <v>53</v>
      </c>
      <c r="B10" s="110" t="s">
        <v>159</v>
      </c>
      <c r="C10" s="111">
        <v>412000</v>
      </c>
      <c r="D10" s="112">
        <v>45009</v>
      </c>
      <c r="E10" s="110" t="s">
        <v>167</v>
      </c>
    </row>
    <row r="11" spans="1:12" ht="12.75" customHeight="1">
      <c r="A11" s="110" t="s">
        <v>53</v>
      </c>
      <c r="B11" s="110" t="s">
        <v>159</v>
      </c>
      <c r="C11" s="111">
        <v>280036</v>
      </c>
      <c r="D11" s="112">
        <v>45015</v>
      </c>
      <c r="E11" s="110" t="s">
        <v>168</v>
      </c>
    </row>
    <row r="12" spans="1:12" ht="12.75" customHeight="1">
      <c r="A12" s="110" t="s">
        <v>53</v>
      </c>
      <c r="B12" s="110" t="s">
        <v>159</v>
      </c>
      <c r="C12" s="111">
        <v>200000</v>
      </c>
      <c r="D12" s="112">
        <v>44986</v>
      </c>
      <c r="E12" s="110" t="s">
        <v>167</v>
      </c>
    </row>
    <row r="13" spans="1:12" ht="15">
      <c r="A13" s="110" t="s">
        <v>53</v>
      </c>
      <c r="B13" s="110" t="s">
        <v>159</v>
      </c>
      <c r="C13" s="111">
        <v>289382</v>
      </c>
      <c r="D13" s="112">
        <v>45001</v>
      </c>
      <c r="E13" s="110" t="s">
        <v>168</v>
      </c>
    </row>
    <row r="14" spans="1:12" ht="15">
      <c r="A14" s="110" t="s">
        <v>62</v>
      </c>
      <c r="B14" s="110" t="s">
        <v>160</v>
      </c>
      <c r="C14" s="111">
        <v>379900</v>
      </c>
      <c r="D14" s="112">
        <v>45002</v>
      </c>
      <c r="E14" s="110" t="s">
        <v>167</v>
      </c>
    </row>
    <row r="15" spans="1:12" ht="15">
      <c r="A15" s="110" t="s">
        <v>62</v>
      </c>
      <c r="B15" s="110" t="s">
        <v>160</v>
      </c>
      <c r="C15" s="111">
        <v>364800</v>
      </c>
      <c r="D15" s="112">
        <v>45007</v>
      </c>
      <c r="E15" s="110" t="s">
        <v>167</v>
      </c>
    </row>
    <row r="16" spans="1:12" ht="15">
      <c r="A16" s="110" t="s">
        <v>62</v>
      </c>
      <c r="B16" s="110" t="s">
        <v>160</v>
      </c>
      <c r="C16" s="111">
        <v>100000</v>
      </c>
      <c r="D16" s="112">
        <v>44998</v>
      </c>
      <c r="E16" s="110" t="s">
        <v>167</v>
      </c>
    </row>
    <row r="17" spans="1:5" ht="15">
      <c r="A17" s="110" t="s">
        <v>62</v>
      </c>
      <c r="B17" s="110" t="s">
        <v>160</v>
      </c>
      <c r="C17" s="111">
        <v>349999</v>
      </c>
      <c r="D17" s="112">
        <v>45001</v>
      </c>
      <c r="E17" s="110" t="s">
        <v>167</v>
      </c>
    </row>
    <row r="18" spans="1:5" ht="15">
      <c r="A18" s="110" t="s">
        <v>62</v>
      </c>
      <c r="B18" s="110" t="s">
        <v>160</v>
      </c>
      <c r="C18" s="111">
        <v>285000</v>
      </c>
      <c r="D18" s="112">
        <v>44998</v>
      </c>
      <c r="E18" s="110" t="s">
        <v>167</v>
      </c>
    </row>
    <row r="19" spans="1:5" ht="15">
      <c r="A19" s="110" t="s">
        <v>62</v>
      </c>
      <c r="B19" s="110" t="s">
        <v>160</v>
      </c>
      <c r="C19" s="111">
        <v>174000</v>
      </c>
      <c r="D19" s="112">
        <v>45006</v>
      </c>
      <c r="E19" s="110" t="s">
        <v>167</v>
      </c>
    </row>
    <row r="20" spans="1:5" ht="15">
      <c r="A20" s="110" t="s">
        <v>62</v>
      </c>
      <c r="B20" s="110" t="s">
        <v>160</v>
      </c>
      <c r="C20" s="111">
        <v>18500</v>
      </c>
      <c r="D20" s="112">
        <v>45006</v>
      </c>
      <c r="E20" s="110" t="s">
        <v>167</v>
      </c>
    </row>
    <row r="21" spans="1:5" ht="15">
      <c r="A21" s="110" t="s">
        <v>62</v>
      </c>
      <c r="B21" s="110" t="s">
        <v>160</v>
      </c>
      <c r="C21" s="111">
        <v>490000</v>
      </c>
      <c r="D21" s="112">
        <v>44998</v>
      </c>
      <c r="E21" s="110" t="s">
        <v>167</v>
      </c>
    </row>
    <row r="22" spans="1:5" ht="15">
      <c r="A22" s="110" t="s">
        <v>62</v>
      </c>
      <c r="B22" s="110" t="s">
        <v>160</v>
      </c>
      <c r="C22" s="111">
        <v>407500</v>
      </c>
      <c r="D22" s="112">
        <v>44999</v>
      </c>
      <c r="E22" s="110" t="s">
        <v>167</v>
      </c>
    </row>
    <row r="23" spans="1:5" ht="15">
      <c r="A23" s="110" t="s">
        <v>62</v>
      </c>
      <c r="B23" s="110" t="s">
        <v>160</v>
      </c>
      <c r="C23" s="111">
        <v>239500</v>
      </c>
      <c r="D23" s="112">
        <v>45008</v>
      </c>
      <c r="E23" s="110" t="s">
        <v>167</v>
      </c>
    </row>
    <row r="24" spans="1:5" ht="15">
      <c r="A24" s="110" t="s">
        <v>62</v>
      </c>
      <c r="B24" s="110" t="s">
        <v>160</v>
      </c>
      <c r="C24" s="111">
        <v>295000</v>
      </c>
      <c r="D24" s="112">
        <v>45005</v>
      </c>
      <c r="E24" s="110" t="s">
        <v>167</v>
      </c>
    </row>
    <row r="25" spans="1:5" ht="15">
      <c r="A25" s="110" t="s">
        <v>62</v>
      </c>
      <c r="B25" s="110" t="s">
        <v>160</v>
      </c>
      <c r="C25" s="111">
        <v>335000</v>
      </c>
      <c r="D25" s="112">
        <v>45000</v>
      </c>
      <c r="E25" s="110" t="s">
        <v>167</v>
      </c>
    </row>
    <row r="26" spans="1:5" ht="15">
      <c r="A26" s="110" t="s">
        <v>62</v>
      </c>
      <c r="B26" s="110" t="s">
        <v>160</v>
      </c>
      <c r="C26" s="111">
        <v>580000</v>
      </c>
      <c r="D26" s="112">
        <v>45013</v>
      </c>
      <c r="E26" s="110" t="s">
        <v>167</v>
      </c>
    </row>
    <row r="27" spans="1:5" ht="15">
      <c r="A27" s="110" t="s">
        <v>62</v>
      </c>
      <c r="B27" s="110" t="s">
        <v>160</v>
      </c>
      <c r="C27" s="111">
        <v>445000</v>
      </c>
      <c r="D27" s="112">
        <v>45000</v>
      </c>
      <c r="E27" s="110" t="s">
        <v>167</v>
      </c>
    </row>
    <row r="28" spans="1:5" ht="15">
      <c r="A28" s="110" t="s">
        <v>62</v>
      </c>
      <c r="B28" s="110" t="s">
        <v>160</v>
      </c>
      <c r="C28" s="111">
        <v>359000</v>
      </c>
      <c r="D28" s="112">
        <v>45012</v>
      </c>
      <c r="E28" s="110" t="s">
        <v>167</v>
      </c>
    </row>
    <row r="29" spans="1:5" ht="15">
      <c r="A29" s="110" t="s">
        <v>62</v>
      </c>
      <c r="B29" s="110" t="s">
        <v>160</v>
      </c>
      <c r="C29" s="111">
        <v>420000</v>
      </c>
      <c r="D29" s="112">
        <v>45001</v>
      </c>
      <c r="E29" s="110" t="s">
        <v>167</v>
      </c>
    </row>
    <row r="30" spans="1:5" ht="15">
      <c r="A30" s="110" t="s">
        <v>62</v>
      </c>
      <c r="B30" s="110" t="s">
        <v>160</v>
      </c>
      <c r="C30" s="111">
        <v>310000</v>
      </c>
      <c r="D30" s="112">
        <v>45002</v>
      </c>
      <c r="E30" s="110" t="s">
        <v>167</v>
      </c>
    </row>
    <row r="31" spans="1:5" ht="15">
      <c r="A31" s="110" t="s">
        <v>62</v>
      </c>
      <c r="B31" s="110" t="s">
        <v>160</v>
      </c>
      <c r="C31" s="111">
        <v>290000</v>
      </c>
      <c r="D31" s="112">
        <v>45012</v>
      </c>
      <c r="E31" s="110" t="s">
        <v>168</v>
      </c>
    </row>
    <row r="32" spans="1:5" ht="15">
      <c r="A32" s="110" t="s">
        <v>62</v>
      </c>
      <c r="B32" s="110" t="s">
        <v>160</v>
      </c>
      <c r="C32" s="111">
        <v>490000</v>
      </c>
      <c r="D32" s="112">
        <v>45012</v>
      </c>
      <c r="E32" s="110" t="s">
        <v>167</v>
      </c>
    </row>
    <row r="33" spans="1:5" ht="15">
      <c r="A33" s="110" t="s">
        <v>62</v>
      </c>
      <c r="B33" s="110" t="s">
        <v>160</v>
      </c>
      <c r="C33" s="111">
        <v>60000</v>
      </c>
      <c r="D33" s="112">
        <v>45002</v>
      </c>
      <c r="E33" s="110" t="s">
        <v>168</v>
      </c>
    </row>
    <row r="34" spans="1:5" ht="15">
      <c r="A34" s="110" t="s">
        <v>62</v>
      </c>
      <c r="B34" s="110" t="s">
        <v>160</v>
      </c>
      <c r="C34" s="111">
        <v>369900</v>
      </c>
      <c r="D34" s="112">
        <v>45015</v>
      </c>
      <c r="E34" s="110" t="s">
        <v>167</v>
      </c>
    </row>
    <row r="35" spans="1:5" ht="15">
      <c r="A35" s="110" t="s">
        <v>62</v>
      </c>
      <c r="B35" s="110" t="s">
        <v>160</v>
      </c>
      <c r="C35" s="111">
        <v>377500</v>
      </c>
      <c r="D35" s="112">
        <v>45016</v>
      </c>
      <c r="E35" s="110" t="s">
        <v>167</v>
      </c>
    </row>
    <row r="36" spans="1:5" ht="15">
      <c r="A36" s="110" t="s">
        <v>62</v>
      </c>
      <c r="B36" s="110" t="s">
        <v>160</v>
      </c>
      <c r="C36" s="111">
        <v>319500</v>
      </c>
      <c r="D36" s="112">
        <v>44988</v>
      </c>
      <c r="E36" s="110" t="s">
        <v>167</v>
      </c>
    </row>
    <row r="37" spans="1:5" ht="15">
      <c r="A37" s="110" t="s">
        <v>62</v>
      </c>
      <c r="B37" s="110" t="s">
        <v>160</v>
      </c>
      <c r="C37" s="111">
        <v>545000</v>
      </c>
      <c r="D37" s="112">
        <v>45016</v>
      </c>
      <c r="E37" s="110" t="s">
        <v>167</v>
      </c>
    </row>
    <row r="38" spans="1:5" ht="15">
      <c r="A38" s="110" t="s">
        <v>62</v>
      </c>
      <c r="B38" s="110" t="s">
        <v>160</v>
      </c>
      <c r="C38" s="111">
        <v>700000</v>
      </c>
      <c r="D38" s="112">
        <v>44987</v>
      </c>
      <c r="E38" s="110" t="s">
        <v>167</v>
      </c>
    </row>
    <row r="39" spans="1:5" ht="15">
      <c r="A39" s="110" t="s">
        <v>62</v>
      </c>
      <c r="B39" s="110" t="s">
        <v>160</v>
      </c>
      <c r="C39" s="111">
        <v>760000</v>
      </c>
      <c r="D39" s="112">
        <v>44987</v>
      </c>
      <c r="E39" s="110" t="s">
        <v>167</v>
      </c>
    </row>
    <row r="40" spans="1:5" ht="15">
      <c r="A40" s="110" t="s">
        <v>62</v>
      </c>
      <c r="B40" s="110" t="s">
        <v>160</v>
      </c>
      <c r="C40" s="111">
        <v>520000</v>
      </c>
      <c r="D40" s="112">
        <v>44987</v>
      </c>
      <c r="E40" s="110" t="s">
        <v>167</v>
      </c>
    </row>
    <row r="41" spans="1:5" ht="15">
      <c r="A41" s="110" t="s">
        <v>62</v>
      </c>
      <c r="B41" s="110" t="s">
        <v>160</v>
      </c>
      <c r="C41" s="111">
        <v>315000</v>
      </c>
      <c r="D41" s="112">
        <v>45005</v>
      </c>
      <c r="E41" s="110" t="s">
        <v>167</v>
      </c>
    </row>
    <row r="42" spans="1:5" ht="15">
      <c r="A42" s="110" t="s">
        <v>62</v>
      </c>
      <c r="B42" s="110" t="s">
        <v>160</v>
      </c>
      <c r="C42" s="111">
        <v>122000</v>
      </c>
      <c r="D42" s="112">
        <v>44987</v>
      </c>
      <c r="E42" s="110" t="s">
        <v>167</v>
      </c>
    </row>
    <row r="43" spans="1:5" ht="15">
      <c r="A43" s="110" t="s">
        <v>62</v>
      </c>
      <c r="B43" s="110" t="s">
        <v>160</v>
      </c>
      <c r="C43" s="111">
        <v>428000</v>
      </c>
      <c r="D43" s="112">
        <v>44991</v>
      </c>
      <c r="E43" s="110" t="s">
        <v>167</v>
      </c>
    </row>
    <row r="44" spans="1:5" ht="15">
      <c r="A44" s="110" t="s">
        <v>62</v>
      </c>
      <c r="B44" s="110" t="s">
        <v>160</v>
      </c>
      <c r="C44" s="111">
        <v>426174.84</v>
      </c>
      <c r="D44" s="112">
        <v>45015</v>
      </c>
      <c r="E44" s="110" t="s">
        <v>167</v>
      </c>
    </row>
    <row r="45" spans="1:5" ht="15">
      <c r="A45" s="110" t="s">
        <v>62</v>
      </c>
      <c r="B45" s="110" t="s">
        <v>160</v>
      </c>
      <c r="C45" s="111">
        <v>47000</v>
      </c>
      <c r="D45" s="112">
        <v>44991</v>
      </c>
      <c r="E45" s="110" t="s">
        <v>167</v>
      </c>
    </row>
    <row r="46" spans="1:5" ht="15">
      <c r="A46" s="110" t="s">
        <v>62</v>
      </c>
      <c r="B46" s="110" t="s">
        <v>160</v>
      </c>
      <c r="C46" s="111">
        <v>400900</v>
      </c>
      <c r="D46" s="112">
        <v>45005</v>
      </c>
      <c r="E46" s="110" t="s">
        <v>167</v>
      </c>
    </row>
    <row r="47" spans="1:5" ht="15">
      <c r="A47" s="110" t="s">
        <v>62</v>
      </c>
      <c r="B47" s="110" t="s">
        <v>160</v>
      </c>
      <c r="C47" s="111">
        <v>300000</v>
      </c>
      <c r="D47" s="112">
        <v>44993</v>
      </c>
      <c r="E47" s="110" t="s">
        <v>167</v>
      </c>
    </row>
    <row r="48" spans="1:5" ht="15">
      <c r="A48" s="110" t="s">
        <v>62</v>
      </c>
      <c r="B48" s="110" t="s">
        <v>160</v>
      </c>
      <c r="C48" s="111">
        <v>222000</v>
      </c>
      <c r="D48" s="112">
        <v>44994</v>
      </c>
      <c r="E48" s="110" t="s">
        <v>167</v>
      </c>
    </row>
    <row r="49" spans="1:5" ht="15">
      <c r="A49" s="110" t="s">
        <v>62</v>
      </c>
      <c r="B49" s="110" t="s">
        <v>160</v>
      </c>
      <c r="C49" s="111">
        <v>71000</v>
      </c>
      <c r="D49" s="112">
        <v>44993</v>
      </c>
      <c r="E49" s="110" t="s">
        <v>167</v>
      </c>
    </row>
    <row r="50" spans="1:5" ht="15">
      <c r="A50" s="110" t="s">
        <v>62</v>
      </c>
      <c r="B50" s="110" t="s">
        <v>160</v>
      </c>
      <c r="C50" s="111">
        <v>86000</v>
      </c>
      <c r="D50" s="112">
        <v>45005</v>
      </c>
      <c r="E50" s="110" t="s">
        <v>167</v>
      </c>
    </row>
    <row r="51" spans="1:5" ht="15">
      <c r="A51" s="110" t="s">
        <v>58</v>
      </c>
      <c r="B51" s="110" t="s">
        <v>161</v>
      </c>
      <c r="C51" s="111">
        <v>323500</v>
      </c>
      <c r="D51" s="112">
        <v>44992</v>
      </c>
      <c r="E51" s="110" t="s">
        <v>167</v>
      </c>
    </row>
    <row r="52" spans="1:5" ht="15">
      <c r="A52" s="110" t="s">
        <v>58</v>
      </c>
      <c r="B52" s="110" t="s">
        <v>161</v>
      </c>
      <c r="C52" s="111">
        <v>38000</v>
      </c>
      <c r="D52" s="112">
        <v>44986</v>
      </c>
      <c r="E52" s="110" t="s">
        <v>167</v>
      </c>
    </row>
    <row r="53" spans="1:5" ht="15">
      <c r="A53" s="110" t="s">
        <v>58</v>
      </c>
      <c r="B53" s="110" t="s">
        <v>161</v>
      </c>
      <c r="C53" s="111">
        <v>555000</v>
      </c>
      <c r="D53" s="112">
        <v>45001</v>
      </c>
      <c r="E53" s="110" t="s">
        <v>167</v>
      </c>
    </row>
    <row r="54" spans="1:5" ht="15">
      <c r="A54" s="110" t="s">
        <v>58</v>
      </c>
      <c r="B54" s="110" t="s">
        <v>161</v>
      </c>
      <c r="C54" s="111">
        <v>455000</v>
      </c>
      <c r="D54" s="112">
        <v>45005</v>
      </c>
      <c r="E54" s="110" t="s">
        <v>167</v>
      </c>
    </row>
    <row r="55" spans="1:5" ht="15">
      <c r="A55" s="110" t="s">
        <v>58</v>
      </c>
      <c r="B55" s="110" t="s">
        <v>161</v>
      </c>
      <c r="C55" s="111">
        <v>309000</v>
      </c>
      <c r="D55" s="112">
        <v>44995</v>
      </c>
      <c r="E55" s="110" t="s">
        <v>167</v>
      </c>
    </row>
    <row r="56" spans="1:5" ht="15">
      <c r="A56" s="110" t="s">
        <v>58</v>
      </c>
      <c r="B56" s="110" t="s">
        <v>161</v>
      </c>
      <c r="C56" s="111">
        <v>220500</v>
      </c>
      <c r="D56" s="112">
        <v>45015</v>
      </c>
      <c r="E56" s="110" t="s">
        <v>167</v>
      </c>
    </row>
    <row r="57" spans="1:5" ht="15">
      <c r="A57" s="110" t="s">
        <v>67</v>
      </c>
      <c r="B57" s="110" t="s">
        <v>162</v>
      </c>
      <c r="C57" s="111">
        <v>220000</v>
      </c>
      <c r="D57" s="112">
        <v>45005</v>
      </c>
      <c r="E57" s="110" t="s">
        <v>167</v>
      </c>
    </row>
    <row r="58" spans="1:5" ht="15">
      <c r="A58" s="110" t="s">
        <v>67</v>
      </c>
      <c r="B58" s="110" t="s">
        <v>162</v>
      </c>
      <c r="C58" s="111">
        <v>179351</v>
      </c>
      <c r="D58" s="112">
        <v>45002</v>
      </c>
      <c r="E58" s="110" t="s">
        <v>167</v>
      </c>
    </row>
    <row r="59" spans="1:5" ht="15">
      <c r="A59" s="110" t="s">
        <v>67</v>
      </c>
      <c r="B59" s="110" t="s">
        <v>162</v>
      </c>
      <c r="C59" s="111">
        <v>475000</v>
      </c>
      <c r="D59" s="112">
        <v>45002</v>
      </c>
      <c r="E59" s="110" t="s">
        <v>167</v>
      </c>
    </row>
    <row r="60" spans="1:5" ht="15">
      <c r="A60" s="110" t="s">
        <v>67</v>
      </c>
      <c r="B60" s="110" t="s">
        <v>162</v>
      </c>
      <c r="C60" s="111">
        <v>130000</v>
      </c>
      <c r="D60" s="112">
        <v>45005</v>
      </c>
      <c r="E60" s="110" t="s">
        <v>167</v>
      </c>
    </row>
    <row r="61" spans="1:5" ht="15">
      <c r="A61" s="110" t="s">
        <v>67</v>
      </c>
      <c r="B61" s="110" t="s">
        <v>162</v>
      </c>
      <c r="C61" s="111">
        <v>60000</v>
      </c>
      <c r="D61" s="112">
        <v>45005</v>
      </c>
      <c r="E61" s="110" t="s">
        <v>168</v>
      </c>
    </row>
    <row r="62" spans="1:5" ht="15">
      <c r="A62" s="110" t="s">
        <v>67</v>
      </c>
      <c r="B62" s="110" t="s">
        <v>162</v>
      </c>
      <c r="C62" s="111">
        <v>576500</v>
      </c>
      <c r="D62" s="112">
        <v>45005</v>
      </c>
      <c r="E62" s="110" t="s">
        <v>167</v>
      </c>
    </row>
    <row r="63" spans="1:5" ht="15">
      <c r="A63" s="110" t="s">
        <v>67</v>
      </c>
      <c r="B63" s="110" t="s">
        <v>162</v>
      </c>
      <c r="C63" s="111">
        <v>120000</v>
      </c>
      <c r="D63" s="112">
        <v>45002</v>
      </c>
      <c r="E63" s="110" t="s">
        <v>167</v>
      </c>
    </row>
    <row r="64" spans="1:5" ht="15">
      <c r="A64" s="110" t="s">
        <v>67</v>
      </c>
      <c r="B64" s="110" t="s">
        <v>162</v>
      </c>
      <c r="C64" s="111">
        <v>460000</v>
      </c>
      <c r="D64" s="112">
        <v>45002</v>
      </c>
      <c r="E64" s="110" t="s">
        <v>167</v>
      </c>
    </row>
    <row r="65" spans="1:5" ht="15">
      <c r="A65" s="110" t="s">
        <v>67</v>
      </c>
      <c r="B65" s="110" t="s">
        <v>162</v>
      </c>
      <c r="C65" s="111">
        <v>360515</v>
      </c>
      <c r="D65" s="112">
        <v>45005</v>
      </c>
      <c r="E65" s="110" t="s">
        <v>166</v>
      </c>
    </row>
    <row r="66" spans="1:5" ht="15">
      <c r="A66" s="110" t="s">
        <v>67</v>
      </c>
      <c r="B66" s="110" t="s">
        <v>162</v>
      </c>
      <c r="C66" s="111">
        <v>26190</v>
      </c>
      <c r="D66" s="112">
        <v>44995</v>
      </c>
      <c r="E66" s="110" t="s">
        <v>167</v>
      </c>
    </row>
    <row r="67" spans="1:5" ht="15">
      <c r="A67" s="110" t="s">
        <v>67</v>
      </c>
      <c r="B67" s="110" t="s">
        <v>162</v>
      </c>
      <c r="C67" s="111">
        <v>100000</v>
      </c>
      <c r="D67" s="112">
        <v>44987</v>
      </c>
      <c r="E67" s="110" t="s">
        <v>167</v>
      </c>
    </row>
    <row r="68" spans="1:5" ht="15">
      <c r="A68" s="110" t="s">
        <v>67</v>
      </c>
      <c r="B68" s="110" t="s">
        <v>162</v>
      </c>
      <c r="C68" s="111">
        <v>185000</v>
      </c>
      <c r="D68" s="112">
        <v>44988</v>
      </c>
      <c r="E68" s="110" t="s">
        <v>167</v>
      </c>
    </row>
    <row r="69" spans="1:5" ht="15">
      <c r="A69" s="110" t="s">
        <v>67</v>
      </c>
      <c r="B69" s="110" t="s">
        <v>162</v>
      </c>
      <c r="C69" s="111">
        <v>374000</v>
      </c>
      <c r="D69" s="112">
        <v>44988</v>
      </c>
      <c r="E69" s="110" t="s">
        <v>167</v>
      </c>
    </row>
    <row r="70" spans="1:5" ht="15">
      <c r="A70" s="110" t="s">
        <v>67</v>
      </c>
      <c r="B70" s="110" t="s">
        <v>162</v>
      </c>
      <c r="C70" s="111">
        <v>250000</v>
      </c>
      <c r="D70" s="112">
        <v>44988</v>
      </c>
      <c r="E70" s="110" t="s">
        <v>167</v>
      </c>
    </row>
    <row r="71" spans="1:5" ht="15">
      <c r="A71" s="110" t="s">
        <v>67</v>
      </c>
      <c r="B71" s="110" t="s">
        <v>162</v>
      </c>
      <c r="C71" s="111">
        <v>509900</v>
      </c>
      <c r="D71" s="112">
        <v>44991</v>
      </c>
      <c r="E71" s="110" t="s">
        <v>167</v>
      </c>
    </row>
    <row r="72" spans="1:5" ht="15">
      <c r="A72" s="110" t="s">
        <v>67</v>
      </c>
      <c r="B72" s="110" t="s">
        <v>162</v>
      </c>
      <c r="C72" s="111">
        <v>125000</v>
      </c>
      <c r="D72" s="112">
        <v>44991</v>
      </c>
      <c r="E72" s="110" t="s">
        <v>167</v>
      </c>
    </row>
    <row r="73" spans="1:5" ht="15">
      <c r="A73" s="110" t="s">
        <v>67</v>
      </c>
      <c r="B73" s="110" t="s">
        <v>162</v>
      </c>
      <c r="C73" s="111">
        <v>2770725</v>
      </c>
      <c r="D73" s="112">
        <v>44991</v>
      </c>
      <c r="E73" s="110" t="s">
        <v>167</v>
      </c>
    </row>
    <row r="74" spans="1:5" ht="15">
      <c r="A74" s="110" t="s">
        <v>67</v>
      </c>
      <c r="B74" s="110" t="s">
        <v>162</v>
      </c>
      <c r="C74" s="111">
        <v>275000</v>
      </c>
      <c r="D74" s="112">
        <v>44994</v>
      </c>
      <c r="E74" s="110" t="s">
        <v>167</v>
      </c>
    </row>
    <row r="75" spans="1:5" ht="15">
      <c r="A75" s="110" t="s">
        <v>67</v>
      </c>
      <c r="B75" s="110" t="s">
        <v>162</v>
      </c>
      <c r="C75" s="111">
        <v>230000</v>
      </c>
      <c r="D75" s="112">
        <v>44994</v>
      </c>
      <c r="E75" s="110" t="s">
        <v>167</v>
      </c>
    </row>
    <row r="76" spans="1:5" ht="15">
      <c r="A76" s="110" t="s">
        <v>67</v>
      </c>
      <c r="B76" s="110" t="s">
        <v>162</v>
      </c>
      <c r="C76" s="111">
        <v>257500</v>
      </c>
      <c r="D76" s="112">
        <v>44995</v>
      </c>
      <c r="E76" s="110" t="s">
        <v>167</v>
      </c>
    </row>
    <row r="77" spans="1:5" ht="15">
      <c r="A77" s="110" t="s">
        <v>67</v>
      </c>
      <c r="B77" s="110" t="s">
        <v>162</v>
      </c>
      <c r="C77" s="111">
        <v>316500</v>
      </c>
      <c r="D77" s="112">
        <v>44999</v>
      </c>
      <c r="E77" s="110" t="s">
        <v>167</v>
      </c>
    </row>
    <row r="78" spans="1:5" ht="15">
      <c r="A78" s="110" t="s">
        <v>67</v>
      </c>
      <c r="B78" s="110" t="s">
        <v>162</v>
      </c>
      <c r="C78" s="111">
        <v>195000</v>
      </c>
      <c r="D78" s="112">
        <v>44995</v>
      </c>
      <c r="E78" s="110" t="s">
        <v>167</v>
      </c>
    </row>
    <row r="79" spans="1:5" ht="15">
      <c r="A79" s="110" t="s">
        <v>67</v>
      </c>
      <c r="B79" s="110" t="s">
        <v>162</v>
      </c>
      <c r="C79" s="111">
        <v>50000</v>
      </c>
      <c r="D79" s="112">
        <v>45001</v>
      </c>
      <c r="E79" s="110" t="s">
        <v>167</v>
      </c>
    </row>
    <row r="80" spans="1:5" ht="15">
      <c r="A80" s="110" t="s">
        <v>67</v>
      </c>
      <c r="B80" s="110" t="s">
        <v>162</v>
      </c>
      <c r="C80" s="111">
        <v>359000</v>
      </c>
      <c r="D80" s="112">
        <v>44998</v>
      </c>
      <c r="E80" s="110" t="s">
        <v>166</v>
      </c>
    </row>
    <row r="81" spans="1:5" ht="15">
      <c r="A81" s="110" t="s">
        <v>67</v>
      </c>
      <c r="B81" s="110" t="s">
        <v>162</v>
      </c>
      <c r="C81" s="111">
        <v>369000</v>
      </c>
      <c r="D81" s="112">
        <v>44998</v>
      </c>
      <c r="E81" s="110" t="s">
        <v>167</v>
      </c>
    </row>
    <row r="82" spans="1:5" ht="15">
      <c r="A82" s="110" t="s">
        <v>67</v>
      </c>
      <c r="B82" s="110" t="s">
        <v>162</v>
      </c>
      <c r="C82" s="111">
        <v>74900</v>
      </c>
      <c r="D82" s="112">
        <v>44998</v>
      </c>
      <c r="E82" s="110" t="s">
        <v>167</v>
      </c>
    </row>
    <row r="83" spans="1:5" ht="15">
      <c r="A83" s="110" t="s">
        <v>67</v>
      </c>
      <c r="B83" s="110" t="s">
        <v>162</v>
      </c>
      <c r="C83" s="111">
        <v>479000</v>
      </c>
      <c r="D83" s="112">
        <v>44999</v>
      </c>
      <c r="E83" s="110" t="s">
        <v>167</v>
      </c>
    </row>
    <row r="84" spans="1:5" ht="15">
      <c r="A84" s="110" t="s">
        <v>67</v>
      </c>
      <c r="B84" s="110" t="s">
        <v>162</v>
      </c>
      <c r="C84" s="111">
        <v>435000</v>
      </c>
      <c r="D84" s="112">
        <v>45000</v>
      </c>
      <c r="E84" s="110" t="s">
        <v>167</v>
      </c>
    </row>
    <row r="85" spans="1:5" ht="15">
      <c r="A85" s="110" t="s">
        <v>67</v>
      </c>
      <c r="B85" s="110" t="s">
        <v>162</v>
      </c>
      <c r="C85" s="111">
        <v>380000</v>
      </c>
      <c r="D85" s="112">
        <v>45000</v>
      </c>
      <c r="E85" s="110" t="s">
        <v>167</v>
      </c>
    </row>
    <row r="86" spans="1:5" ht="15">
      <c r="A86" s="110" t="s">
        <v>67</v>
      </c>
      <c r="B86" s="110" t="s">
        <v>162</v>
      </c>
      <c r="C86" s="111">
        <v>550000</v>
      </c>
      <c r="D86" s="112">
        <v>45000</v>
      </c>
      <c r="E86" s="110" t="s">
        <v>167</v>
      </c>
    </row>
    <row r="87" spans="1:5" ht="15">
      <c r="A87" s="110" t="s">
        <v>67</v>
      </c>
      <c r="B87" s="110" t="s">
        <v>162</v>
      </c>
      <c r="C87" s="111">
        <v>485000</v>
      </c>
      <c r="D87" s="112">
        <v>45000</v>
      </c>
      <c r="E87" s="110" t="s">
        <v>167</v>
      </c>
    </row>
    <row r="88" spans="1:5" ht="15">
      <c r="A88" s="110" t="s">
        <v>67</v>
      </c>
      <c r="B88" s="110" t="s">
        <v>162</v>
      </c>
      <c r="C88" s="111">
        <v>400000</v>
      </c>
      <c r="D88" s="112">
        <v>45000</v>
      </c>
      <c r="E88" s="110" t="s">
        <v>167</v>
      </c>
    </row>
    <row r="89" spans="1:5" ht="15">
      <c r="A89" s="110" t="s">
        <v>67</v>
      </c>
      <c r="B89" s="110" t="s">
        <v>162</v>
      </c>
      <c r="C89" s="111">
        <v>452100</v>
      </c>
      <c r="D89" s="112">
        <v>45001</v>
      </c>
      <c r="E89" s="110" t="s">
        <v>167</v>
      </c>
    </row>
    <row r="90" spans="1:5" ht="15">
      <c r="A90" s="110" t="s">
        <v>67</v>
      </c>
      <c r="B90" s="110" t="s">
        <v>162</v>
      </c>
      <c r="C90" s="111">
        <v>257500</v>
      </c>
      <c r="D90" s="112">
        <v>44995</v>
      </c>
      <c r="E90" s="110" t="s">
        <v>167</v>
      </c>
    </row>
    <row r="91" spans="1:5" ht="15">
      <c r="A91" s="110" t="s">
        <v>67</v>
      </c>
      <c r="B91" s="110" t="s">
        <v>162</v>
      </c>
      <c r="C91" s="111">
        <v>330000</v>
      </c>
      <c r="D91" s="112">
        <v>45014</v>
      </c>
      <c r="E91" s="110" t="s">
        <v>167</v>
      </c>
    </row>
    <row r="92" spans="1:5" ht="15">
      <c r="A92" s="110" t="s">
        <v>67</v>
      </c>
      <c r="B92" s="110" t="s">
        <v>162</v>
      </c>
      <c r="C92" s="111">
        <v>189445</v>
      </c>
      <c r="D92" s="112">
        <v>45012</v>
      </c>
      <c r="E92" s="110" t="s">
        <v>168</v>
      </c>
    </row>
    <row r="93" spans="1:5" ht="15">
      <c r="A93" s="110" t="s">
        <v>67</v>
      </c>
      <c r="B93" s="110" t="s">
        <v>162</v>
      </c>
      <c r="C93" s="111">
        <v>175000</v>
      </c>
      <c r="D93" s="112">
        <v>45012</v>
      </c>
      <c r="E93" s="110" t="s">
        <v>167</v>
      </c>
    </row>
    <row r="94" spans="1:5" ht="15">
      <c r="A94" s="110" t="s">
        <v>67</v>
      </c>
      <c r="B94" s="110" t="s">
        <v>162</v>
      </c>
      <c r="C94" s="111">
        <v>85000</v>
      </c>
      <c r="D94" s="112">
        <v>45013</v>
      </c>
      <c r="E94" s="110" t="s">
        <v>168</v>
      </c>
    </row>
    <row r="95" spans="1:5" ht="15">
      <c r="A95" s="110" t="s">
        <v>67</v>
      </c>
      <c r="B95" s="110" t="s">
        <v>162</v>
      </c>
      <c r="C95" s="111">
        <v>190000</v>
      </c>
      <c r="D95" s="112">
        <v>45013</v>
      </c>
      <c r="E95" s="110" t="s">
        <v>167</v>
      </c>
    </row>
    <row r="96" spans="1:5" ht="15">
      <c r="A96" s="110" t="s">
        <v>67</v>
      </c>
      <c r="B96" s="110" t="s">
        <v>162</v>
      </c>
      <c r="C96" s="111">
        <v>333199</v>
      </c>
      <c r="D96" s="112">
        <v>45013</v>
      </c>
      <c r="E96" s="110" t="s">
        <v>166</v>
      </c>
    </row>
    <row r="97" spans="1:5" ht="15">
      <c r="A97" s="110" t="s">
        <v>67</v>
      </c>
      <c r="B97" s="110" t="s">
        <v>162</v>
      </c>
      <c r="C97" s="111">
        <v>255000</v>
      </c>
      <c r="D97" s="112">
        <v>45013</v>
      </c>
      <c r="E97" s="110" t="s">
        <v>167</v>
      </c>
    </row>
    <row r="98" spans="1:5" ht="15">
      <c r="A98" s="110" t="s">
        <v>67</v>
      </c>
      <c r="B98" s="110" t="s">
        <v>162</v>
      </c>
      <c r="C98" s="111">
        <v>640000</v>
      </c>
      <c r="D98" s="112">
        <v>45013</v>
      </c>
      <c r="E98" s="110" t="s">
        <v>167</v>
      </c>
    </row>
    <row r="99" spans="1:5" ht="15">
      <c r="A99" s="110" t="s">
        <v>67</v>
      </c>
      <c r="B99" s="110" t="s">
        <v>162</v>
      </c>
      <c r="C99" s="111">
        <v>500000</v>
      </c>
      <c r="D99" s="112">
        <v>45006</v>
      </c>
      <c r="E99" s="110" t="s">
        <v>167</v>
      </c>
    </row>
    <row r="100" spans="1:5" ht="15">
      <c r="A100" s="110" t="s">
        <v>67</v>
      </c>
      <c r="B100" s="110" t="s">
        <v>162</v>
      </c>
      <c r="C100" s="111">
        <v>82000</v>
      </c>
      <c r="D100" s="112">
        <v>45013</v>
      </c>
      <c r="E100" s="110" t="s">
        <v>167</v>
      </c>
    </row>
    <row r="101" spans="1:5" ht="15">
      <c r="A101" s="110" t="s">
        <v>67</v>
      </c>
      <c r="B101" s="110" t="s">
        <v>162</v>
      </c>
      <c r="C101" s="111">
        <v>364500</v>
      </c>
      <c r="D101" s="112">
        <v>45009</v>
      </c>
      <c r="E101" s="110" t="s">
        <v>167</v>
      </c>
    </row>
    <row r="102" spans="1:5" ht="15">
      <c r="A102" s="110" t="s">
        <v>67</v>
      </c>
      <c r="B102" s="110" t="s">
        <v>162</v>
      </c>
      <c r="C102" s="111">
        <v>389000</v>
      </c>
      <c r="D102" s="112">
        <v>45007</v>
      </c>
      <c r="E102" s="110" t="s">
        <v>167</v>
      </c>
    </row>
    <row r="103" spans="1:5" ht="15">
      <c r="A103" s="110" t="s">
        <v>67</v>
      </c>
      <c r="B103" s="110" t="s">
        <v>162</v>
      </c>
      <c r="C103" s="111">
        <v>220000</v>
      </c>
      <c r="D103" s="112">
        <v>45013</v>
      </c>
      <c r="E103" s="110" t="s">
        <v>167</v>
      </c>
    </row>
    <row r="104" spans="1:5" ht="15">
      <c r="A104" s="110" t="s">
        <v>67</v>
      </c>
      <c r="B104" s="110" t="s">
        <v>162</v>
      </c>
      <c r="C104" s="111">
        <v>137500</v>
      </c>
      <c r="D104" s="112">
        <v>45014</v>
      </c>
      <c r="E104" s="110" t="s">
        <v>167</v>
      </c>
    </row>
    <row r="105" spans="1:5" ht="15">
      <c r="A105" s="110" t="s">
        <v>67</v>
      </c>
      <c r="B105" s="110" t="s">
        <v>162</v>
      </c>
      <c r="C105" s="111">
        <v>52500</v>
      </c>
      <c r="D105" s="112">
        <v>45014</v>
      </c>
      <c r="E105" s="110" t="s">
        <v>167</v>
      </c>
    </row>
    <row r="106" spans="1:5" ht="15">
      <c r="A106" s="110" t="s">
        <v>67</v>
      </c>
      <c r="B106" s="110" t="s">
        <v>162</v>
      </c>
      <c r="C106" s="111">
        <v>369900</v>
      </c>
      <c r="D106" s="112">
        <v>45014</v>
      </c>
      <c r="E106" s="110" t="s">
        <v>167</v>
      </c>
    </row>
    <row r="107" spans="1:5" ht="15">
      <c r="A107" s="110" t="s">
        <v>67</v>
      </c>
      <c r="B107" s="110" t="s">
        <v>162</v>
      </c>
      <c r="C107" s="111">
        <v>390000</v>
      </c>
      <c r="D107" s="112">
        <v>45015</v>
      </c>
      <c r="E107" s="110" t="s">
        <v>167</v>
      </c>
    </row>
    <row r="108" spans="1:5" ht="15">
      <c r="A108" s="110" t="s">
        <v>67</v>
      </c>
      <c r="B108" s="110" t="s">
        <v>162</v>
      </c>
      <c r="C108" s="111">
        <v>314600</v>
      </c>
      <c r="D108" s="112">
        <v>45015</v>
      </c>
      <c r="E108" s="110" t="s">
        <v>167</v>
      </c>
    </row>
    <row r="109" spans="1:5" ht="15">
      <c r="A109" s="110" t="s">
        <v>67</v>
      </c>
      <c r="B109" s="110" t="s">
        <v>162</v>
      </c>
      <c r="C109" s="111">
        <v>150000</v>
      </c>
      <c r="D109" s="112">
        <v>45016</v>
      </c>
      <c r="E109" s="110" t="s">
        <v>167</v>
      </c>
    </row>
    <row r="110" spans="1:5" ht="15">
      <c r="A110" s="110" t="s">
        <v>67</v>
      </c>
      <c r="B110" s="110" t="s">
        <v>162</v>
      </c>
      <c r="C110" s="111">
        <v>650000</v>
      </c>
      <c r="D110" s="112">
        <v>45016</v>
      </c>
      <c r="E110" s="110" t="s">
        <v>167</v>
      </c>
    </row>
    <row r="111" spans="1:5" ht="15">
      <c r="A111" s="110" t="s">
        <v>67</v>
      </c>
      <c r="B111" s="110" t="s">
        <v>162</v>
      </c>
      <c r="C111" s="111">
        <v>380000</v>
      </c>
      <c r="D111" s="112">
        <v>45016</v>
      </c>
      <c r="E111" s="110" t="s">
        <v>167</v>
      </c>
    </row>
    <row r="112" spans="1:5" ht="15">
      <c r="A112" s="110" t="s">
        <v>67</v>
      </c>
      <c r="B112" s="110" t="s">
        <v>162</v>
      </c>
      <c r="C112" s="111">
        <v>262386</v>
      </c>
      <c r="D112" s="112">
        <v>45016</v>
      </c>
      <c r="E112" s="110" t="s">
        <v>168</v>
      </c>
    </row>
    <row r="113" spans="1:5" ht="15">
      <c r="A113" s="110" t="s">
        <v>67</v>
      </c>
      <c r="B113" s="110" t="s">
        <v>162</v>
      </c>
      <c r="C113" s="111">
        <v>325000</v>
      </c>
      <c r="D113" s="112">
        <v>45016</v>
      </c>
      <c r="E113" s="110" t="s">
        <v>167</v>
      </c>
    </row>
    <row r="114" spans="1:5" ht="15">
      <c r="A114" s="110" t="s">
        <v>67</v>
      </c>
      <c r="B114" s="110" t="s">
        <v>162</v>
      </c>
      <c r="C114" s="111">
        <v>422500</v>
      </c>
      <c r="D114" s="112">
        <v>45006</v>
      </c>
      <c r="E114" s="110" t="s">
        <v>167</v>
      </c>
    </row>
    <row r="115" spans="1:5" ht="15">
      <c r="A115" s="110" t="s">
        <v>67</v>
      </c>
      <c r="B115" s="110" t="s">
        <v>162</v>
      </c>
      <c r="C115" s="111">
        <v>116900</v>
      </c>
      <c r="D115" s="112">
        <v>44994</v>
      </c>
      <c r="E115" s="110" t="s">
        <v>168</v>
      </c>
    </row>
    <row r="116" spans="1:5" ht="15">
      <c r="A116" s="110" t="s">
        <v>67</v>
      </c>
      <c r="B116" s="110" t="s">
        <v>162</v>
      </c>
      <c r="C116" s="111">
        <v>345000</v>
      </c>
      <c r="D116" s="112">
        <v>45008</v>
      </c>
      <c r="E116" s="110" t="s">
        <v>167</v>
      </c>
    </row>
    <row r="117" spans="1:5" ht="15">
      <c r="A117" s="110" t="s">
        <v>67</v>
      </c>
      <c r="B117" s="110" t="s">
        <v>162</v>
      </c>
      <c r="C117" s="111">
        <v>95000</v>
      </c>
      <c r="D117" s="112">
        <v>45008</v>
      </c>
      <c r="E117" s="110" t="s">
        <v>167</v>
      </c>
    </row>
    <row r="118" spans="1:5" ht="15">
      <c r="A118" s="110" t="s">
        <v>67</v>
      </c>
      <c r="B118" s="110" t="s">
        <v>162</v>
      </c>
      <c r="C118" s="111">
        <v>191322</v>
      </c>
      <c r="D118" s="112">
        <v>45016</v>
      </c>
      <c r="E118" s="110" t="s">
        <v>167</v>
      </c>
    </row>
    <row r="119" spans="1:5" ht="15">
      <c r="A119" s="110" t="s">
        <v>67</v>
      </c>
      <c r="B119" s="110" t="s">
        <v>162</v>
      </c>
      <c r="C119" s="111">
        <v>10000</v>
      </c>
      <c r="D119" s="112">
        <v>45008</v>
      </c>
      <c r="E119" s="110" t="s">
        <v>167</v>
      </c>
    </row>
    <row r="120" spans="1:5" ht="15">
      <c r="A120" s="110" t="s">
        <v>67</v>
      </c>
      <c r="B120" s="110" t="s">
        <v>162</v>
      </c>
      <c r="C120" s="111">
        <v>349900</v>
      </c>
      <c r="D120" s="112">
        <v>45008</v>
      </c>
      <c r="E120" s="110" t="s">
        <v>167</v>
      </c>
    </row>
    <row r="121" spans="1:5" ht="15">
      <c r="A121" s="110" t="s">
        <v>67</v>
      </c>
      <c r="B121" s="110" t="s">
        <v>162</v>
      </c>
      <c r="C121" s="111">
        <v>90000</v>
      </c>
      <c r="D121" s="112">
        <v>44993</v>
      </c>
      <c r="E121" s="110" t="s">
        <v>168</v>
      </c>
    </row>
    <row r="122" spans="1:5" ht="15">
      <c r="A122" s="110" t="s">
        <v>67</v>
      </c>
      <c r="B122" s="110" t="s">
        <v>162</v>
      </c>
      <c r="C122" s="111">
        <v>489000</v>
      </c>
      <c r="D122" s="112">
        <v>44994</v>
      </c>
      <c r="E122" s="110" t="s">
        <v>167</v>
      </c>
    </row>
    <row r="123" spans="1:5" ht="15">
      <c r="A123" s="110" t="s">
        <v>67</v>
      </c>
      <c r="B123" s="110" t="s">
        <v>162</v>
      </c>
      <c r="C123" s="111">
        <v>365000</v>
      </c>
      <c r="D123" s="112">
        <v>45009</v>
      </c>
      <c r="E123" s="110" t="s">
        <v>167</v>
      </c>
    </row>
    <row r="124" spans="1:5" ht="15">
      <c r="A124" s="110" t="s">
        <v>67</v>
      </c>
      <c r="B124" s="110" t="s">
        <v>162</v>
      </c>
      <c r="C124" s="111">
        <v>335000</v>
      </c>
      <c r="D124" s="112">
        <v>45009</v>
      </c>
      <c r="E124" s="110" t="s">
        <v>167</v>
      </c>
    </row>
    <row r="125" spans="1:5" ht="15">
      <c r="A125" s="110" t="s">
        <v>67</v>
      </c>
      <c r="B125" s="110" t="s">
        <v>162</v>
      </c>
      <c r="C125" s="111">
        <v>303000</v>
      </c>
      <c r="D125" s="112">
        <v>45009</v>
      </c>
      <c r="E125" s="110" t="s">
        <v>167</v>
      </c>
    </row>
    <row r="126" spans="1:5" ht="15">
      <c r="A126" s="110" t="s">
        <v>67</v>
      </c>
      <c r="B126" s="110" t="s">
        <v>162</v>
      </c>
      <c r="C126" s="111">
        <v>297511</v>
      </c>
      <c r="D126" s="112">
        <v>45009</v>
      </c>
      <c r="E126" s="110" t="s">
        <v>168</v>
      </c>
    </row>
    <row r="127" spans="1:5" ht="15">
      <c r="A127" s="110" t="s">
        <v>124</v>
      </c>
      <c r="B127" s="110" t="s">
        <v>165</v>
      </c>
      <c r="C127" s="111">
        <v>220000</v>
      </c>
      <c r="D127" s="112">
        <v>44993</v>
      </c>
      <c r="E127" s="110" t="s">
        <v>168</v>
      </c>
    </row>
    <row r="128" spans="1:5" ht="15">
      <c r="A128" s="110" t="s">
        <v>70</v>
      </c>
      <c r="B128" s="110" t="s">
        <v>163</v>
      </c>
      <c r="C128" s="111">
        <v>355900</v>
      </c>
      <c r="D128" s="112">
        <v>45016</v>
      </c>
      <c r="E128" s="110" t="s">
        <v>166</v>
      </c>
    </row>
    <row r="129" spans="1:5" ht="15">
      <c r="A129" s="110" t="s">
        <v>70</v>
      </c>
      <c r="B129" s="110" t="s">
        <v>163</v>
      </c>
      <c r="C129" s="111">
        <v>215250</v>
      </c>
      <c r="D129" s="112">
        <v>45002</v>
      </c>
      <c r="E129" s="110" t="s">
        <v>167</v>
      </c>
    </row>
    <row r="130" spans="1:5" ht="15">
      <c r="A130" s="110" t="s">
        <v>70</v>
      </c>
      <c r="B130" s="110" t="s">
        <v>163</v>
      </c>
      <c r="C130" s="111">
        <v>330000</v>
      </c>
      <c r="D130" s="112">
        <v>45015</v>
      </c>
      <c r="E130" s="110" t="s">
        <v>167</v>
      </c>
    </row>
    <row r="131" spans="1:5" ht="15">
      <c r="A131" s="110" t="s">
        <v>70</v>
      </c>
      <c r="B131" s="110" t="s">
        <v>163</v>
      </c>
      <c r="C131" s="111">
        <v>35000</v>
      </c>
      <c r="D131" s="112">
        <v>45015</v>
      </c>
      <c r="E131" s="110" t="s">
        <v>167</v>
      </c>
    </row>
    <row r="132" spans="1:5" ht="15">
      <c r="A132" s="110" t="s">
        <v>70</v>
      </c>
      <c r="B132" s="110" t="s">
        <v>163</v>
      </c>
      <c r="C132" s="111">
        <v>330000</v>
      </c>
      <c r="D132" s="112">
        <v>45015</v>
      </c>
      <c r="E132" s="110" t="s">
        <v>167</v>
      </c>
    </row>
    <row r="133" spans="1:5" ht="15">
      <c r="A133" s="110" t="s">
        <v>70</v>
      </c>
      <c r="B133" s="110" t="s">
        <v>163</v>
      </c>
      <c r="C133" s="111">
        <v>35000</v>
      </c>
      <c r="D133" s="112">
        <v>45015</v>
      </c>
      <c r="E133" s="110" t="s">
        <v>167</v>
      </c>
    </row>
    <row r="134" spans="1:5" ht="15">
      <c r="A134" s="110" t="s">
        <v>70</v>
      </c>
      <c r="B134" s="110" t="s">
        <v>163</v>
      </c>
      <c r="C134" s="111">
        <v>329000</v>
      </c>
      <c r="D134" s="112">
        <v>45001</v>
      </c>
      <c r="E134" s="110" t="s">
        <v>167</v>
      </c>
    </row>
    <row r="135" spans="1:5" ht="15">
      <c r="A135" s="110" t="s">
        <v>70</v>
      </c>
      <c r="B135" s="110" t="s">
        <v>163</v>
      </c>
      <c r="C135" s="111">
        <v>355000</v>
      </c>
      <c r="D135" s="112">
        <v>45005</v>
      </c>
      <c r="E135" s="110" t="s">
        <v>167</v>
      </c>
    </row>
    <row r="136" spans="1:5" ht="15">
      <c r="A136" s="110" t="s">
        <v>70</v>
      </c>
      <c r="B136" s="110" t="s">
        <v>163</v>
      </c>
      <c r="C136" s="111">
        <v>255000</v>
      </c>
      <c r="D136" s="112">
        <v>44991</v>
      </c>
      <c r="E136" s="110" t="s">
        <v>167</v>
      </c>
    </row>
    <row r="137" spans="1:5" ht="15">
      <c r="A137" s="110" t="s">
        <v>70</v>
      </c>
      <c r="B137" s="110" t="s">
        <v>163</v>
      </c>
      <c r="C137" s="111">
        <v>320000</v>
      </c>
      <c r="D137" s="112">
        <v>44995</v>
      </c>
      <c r="E137" s="110" t="s">
        <v>167</v>
      </c>
    </row>
    <row r="138" spans="1:5" ht="15">
      <c r="A138" s="110" t="s">
        <v>70</v>
      </c>
      <c r="B138" s="110" t="s">
        <v>163</v>
      </c>
      <c r="C138" s="111">
        <v>294500</v>
      </c>
      <c r="D138" s="112">
        <v>45016</v>
      </c>
      <c r="E138" s="110" t="s">
        <v>167</v>
      </c>
    </row>
    <row r="139" spans="1:5" ht="15">
      <c r="A139" s="110" t="s">
        <v>70</v>
      </c>
      <c r="B139" s="110" t="s">
        <v>163</v>
      </c>
      <c r="C139" s="111">
        <v>275000</v>
      </c>
      <c r="D139" s="112">
        <v>44995</v>
      </c>
      <c r="E139" s="110" t="s">
        <v>167</v>
      </c>
    </row>
    <row r="140" spans="1:5" ht="15">
      <c r="A140" s="110" t="s">
        <v>70</v>
      </c>
      <c r="B140" s="110" t="s">
        <v>163</v>
      </c>
      <c r="C140" s="111">
        <v>45000000</v>
      </c>
      <c r="D140" s="112">
        <v>45016</v>
      </c>
      <c r="E140" s="110" t="s">
        <v>168</v>
      </c>
    </row>
    <row r="141" spans="1:5" ht="15">
      <c r="A141" s="110" t="s">
        <v>70</v>
      </c>
      <c r="B141" s="110" t="s">
        <v>163</v>
      </c>
      <c r="C141" s="111">
        <v>795000</v>
      </c>
      <c r="D141" s="112">
        <v>45008</v>
      </c>
      <c r="E141" s="110" t="s">
        <v>167</v>
      </c>
    </row>
    <row r="142" spans="1:5" ht="15">
      <c r="A142" s="110" t="s">
        <v>70</v>
      </c>
      <c r="B142" s="110" t="s">
        <v>163</v>
      </c>
      <c r="C142" s="111">
        <v>299700</v>
      </c>
      <c r="D142" s="112">
        <v>44988</v>
      </c>
      <c r="E142" s="110" t="s">
        <v>167</v>
      </c>
    </row>
    <row r="143" spans="1:5" ht="15">
      <c r="A143" s="110" t="s">
        <v>70</v>
      </c>
      <c r="B143" s="110" t="s">
        <v>163</v>
      </c>
      <c r="C143" s="111">
        <v>25000</v>
      </c>
      <c r="D143" s="112">
        <v>45016</v>
      </c>
      <c r="E143" s="110" t="s">
        <v>167</v>
      </c>
    </row>
    <row r="144" spans="1:5" ht="15">
      <c r="A144" s="110" t="s">
        <v>70</v>
      </c>
      <c r="B144" s="110" t="s">
        <v>163</v>
      </c>
      <c r="C144" s="111">
        <v>375000</v>
      </c>
      <c r="D144" s="112">
        <v>45016</v>
      </c>
      <c r="E144" s="110" t="s">
        <v>167</v>
      </c>
    </row>
    <row r="145" spans="1:5" ht="15">
      <c r="A145" s="110" t="s">
        <v>70</v>
      </c>
      <c r="B145" s="110" t="s">
        <v>163</v>
      </c>
      <c r="C145" s="111">
        <v>334900</v>
      </c>
      <c r="D145" s="112">
        <v>45016</v>
      </c>
      <c r="E145" s="110" t="s">
        <v>167</v>
      </c>
    </row>
    <row r="146" spans="1:5" ht="15">
      <c r="A146" s="110" t="s">
        <v>70</v>
      </c>
      <c r="B146" s="110" t="s">
        <v>163</v>
      </c>
      <c r="C146" s="111">
        <v>50000</v>
      </c>
      <c r="D146" s="112">
        <v>45016</v>
      </c>
      <c r="E146" s="110" t="s">
        <v>167</v>
      </c>
    </row>
    <row r="147" spans="1:5" ht="15">
      <c r="A147" s="110" t="s">
        <v>70</v>
      </c>
      <c r="B147" s="110" t="s">
        <v>163</v>
      </c>
      <c r="C147" s="111">
        <v>213000</v>
      </c>
      <c r="D147" s="112">
        <v>45016</v>
      </c>
      <c r="E147" s="110" t="s">
        <v>168</v>
      </c>
    </row>
    <row r="148" spans="1:5" ht="15">
      <c r="A148" s="110" t="s">
        <v>70</v>
      </c>
      <c r="B148" s="110" t="s">
        <v>163</v>
      </c>
      <c r="C148" s="111">
        <v>711000</v>
      </c>
      <c r="D148" s="112">
        <v>45012</v>
      </c>
      <c r="E148" s="110" t="s">
        <v>168</v>
      </c>
    </row>
    <row r="149" spans="1:5" ht="15">
      <c r="A149" s="110" t="s">
        <v>70</v>
      </c>
      <c r="B149" s="110" t="s">
        <v>163</v>
      </c>
      <c r="C149" s="111">
        <v>434900</v>
      </c>
      <c r="D149" s="112">
        <v>45006</v>
      </c>
      <c r="E149" s="110" t="s">
        <v>167</v>
      </c>
    </row>
    <row r="150" spans="1:5" ht="15">
      <c r="A150" s="110" t="s">
        <v>70</v>
      </c>
      <c r="B150" s="110" t="s">
        <v>163</v>
      </c>
      <c r="C150" s="111">
        <v>381600</v>
      </c>
      <c r="D150" s="112">
        <v>45000</v>
      </c>
      <c r="E150" s="110" t="s">
        <v>168</v>
      </c>
    </row>
    <row r="151" spans="1:5" ht="15">
      <c r="A151" s="110" t="s">
        <v>70</v>
      </c>
      <c r="B151" s="110" t="s">
        <v>163</v>
      </c>
      <c r="C151" s="111">
        <v>574900</v>
      </c>
      <c r="D151" s="112">
        <v>45009</v>
      </c>
      <c r="E151" s="110" t="s">
        <v>167</v>
      </c>
    </row>
    <row r="152" spans="1:5" ht="15">
      <c r="A152" s="110" t="s">
        <v>70</v>
      </c>
      <c r="B152" s="110" t="s">
        <v>163</v>
      </c>
      <c r="C152" s="111">
        <v>412000</v>
      </c>
      <c r="D152" s="112">
        <v>45000</v>
      </c>
      <c r="E152" s="110" t="s">
        <v>167</v>
      </c>
    </row>
    <row r="153" spans="1:5" ht="15">
      <c r="A153" s="110" t="s">
        <v>70</v>
      </c>
      <c r="B153" s="110" t="s">
        <v>163</v>
      </c>
      <c r="C153" s="111">
        <v>175000</v>
      </c>
      <c r="D153" s="112">
        <v>45013</v>
      </c>
      <c r="E153" s="110" t="s">
        <v>167</v>
      </c>
    </row>
    <row r="154" spans="1:5" ht="15">
      <c r="A154" s="110" t="s">
        <v>70</v>
      </c>
      <c r="B154" s="110" t="s">
        <v>163</v>
      </c>
      <c r="C154" s="111">
        <v>297000</v>
      </c>
      <c r="D154" s="112">
        <v>45009</v>
      </c>
      <c r="E154" s="110" t="s">
        <v>167</v>
      </c>
    </row>
    <row r="155" spans="1:5" ht="15">
      <c r="A155" s="110" t="s">
        <v>70</v>
      </c>
      <c r="B155" s="110" t="s">
        <v>163</v>
      </c>
      <c r="C155" s="111">
        <v>310000</v>
      </c>
      <c r="D155" s="112">
        <v>45009</v>
      </c>
      <c r="E155" s="110" t="s">
        <v>167</v>
      </c>
    </row>
    <row r="156" spans="1:5" ht="15">
      <c r="A156" s="110" t="s">
        <v>70</v>
      </c>
      <c r="B156" s="110" t="s">
        <v>163</v>
      </c>
      <c r="C156" s="111">
        <v>398900</v>
      </c>
      <c r="D156" s="112">
        <v>45009</v>
      </c>
      <c r="E156" s="110" t="s">
        <v>167</v>
      </c>
    </row>
    <row r="157" spans="1:5" ht="15">
      <c r="A157" s="110" t="s">
        <v>70</v>
      </c>
      <c r="B157" s="110" t="s">
        <v>163</v>
      </c>
      <c r="C157" s="111">
        <v>500000</v>
      </c>
      <c r="D157" s="112">
        <v>45008</v>
      </c>
      <c r="E157" s="110" t="s">
        <v>167</v>
      </c>
    </row>
    <row r="158" spans="1:5" ht="15">
      <c r="A158" s="110" t="s">
        <v>70</v>
      </c>
      <c r="B158" s="110" t="s">
        <v>163</v>
      </c>
      <c r="C158" s="111">
        <v>384000</v>
      </c>
      <c r="D158" s="112">
        <v>44999</v>
      </c>
      <c r="E158" s="110" t="s">
        <v>167</v>
      </c>
    </row>
    <row r="159" spans="1:5" ht="15">
      <c r="A159" s="110" t="s">
        <v>70</v>
      </c>
      <c r="B159" s="110" t="s">
        <v>163</v>
      </c>
      <c r="C159" s="111">
        <v>355000</v>
      </c>
      <c r="D159" s="112">
        <v>45012</v>
      </c>
      <c r="E159" s="110" t="s">
        <v>167</v>
      </c>
    </row>
    <row r="160" spans="1:5" ht="15">
      <c r="A160" s="110" t="s">
        <v>70</v>
      </c>
      <c r="B160" s="110" t="s">
        <v>163</v>
      </c>
      <c r="C160" s="111">
        <v>125000</v>
      </c>
      <c r="D160" s="112">
        <v>45014</v>
      </c>
      <c r="E160" s="110" t="s">
        <v>167</v>
      </c>
    </row>
    <row r="161" spans="1:5" ht="15">
      <c r="A161" s="110" t="s">
        <v>70</v>
      </c>
      <c r="B161" s="110" t="s">
        <v>163</v>
      </c>
      <c r="C161" s="111">
        <v>129000</v>
      </c>
      <c r="D161" s="112">
        <v>45014</v>
      </c>
      <c r="E161" s="110" t="s">
        <v>167</v>
      </c>
    </row>
    <row r="162" spans="1:5" ht="15">
      <c r="A162" s="110" t="s">
        <v>70</v>
      </c>
      <c r="B162" s="110" t="s">
        <v>163</v>
      </c>
      <c r="C162" s="111">
        <v>420000</v>
      </c>
      <c r="D162" s="112">
        <v>44998</v>
      </c>
      <c r="E162" s="110" t="s">
        <v>167</v>
      </c>
    </row>
    <row r="163" spans="1:5" ht="15">
      <c r="A163" s="110" t="s">
        <v>70</v>
      </c>
      <c r="B163" s="110" t="s">
        <v>163</v>
      </c>
      <c r="C163" s="111">
        <v>359000</v>
      </c>
      <c r="D163" s="112">
        <v>44994</v>
      </c>
      <c r="E163" s="110" t="s">
        <v>167</v>
      </c>
    </row>
    <row r="164" spans="1:5" ht="15">
      <c r="A164" s="110" t="s">
        <v>70</v>
      </c>
      <c r="B164" s="110" t="s">
        <v>163</v>
      </c>
      <c r="C164" s="111">
        <v>300000</v>
      </c>
      <c r="D164" s="112">
        <v>44994</v>
      </c>
      <c r="E164" s="110" t="s">
        <v>167</v>
      </c>
    </row>
    <row r="165" spans="1:5" ht="15">
      <c r="A165" s="110" t="s">
        <v>70</v>
      </c>
      <c r="B165" s="110" t="s">
        <v>163</v>
      </c>
      <c r="C165" s="111">
        <v>48000</v>
      </c>
      <c r="D165" s="112">
        <v>45007</v>
      </c>
      <c r="E165" s="110" t="s">
        <v>167</v>
      </c>
    </row>
    <row r="166" spans="1:5" ht="15">
      <c r="A166" s="110" t="s">
        <v>70</v>
      </c>
      <c r="B166" s="110" t="s">
        <v>163</v>
      </c>
      <c r="C166" s="111">
        <v>125000</v>
      </c>
      <c r="D166" s="112">
        <v>45014</v>
      </c>
      <c r="E166" s="110" t="s">
        <v>167</v>
      </c>
    </row>
    <row r="167" spans="1:5" ht="15">
      <c r="A167" s="110" t="s">
        <v>70</v>
      </c>
      <c r="B167" s="110" t="s">
        <v>163</v>
      </c>
      <c r="C167" s="111">
        <v>488500</v>
      </c>
      <c r="D167" s="112">
        <v>45009</v>
      </c>
      <c r="E167" s="110" t="s">
        <v>167</v>
      </c>
    </row>
    <row r="168" spans="1:5" ht="15">
      <c r="A168" s="110" t="s">
        <v>70</v>
      </c>
      <c r="B168" s="110" t="s">
        <v>163</v>
      </c>
      <c r="C168" s="111">
        <v>39000</v>
      </c>
      <c r="D168" s="112">
        <v>45012</v>
      </c>
      <c r="E168" s="110" t="s">
        <v>167</v>
      </c>
    </row>
    <row r="169" spans="1:5" ht="15">
      <c r="A169" s="110" t="s">
        <v>70</v>
      </c>
      <c r="B169" s="110" t="s">
        <v>163</v>
      </c>
      <c r="C169" s="111">
        <v>106000</v>
      </c>
      <c r="D169" s="112">
        <v>45014</v>
      </c>
      <c r="E169" s="110" t="s">
        <v>168</v>
      </c>
    </row>
    <row r="170" spans="1:5" ht="15">
      <c r="A170" s="110" t="s">
        <v>70</v>
      </c>
      <c r="B170" s="110" t="s">
        <v>163</v>
      </c>
      <c r="C170" s="111">
        <v>347500</v>
      </c>
      <c r="D170" s="112">
        <v>45009</v>
      </c>
      <c r="E170" s="110" t="s">
        <v>167</v>
      </c>
    </row>
    <row r="171" spans="1:5" ht="15">
      <c r="A171" s="110" t="s">
        <v>70</v>
      </c>
      <c r="B171" s="110" t="s">
        <v>163</v>
      </c>
      <c r="C171" s="111">
        <v>91270</v>
      </c>
      <c r="D171" s="112">
        <v>44999</v>
      </c>
      <c r="E171" s="110" t="s">
        <v>168</v>
      </c>
    </row>
    <row r="172" spans="1:5" ht="15">
      <c r="A172" s="110" t="s">
        <v>117</v>
      </c>
      <c r="B172" s="110" t="s">
        <v>164</v>
      </c>
      <c r="C172" s="111">
        <v>785000</v>
      </c>
      <c r="D172" s="112">
        <v>45016</v>
      </c>
      <c r="E172" s="110" t="s">
        <v>167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2023-04-03T19:48:18Z</dcterms:modified>
</cp:coreProperties>
</file>