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STATS'!$A$16:$C$16</definedName>
    <definedName name="CommercialSalesMarket">'SALES STATS'!$A$47:$C$47</definedName>
    <definedName name="ConstructionLoansMarket">'LOAN ONLY STATS'!$A$30:$C$30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STATS'!$A$22:$C$24</definedName>
    <definedName name="HardMoneyLoansMarket">'LOAN ONLY STATS'!$A$36:$C$37</definedName>
    <definedName name="InclineSalesMarket">'SALES STATS'!#REF!</definedName>
    <definedName name="OverallLoans">'OVERALL STATS'!$A$22:$C$25</definedName>
    <definedName name="OverallSales">'OVERALL STATS'!$A$7:$C$16</definedName>
    <definedName name="OverallSalesAndLoans">'OVERALL STATS'!$A$31:$C$41</definedName>
    <definedName name="_xlnm.Print_Titles" localSheetId="1">'SALES STATS'!$1:$6</definedName>
    <definedName name="ResaleMarket">'SALES STATS'!$A$7:$C$16</definedName>
    <definedName name="ResidentialResaleMarket">'SALES STATS'!$A$32:$C$41</definedName>
    <definedName name="ResidentialSalesExcludingInclineMarket">'SALES STATS'!#REF!</definedName>
    <definedName name="SubdivisionMarket">'SALES STATS'!$A$22:$C$26</definedName>
    <definedName name="VacantLandSalesMarket">'SALES STATS'!$A$53:$C$58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7" i="3"/>
  <c r="G36"/>
  <c r="G30"/>
  <c r="G24"/>
  <c r="G23"/>
  <c r="G22"/>
  <c r="G16"/>
  <c r="G10"/>
  <c r="G9"/>
  <c r="G8"/>
  <c r="G7"/>
  <c r="G58" i="2"/>
  <c r="G57"/>
  <c r="G56"/>
  <c r="G55"/>
  <c r="G54"/>
  <c r="G53"/>
  <c r="G47"/>
  <c r="G41"/>
  <c r="G40"/>
  <c r="G39"/>
  <c r="G38"/>
  <c r="G37"/>
  <c r="G36"/>
  <c r="G35"/>
  <c r="G34"/>
  <c r="G33"/>
  <c r="G32"/>
  <c r="G26"/>
  <c r="G25"/>
  <c r="G24"/>
  <c r="G23"/>
  <c r="G22"/>
  <c r="G16"/>
  <c r="G15"/>
  <c r="G14"/>
  <c r="G13"/>
  <c r="G12"/>
  <c r="G11"/>
  <c r="G10"/>
  <c r="G9"/>
  <c r="G8"/>
  <c r="G7"/>
  <c r="G41" i="1"/>
  <c r="G40"/>
  <c r="G39"/>
  <c r="G38"/>
  <c r="G37"/>
  <c r="G36"/>
  <c r="G35"/>
  <c r="G34"/>
  <c r="G33"/>
  <c r="G32"/>
  <c r="G31"/>
  <c r="G25"/>
  <c r="G24"/>
  <c r="G23"/>
  <c r="G22"/>
  <c r="G16"/>
  <c r="G15"/>
  <c r="G14"/>
  <c r="G13"/>
  <c r="G12"/>
  <c r="G11"/>
  <c r="G10"/>
  <c r="G9"/>
  <c r="G8"/>
  <c r="G7"/>
  <c r="C31" i="3"/>
  <c r="B31"/>
  <c r="C17"/>
  <c r="B17"/>
  <c r="C48" i="2"/>
  <c r="B48"/>
  <c r="B17" i="1"/>
  <c r="C17"/>
  <c r="E15" s="1"/>
  <c r="B38" i="3"/>
  <c r="C38"/>
  <c r="B25"/>
  <c r="C25"/>
  <c r="B11"/>
  <c r="D7" s="1"/>
  <c r="C11"/>
  <c r="E7" s="1"/>
  <c r="B59" i="2"/>
  <c r="C59"/>
  <c r="B42"/>
  <c r="D33" s="1"/>
  <c r="C42"/>
  <c r="E33" s="1"/>
  <c r="A2"/>
  <c r="B27"/>
  <c r="D23" s="1"/>
  <c r="C27"/>
  <c r="D37" i="3" l="1"/>
  <c r="E24"/>
  <c r="E16"/>
  <c r="D16"/>
  <c r="E9"/>
  <c r="D9"/>
  <c r="E9" i="1"/>
  <c r="D9"/>
  <c r="E55" i="2"/>
  <c r="D55"/>
  <c r="E34"/>
  <c r="D34"/>
  <c r="E25"/>
  <c r="D25"/>
  <c r="E54"/>
  <c r="E57"/>
  <c r="D47"/>
  <c r="D38"/>
  <c r="D39"/>
  <c r="D40"/>
  <c r="E16" i="1"/>
  <c r="D16"/>
  <c r="D8" i="3"/>
  <c r="E10"/>
  <c r="D10"/>
  <c r="E8"/>
  <c r="D24"/>
  <c r="E23"/>
  <c r="D23"/>
  <c r="E30"/>
  <c r="D30"/>
  <c r="E37"/>
  <c r="D54" i="2"/>
  <c r="D57"/>
  <c r="E56"/>
  <c r="E58"/>
  <c r="D56"/>
  <c r="D58"/>
  <c r="E47"/>
  <c r="E39"/>
  <c r="E38"/>
  <c r="E40"/>
  <c r="E24"/>
  <c r="E26"/>
  <c r="D26"/>
  <c r="D24"/>
  <c r="D15" i="1"/>
  <c r="E53" i="2"/>
  <c r="E32"/>
  <c r="E35"/>
  <c r="E37"/>
  <c r="E23"/>
  <c r="E22"/>
  <c r="D22"/>
  <c r="D41"/>
  <c r="D36"/>
  <c r="E41"/>
  <c r="E36"/>
  <c r="D37"/>
  <c r="D35"/>
  <c r="D32"/>
  <c r="D53"/>
  <c r="A2" i="3"/>
  <c r="E36"/>
  <c r="B17" i="2"/>
  <c r="C17"/>
  <c r="B26" i="1"/>
  <c r="C26"/>
  <c r="B42"/>
  <c r="C42"/>
  <c r="E34" l="1"/>
  <c r="D34"/>
  <c r="E9" i="2"/>
  <c r="D9"/>
  <c r="E17" i="3"/>
  <c r="D17"/>
  <c r="E48" i="2"/>
  <c r="D48"/>
  <c r="D41" i="1"/>
  <c r="D40"/>
  <c r="E41"/>
  <c r="E40"/>
  <c r="E15" i="2"/>
  <c r="E16"/>
  <c r="D16"/>
  <c r="D15"/>
  <c r="E39" i="1"/>
  <c r="D35"/>
  <c r="D39"/>
  <c r="E25"/>
  <c r="D25"/>
  <c r="E37"/>
  <c r="E35"/>
  <c r="E33"/>
  <c r="E36"/>
  <c r="D36" i="3"/>
  <c r="E31"/>
  <c r="D31"/>
  <c r="E22"/>
  <c r="D22"/>
  <c r="D59" i="2"/>
  <c r="E59"/>
  <c r="E42"/>
  <c r="D42"/>
  <c r="D8"/>
  <c r="D7"/>
  <c r="D10"/>
  <c r="D12"/>
  <c r="D14"/>
  <c r="D11"/>
  <c r="D13"/>
  <c r="E14"/>
  <c r="E7"/>
  <c r="E12"/>
  <c r="E8"/>
  <c r="E11"/>
  <c r="E13"/>
  <c r="E10"/>
  <c r="E32" i="1"/>
  <c r="E31"/>
  <c r="E38"/>
  <c r="D31"/>
  <c r="E8"/>
  <c r="D11"/>
  <c r="D8"/>
  <c r="D7"/>
  <c r="E14"/>
  <c r="E11"/>
  <c r="D10"/>
  <c r="D12"/>
  <c r="D13"/>
  <c r="D14"/>
  <c r="D24"/>
  <c r="E22"/>
  <c r="E23"/>
  <c r="E24"/>
  <c r="D37"/>
  <c r="D32"/>
  <c r="E7"/>
  <c r="D38"/>
  <c r="D33"/>
  <c r="D23"/>
  <c r="D22"/>
  <c r="E10"/>
  <c r="E12"/>
  <c r="D36"/>
  <c r="E13"/>
  <c r="E42" l="1"/>
  <c r="D42"/>
  <c r="E38" i="3"/>
  <c r="E25"/>
  <c r="D25"/>
  <c r="D38"/>
  <c r="E11"/>
  <c r="D11"/>
  <c r="E27" i="2"/>
  <c r="D27"/>
  <c r="D17" i="1"/>
  <c r="E17"/>
  <c r="E17" i="2"/>
  <c r="D17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<sst xmlns="http://schemas.openxmlformats.org/spreadsheetml/2006/main" count="2086" uniqueCount="177">
  <si>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</si>
  <si>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</si>
  <si>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</si>
  <si>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</si>
  <si>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</si>
  <si>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</si>
  <si>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</si>
  <si>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</si>
  <si>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</si>
  <si>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</si>
  <si>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</si>
  <si>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</si>
  <si>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</si>
  <si>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</si>
  <si>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</si>
  <si>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</si>
  <si>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</si>
  <si>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</si>
  <si>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</si>
  <si>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</si>
  <si>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</si>
  <si>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</si>
  <si>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</si>
  <si>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</si>
  <si>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</si>
  <si>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</si>
  <si>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</si>
  <si>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</si>
  <si>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</si>
  <si>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</si>
  <si>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</si>
  <si>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</si>
  <si>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</si>
  <si>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</si>
  <si>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</si>
  <si>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</si>
  <si>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</si>
  <si>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</si>
  <si>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</si>
  <si>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</si>
  <si>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</si>
  <si>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</si>
  <si>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</si>
  <si>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</si>
  <si>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</si>
  <si>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</si>
  <si>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</si>
  <si>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</si>
  <si>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</si>
  <si>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</si>
  <si>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</si>
  <si>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</si>
  <si>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Reporting Period: MAY, 2023</t>
  </si>
  <si>
    <t>Ticor Title</t>
  </si>
  <si>
    <t>VACANT LAND</t>
  </si>
  <si>
    <t>FERNLEY</t>
  </si>
  <si>
    <t>DNO</t>
  </si>
  <si>
    <t>NO</t>
  </si>
  <si>
    <t>Stewart Title</t>
  </si>
  <si>
    <t>SINGLE FAM RES.</t>
  </si>
  <si>
    <t>CARSON CITY</t>
  </si>
  <si>
    <t>AMG</t>
  </si>
  <si>
    <t>YES</t>
  </si>
  <si>
    <t>First Centennial Title</t>
  </si>
  <si>
    <t>23</t>
  </si>
  <si>
    <t>PLUMB</t>
  </si>
  <si>
    <t>AJF</t>
  </si>
  <si>
    <t>DKD</t>
  </si>
  <si>
    <t>YERINGTON</t>
  </si>
  <si>
    <t>CRB</t>
  </si>
  <si>
    <t>MLC</t>
  </si>
  <si>
    <t>18</t>
  </si>
  <si>
    <t>DC</t>
  </si>
  <si>
    <t>Calatlantic Title West</t>
  </si>
  <si>
    <t>MCCARRAN</t>
  </si>
  <si>
    <t>LH</t>
  </si>
  <si>
    <t>MOBILE HOME</t>
  </si>
  <si>
    <t>RIDGEVIEW</t>
  </si>
  <si>
    <t>9</t>
  </si>
  <si>
    <t>LAKESIDEMOANA</t>
  </si>
  <si>
    <t>12</t>
  </si>
  <si>
    <t>GARDNERVILLE</t>
  </si>
  <si>
    <t>RLT</t>
  </si>
  <si>
    <t>Landmark Title</t>
  </si>
  <si>
    <t>RS</t>
  </si>
  <si>
    <t>LAKESIDE</t>
  </si>
  <si>
    <t>SL</t>
  </si>
  <si>
    <t>True Title and Escrow</t>
  </si>
  <si>
    <t>RG</t>
  </si>
  <si>
    <t>KDJ</t>
  </si>
  <si>
    <t>KIETZKE</t>
  </si>
  <si>
    <t>MDD</t>
  </si>
  <si>
    <t>DP</t>
  </si>
  <si>
    <t>SAB</t>
  </si>
  <si>
    <t>Acme Title and Escrow</t>
  </si>
  <si>
    <t>LANDER</t>
  </si>
  <si>
    <t>LTE</t>
  </si>
  <si>
    <t>5</t>
  </si>
  <si>
    <t>SLA</t>
  </si>
  <si>
    <t>First American Title</t>
  </si>
  <si>
    <t>MINDEN</t>
  </si>
  <si>
    <t>ET</t>
  </si>
  <si>
    <t>10</t>
  </si>
  <si>
    <t>TS</t>
  </si>
  <si>
    <t>SPARKS</t>
  </si>
  <si>
    <t>JP</t>
  </si>
  <si>
    <t>RC</t>
  </si>
  <si>
    <t>JMS</t>
  </si>
  <si>
    <t>TEF</t>
  </si>
  <si>
    <t>Signature Title</t>
  </si>
  <si>
    <t>ZEPHYR</t>
  </si>
  <si>
    <t>JML</t>
  </si>
  <si>
    <t>COMMERCIAL</t>
  </si>
  <si>
    <t>Archer Title and Escrow</t>
  </si>
  <si>
    <t>NH</t>
  </si>
  <si>
    <t>MMB</t>
  </si>
  <si>
    <t/>
  </si>
  <si>
    <t>CD</t>
  </si>
  <si>
    <t>ACM</t>
  </si>
  <si>
    <t>TW</t>
  </si>
  <si>
    <t>RENO CORPORATE</t>
  </si>
  <si>
    <t>CA</t>
  </si>
  <si>
    <t>MIF</t>
  </si>
  <si>
    <t>21</t>
  </si>
  <si>
    <t>022-222-08</t>
  </si>
  <si>
    <t>HARD MONEY</t>
  </si>
  <si>
    <t>SKY PROPERTY FUND LLC</t>
  </si>
  <si>
    <t>Stewart Title Guaranty</t>
  </si>
  <si>
    <t>015-431-01</t>
  </si>
  <si>
    <t>FHA</t>
  </si>
  <si>
    <t>UNITED WHOLESALE MORTGAGE LLC</t>
  </si>
  <si>
    <t>029-586-14</t>
  </si>
  <si>
    <t>CONVENTIONAL</t>
  </si>
  <si>
    <t>SILVER STATE SCHOOLS CREDIT UNION</t>
  </si>
  <si>
    <t>015-354-03</t>
  </si>
  <si>
    <t>GUILD MORTGAGE COMPANY</t>
  </si>
  <si>
    <t>001-241-37</t>
  </si>
  <si>
    <t>ANKOR ALTON; RIFE JEFF &amp; DEBBIE TRUST</t>
  </si>
  <si>
    <t>001-441-14</t>
  </si>
  <si>
    <t>CONNOLLY THOMAS P TRUSTEE; CONNOLLY VOLINA L TRUSTEE; CONNOLLY THOMAS &amp; VOLINA TRUST</t>
  </si>
  <si>
    <t>029-132-07</t>
  </si>
  <si>
    <t>CREDIT LINE</t>
  </si>
  <si>
    <t>FIRST-CITIZENS BANK &amp; TRUST CO</t>
  </si>
  <si>
    <t>029-201-04</t>
  </si>
  <si>
    <t>GREATER NEVADA MORTGAGE</t>
  </si>
  <si>
    <t>020-302-22</t>
  </si>
  <si>
    <t>AMERICAN PACIFIC MORTGAGE CORP</t>
  </si>
  <si>
    <t>029-713-01</t>
  </si>
  <si>
    <t>GAUKROGER MICHAEL</t>
  </si>
  <si>
    <t>021-071-45</t>
  </si>
  <si>
    <t>MERCURIA INVESTMENTS US INC</t>
  </si>
  <si>
    <t>020-753-05</t>
  </si>
  <si>
    <t>ALL WESTERN MORTGAGE INC</t>
  </si>
  <si>
    <t>015-324-20</t>
  </si>
  <si>
    <t>ON Q FINANCIAL LLC</t>
  </si>
  <si>
    <t>022-571-23</t>
  </si>
  <si>
    <t>GTE FEDERAL CREDIT UNION; GTE FINANCIAL</t>
  </si>
  <si>
    <t>022-602-05</t>
  </si>
  <si>
    <t>CONSTRUCTION</t>
  </si>
  <si>
    <t>HERITAGE BANK OF NEVADA; GLACIER BANK</t>
  </si>
  <si>
    <t>022-601-02</t>
  </si>
  <si>
    <t>022-527-08</t>
  </si>
  <si>
    <t>HOMETRUST BANK</t>
  </si>
  <si>
    <t>ACT</t>
  </si>
  <si>
    <t>ATE</t>
  </si>
  <si>
    <t>CAL</t>
  </si>
  <si>
    <t>FA</t>
  </si>
  <si>
    <t>FC</t>
  </si>
  <si>
    <t>LT</t>
  </si>
  <si>
    <t>SIG</t>
  </si>
  <si>
    <t>ST</t>
  </si>
  <si>
    <t>TI</t>
  </si>
  <si>
    <t>TTE</t>
  </si>
  <si>
    <t>STG</t>
  </si>
  <si>
    <t>Deed</t>
  </si>
  <si>
    <t>Deed Subdivider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</si>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</sst>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3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10"/>
    <xf numFmtId="0" fontId="10" fillId="0" borderId="0" xfId="8"/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164" fontId="16" fillId="0" borderId="6" xfId="3" applyNumberFormat="1" applyFont="1" applyFill="1" applyBorder="1" applyAlignment="1">
      <alignment horizontal="right" wrapText="1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0" fontId="16" fillId="0" borderId="8" xfId="0" applyNumberFormat="1" applyFont="1" applyBorder="1" applyAlignment="1">
      <alignment horizontal="right"/>
    </xf>
    <xf numFmtId="164" fontId="16" fillId="0" borderId="6" xfId="5" applyNumberFormat="1" applyFont="1" applyFill="1" applyBorder="1" applyAlignment="1">
      <alignment wrapText="1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STATS'!$A$7:$A$16</c:f>
              <c:strCache>
                <c:ptCount val="10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Acme Title and Escrow</c:v>
                </c:pt>
                <c:pt idx="7">
                  <c:v>Signature Title</c:v>
                </c:pt>
                <c:pt idx="8">
                  <c:v>True Title and Escrow</c:v>
                </c:pt>
                <c:pt idx="9">
                  <c:v>Archer Title and Escrow</c:v>
                </c:pt>
              </c:strCache>
            </c:strRef>
          </c:cat>
          <c:val>
            <c:numRef>
              <c:f>'OVERALL STATS'!$B$7:$B$16</c:f>
              <c:numCache>
                <c:formatCode>0</c:formatCode>
                <c:ptCount val="10"/>
                <c:pt idx="0">
                  <c:v>51</c:v>
                </c:pt>
                <c:pt idx="1">
                  <c:v>43</c:v>
                </c:pt>
                <c:pt idx="2">
                  <c:v>31</c:v>
                </c:pt>
                <c:pt idx="3">
                  <c:v>10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</c:ser>
        <c:shape val="box"/>
        <c:axId val="119186560"/>
        <c:axId val="119188096"/>
        <c:axId val="0"/>
      </c:bar3DChart>
      <c:catAx>
        <c:axId val="119186560"/>
        <c:scaling>
          <c:orientation val="minMax"/>
        </c:scaling>
        <c:axPos val="b"/>
        <c:numFmt formatCode="General" sourceLinked="1"/>
        <c:majorTickMark val="none"/>
        <c:tickLblPos val="nextTo"/>
        <c:crossAx val="119188096"/>
        <c:crosses val="autoZero"/>
        <c:auto val="1"/>
        <c:lblAlgn val="ctr"/>
        <c:lblOffset val="100"/>
      </c:catAx>
      <c:valAx>
        <c:axId val="1191880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186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STATS'!$A$22:$A$25</c:f>
              <c:strCache>
                <c:ptCount val="4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Stewart Title Guaranty</c:v>
                </c:pt>
              </c:strCache>
            </c:strRef>
          </c:cat>
          <c:val>
            <c:numRef>
              <c:f>'OVERALL STATS'!$B$22:$B$25</c:f>
              <c:numCache>
                <c:formatCode>0</c:formatCode>
                <c:ptCount val="4"/>
                <c:pt idx="0">
                  <c:v>8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shape val="box"/>
        <c:axId val="119554816"/>
        <c:axId val="119556352"/>
        <c:axId val="0"/>
      </c:bar3DChart>
      <c:catAx>
        <c:axId val="119554816"/>
        <c:scaling>
          <c:orientation val="minMax"/>
        </c:scaling>
        <c:axPos val="b"/>
        <c:numFmt formatCode="General" sourceLinked="1"/>
        <c:majorTickMark val="none"/>
        <c:tickLblPos val="nextTo"/>
        <c:crossAx val="119556352"/>
        <c:crosses val="autoZero"/>
        <c:auto val="1"/>
        <c:lblAlgn val="ctr"/>
        <c:lblOffset val="100"/>
      </c:catAx>
      <c:valAx>
        <c:axId val="1195563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5548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STATS'!$A$31:$A$41</c:f>
              <c:strCache>
                <c:ptCount val="11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Acme Title and Escrow</c:v>
                </c:pt>
                <c:pt idx="7">
                  <c:v>Signature Title</c:v>
                </c:pt>
                <c:pt idx="8">
                  <c:v>Stewart Title Guaranty</c:v>
                </c:pt>
                <c:pt idx="9">
                  <c:v>True Title and Escrow</c:v>
                </c:pt>
                <c:pt idx="10">
                  <c:v>Archer Title and Escrow</c:v>
                </c:pt>
              </c:strCache>
            </c:strRef>
          </c:cat>
          <c:val>
            <c:numRef>
              <c:f>'OVERALL STATS'!$B$31:$B$41</c:f>
              <c:numCache>
                <c:formatCode>0</c:formatCode>
                <c:ptCount val="11"/>
                <c:pt idx="0">
                  <c:v>55</c:v>
                </c:pt>
                <c:pt idx="1">
                  <c:v>51</c:v>
                </c:pt>
                <c:pt idx="2">
                  <c:v>31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</c:numCache>
            </c:numRef>
          </c:val>
        </c:ser>
        <c:shape val="box"/>
        <c:axId val="119582720"/>
        <c:axId val="119584256"/>
        <c:axId val="0"/>
      </c:bar3DChart>
      <c:catAx>
        <c:axId val="119582720"/>
        <c:scaling>
          <c:orientation val="minMax"/>
        </c:scaling>
        <c:axPos val="b"/>
        <c:numFmt formatCode="General" sourceLinked="1"/>
        <c:majorTickMark val="none"/>
        <c:tickLblPos val="nextTo"/>
        <c:crossAx val="119584256"/>
        <c:crosses val="autoZero"/>
        <c:auto val="1"/>
        <c:lblAlgn val="ctr"/>
        <c:lblOffset val="100"/>
      </c:catAx>
      <c:valAx>
        <c:axId val="1195842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5827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STATS'!$A$7:$A$16</c:f>
              <c:strCache>
                <c:ptCount val="10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Acme Title and Escrow</c:v>
                </c:pt>
                <c:pt idx="7">
                  <c:v>Signature Title</c:v>
                </c:pt>
                <c:pt idx="8">
                  <c:v>True Title and Escrow</c:v>
                </c:pt>
                <c:pt idx="9">
                  <c:v>Archer Title and Escrow</c:v>
                </c:pt>
              </c:strCache>
            </c:strRef>
          </c:cat>
          <c:val>
            <c:numRef>
              <c:f>'OVERALL STATS'!$C$7:$C$16</c:f>
              <c:numCache>
                <c:formatCode>"$"#,##0</c:formatCode>
                <c:ptCount val="10"/>
                <c:pt idx="0">
                  <c:v>12115165</c:v>
                </c:pt>
                <c:pt idx="1">
                  <c:v>13231800</c:v>
                </c:pt>
                <c:pt idx="2">
                  <c:v>9383450</c:v>
                </c:pt>
                <c:pt idx="3">
                  <c:v>4804017</c:v>
                </c:pt>
                <c:pt idx="4">
                  <c:v>2346000</c:v>
                </c:pt>
                <c:pt idx="5">
                  <c:v>1719000</c:v>
                </c:pt>
                <c:pt idx="6">
                  <c:v>1055000</c:v>
                </c:pt>
                <c:pt idx="7">
                  <c:v>744000</c:v>
                </c:pt>
                <c:pt idx="8">
                  <c:v>282100</c:v>
                </c:pt>
                <c:pt idx="9">
                  <c:v>417500</c:v>
                </c:pt>
              </c:numCache>
            </c:numRef>
          </c:val>
        </c:ser>
        <c:shape val="box"/>
        <c:axId val="119602176"/>
        <c:axId val="119816960"/>
        <c:axId val="0"/>
      </c:bar3DChart>
      <c:catAx>
        <c:axId val="119602176"/>
        <c:scaling>
          <c:orientation val="minMax"/>
        </c:scaling>
        <c:axPos val="b"/>
        <c:numFmt formatCode="General" sourceLinked="1"/>
        <c:majorTickMark val="none"/>
        <c:tickLblPos val="nextTo"/>
        <c:crossAx val="119816960"/>
        <c:crosses val="autoZero"/>
        <c:auto val="1"/>
        <c:lblAlgn val="ctr"/>
        <c:lblOffset val="100"/>
      </c:catAx>
      <c:valAx>
        <c:axId val="1198169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9602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STATS'!$A$22:$A$25</c:f>
              <c:strCache>
                <c:ptCount val="4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Stewart Title Guaranty</c:v>
                </c:pt>
              </c:strCache>
            </c:strRef>
          </c:cat>
          <c:val>
            <c:numRef>
              <c:f>'OVERALL STATS'!$C$22:$C$25</c:f>
              <c:numCache>
                <c:formatCode>"$"#,##0</c:formatCode>
                <c:ptCount val="4"/>
                <c:pt idx="0">
                  <c:v>1565154</c:v>
                </c:pt>
                <c:pt idx="1">
                  <c:v>2487030</c:v>
                </c:pt>
                <c:pt idx="2">
                  <c:v>20338540</c:v>
                </c:pt>
                <c:pt idx="3">
                  <c:v>370482</c:v>
                </c:pt>
              </c:numCache>
            </c:numRef>
          </c:val>
        </c:ser>
        <c:shape val="box"/>
        <c:axId val="119277824"/>
        <c:axId val="119279616"/>
        <c:axId val="0"/>
      </c:bar3DChart>
      <c:catAx>
        <c:axId val="119277824"/>
        <c:scaling>
          <c:orientation val="minMax"/>
        </c:scaling>
        <c:axPos val="b"/>
        <c:numFmt formatCode="General" sourceLinked="1"/>
        <c:majorTickMark val="none"/>
        <c:tickLblPos val="nextTo"/>
        <c:crossAx val="119279616"/>
        <c:crosses val="autoZero"/>
        <c:auto val="1"/>
        <c:lblAlgn val="ctr"/>
        <c:lblOffset val="100"/>
      </c:catAx>
      <c:valAx>
        <c:axId val="1192796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92778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STATS'!$A$31:$A$41</c:f>
              <c:strCache>
                <c:ptCount val="11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Acme Title and Escrow</c:v>
                </c:pt>
                <c:pt idx="7">
                  <c:v>Signature Title</c:v>
                </c:pt>
                <c:pt idx="8">
                  <c:v>Stewart Title Guaranty</c:v>
                </c:pt>
                <c:pt idx="9">
                  <c:v>True Title and Escrow</c:v>
                </c:pt>
                <c:pt idx="10">
                  <c:v>Archer Title and Escrow</c:v>
                </c:pt>
              </c:strCache>
            </c:strRef>
          </c:cat>
          <c:val>
            <c:numRef>
              <c:f>'OVERALL STATS'!$C$31:$C$41</c:f>
              <c:numCache>
                <c:formatCode>"$"#,##0</c:formatCode>
                <c:ptCount val="11"/>
                <c:pt idx="0">
                  <c:v>14602195</c:v>
                </c:pt>
                <c:pt idx="1">
                  <c:v>14796954</c:v>
                </c:pt>
                <c:pt idx="2">
                  <c:v>9383450</c:v>
                </c:pt>
                <c:pt idx="3">
                  <c:v>4804017</c:v>
                </c:pt>
                <c:pt idx="4">
                  <c:v>22684540</c:v>
                </c:pt>
                <c:pt idx="5">
                  <c:v>1719000</c:v>
                </c:pt>
                <c:pt idx="6">
                  <c:v>1055000</c:v>
                </c:pt>
                <c:pt idx="7">
                  <c:v>744000</c:v>
                </c:pt>
                <c:pt idx="8">
                  <c:v>370482</c:v>
                </c:pt>
                <c:pt idx="9">
                  <c:v>282100</c:v>
                </c:pt>
                <c:pt idx="10">
                  <c:v>417500</c:v>
                </c:pt>
              </c:numCache>
            </c:numRef>
          </c:val>
        </c:ser>
        <c:shape val="box"/>
        <c:axId val="119293440"/>
        <c:axId val="119294976"/>
        <c:axId val="0"/>
      </c:bar3DChart>
      <c:catAx>
        <c:axId val="119293440"/>
        <c:scaling>
          <c:orientation val="minMax"/>
        </c:scaling>
        <c:axPos val="b"/>
        <c:numFmt formatCode="General" sourceLinked="1"/>
        <c:majorTickMark val="none"/>
        <c:tickLblPos val="nextTo"/>
        <c:crossAx val="119294976"/>
        <c:crosses val="autoZero"/>
        <c:auto val="1"/>
        <c:lblAlgn val="ctr"/>
        <c:lblOffset val="100"/>
      </c:catAx>
      <c:valAx>
        <c:axId val="1192949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92934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9525</xdr:rowOff>
    </xdr:from>
    <xdr:to>
      <xdr:col>6</xdr:col>
      <xdr:colOff>1152524</xdr:colOff>
      <xdr:row>63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64</xdr:row>
      <xdr:rowOff>19050</xdr:rowOff>
    </xdr:from>
    <xdr:to>
      <xdr:col>6</xdr:col>
      <xdr:colOff>1152524</xdr:colOff>
      <xdr:row>81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82</xdr:row>
      <xdr:rowOff>0</xdr:rowOff>
    </xdr:from>
    <xdr:to>
      <xdr:col>6</xdr:col>
      <xdr:colOff>1143000</xdr:colOff>
      <xdr:row>98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46</xdr:row>
      <xdr:rowOff>0</xdr:rowOff>
    </xdr:from>
    <xdr:to>
      <xdr:col>20</xdr:col>
      <xdr:colOff>190500</xdr:colOff>
      <xdr:row>62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64</xdr:row>
      <xdr:rowOff>9525</xdr:rowOff>
    </xdr:from>
    <xdr:to>
      <xdr:col>20</xdr:col>
      <xdr:colOff>190499</xdr:colOff>
      <xdr:row>81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82</xdr:row>
      <xdr:rowOff>9525</xdr:rowOff>
    </xdr:from>
    <xdr:to>
      <xdr:col>20</xdr:col>
      <xdr:colOff>180974</xdr:colOff>
      <xdr:row>99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078.591860879627" createdVersion="3" refreshedVersion="3" minRefreshableVersion="3" recordCount="155">
  <cacheSource type="worksheet">
    <worksheetSource name="Table5"/>
  </cacheSource>
  <cacheFields count="10">
    <cacheField name="FULLNAME" numFmtId="0">
      <sharedItems containsBlank="1" count="11">
        <s v="Acme Title and Escrow"/>
        <s v="Archer Title and Escrow"/>
        <s v="Calatlantic Title West"/>
        <s v="First American Title"/>
        <s v="First Centennial Title"/>
        <s v="Landmark Title"/>
        <s v="Signature Title"/>
        <s v="Stewart Title"/>
        <s v="Ticor Title"/>
        <s v="True Title and Escrow"/>
        <m u="1"/>
      </sharedItems>
    </cacheField>
    <cacheField name="RECBY" numFmtId="0">
      <sharedItems/>
    </cacheField>
    <cacheField name="BRANCH" numFmtId="0">
      <sharedItems containsBlank="1" count="16">
        <s v="LANDER"/>
        <s v="MCCARRAN"/>
        <s v="MINDEN"/>
        <s v="SPARKS"/>
        <s v="KIETZKE"/>
        <s v="LAKESIDEMOANA"/>
        <s v="CARSON CITY"/>
        <s v="RIDGEVIEW"/>
        <s v="PLUMB"/>
        <s v="RENO CORPORATE"/>
        <s v="ZEPHYR"/>
        <s v="YERINGTON"/>
        <s v="GARDNERVILLE"/>
        <s v="FERNLEY"/>
        <s v="LAKESIDE"/>
        <m u="1"/>
      </sharedItems>
    </cacheField>
    <cacheField name="EO" numFmtId="0">
      <sharedItems containsBlank="1" count="40">
        <s v="LTE"/>
        <s v="NH"/>
        <s v="LH"/>
        <s v="ET"/>
        <s v="TW"/>
        <s v="TS"/>
        <s v="JP"/>
        <s v="12"/>
        <s v="18"/>
        <s v="23"/>
        <s v="9"/>
        <s v="10"/>
        <s v="5"/>
        <s v="21"/>
        <s v="DP"/>
        <s v="RS"/>
        <s v="CA"/>
        <s v="JML"/>
        <s v="SAB"/>
        <s v="AMG"/>
        <s v="CRB"/>
        <s v="SLA"/>
        <s v="MLC"/>
        <s v="MIF"/>
        <s v="KDJ"/>
        <s v="JMS"/>
        <s v="MDD"/>
        <s v="RC"/>
        <s v="MMB"/>
        <s v="TEF"/>
        <s v="DNO"/>
        <s v="AJF"/>
        <s v="DC"/>
        <s v="SL"/>
        <s v="DKD"/>
        <s v="RLT"/>
        <s v="CD"/>
        <s v="ACM"/>
        <s v="RG"/>
        <m u="1"/>
      </sharedItems>
    </cacheField>
    <cacheField name="PROPTYPE" numFmtId="0">
      <sharedItems containsBlank="1" count="6">
        <s v="VACANT LAND"/>
        <s v="SINGLE FAM RES."/>
        <s v="MOBILE HOME"/>
        <s v="COMMERCIAL"/>
        <s v=""/>
        <m u="1"/>
      </sharedItems>
    </cacheField>
    <cacheField name="DOCNUM" numFmtId="0">
      <sharedItems containsSemiMixedTypes="0" containsString="0" containsNumber="1" containsInteger="1" minValue="669299" maxValue="670311"/>
    </cacheField>
    <cacheField name="AMOUNT" numFmtId="0">
      <sharedItems containsString="0" containsBlank="1" containsNumber="1" containsInteger="1" minValue="10000" maxValue="865000"/>
    </cacheField>
    <cacheField name="SUB" numFmtId="0">
      <sharedItems containsBlank="1" count="4">
        <s v="NO"/>
        <s v="YES"/>
        <s v="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5-01T00:00:00" maxDate="2023-06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078.592132523147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First American Title"/>
        <s v="Stewart Title"/>
        <s v="Stewart Title Guaranty"/>
        <s v="Ticor Title"/>
        <m/>
        <s v="Western Title" u="1"/>
        <s v="Driggs Title Agency" u="1"/>
        <s v="First Centennial Title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COMMERCIAL"/>
        <s v="CREDIT LINE"/>
        <s v="HARD MONEY"/>
        <s v="FHA"/>
        <s v="CONSTRUCTION"/>
        <m/>
        <s v="SBA" u="1"/>
        <s v="V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669445" maxValue="670260"/>
    </cacheField>
    <cacheField name="AMOUNT" numFmtId="165">
      <sharedItems containsString="0" containsBlank="1" containsNumber="1" containsInteger="1" minValue="50000" maxValue="20000000"/>
    </cacheField>
    <cacheField name="RECDATE" numFmtId="14">
      <sharedItems containsNonDate="0" containsDate="1" containsString="0" containsBlank="1" minDate="2023-05-04T00:00:00" maxDate="2023-06-01T00:00:00"/>
    </cacheField>
    <cacheField name="LENDER" numFmtId="0">
      <sharedItems containsBlank="1" count="113">
        <s v="GUILD MORTGAGE COMPANY"/>
        <s v="MERCURIA INVESTMENTS US INC"/>
        <s v="HOMETRUST BANK"/>
        <s v="GAUKROGER MICHAEL"/>
        <s v="ON Q FINANCIAL LLC"/>
        <s v="ANKOR ALTON; RIFE JEFF &amp; DEBBIE TRUST"/>
        <s v="CONNOLLY THOMAS P TRUSTEE; CONNOLLY VOLINA L TRUSTEE; CONNOLLY THOMAS &amp; VOLINA TRUST"/>
        <s v="UNITED WHOLESALE MORTGAGE LLC"/>
        <s v="FIRST-CITIZENS BANK &amp; TRUST CO"/>
        <s v="SILVER STATE SCHOOLS CREDIT UNION"/>
        <s v="SKY PROPERTY FUND LLC"/>
        <s v="AMERICAN PACIFIC MORTGAGE CORP"/>
        <s v="ALL WESTERN MORTGAGE INC"/>
        <s v="GTE FEDERAL CREDIT UNION; GTE FINANCIAL"/>
        <s v="HERITAGE BANK OF NEVADA; GLACIER BANK"/>
        <s v="GREATER NEVADA MORTGAGE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5">
  <r>
    <x v="0"/>
    <s v="ACT"/>
    <x v="0"/>
    <x v="0"/>
    <x v="0"/>
    <n v="670311"/>
    <n v="50000"/>
    <x v="0"/>
    <s v="YES"/>
    <d v="2023-05-31T00:00:00"/>
  </r>
  <r>
    <x v="0"/>
    <s v="ACT"/>
    <x v="0"/>
    <x v="0"/>
    <x v="1"/>
    <n v="670179"/>
    <n v="565000"/>
    <x v="0"/>
    <s v="YES"/>
    <d v="2023-05-26T00:00:00"/>
  </r>
  <r>
    <x v="0"/>
    <s v="ACT"/>
    <x v="0"/>
    <x v="0"/>
    <x v="1"/>
    <n v="669582"/>
    <n v="440000"/>
    <x v="0"/>
    <s v="YES"/>
    <d v="2023-05-09T00:00:00"/>
  </r>
  <r>
    <x v="1"/>
    <s v="ATE"/>
    <x v="1"/>
    <x v="1"/>
    <x v="1"/>
    <n v="669955"/>
    <n v="417500"/>
    <x v="0"/>
    <s v="YES"/>
    <d v="2023-05-19T00:00:00"/>
  </r>
  <r>
    <x v="2"/>
    <s v="CAL"/>
    <x v="1"/>
    <x v="2"/>
    <x v="1"/>
    <n v="669722"/>
    <n v="525000"/>
    <x v="1"/>
    <s v="YES"/>
    <d v="2023-05-12T00:00:00"/>
  </r>
  <r>
    <x v="2"/>
    <s v="CAL"/>
    <x v="1"/>
    <x v="2"/>
    <x v="1"/>
    <n v="670103"/>
    <n v="495000"/>
    <x v="0"/>
    <s v="YES"/>
    <d v="2023-05-24T00:00:00"/>
  </r>
  <r>
    <x v="2"/>
    <s v="CAL"/>
    <x v="1"/>
    <x v="2"/>
    <x v="1"/>
    <n v="670173"/>
    <n v="437450"/>
    <x v="1"/>
    <s v="YES"/>
    <d v="2023-05-26T00:00:00"/>
  </r>
  <r>
    <x v="2"/>
    <s v="CAL"/>
    <x v="1"/>
    <x v="2"/>
    <x v="1"/>
    <n v="670175"/>
    <n v="469950"/>
    <x v="1"/>
    <s v="YES"/>
    <d v="2023-05-26T00:00:00"/>
  </r>
  <r>
    <x v="2"/>
    <s v="CAL"/>
    <x v="1"/>
    <x v="2"/>
    <x v="1"/>
    <n v="669740"/>
    <n v="531874"/>
    <x v="0"/>
    <s v="YES"/>
    <d v="2023-05-12T00:00:00"/>
  </r>
  <r>
    <x v="2"/>
    <s v="CAL"/>
    <x v="1"/>
    <x v="2"/>
    <x v="1"/>
    <n v="670046"/>
    <n v="449950"/>
    <x v="1"/>
    <s v="YES"/>
    <d v="2023-05-22T00:00:00"/>
  </r>
  <r>
    <x v="2"/>
    <s v="CAL"/>
    <x v="1"/>
    <x v="2"/>
    <x v="1"/>
    <n v="669734"/>
    <n v="494950"/>
    <x v="1"/>
    <s v="YES"/>
    <d v="2023-05-12T00:00:00"/>
  </r>
  <r>
    <x v="2"/>
    <s v="CAL"/>
    <x v="1"/>
    <x v="2"/>
    <x v="1"/>
    <n v="669558"/>
    <n v="464950"/>
    <x v="1"/>
    <s v="YES"/>
    <d v="2023-05-08T00:00:00"/>
  </r>
  <r>
    <x v="2"/>
    <s v="CAL"/>
    <x v="1"/>
    <x v="2"/>
    <x v="1"/>
    <n v="669379"/>
    <n v="499950"/>
    <x v="1"/>
    <s v="YES"/>
    <d v="2023-05-02T00:00:00"/>
  </r>
  <r>
    <x v="2"/>
    <s v="CAL"/>
    <x v="1"/>
    <x v="2"/>
    <x v="1"/>
    <n v="669551"/>
    <n v="434943"/>
    <x v="1"/>
    <s v="YES"/>
    <d v="2023-05-08T00:00:00"/>
  </r>
  <r>
    <x v="3"/>
    <s v="FA"/>
    <x v="2"/>
    <x v="3"/>
    <x v="1"/>
    <n v="670276"/>
    <n v="380000"/>
    <x v="0"/>
    <s v="YES"/>
    <d v="2023-05-31T00:00:00"/>
  </r>
  <r>
    <x v="3"/>
    <s v="FA"/>
    <x v="3"/>
    <x v="4"/>
    <x v="1"/>
    <n v="670272"/>
    <n v="350000"/>
    <x v="0"/>
    <s v="YES"/>
    <d v="2023-05-31T00:00:00"/>
  </r>
  <r>
    <x v="3"/>
    <s v="FA"/>
    <x v="2"/>
    <x v="3"/>
    <x v="0"/>
    <n v="669900"/>
    <n v="230000"/>
    <x v="0"/>
    <s v="YES"/>
    <d v="2023-05-18T00:00:00"/>
  </r>
  <r>
    <x v="3"/>
    <s v="FA"/>
    <x v="2"/>
    <x v="3"/>
    <x v="1"/>
    <n v="669686"/>
    <n v="415000"/>
    <x v="0"/>
    <s v="YES"/>
    <d v="2023-05-11T00:00:00"/>
  </r>
  <r>
    <x v="3"/>
    <s v="FA"/>
    <x v="4"/>
    <x v="5"/>
    <x v="1"/>
    <n v="669786"/>
    <n v="396000"/>
    <x v="0"/>
    <s v="YES"/>
    <d v="2023-05-15T00:00:00"/>
  </r>
  <r>
    <x v="3"/>
    <s v="FA"/>
    <x v="3"/>
    <x v="6"/>
    <x v="1"/>
    <n v="669860"/>
    <n v="575000"/>
    <x v="1"/>
    <s v="YES"/>
    <d v="2023-05-17T00:00:00"/>
  </r>
  <r>
    <x v="4"/>
    <s v="FC"/>
    <x v="5"/>
    <x v="7"/>
    <x v="0"/>
    <n v="669795"/>
    <n v="33500"/>
    <x v="0"/>
    <s v="YES"/>
    <d v="2023-05-15T00:00:00"/>
  </r>
  <r>
    <x v="4"/>
    <s v="FC"/>
    <x v="6"/>
    <x v="8"/>
    <x v="1"/>
    <n v="669372"/>
    <n v="469000"/>
    <x v="0"/>
    <s v="YES"/>
    <d v="2023-05-02T00:00:00"/>
  </r>
  <r>
    <x v="4"/>
    <s v="FC"/>
    <x v="5"/>
    <x v="7"/>
    <x v="1"/>
    <n v="669845"/>
    <n v="230000"/>
    <x v="0"/>
    <s v="YES"/>
    <d v="2023-05-16T00:00:00"/>
  </r>
  <r>
    <x v="4"/>
    <s v="FC"/>
    <x v="6"/>
    <x v="9"/>
    <x v="1"/>
    <n v="669897"/>
    <n v="420000"/>
    <x v="0"/>
    <s v="YES"/>
    <d v="2023-05-18T00:00:00"/>
  </r>
  <r>
    <x v="4"/>
    <s v="FC"/>
    <x v="6"/>
    <x v="8"/>
    <x v="1"/>
    <n v="669367"/>
    <n v="310000"/>
    <x v="0"/>
    <s v="YES"/>
    <d v="2023-05-02T00:00:00"/>
  </r>
  <r>
    <x v="4"/>
    <s v="FC"/>
    <x v="6"/>
    <x v="8"/>
    <x v="1"/>
    <n v="669944"/>
    <n v="365000"/>
    <x v="0"/>
    <s v="YES"/>
    <d v="2023-05-19T00:00:00"/>
  </r>
  <r>
    <x v="4"/>
    <s v="FC"/>
    <x v="6"/>
    <x v="8"/>
    <x v="1"/>
    <n v="669347"/>
    <n v="360000"/>
    <x v="0"/>
    <s v="YES"/>
    <d v="2023-05-02T00:00:00"/>
  </r>
  <r>
    <x v="4"/>
    <s v="FC"/>
    <x v="5"/>
    <x v="7"/>
    <x v="1"/>
    <n v="669879"/>
    <n v="325000"/>
    <x v="0"/>
    <s v="YES"/>
    <d v="2023-05-17T00:00:00"/>
  </r>
  <r>
    <x v="4"/>
    <s v="FC"/>
    <x v="6"/>
    <x v="8"/>
    <x v="1"/>
    <n v="669752"/>
    <n v="370000"/>
    <x v="0"/>
    <s v="YES"/>
    <d v="2023-05-15T00:00:00"/>
  </r>
  <r>
    <x v="4"/>
    <s v="FC"/>
    <x v="5"/>
    <x v="7"/>
    <x v="1"/>
    <n v="669717"/>
    <n v="409000"/>
    <x v="0"/>
    <s v="YES"/>
    <d v="2023-05-12T00:00:00"/>
  </r>
  <r>
    <x v="4"/>
    <s v="FC"/>
    <x v="5"/>
    <x v="7"/>
    <x v="0"/>
    <n v="669397"/>
    <n v="70000"/>
    <x v="0"/>
    <s v="YES"/>
    <d v="2023-05-03T00:00:00"/>
  </r>
  <r>
    <x v="4"/>
    <s v="FC"/>
    <x v="5"/>
    <x v="7"/>
    <x v="1"/>
    <n v="669494"/>
    <n v="140000"/>
    <x v="0"/>
    <s v="YES"/>
    <d v="2023-05-05T00:00:00"/>
  </r>
  <r>
    <x v="4"/>
    <s v="FC"/>
    <x v="6"/>
    <x v="8"/>
    <x v="2"/>
    <n v="669737"/>
    <n v="235000"/>
    <x v="0"/>
    <s v="YES"/>
    <d v="2023-05-12T00:00:00"/>
  </r>
  <r>
    <x v="4"/>
    <s v="FC"/>
    <x v="6"/>
    <x v="9"/>
    <x v="0"/>
    <n v="669736"/>
    <n v="35000"/>
    <x v="0"/>
    <s v="YES"/>
    <d v="2023-05-12T00:00:00"/>
  </r>
  <r>
    <x v="4"/>
    <s v="FC"/>
    <x v="7"/>
    <x v="10"/>
    <x v="1"/>
    <n v="669799"/>
    <n v="470000"/>
    <x v="0"/>
    <s v="YES"/>
    <d v="2023-05-16T00:00:00"/>
  </r>
  <r>
    <x v="4"/>
    <s v="FC"/>
    <x v="6"/>
    <x v="9"/>
    <x v="1"/>
    <n v="669311"/>
    <n v="355000"/>
    <x v="0"/>
    <s v="YES"/>
    <d v="2023-05-01T00:00:00"/>
  </r>
  <r>
    <x v="4"/>
    <s v="FC"/>
    <x v="7"/>
    <x v="11"/>
    <x v="1"/>
    <n v="669701"/>
    <n v="359900"/>
    <x v="0"/>
    <s v="YES"/>
    <d v="2023-05-12T00:00:00"/>
  </r>
  <r>
    <x v="4"/>
    <s v="FC"/>
    <x v="6"/>
    <x v="9"/>
    <x v="1"/>
    <n v="669631"/>
    <n v="354900"/>
    <x v="0"/>
    <s v="YES"/>
    <d v="2023-05-10T00:00:00"/>
  </r>
  <r>
    <x v="4"/>
    <s v="FC"/>
    <x v="7"/>
    <x v="12"/>
    <x v="2"/>
    <n v="669628"/>
    <n v="390000"/>
    <x v="0"/>
    <s v="YES"/>
    <d v="2023-05-10T00:00:00"/>
  </r>
  <r>
    <x v="4"/>
    <s v="FC"/>
    <x v="7"/>
    <x v="10"/>
    <x v="1"/>
    <n v="669565"/>
    <n v="403000"/>
    <x v="0"/>
    <s v="YES"/>
    <d v="2023-05-08T00:00:00"/>
  </r>
  <r>
    <x v="4"/>
    <s v="FC"/>
    <x v="7"/>
    <x v="10"/>
    <x v="2"/>
    <n v="669382"/>
    <n v="215000"/>
    <x v="0"/>
    <s v="YES"/>
    <d v="2023-05-02T00:00:00"/>
  </r>
  <r>
    <x v="4"/>
    <s v="FC"/>
    <x v="7"/>
    <x v="12"/>
    <x v="1"/>
    <n v="670209"/>
    <n v="335000"/>
    <x v="0"/>
    <s v="YES"/>
    <d v="2023-05-30T00:00:00"/>
  </r>
  <r>
    <x v="4"/>
    <s v="FC"/>
    <x v="6"/>
    <x v="9"/>
    <x v="1"/>
    <n v="670198"/>
    <n v="389900"/>
    <x v="0"/>
    <s v="YES"/>
    <d v="2023-05-30T00:00:00"/>
  </r>
  <r>
    <x v="4"/>
    <s v="FC"/>
    <x v="6"/>
    <x v="9"/>
    <x v="0"/>
    <n v="670088"/>
    <n v="62500"/>
    <x v="0"/>
    <s v="YES"/>
    <d v="2023-05-24T00:00:00"/>
  </r>
  <r>
    <x v="4"/>
    <s v="FC"/>
    <x v="3"/>
    <x v="13"/>
    <x v="2"/>
    <n v="670302"/>
    <n v="310000"/>
    <x v="0"/>
    <s v="YES"/>
    <d v="2023-05-31T00:00:00"/>
  </r>
  <r>
    <x v="4"/>
    <s v="FC"/>
    <x v="6"/>
    <x v="9"/>
    <x v="1"/>
    <n v="670117"/>
    <n v="389750"/>
    <x v="0"/>
    <s v="YES"/>
    <d v="2023-05-25T00:00:00"/>
  </r>
  <r>
    <x v="4"/>
    <s v="FC"/>
    <x v="5"/>
    <x v="7"/>
    <x v="1"/>
    <n v="670294"/>
    <n v="330000"/>
    <x v="0"/>
    <s v="YES"/>
    <d v="2023-05-31T00:00:00"/>
  </r>
  <r>
    <x v="4"/>
    <s v="FC"/>
    <x v="7"/>
    <x v="11"/>
    <x v="1"/>
    <n v="670290"/>
    <n v="390000"/>
    <x v="0"/>
    <s v="YES"/>
    <d v="2023-05-31T00:00:00"/>
  </r>
  <r>
    <x v="4"/>
    <s v="FC"/>
    <x v="6"/>
    <x v="9"/>
    <x v="1"/>
    <n v="670267"/>
    <n v="472000"/>
    <x v="0"/>
    <s v="YES"/>
    <d v="2023-05-31T00:00:00"/>
  </r>
  <r>
    <x v="4"/>
    <s v="FC"/>
    <x v="7"/>
    <x v="12"/>
    <x v="1"/>
    <n v="669791"/>
    <n v="355000"/>
    <x v="0"/>
    <s v="YES"/>
    <d v="2023-05-15T00:00:00"/>
  </r>
  <r>
    <x v="4"/>
    <s v="FC"/>
    <x v="5"/>
    <x v="7"/>
    <x v="0"/>
    <n v="670100"/>
    <n v="30000"/>
    <x v="0"/>
    <s v="YES"/>
    <d v="2023-05-24T00:00:00"/>
  </r>
  <r>
    <x v="5"/>
    <s v="LT"/>
    <x v="8"/>
    <x v="14"/>
    <x v="2"/>
    <n v="669508"/>
    <n v="215000"/>
    <x v="0"/>
    <s v="YES"/>
    <d v="2023-05-05T00:00:00"/>
  </r>
  <r>
    <x v="5"/>
    <s v="LT"/>
    <x v="8"/>
    <x v="15"/>
    <x v="2"/>
    <n v="669612"/>
    <n v="375000"/>
    <x v="0"/>
    <s v="YES"/>
    <d v="2023-05-09T00:00:00"/>
  </r>
  <r>
    <x v="5"/>
    <s v="LT"/>
    <x v="8"/>
    <x v="15"/>
    <x v="1"/>
    <n v="670089"/>
    <n v="355000"/>
    <x v="0"/>
    <s v="YES"/>
    <d v="2023-05-24T00:00:00"/>
  </r>
  <r>
    <x v="5"/>
    <s v="LT"/>
    <x v="8"/>
    <x v="15"/>
    <x v="1"/>
    <n v="669433"/>
    <n v="330000"/>
    <x v="0"/>
    <s v="YES"/>
    <d v="2023-05-04T00:00:00"/>
  </r>
  <r>
    <x v="5"/>
    <s v="LT"/>
    <x v="8"/>
    <x v="14"/>
    <x v="1"/>
    <n v="669744"/>
    <n v="279000"/>
    <x v="0"/>
    <s v="YES"/>
    <d v="2023-05-12T00:00:00"/>
  </r>
  <r>
    <x v="5"/>
    <s v="LT"/>
    <x v="8"/>
    <x v="14"/>
    <x v="2"/>
    <n v="669862"/>
    <n v="165000"/>
    <x v="0"/>
    <s v="YES"/>
    <d v="2023-05-17T00:00:00"/>
  </r>
  <r>
    <x v="6"/>
    <s v="SIG"/>
    <x v="9"/>
    <x v="16"/>
    <x v="1"/>
    <n v="670296"/>
    <n v="229000"/>
    <x v="0"/>
    <s v="YES"/>
    <d v="2023-05-31T00:00:00"/>
  </r>
  <r>
    <x v="6"/>
    <s v="SIG"/>
    <x v="10"/>
    <x v="17"/>
    <x v="1"/>
    <n v="669951"/>
    <n v="515000"/>
    <x v="1"/>
    <s v="YES"/>
    <d v="2023-05-19T00:00:00"/>
  </r>
  <r>
    <x v="7"/>
    <s v="ST"/>
    <x v="4"/>
    <x v="18"/>
    <x v="1"/>
    <n v="670246"/>
    <n v="300000"/>
    <x v="0"/>
    <s v="YES"/>
    <d v="2023-05-31T00:00:00"/>
  </r>
  <r>
    <x v="7"/>
    <s v="ST"/>
    <x v="6"/>
    <x v="19"/>
    <x v="1"/>
    <n v="669616"/>
    <n v="408690"/>
    <x v="1"/>
    <s v="YES"/>
    <d v="2023-05-09T00:00:00"/>
  </r>
  <r>
    <x v="7"/>
    <s v="ST"/>
    <x v="11"/>
    <x v="20"/>
    <x v="1"/>
    <n v="669653"/>
    <n v="249000"/>
    <x v="0"/>
    <s v="YES"/>
    <d v="2023-05-11T00:00:00"/>
  </r>
  <r>
    <x v="7"/>
    <s v="ST"/>
    <x v="12"/>
    <x v="21"/>
    <x v="0"/>
    <n v="669662"/>
    <n v="120000"/>
    <x v="0"/>
    <s v="YES"/>
    <d v="2023-05-11T00:00:00"/>
  </r>
  <r>
    <x v="7"/>
    <s v="ST"/>
    <x v="12"/>
    <x v="21"/>
    <x v="1"/>
    <n v="669682"/>
    <n v="455000"/>
    <x v="0"/>
    <s v="YES"/>
    <d v="2023-05-11T00:00:00"/>
  </r>
  <r>
    <x v="7"/>
    <s v="ST"/>
    <x v="11"/>
    <x v="20"/>
    <x v="0"/>
    <n v="669685"/>
    <n v="25000"/>
    <x v="0"/>
    <s v="YES"/>
    <d v="2023-05-11T00:00:00"/>
  </r>
  <r>
    <x v="7"/>
    <s v="ST"/>
    <x v="11"/>
    <x v="20"/>
    <x v="1"/>
    <n v="670225"/>
    <n v="410000"/>
    <x v="0"/>
    <s v="YES"/>
    <d v="2023-05-30T00:00:00"/>
  </r>
  <r>
    <x v="7"/>
    <s v="ST"/>
    <x v="11"/>
    <x v="20"/>
    <x v="0"/>
    <n v="669710"/>
    <n v="80000"/>
    <x v="0"/>
    <s v="YES"/>
    <d v="2023-05-12T00:00:00"/>
  </r>
  <r>
    <x v="7"/>
    <s v="ST"/>
    <x v="11"/>
    <x v="20"/>
    <x v="2"/>
    <n v="670211"/>
    <n v="105000"/>
    <x v="0"/>
    <s v="YES"/>
    <d v="2023-05-30T00:00:00"/>
  </r>
  <r>
    <x v="7"/>
    <s v="ST"/>
    <x v="4"/>
    <x v="18"/>
    <x v="1"/>
    <n v="669720"/>
    <n v="75000"/>
    <x v="0"/>
    <s v="YES"/>
    <d v="2023-05-12T00:00:00"/>
  </r>
  <r>
    <x v="7"/>
    <s v="ST"/>
    <x v="11"/>
    <x v="20"/>
    <x v="1"/>
    <n v="670206"/>
    <n v="865000"/>
    <x v="0"/>
    <s v="YES"/>
    <d v="2023-05-30T00:00:00"/>
  </r>
  <r>
    <x v="7"/>
    <s v="ST"/>
    <x v="13"/>
    <x v="22"/>
    <x v="1"/>
    <n v="669698"/>
    <n v="398000"/>
    <x v="0"/>
    <s v="YES"/>
    <d v="2023-05-12T00:00:00"/>
  </r>
  <r>
    <x v="7"/>
    <s v="ST"/>
    <x v="4"/>
    <x v="18"/>
    <x v="1"/>
    <n v="669516"/>
    <n v="150000"/>
    <x v="0"/>
    <s v="YES"/>
    <d v="2023-05-05T00:00:00"/>
  </r>
  <r>
    <x v="7"/>
    <s v="ST"/>
    <x v="13"/>
    <x v="22"/>
    <x v="1"/>
    <n v="669344"/>
    <n v="388000"/>
    <x v="0"/>
    <s v="YES"/>
    <d v="2023-05-02T00:00:00"/>
  </r>
  <r>
    <x v="7"/>
    <s v="ST"/>
    <x v="13"/>
    <x v="22"/>
    <x v="1"/>
    <n v="670307"/>
    <n v="180000"/>
    <x v="0"/>
    <s v="YES"/>
    <d v="2023-05-31T00:00:00"/>
  </r>
  <r>
    <x v="7"/>
    <s v="ST"/>
    <x v="4"/>
    <x v="23"/>
    <x v="1"/>
    <n v="670301"/>
    <n v="345000"/>
    <x v="0"/>
    <s v="YES"/>
    <d v="2023-05-31T00:00:00"/>
  </r>
  <r>
    <x v="7"/>
    <s v="ST"/>
    <x v="11"/>
    <x v="20"/>
    <x v="1"/>
    <n v="669477"/>
    <n v="80000"/>
    <x v="0"/>
    <s v="YES"/>
    <d v="2023-05-05T00:00:00"/>
  </r>
  <r>
    <x v="7"/>
    <s v="ST"/>
    <x v="6"/>
    <x v="24"/>
    <x v="0"/>
    <n v="669493"/>
    <n v="100000"/>
    <x v="0"/>
    <s v="YES"/>
    <d v="2023-05-05T00:00:00"/>
  </r>
  <r>
    <x v="7"/>
    <s v="ST"/>
    <x v="4"/>
    <x v="25"/>
    <x v="1"/>
    <n v="670284"/>
    <n v="265000"/>
    <x v="0"/>
    <s v="YES"/>
    <d v="2023-05-31T00:00:00"/>
  </r>
  <r>
    <x v="7"/>
    <s v="ST"/>
    <x v="11"/>
    <x v="20"/>
    <x v="2"/>
    <n v="670281"/>
    <n v="290000"/>
    <x v="0"/>
    <s v="YES"/>
    <d v="2023-05-31T00:00:00"/>
  </r>
  <r>
    <x v="7"/>
    <s v="ST"/>
    <x v="4"/>
    <x v="26"/>
    <x v="2"/>
    <n v="669504"/>
    <n v="240000"/>
    <x v="0"/>
    <s v="YES"/>
    <d v="2023-05-05T00:00:00"/>
  </r>
  <r>
    <x v="7"/>
    <s v="ST"/>
    <x v="6"/>
    <x v="24"/>
    <x v="1"/>
    <n v="669594"/>
    <n v="325000"/>
    <x v="0"/>
    <s v="YES"/>
    <d v="2023-05-09T00:00:00"/>
  </r>
  <r>
    <x v="7"/>
    <s v="ST"/>
    <x v="4"/>
    <x v="18"/>
    <x v="2"/>
    <n v="669523"/>
    <n v="190000"/>
    <x v="0"/>
    <s v="YES"/>
    <d v="2023-05-05T00:00:00"/>
  </r>
  <r>
    <x v="7"/>
    <s v="ST"/>
    <x v="6"/>
    <x v="19"/>
    <x v="1"/>
    <n v="669530"/>
    <n v="120000"/>
    <x v="0"/>
    <s v="YES"/>
    <d v="2023-05-08T00:00:00"/>
  </r>
  <r>
    <x v="7"/>
    <s v="ST"/>
    <x v="6"/>
    <x v="19"/>
    <x v="1"/>
    <n v="669305"/>
    <n v="370883"/>
    <x v="1"/>
    <s v="YES"/>
    <d v="2023-05-01T00:00:00"/>
  </r>
  <r>
    <x v="7"/>
    <s v="ST"/>
    <x v="11"/>
    <x v="20"/>
    <x v="1"/>
    <n v="669545"/>
    <n v="320000"/>
    <x v="0"/>
    <s v="YES"/>
    <d v="2023-05-08T00:00:00"/>
  </r>
  <r>
    <x v="7"/>
    <s v="ST"/>
    <x v="13"/>
    <x v="22"/>
    <x v="1"/>
    <n v="670270"/>
    <n v="335000"/>
    <x v="0"/>
    <s v="YES"/>
    <d v="2023-05-31T00:00:00"/>
  </r>
  <r>
    <x v="7"/>
    <s v="ST"/>
    <x v="13"/>
    <x v="22"/>
    <x v="0"/>
    <n v="670264"/>
    <n v="20000"/>
    <x v="0"/>
    <s v="YES"/>
    <d v="2023-05-31T00:00:00"/>
  </r>
  <r>
    <x v="7"/>
    <s v="ST"/>
    <x v="6"/>
    <x v="19"/>
    <x v="1"/>
    <n v="669496"/>
    <n v="235000"/>
    <x v="0"/>
    <s v="YES"/>
    <d v="2023-05-05T00:00:00"/>
  </r>
  <r>
    <x v="7"/>
    <s v="ST"/>
    <x v="6"/>
    <x v="19"/>
    <x v="1"/>
    <n v="669967"/>
    <n v="409852"/>
    <x v="1"/>
    <s v="YES"/>
    <d v="2023-05-19T00:00:00"/>
  </r>
  <r>
    <x v="7"/>
    <s v="ST"/>
    <x v="8"/>
    <x v="27"/>
    <x v="0"/>
    <n v="669869"/>
    <n v="50000"/>
    <x v="0"/>
    <s v="YES"/>
    <d v="2023-05-17T00:00:00"/>
  </r>
  <r>
    <x v="7"/>
    <s v="ST"/>
    <x v="11"/>
    <x v="20"/>
    <x v="1"/>
    <n v="670121"/>
    <n v="240000"/>
    <x v="0"/>
    <s v="YES"/>
    <d v="2023-05-25T00:00:00"/>
  </r>
  <r>
    <x v="7"/>
    <s v="ST"/>
    <x v="4"/>
    <x v="25"/>
    <x v="0"/>
    <n v="669903"/>
    <n v="80000"/>
    <x v="0"/>
    <s v="YES"/>
    <d v="2023-05-18T00:00:00"/>
  </r>
  <r>
    <x v="7"/>
    <s v="ST"/>
    <x v="13"/>
    <x v="22"/>
    <x v="1"/>
    <n v="669907"/>
    <n v="265000"/>
    <x v="0"/>
    <s v="YES"/>
    <d v="2023-05-18T00:00:00"/>
  </r>
  <r>
    <x v="7"/>
    <s v="ST"/>
    <x v="11"/>
    <x v="20"/>
    <x v="1"/>
    <n v="669925"/>
    <n v="320000"/>
    <x v="0"/>
    <s v="YES"/>
    <d v="2023-05-18T00:00:00"/>
  </r>
  <r>
    <x v="7"/>
    <s v="ST"/>
    <x v="11"/>
    <x v="20"/>
    <x v="0"/>
    <n v="669826"/>
    <n v="40000"/>
    <x v="0"/>
    <s v="YES"/>
    <d v="2023-05-16T00:00:00"/>
  </r>
  <r>
    <x v="7"/>
    <s v="ST"/>
    <x v="6"/>
    <x v="19"/>
    <x v="1"/>
    <n v="669942"/>
    <n v="362740"/>
    <x v="1"/>
    <s v="YES"/>
    <d v="2023-05-19T00:00:00"/>
  </r>
  <r>
    <x v="7"/>
    <s v="ST"/>
    <x v="6"/>
    <x v="19"/>
    <x v="2"/>
    <n v="669874"/>
    <n v="289000"/>
    <x v="0"/>
    <s v="YES"/>
    <d v="2023-05-17T00:00:00"/>
  </r>
  <r>
    <x v="7"/>
    <s v="ST"/>
    <x v="12"/>
    <x v="28"/>
    <x v="1"/>
    <n v="669984"/>
    <n v="645000"/>
    <x v="0"/>
    <s v="YES"/>
    <d v="2023-05-22T00:00:00"/>
  </r>
  <r>
    <x v="7"/>
    <s v="ST"/>
    <x v="6"/>
    <x v="24"/>
    <x v="2"/>
    <n v="670011"/>
    <n v="170000"/>
    <x v="0"/>
    <s v="YES"/>
    <d v="2023-05-22T00:00:00"/>
  </r>
  <r>
    <x v="7"/>
    <s v="ST"/>
    <x v="11"/>
    <x v="20"/>
    <x v="0"/>
    <n v="670035"/>
    <n v="125000"/>
    <x v="0"/>
    <s v="YES"/>
    <d v="2023-05-22T00:00:00"/>
  </r>
  <r>
    <x v="7"/>
    <s v="ST"/>
    <x v="4"/>
    <x v="25"/>
    <x v="0"/>
    <n v="670037"/>
    <n v="55000"/>
    <x v="0"/>
    <s v="YES"/>
    <d v="2023-05-22T00:00:00"/>
  </r>
  <r>
    <x v="7"/>
    <s v="ST"/>
    <x v="11"/>
    <x v="20"/>
    <x v="1"/>
    <n v="670054"/>
    <n v="345000"/>
    <x v="0"/>
    <s v="YES"/>
    <d v="2023-05-22T00:00:00"/>
  </r>
  <r>
    <x v="7"/>
    <s v="ST"/>
    <x v="11"/>
    <x v="20"/>
    <x v="1"/>
    <n v="670056"/>
    <n v="155000"/>
    <x v="0"/>
    <s v="YES"/>
    <d v="2023-05-22T00:00:00"/>
  </r>
  <r>
    <x v="7"/>
    <s v="ST"/>
    <x v="4"/>
    <x v="29"/>
    <x v="1"/>
    <n v="669936"/>
    <n v="367000"/>
    <x v="0"/>
    <s v="YES"/>
    <d v="2023-05-19T00:00:00"/>
  </r>
  <r>
    <x v="7"/>
    <s v="ST"/>
    <x v="4"/>
    <x v="18"/>
    <x v="2"/>
    <n v="670186"/>
    <n v="60000"/>
    <x v="0"/>
    <s v="YES"/>
    <d v="2023-05-26T00:00:00"/>
  </r>
  <r>
    <x v="7"/>
    <s v="ST"/>
    <x v="4"/>
    <x v="18"/>
    <x v="0"/>
    <n v="670182"/>
    <n v="30000"/>
    <x v="0"/>
    <s v="YES"/>
    <d v="2023-05-26T00:00:00"/>
  </r>
  <r>
    <x v="7"/>
    <s v="ST"/>
    <x v="4"/>
    <x v="25"/>
    <x v="1"/>
    <n v="670169"/>
    <n v="305000"/>
    <x v="0"/>
    <s v="YES"/>
    <d v="2023-05-26T00:00:00"/>
  </r>
  <r>
    <x v="7"/>
    <s v="ST"/>
    <x v="13"/>
    <x v="22"/>
    <x v="0"/>
    <n v="670149"/>
    <n v="55000"/>
    <x v="0"/>
    <s v="YES"/>
    <d v="2023-05-26T00:00:00"/>
  </r>
  <r>
    <x v="7"/>
    <s v="ST"/>
    <x v="11"/>
    <x v="20"/>
    <x v="0"/>
    <n v="669336"/>
    <n v="22000"/>
    <x v="0"/>
    <s v="YES"/>
    <d v="2023-05-01T00:00:00"/>
  </r>
  <r>
    <x v="7"/>
    <s v="ST"/>
    <x v="11"/>
    <x v="20"/>
    <x v="1"/>
    <n v="670150"/>
    <n v="280000"/>
    <x v="0"/>
    <s v="YES"/>
    <d v="2023-05-26T00:00:00"/>
  </r>
  <r>
    <x v="8"/>
    <s v="TI"/>
    <x v="13"/>
    <x v="30"/>
    <x v="0"/>
    <n v="669426"/>
    <n v="74000"/>
    <x v="0"/>
    <s v="YES"/>
    <d v="2023-05-03T00:00:00"/>
  </r>
  <r>
    <x v="8"/>
    <s v="TI"/>
    <x v="8"/>
    <x v="31"/>
    <x v="0"/>
    <n v="670094"/>
    <n v="52000"/>
    <x v="0"/>
    <s v="YES"/>
    <d v="2023-05-24T00:00:00"/>
  </r>
  <r>
    <x v="8"/>
    <s v="TI"/>
    <x v="6"/>
    <x v="32"/>
    <x v="1"/>
    <n v="669946"/>
    <n v="280000"/>
    <x v="0"/>
    <s v="YES"/>
    <d v="2023-05-19T00:00:00"/>
  </r>
  <r>
    <x v="8"/>
    <s v="TI"/>
    <x v="13"/>
    <x v="30"/>
    <x v="3"/>
    <n v="669954"/>
    <n v="263000"/>
    <x v="0"/>
    <s v="YES"/>
    <d v="2023-05-19T00:00:00"/>
  </r>
  <r>
    <x v="8"/>
    <s v="TI"/>
    <x v="13"/>
    <x v="30"/>
    <x v="1"/>
    <n v="669473"/>
    <n v="385000"/>
    <x v="0"/>
    <s v="YES"/>
    <d v="2023-05-05T00:00:00"/>
  </r>
  <r>
    <x v="8"/>
    <s v="TI"/>
    <x v="14"/>
    <x v="33"/>
    <x v="1"/>
    <n v="669458"/>
    <n v="517000"/>
    <x v="0"/>
    <s v="YES"/>
    <d v="2023-05-04T00:00:00"/>
  </r>
  <r>
    <x v="8"/>
    <s v="TI"/>
    <x v="6"/>
    <x v="32"/>
    <x v="1"/>
    <n v="669456"/>
    <n v="185000"/>
    <x v="0"/>
    <s v="YES"/>
    <d v="2023-05-04T00:00:00"/>
  </r>
  <r>
    <x v="8"/>
    <s v="TI"/>
    <x v="14"/>
    <x v="33"/>
    <x v="1"/>
    <n v="669453"/>
    <n v="507500"/>
    <x v="0"/>
    <s v="YES"/>
    <d v="2023-05-04T00:00:00"/>
  </r>
  <r>
    <x v="8"/>
    <s v="TI"/>
    <x v="13"/>
    <x v="30"/>
    <x v="1"/>
    <n v="669451"/>
    <n v="285000"/>
    <x v="0"/>
    <s v="YES"/>
    <d v="2023-05-04T00:00:00"/>
  </r>
  <r>
    <x v="8"/>
    <s v="TI"/>
    <x v="6"/>
    <x v="34"/>
    <x v="1"/>
    <n v="669894"/>
    <n v="394900"/>
    <x v="1"/>
    <s v="YES"/>
    <d v="2023-05-18T00:00:00"/>
  </r>
  <r>
    <x v="8"/>
    <s v="TI"/>
    <x v="6"/>
    <x v="32"/>
    <x v="0"/>
    <n v="669754"/>
    <n v="62000"/>
    <x v="0"/>
    <s v="YES"/>
    <d v="2023-05-15T00:00:00"/>
  </r>
  <r>
    <x v="8"/>
    <s v="TI"/>
    <x v="13"/>
    <x v="30"/>
    <x v="0"/>
    <n v="669761"/>
    <n v="125000"/>
    <x v="0"/>
    <s v="YES"/>
    <d v="2023-05-15T00:00:00"/>
  </r>
  <r>
    <x v="8"/>
    <s v="TI"/>
    <x v="13"/>
    <x v="30"/>
    <x v="1"/>
    <n v="669425"/>
    <n v="450000"/>
    <x v="0"/>
    <s v="YES"/>
    <d v="2023-05-03T00:00:00"/>
  </r>
  <r>
    <x v="8"/>
    <s v="TI"/>
    <x v="12"/>
    <x v="35"/>
    <x v="0"/>
    <n v="669398"/>
    <n v="50000"/>
    <x v="0"/>
    <s v="YES"/>
    <d v="2023-05-03T00:00:00"/>
  </r>
  <r>
    <x v="8"/>
    <s v="TI"/>
    <x v="8"/>
    <x v="31"/>
    <x v="1"/>
    <n v="669323"/>
    <n v="334900"/>
    <x v="0"/>
    <s v="YES"/>
    <d v="2023-05-01T00:00:00"/>
  </r>
  <r>
    <x v="8"/>
    <s v="TI"/>
    <x v="13"/>
    <x v="30"/>
    <x v="1"/>
    <n v="669389"/>
    <n v="350000"/>
    <x v="0"/>
    <s v="YES"/>
    <d v="2023-05-02T00:00:00"/>
  </r>
  <r>
    <x v="8"/>
    <s v="TI"/>
    <x v="6"/>
    <x v="32"/>
    <x v="0"/>
    <n v="669994"/>
    <n v="218000"/>
    <x v="0"/>
    <s v="YES"/>
    <d v="2023-05-22T00:00:00"/>
  </r>
  <r>
    <x v="8"/>
    <s v="TI"/>
    <x v="6"/>
    <x v="34"/>
    <x v="1"/>
    <n v="669331"/>
    <n v="265000"/>
    <x v="0"/>
    <s v="YES"/>
    <d v="2023-05-01T00:00:00"/>
  </r>
  <r>
    <x v="8"/>
    <s v="TI"/>
    <x v="6"/>
    <x v="32"/>
    <x v="0"/>
    <n v="669375"/>
    <n v="10000"/>
    <x v="0"/>
    <s v="YES"/>
    <d v="2023-05-02T00:00:00"/>
  </r>
  <r>
    <x v="8"/>
    <s v="TI"/>
    <x v="13"/>
    <x v="30"/>
    <x v="1"/>
    <n v="669436"/>
    <n v="359900"/>
    <x v="0"/>
    <s v="YES"/>
    <d v="2023-05-04T00:00:00"/>
  </r>
  <r>
    <x v="8"/>
    <s v="TI"/>
    <x v="13"/>
    <x v="30"/>
    <x v="1"/>
    <n v="669589"/>
    <n v="574900"/>
    <x v="0"/>
    <s v="YES"/>
    <d v="2023-05-09T00:00:00"/>
  </r>
  <r>
    <x v="8"/>
    <s v="TI"/>
    <x v="4"/>
    <x v="36"/>
    <x v="0"/>
    <n v="670146"/>
    <n v="400000"/>
    <x v="0"/>
    <s v="YES"/>
    <d v="2023-05-26T00:00:00"/>
  </r>
  <r>
    <x v="8"/>
    <s v="TI"/>
    <x v="13"/>
    <x v="30"/>
    <x v="2"/>
    <n v="669675"/>
    <n v="275000"/>
    <x v="0"/>
    <s v="YES"/>
    <d v="2023-05-11T00:00:00"/>
  </r>
  <r>
    <x v="8"/>
    <s v="TI"/>
    <x v="6"/>
    <x v="34"/>
    <x v="0"/>
    <n v="669811"/>
    <n v="180000"/>
    <x v="0"/>
    <s v="YES"/>
    <d v="2023-05-16T00:00:00"/>
  </r>
  <r>
    <x v="8"/>
    <s v="TI"/>
    <x v="6"/>
    <x v="32"/>
    <x v="1"/>
    <n v="669657"/>
    <n v="335000"/>
    <x v="0"/>
    <s v="YES"/>
    <d v="2023-05-11T00:00:00"/>
  </r>
  <r>
    <x v="8"/>
    <s v="TI"/>
    <x v="13"/>
    <x v="30"/>
    <x v="1"/>
    <n v="669816"/>
    <n v="390000"/>
    <x v="0"/>
    <s v="YES"/>
    <d v="2023-05-16T00:00:00"/>
  </r>
  <r>
    <x v="8"/>
    <s v="TI"/>
    <x v="6"/>
    <x v="32"/>
    <x v="1"/>
    <n v="669649"/>
    <n v="400000"/>
    <x v="0"/>
    <s v="YES"/>
    <d v="2023-05-11T00:00:00"/>
  </r>
  <r>
    <x v="8"/>
    <s v="TI"/>
    <x v="14"/>
    <x v="33"/>
    <x v="1"/>
    <n v="669822"/>
    <n v="429900"/>
    <x v="0"/>
    <s v="YES"/>
    <d v="2023-05-16T00:00:00"/>
  </r>
  <r>
    <x v="8"/>
    <s v="TI"/>
    <x v="4"/>
    <x v="37"/>
    <x v="1"/>
    <n v="670256"/>
    <n v="635000"/>
    <x v="0"/>
    <s v="YES"/>
    <d v="2023-05-31T00:00:00"/>
  </r>
  <r>
    <x v="8"/>
    <s v="TI"/>
    <x v="6"/>
    <x v="34"/>
    <x v="1"/>
    <n v="669623"/>
    <n v="390000"/>
    <x v="0"/>
    <s v="YES"/>
    <d v="2023-05-10T00:00:00"/>
  </r>
  <r>
    <x v="8"/>
    <s v="TI"/>
    <x v="13"/>
    <x v="30"/>
    <x v="1"/>
    <n v="669309"/>
    <n v="250000"/>
    <x v="0"/>
    <s v="YES"/>
    <d v="2023-05-01T00:00:00"/>
  </r>
  <r>
    <x v="8"/>
    <s v="TI"/>
    <x v="6"/>
    <x v="34"/>
    <x v="1"/>
    <n v="670137"/>
    <n v="389900"/>
    <x v="1"/>
    <s v="YES"/>
    <d v="2023-05-25T00:00:00"/>
  </r>
  <r>
    <x v="8"/>
    <s v="TI"/>
    <x v="6"/>
    <x v="34"/>
    <x v="4"/>
    <n v="670063"/>
    <m/>
    <x v="2"/>
    <s v=""/>
    <d v="2023-05-23T00:00:00"/>
  </r>
  <r>
    <x v="8"/>
    <s v="TI"/>
    <x v="6"/>
    <x v="34"/>
    <x v="1"/>
    <n v="670129"/>
    <n v="348900"/>
    <x v="1"/>
    <s v="YES"/>
    <d v="2023-05-25T00:00:00"/>
  </r>
  <r>
    <x v="8"/>
    <s v="TI"/>
    <x v="6"/>
    <x v="32"/>
    <x v="1"/>
    <n v="670194"/>
    <n v="327000"/>
    <x v="0"/>
    <s v="YES"/>
    <d v="2023-05-30T00:00:00"/>
  </r>
  <r>
    <x v="8"/>
    <s v="TI"/>
    <x v="6"/>
    <x v="32"/>
    <x v="1"/>
    <n v="670215"/>
    <n v="302000"/>
    <x v="0"/>
    <s v="YES"/>
    <d v="2023-05-30T00:00:00"/>
  </r>
  <r>
    <x v="8"/>
    <s v="TI"/>
    <x v="13"/>
    <x v="30"/>
    <x v="0"/>
    <n v="669299"/>
    <n v="29500"/>
    <x v="0"/>
    <s v="YES"/>
    <d v="2023-05-01T00:00:00"/>
  </r>
  <r>
    <x v="8"/>
    <s v="TI"/>
    <x v="13"/>
    <x v="30"/>
    <x v="1"/>
    <n v="669540"/>
    <n v="440000"/>
    <x v="0"/>
    <s v="YES"/>
    <d v="2023-05-08T00:00:00"/>
  </r>
  <r>
    <x v="8"/>
    <s v="TI"/>
    <x v="6"/>
    <x v="34"/>
    <x v="1"/>
    <n v="669706"/>
    <n v="473000"/>
    <x v="0"/>
    <s v="YES"/>
    <d v="2023-05-12T00:00:00"/>
  </r>
  <r>
    <x v="8"/>
    <s v="TI"/>
    <x v="13"/>
    <x v="30"/>
    <x v="1"/>
    <n v="669778"/>
    <n v="392600"/>
    <x v="0"/>
    <s v="YES"/>
    <d v="2023-05-15T00:00:00"/>
  </r>
  <r>
    <x v="8"/>
    <s v="TI"/>
    <x v="13"/>
    <x v="30"/>
    <x v="1"/>
    <n v="669521"/>
    <n v="484500"/>
    <x v="0"/>
    <s v="YES"/>
    <d v="2023-05-05T00:00:00"/>
  </r>
  <r>
    <x v="8"/>
    <s v="TI"/>
    <x v="13"/>
    <x v="30"/>
    <x v="1"/>
    <n v="669919"/>
    <n v="250000"/>
    <x v="0"/>
    <s v="YES"/>
    <d v="2023-05-18T00:00:00"/>
  </r>
  <r>
    <x v="8"/>
    <s v="TI"/>
    <x v="6"/>
    <x v="32"/>
    <x v="1"/>
    <n v="669837"/>
    <n v="366400"/>
    <x v="0"/>
    <s v="YES"/>
    <d v="2023-05-16T00:00:00"/>
  </r>
  <r>
    <x v="9"/>
    <s v="TTE"/>
    <x v="8"/>
    <x v="38"/>
    <x v="0"/>
    <n v="669491"/>
    <n v="30100"/>
    <x v="0"/>
    <s v="YES"/>
    <d v="2023-05-05T00:00:00"/>
  </r>
  <r>
    <x v="9"/>
    <s v="TTE"/>
    <x v="8"/>
    <x v="38"/>
    <x v="2"/>
    <n v="669731"/>
    <n v="252000"/>
    <x v="0"/>
    <s v="YES"/>
    <d v="2023-05-12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15-354-03"/>
    <n v="669482"/>
    <n v="277540"/>
    <d v="2023-05-05T00:00:00"/>
    <x v="0"/>
  </r>
  <r>
    <x v="0"/>
    <s v="FA"/>
    <x v="1"/>
    <s v="021-071-45"/>
    <n v="669878"/>
    <n v="20000000"/>
    <d v="2023-05-17T00:00:00"/>
    <x v="1"/>
  </r>
  <r>
    <x v="0"/>
    <s v="FA"/>
    <x v="2"/>
    <s v="022-527-08"/>
    <n v="670260"/>
    <n v="61000"/>
    <d v="2023-05-31T00:00:00"/>
    <x v="2"/>
  </r>
  <r>
    <x v="1"/>
    <s v="ST"/>
    <x v="3"/>
    <s v="029-713-01"/>
    <n v="669854"/>
    <n v="155000"/>
    <d v="2023-05-17T00:00:00"/>
    <x v="3"/>
  </r>
  <r>
    <x v="1"/>
    <s v="ST"/>
    <x v="4"/>
    <s v="015-324-20"/>
    <n v="670147"/>
    <n v="432030"/>
    <d v="2023-05-26T00:00:00"/>
    <x v="4"/>
  </r>
  <r>
    <x v="1"/>
    <s v="ST"/>
    <x v="3"/>
    <s v="001-241-37"/>
    <n v="669553"/>
    <n v="1400000"/>
    <d v="2023-05-08T00:00:00"/>
    <x v="5"/>
  </r>
  <r>
    <x v="1"/>
    <s v="ST"/>
    <x v="3"/>
    <s v="001-441-14"/>
    <n v="669609"/>
    <n v="500000"/>
    <d v="2023-05-09T00:00:00"/>
    <x v="6"/>
  </r>
  <r>
    <x v="2"/>
    <s v="STG"/>
    <x v="4"/>
    <s v="015-431-01"/>
    <n v="669448"/>
    <n v="295482"/>
    <d v="2023-05-04T00:00:00"/>
    <x v="7"/>
  </r>
  <r>
    <x v="2"/>
    <s v="STG"/>
    <x v="2"/>
    <s v="029-132-07"/>
    <n v="669714"/>
    <n v="75000"/>
    <d v="2023-05-12T00:00:00"/>
    <x v="8"/>
  </r>
  <r>
    <x v="3"/>
    <s v="TI"/>
    <x v="0"/>
    <s v="029-586-14"/>
    <n v="669474"/>
    <n v="50000"/>
    <d v="2023-05-05T00:00:00"/>
    <x v="9"/>
  </r>
  <r>
    <x v="3"/>
    <s v="TI"/>
    <x v="3"/>
    <s v="022-222-08"/>
    <n v="669445"/>
    <n v="62000"/>
    <d v="2023-05-04T00:00:00"/>
    <x v="10"/>
  </r>
  <r>
    <x v="3"/>
    <s v="TI"/>
    <x v="0"/>
    <s v="020-302-22"/>
    <n v="669790"/>
    <n v="259000"/>
    <d v="2023-05-15T00:00:00"/>
    <x v="11"/>
  </r>
  <r>
    <x v="3"/>
    <s v="TI"/>
    <x v="0"/>
    <s v="020-753-05"/>
    <n v="669912"/>
    <n v="108901"/>
    <d v="2023-05-18T00:00:00"/>
    <x v="12"/>
  </r>
  <r>
    <x v="3"/>
    <s v="TI"/>
    <x v="2"/>
    <s v="022-571-23"/>
    <n v="670158"/>
    <n v="100000"/>
    <d v="2023-05-26T00:00:00"/>
    <x v="13"/>
  </r>
  <r>
    <x v="3"/>
    <s v="TI"/>
    <x v="5"/>
    <s v="022-602-05"/>
    <n v="670213"/>
    <n v="334073"/>
    <d v="2023-05-30T00:00:00"/>
    <x v="14"/>
  </r>
  <r>
    <x v="3"/>
    <s v="TI"/>
    <x v="5"/>
    <s v="022-601-02"/>
    <n v="670214"/>
    <n v="311180"/>
    <d v="2023-05-30T00:00:00"/>
    <x v="14"/>
  </r>
  <r>
    <x v="3"/>
    <s v="TI"/>
    <x v="0"/>
    <s v="029-201-04"/>
    <n v="669750"/>
    <n v="340000"/>
    <d v="2023-05-15T00:00:00"/>
    <x v="15"/>
  </r>
  <r>
    <x v="4"/>
    <m/>
    <x v="6"/>
    <m/>
    <m/>
    <m/>
    <m/>
    <x v="16"/>
  </r>
  <r>
    <x v="4"/>
    <m/>
    <x v="6"/>
    <m/>
    <m/>
    <m/>
    <m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1" firstHeaderRow="1" firstDataRow="2" firstDataCol="3" rowPageCount="2" colPageCount="1"/>
  <pivotFields count="10">
    <pivotField name="TITLE COMPANY" axis="axisRow" compact="0" showAll="0">
      <items count="12">
        <item m="1" x="10"/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compact="0" showAll="0"/>
    <pivotField axis="axisRow" compact="0" showAll="0">
      <items count="17">
        <item m="1"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Row" compact="0" showAll="0">
      <items count="41">
        <item m="1" x="3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5">
        <item m="1" x="3"/>
        <item x="0"/>
        <item x="1"/>
        <item x="2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76">
    <i>
      <x v="1"/>
    </i>
    <i r="1">
      <x v="1"/>
    </i>
    <i r="2">
      <x v="1"/>
    </i>
    <i>
      <x v="2"/>
    </i>
    <i r="1">
      <x v="2"/>
    </i>
    <i r="2">
      <x v="2"/>
    </i>
    <i>
      <x v="3"/>
    </i>
    <i r="1">
      <x v="2"/>
    </i>
    <i r="2">
      <x v="3"/>
    </i>
    <i>
      <x v="4"/>
    </i>
    <i r="1">
      <x v="3"/>
    </i>
    <i r="2">
      <x v="4"/>
    </i>
    <i r="1">
      <x v="4"/>
    </i>
    <i r="2">
      <x v="5"/>
    </i>
    <i r="2">
      <x v="7"/>
    </i>
    <i r="1">
      <x v="5"/>
    </i>
    <i r="2">
      <x v="6"/>
    </i>
    <i>
      <x v="5"/>
    </i>
    <i r="1">
      <x v="4"/>
    </i>
    <i r="2">
      <x v="14"/>
    </i>
    <i r="1">
      <x v="6"/>
    </i>
    <i r="2">
      <x v="8"/>
    </i>
    <i r="1">
      <x v="7"/>
    </i>
    <i r="2">
      <x v="9"/>
    </i>
    <i r="2">
      <x v="10"/>
    </i>
    <i r="1">
      <x v="8"/>
    </i>
    <i r="2">
      <x v="11"/>
    </i>
    <i r="2">
      <x v="12"/>
    </i>
    <i r="2">
      <x v="13"/>
    </i>
    <i>
      <x v="6"/>
    </i>
    <i r="1">
      <x v="9"/>
    </i>
    <i r="2">
      <x v="15"/>
    </i>
    <i r="2">
      <x v="16"/>
    </i>
    <i>
      <x v="7"/>
    </i>
    <i r="1">
      <x v="10"/>
    </i>
    <i r="2">
      <x v="17"/>
    </i>
    <i r="1">
      <x v="11"/>
    </i>
    <i r="2">
      <x v="18"/>
    </i>
    <i>
      <x v="8"/>
    </i>
    <i r="1">
      <x v="5"/>
    </i>
    <i r="2">
      <x v="19"/>
    </i>
    <i r="2">
      <x v="24"/>
    </i>
    <i r="2">
      <x v="26"/>
    </i>
    <i r="2">
      <x v="27"/>
    </i>
    <i r="2">
      <x v="30"/>
    </i>
    <i r="1">
      <x v="7"/>
    </i>
    <i r="2">
      <x v="20"/>
    </i>
    <i r="2">
      <x v="25"/>
    </i>
    <i r="1">
      <x v="9"/>
    </i>
    <i r="2">
      <x v="28"/>
    </i>
    <i r="1">
      <x v="12"/>
    </i>
    <i r="2">
      <x v="21"/>
    </i>
    <i r="1">
      <x v="13"/>
    </i>
    <i r="2">
      <x v="22"/>
    </i>
    <i r="2">
      <x v="29"/>
    </i>
    <i r="1">
      <x v="14"/>
    </i>
    <i r="2">
      <x v="23"/>
    </i>
    <i>
      <x v="9"/>
    </i>
    <i r="1">
      <x v="5"/>
    </i>
    <i r="2">
      <x v="37"/>
    </i>
    <i r="2">
      <x v="38"/>
    </i>
    <i r="1">
      <x v="7"/>
    </i>
    <i r="2">
      <x v="33"/>
    </i>
    <i r="2">
      <x v="35"/>
    </i>
    <i r="1">
      <x v="9"/>
    </i>
    <i r="2">
      <x v="32"/>
    </i>
    <i r="1">
      <x v="13"/>
    </i>
    <i r="2">
      <x v="36"/>
    </i>
    <i r="1">
      <x v="14"/>
    </i>
    <i r="2">
      <x v="31"/>
    </i>
    <i r="1">
      <x v="15"/>
    </i>
    <i r="2">
      <x v="34"/>
    </i>
    <i>
      <x v="10"/>
    </i>
    <i r="1">
      <x v="9"/>
    </i>
    <i r="2">
      <x v="3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6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m="1" x="7"/>
        <item m="1" x="13"/>
        <item m="1" x="11"/>
        <item x="3"/>
        <item m="1" x="12"/>
        <item m="1" x="5"/>
        <item m="1" x="6"/>
        <item x="1"/>
        <item x="4"/>
        <item x="2"/>
        <item t="default"/>
      </items>
    </pivotField>
    <pivotField compact="0" showAll="0" insertBlankRow="1"/>
    <pivotField axis="axisPage" compact="0" showAll="0" insertBlankRow="1">
      <items count="11">
        <item x="1"/>
        <item x="5"/>
        <item x="0"/>
        <item x="2"/>
        <item x="4"/>
        <item x="3"/>
        <item m="1" x="9"/>
        <item m="1" x="7"/>
        <item m="1" x="8"/>
        <item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4">
        <item m="1" x="38"/>
        <item x="12"/>
        <item m="1" x="111"/>
        <item m="1" x="26"/>
        <item m="1" x="67"/>
        <item m="1" x="41"/>
        <item m="1" x="71"/>
        <item m="1" x="40"/>
        <item m="1" x="35"/>
        <item m="1" x="60"/>
        <item m="1" x="49"/>
        <item m="1" x="32"/>
        <item m="1" x="47"/>
        <item m="1" x="24"/>
        <item m="1" x="19"/>
        <item m="1" x="106"/>
        <item m="1" x="31"/>
        <item m="1" x="65"/>
        <item m="1" x="58"/>
        <item m="1" x="93"/>
        <item m="1" x="82"/>
        <item m="1" x="33"/>
        <item m="1" x="39"/>
        <item m="1" x="89"/>
        <item m="1" x="43"/>
        <item m="1" x="69"/>
        <item m="1" x="17"/>
        <item m="1" x="45"/>
        <item m="1" x="44"/>
        <item m="1" x="108"/>
        <item m="1" x="96"/>
        <item m="1" x="112"/>
        <item m="1" x="59"/>
        <item x="15"/>
        <item m="1" x="18"/>
        <item x="0"/>
        <item m="1" x="95"/>
        <item m="1" x="101"/>
        <item m="1" x="78"/>
        <item m="1" x="87"/>
        <item m="1" x="28"/>
        <item m="1" x="51"/>
        <item m="1" x="92"/>
        <item m="1" x="21"/>
        <item m="1" x="79"/>
        <item m="1" x="103"/>
        <item m="1" x="56"/>
        <item m="1" x="105"/>
        <item m="1" x="64"/>
        <item m="1" x="110"/>
        <item m="1" x="81"/>
        <item m="1" x="70"/>
        <item m="1" x="46"/>
        <item m="1" x="109"/>
        <item m="1" x="50"/>
        <item m="1" x="37"/>
        <item m="1" x="73"/>
        <item m="1" x="85"/>
        <item m="1" x="30"/>
        <item m="1" x="99"/>
        <item m="1" x="77"/>
        <item m="1" x="97"/>
        <item m="1" x="27"/>
        <item m="1" x="94"/>
        <item m="1" x="107"/>
        <item m="1" x="76"/>
        <item m="1" x="83"/>
        <item m="1" x="54"/>
        <item m="1" x="104"/>
        <item m="1" x="34"/>
        <item m="1" x="91"/>
        <item m="1" x="100"/>
        <item m="1" x="53"/>
        <item m="1" x="36"/>
        <item m="1" x="57"/>
        <item m="1" x="29"/>
        <item m="1" x="23"/>
        <item m="1" x="75"/>
        <item m="1" x="98"/>
        <item m="1" x="25"/>
        <item m="1" x="88"/>
        <item m="1" x="68"/>
        <item m="1" x="86"/>
        <item m="1" x="74"/>
        <item m="1" x="20"/>
        <item m="1" x="80"/>
        <item m="1" x="42"/>
        <item m="1" x="66"/>
        <item m="1" x="22"/>
        <item m="1" x="102"/>
        <item m="1" x="84"/>
        <item m="1" x="90"/>
        <item m="1" x="52"/>
        <item m="1" x="48"/>
        <item m="1" x="72"/>
        <item m="1" x="63"/>
        <item m="1" x="61"/>
        <item m="1" x="55"/>
        <item m="1" x="62"/>
        <item x="16"/>
        <item x="1"/>
        <item x="2"/>
        <item x="3"/>
        <item x="4"/>
        <item x="5"/>
        <item x="6"/>
        <item x="7"/>
        <item x="8"/>
        <item x="9"/>
        <item x="10"/>
        <item x="11"/>
        <item x="13"/>
        <item x="14"/>
        <item t="default"/>
      </items>
    </pivotField>
  </pivotFields>
  <rowFields count="2">
    <field x="7"/>
    <field x="0"/>
  </rowFields>
  <rowItems count="52">
    <i>
      <x v="1"/>
    </i>
    <i r="1">
      <x v="7"/>
    </i>
    <i t="blank">
      <x v="1"/>
    </i>
    <i>
      <x v="33"/>
    </i>
    <i r="1">
      <x v="7"/>
    </i>
    <i t="blank">
      <x v="33"/>
    </i>
    <i>
      <x v="35"/>
    </i>
    <i r="1">
      <x v="3"/>
    </i>
    <i t="blank">
      <x v="35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11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13"/>
    </i>
    <i t="blank">
      <x v="106"/>
    </i>
    <i>
      <x v="107"/>
    </i>
    <i r="1">
      <x v="13"/>
    </i>
    <i t="blank">
      <x v="107"/>
    </i>
    <i>
      <x v="108"/>
    </i>
    <i r="1">
      <x v="7"/>
    </i>
    <i t="blank">
      <x v="108"/>
    </i>
    <i>
      <x v="109"/>
    </i>
    <i r="1">
      <x v="7"/>
    </i>
    <i t="blank">
      <x v="109"/>
    </i>
    <i>
      <x v="110"/>
    </i>
    <i r="1">
      <x v="7"/>
    </i>
    <i t="blank">
      <x v="110"/>
    </i>
    <i>
      <x v="111"/>
    </i>
    <i r="1">
      <x v="7"/>
    </i>
    <i t="blank">
      <x v="111"/>
    </i>
    <i>
      <x v="112"/>
    </i>
    <i r="1">
      <x v="7"/>
    </i>
    <i t="blank">
      <x v="1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56" totalsRowShown="0" headerRowDxfId="5">
  <autoFilter ref="A1:J156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73" totalsRowShown="0" headerRowDxfId="3" headerRowBorderDxfId="2" tableBorderDxfId="1" totalsRowBorderDxfId="0">
  <autoFilter ref="A1:E173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5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45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23" t="s">
        <v>4</v>
      </c>
      <c r="B5" s="124"/>
      <c r="C5" s="124"/>
      <c r="D5" s="124"/>
      <c r="E5" s="124"/>
      <c r="F5" s="124"/>
      <c r="G5" s="125"/>
    </row>
    <row r="6" spans="1:7" ht="25.5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122" t="s">
        <v>50</v>
      </c>
      <c r="G6" s="122" t="s">
        <v>51</v>
      </c>
    </row>
    <row r="7" spans="1:7">
      <c r="A7" s="132" t="s">
        <v>58</v>
      </c>
      <c r="B7" s="133">
        <v>51</v>
      </c>
      <c r="C7" s="74">
        <v>12115165</v>
      </c>
      <c r="D7" s="134">
        <f t="shared" ref="D7:D15" si="0">B7/$B$17</f>
        <v>0.32903225806451614</v>
      </c>
      <c r="E7" s="51">
        <f t="shared" ref="E7:E15" si="1">C7/$C$17</f>
        <v>0.26281306325614939</v>
      </c>
      <c r="F7" s="135">
        <v>1</v>
      </c>
      <c r="G7" s="106">
        <f>RANK(C7,$C$7:$C$16)</f>
        <v>2</v>
      </c>
    </row>
    <row r="8" spans="1:7">
      <c r="A8" s="132" t="s">
        <v>53</v>
      </c>
      <c r="B8" s="73">
        <v>43</v>
      </c>
      <c r="C8" s="137">
        <v>13231800</v>
      </c>
      <c r="D8" s="23">
        <f t="shared" si="0"/>
        <v>0.27741935483870966</v>
      </c>
      <c r="E8" s="136">
        <f t="shared" si="1"/>
        <v>0.28703611468706519</v>
      </c>
      <c r="F8" s="78">
        <v>2</v>
      </c>
      <c r="G8" s="135">
        <f>RANK(C8,$C$7:$C$16)</f>
        <v>1</v>
      </c>
    </row>
    <row r="9" spans="1:7">
      <c r="A9" s="72" t="s">
        <v>63</v>
      </c>
      <c r="B9" s="73">
        <v>31</v>
      </c>
      <c r="C9" s="74">
        <v>9383450</v>
      </c>
      <c r="D9" s="23">
        <f t="shared" ref="D9" si="2">B9/$B$17</f>
        <v>0.2</v>
      </c>
      <c r="E9" s="23">
        <f t="shared" ref="E9" si="3">C9/$C$17</f>
        <v>0.20355424283622348</v>
      </c>
      <c r="F9" s="78">
        <v>3</v>
      </c>
      <c r="G9" s="106">
        <f>RANK(C9,$C$7:$C$16)</f>
        <v>3</v>
      </c>
    </row>
    <row r="10" spans="1:7">
      <c r="A10" s="72" t="s">
        <v>73</v>
      </c>
      <c r="B10" s="73">
        <v>10</v>
      </c>
      <c r="C10" s="74">
        <v>4804017</v>
      </c>
      <c r="D10" s="23">
        <f t="shared" si="0"/>
        <v>6.4516129032258063E-2</v>
      </c>
      <c r="E10" s="23">
        <f t="shared" si="1"/>
        <v>0.1042130605488755</v>
      </c>
      <c r="F10" s="78">
        <v>4</v>
      </c>
      <c r="G10" s="106">
        <f>RANK(C10,$C$7:$C$16)</f>
        <v>4</v>
      </c>
    </row>
    <row r="11" spans="1:7">
      <c r="A11" s="88" t="s">
        <v>99</v>
      </c>
      <c r="B11" s="84">
        <v>6</v>
      </c>
      <c r="C11" s="120">
        <v>2346000</v>
      </c>
      <c r="D11" s="23">
        <f t="shared" si="0"/>
        <v>3.870967741935484E-2</v>
      </c>
      <c r="E11" s="23">
        <f t="shared" si="1"/>
        <v>5.0891543482810719E-2</v>
      </c>
      <c r="F11" s="78">
        <v>5</v>
      </c>
      <c r="G11" s="106">
        <f>RANK(C11,$C$7:$C$16)</f>
        <v>5</v>
      </c>
    </row>
    <row r="12" spans="1:7">
      <c r="A12" s="88" t="s">
        <v>83</v>
      </c>
      <c r="B12" s="84">
        <v>6</v>
      </c>
      <c r="C12" s="120">
        <v>1719000</v>
      </c>
      <c r="D12" s="23">
        <f t="shared" si="0"/>
        <v>3.870967741935484E-2</v>
      </c>
      <c r="E12" s="23">
        <f t="shared" si="1"/>
        <v>3.7290095160678445E-2</v>
      </c>
      <c r="F12" s="78">
        <v>5</v>
      </c>
      <c r="G12" s="106">
        <f>RANK(C12,$C$7:$C$16)</f>
        <v>6</v>
      </c>
    </row>
    <row r="13" spans="1:7">
      <c r="A13" s="72" t="s">
        <v>94</v>
      </c>
      <c r="B13" s="73">
        <v>3</v>
      </c>
      <c r="C13" s="74">
        <v>1055000</v>
      </c>
      <c r="D13" s="23">
        <f t="shared" si="0"/>
        <v>1.935483870967742E-2</v>
      </c>
      <c r="E13" s="23">
        <f t="shared" si="1"/>
        <v>2.2886009537240116E-2</v>
      </c>
      <c r="F13" s="78">
        <v>6</v>
      </c>
      <c r="G13" s="106">
        <f>RANK(C13,$C$7:$C$16)</f>
        <v>7</v>
      </c>
    </row>
    <row r="14" spans="1:7">
      <c r="A14" s="88" t="s">
        <v>109</v>
      </c>
      <c r="B14" s="84">
        <v>2</v>
      </c>
      <c r="C14" s="120">
        <v>744000</v>
      </c>
      <c r="D14" s="23">
        <f t="shared" si="0"/>
        <v>1.2903225806451613E-2</v>
      </c>
      <c r="E14" s="23">
        <f t="shared" si="1"/>
        <v>1.6139517626262222E-2</v>
      </c>
      <c r="F14" s="78">
        <v>7</v>
      </c>
      <c r="G14" s="106">
        <f>RANK(C14,$C$7:$C$16)</f>
        <v>8</v>
      </c>
    </row>
    <row r="15" spans="1:7">
      <c r="A15" s="35" t="s">
        <v>87</v>
      </c>
      <c r="B15" s="121">
        <v>2</v>
      </c>
      <c r="C15" s="119">
        <v>282100</v>
      </c>
      <c r="D15" s="23">
        <f t="shared" si="0"/>
        <v>1.2903225806451613E-2</v>
      </c>
      <c r="E15" s="23">
        <f t="shared" si="1"/>
        <v>6.1195670999577593E-3</v>
      </c>
      <c r="F15" s="78">
        <v>7</v>
      </c>
      <c r="G15" s="106">
        <f>RANK(C15,$C$7:$C$16)</f>
        <v>10</v>
      </c>
    </row>
    <row r="16" spans="1:7">
      <c r="A16" s="72" t="s">
        <v>113</v>
      </c>
      <c r="B16" s="73">
        <v>1</v>
      </c>
      <c r="C16" s="74">
        <v>417500</v>
      </c>
      <c r="D16" s="23">
        <f>B16/$B$17</f>
        <v>6.4516129032258064E-3</v>
      </c>
      <c r="E16" s="23">
        <f>C16/$C$17</f>
        <v>9.0567857647372019E-3</v>
      </c>
      <c r="F16" s="78">
        <v>8</v>
      </c>
      <c r="G16" s="106">
        <f>RANK(C16,$C$7:$C$16)</f>
        <v>9</v>
      </c>
    </row>
    <row r="17" spans="1:7">
      <c r="A17" s="85" t="s">
        <v>23</v>
      </c>
      <c r="B17" s="86">
        <f>SUM(B7:B16)</f>
        <v>155</v>
      </c>
      <c r="C17" s="87">
        <f>SUM(C7:C16)</f>
        <v>46098032</v>
      </c>
      <c r="D17" s="30">
        <f>SUM(D7:D16)</f>
        <v>1</v>
      </c>
      <c r="E17" s="30">
        <f>SUM(E7:E16)</f>
        <v>1</v>
      </c>
      <c r="F17" s="31"/>
      <c r="G17" s="31"/>
    </row>
    <row r="18" spans="1:7" ht="13.5" thickBot="1">
      <c r="A18" s="81"/>
      <c r="B18" s="82"/>
      <c r="C18" s="83"/>
    </row>
    <row r="19" spans="1:7" ht="16.5" thickBot="1">
      <c r="A19" s="126" t="s">
        <v>10</v>
      </c>
      <c r="B19" s="127"/>
      <c r="C19" s="127"/>
      <c r="D19" s="127"/>
      <c r="E19" s="127"/>
      <c r="F19" s="127"/>
      <c r="G19" s="128"/>
    </row>
    <row r="20" spans="1:7">
      <c r="A20" s="3"/>
      <c r="B20" s="45"/>
      <c r="C20" s="40"/>
      <c r="D20" s="4" t="s">
        <v>5</v>
      </c>
      <c r="E20" s="4" t="s">
        <v>5</v>
      </c>
      <c r="F20" s="5" t="s">
        <v>6</v>
      </c>
      <c r="G20" s="5" t="s">
        <v>6</v>
      </c>
    </row>
    <row r="21" spans="1:7">
      <c r="A21" s="6" t="s">
        <v>11</v>
      </c>
      <c r="B21" s="46" t="s">
        <v>8</v>
      </c>
      <c r="C21" s="26" t="s">
        <v>9</v>
      </c>
      <c r="D21" s="8" t="s">
        <v>8</v>
      </c>
      <c r="E21" s="8" t="s">
        <v>9</v>
      </c>
      <c r="F21" s="7" t="s">
        <v>8</v>
      </c>
      <c r="G21" s="7" t="s">
        <v>9</v>
      </c>
    </row>
    <row r="22" spans="1:7">
      <c r="A22" s="132" t="s">
        <v>53</v>
      </c>
      <c r="B22" s="133">
        <v>8</v>
      </c>
      <c r="C22" s="74">
        <v>1565154</v>
      </c>
      <c r="D22" s="136">
        <f>B22/$B$26</f>
        <v>0.47058823529411764</v>
      </c>
      <c r="E22" s="23">
        <f>C22/$C$26</f>
        <v>6.3209926043182221E-2</v>
      </c>
      <c r="F22" s="138">
        <v>1</v>
      </c>
      <c r="G22" s="78">
        <f>RANK(C22,$C$22:$C$25)</f>
        <v>3</v>
      </c>
    </row>
    <row r="23" spans="1:7">
      <c r="A23" s="72" t="s">
        <v>58</v>
      </c>
      <c r="B23" s="73">
        <v>4</v>
      </c>
      <c r="C23" s="74">
        <v>2487030</v>
      </c>
      <c r="D23" s="23">
        <f>B23/$B$26</f>
        <v>0.23529411764705882</v>
      </c>
      <c r="E23" s="23">
        <f>C23/$C$26</f>
        <v>0.10044058435602854</v>
      </c>
      <c r="F23" s="78">
        <v>2</v>
      </c>
      <c r="G23" s="78">
        <f>RANK(C23,$C$22:$C$25)</f>
        <v>2</v>
      </c>
    </row>
    <row r="24" spans="1:7">
      <c r="A24" s="132" t="s">
        <v>99</v>
      </c>
      <c r="B24" s="73">
        <v>3</v>
      </c>
      <c r="C24" s="137">
        <v>20338540</v>
      </c>
      <c r="D24" s="23">
        <f>B24/$B$26</f>
        <v>0.17647058823529413</v>
      </c>
      <c r="E24" s="136">
        <f>C24/$C$26</f>
        <v>0.82138729430222424</v>
      </c>
      <c r="F24" s="78">
        <v>3</v>
      </c>
      <c r="G24" s="138">
        <f>RANK(C24,$C$22:$C$25)</f>
        <v>1</v>
      </c>
    </row>
    <row r="25" spans="1:7">
      <c r="A25" s="72" t="s">
        <v>127</v>
      </c>
      <c r="B25" s="73">
        <v>2</v>
      </c>
      <c r="C25" s="74">
        <v>370482</v>
      </c>
      <c r="D25" s="23">
        <f>B25/$B$26</f>
        <v>0.11764705882352941</v>
      </c>
      <c r="E25" s="23">
        <f>C25/$C$26</f>
        <v>1.4962195298565021E-2</v>
      </c>
      <c r="F25" s="78">
        <v>4</v>
      </c>
      <c r="G25" s="78">
        <f>RANK(C25,$C$22:$C$25)</f>
        <v>4</v>
      </c>
    </row>
    <row r="26" spans="1:7">
      <c r="A26" s="32" t="s">
        <v>23</v>
      </c>
      <c r="B26" s="47">
        <f>SUM(B22:B25)</f>
        <v>17</v>
      </c>
      <c r="C26" s="33">
        <f>SUM(C22:C25)</f>
        <v>24761206</v>
      </c>
      <c r="D26" s="30">
        <f>SUM(D22:D25)</f>
        <v>1</v>
      </c>
      <c r="E26" s="30">
        <f>SUM(E22:E25)</f>
        <v>1</v>
      </c>
      <c r="F26" s="31"/>
      <c r="G26" s="31"/>
    </row>
    <row r="27" spans="1:7" ht="13.5" thickBot="1"/>
    <row r="28" spans="1:7" ht="16.5" thickBot="1">
      <c r="A28" s="123" t="s">
        <v>12</v>
      </c>
      <c r="B28" s="124"/>
      <c r="C28" s="124"/>
      <c r="D28" s="124"/>
      <c r="E28" s="124"/>
      <c r="F28" s="124"/>
      <c r="G28" s="125"/>
    </row>
    <row r="29" spans="1:7">
      <c r="A29" s="3"/>
      <c r="B29" s="45"/>
      <c r="C29" s="40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6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32" t="s">
        <v>58</v>
      </c>
      <c r="B31" s="133">
        <v>55</v>
      </c>
      <c r="C31" s="74">
        <v>14602195</v>
      </c>
      <c r="D31" s="136">
        <f t="shared" ref="D31:D38" si="4">B31/$B$42</f>
        <v>0.31976744186046513</v>
      </c>
      <c r="E31" s="23">
        <f t="shared" ref="E31:E38" si="5">C31/$C$42</f>
        <v>0.2060732716318513</v>
      </c>
      <c r="F31" s="138">
        <v>1</v>
      </c>
      <c r="G31" s="78">
        <f>RANK(C31,$C$31:$C$41)</f>
        <v>3</v>
      </c>
    </row>
    <row r="32" spans="1:7">
      <c r="A32" s="72" t="s">
        <v>53</v>
      </c>
      <c r="B32" s="73">
        <v>51</v>
      </c>
      <c r="C32" s="74">
        <v>14796954</v>
      </c>
      <c r="D32" s="23">
        <f t="shared" si="4"/>
        <v>0.29651162790697677</v>
      </c>
      <c r="E32" s="23">
        <f t="shared" si="5"/>
        <v>0.20882180528105596</v>
      </c>
      <c r="F32" s="78">
        <v>2</v>
      </c>
      <c r="G32" s="78">
        <f>RANK(C32,$C$31:$C$41)</f>
        <v>2</v>
      </c>
    </row>
    <row r="33" spans="1:7">
      <c r="A33" s="72" t="s">
        <v>63</v>
      </c>
      <c r="B33" s="73">
        <v>31</v>
      </c>
      <c r="C33" s="74">
        <v>9383450</v>
      </c>
      <c r="D33" s="23">
        <f t="shared" si="4"/>
        <v>0.18023255813953487</v>
      </c>
      <c r="E33" s="23">
        <f t="shared" si="5"/>
        <v>0.13242380619447247</v>
      </c>
      <c r="F33" s="78">
        <v>3</v>
      </c>
      <c r="G33" s="78">
        <f>RANK(C33,$C$31:$C$41)</f>
        <v>4</v>
      </c>
    </row>
    <row r="34" spans="1:7">
      <c r="A34" s="72" t="s">
        <v>73</v>
      </c>
      <c r="B34" s="73">
        <v>10</v>
      </c>
      <c r="C34" s="74">
        <v>4804017</v>
      </c>
      <c r="D34" s="23">
        <f t="shared" ref="D34" si="6">B34/$B$42</f>
        <v>5.8139534883720929E-2</v>
      </c>
      <c r="E34" s="23">
        <f t="shared" ref="E34" si="7">C34/$C$42</f>
        <v>6.7796622368420045E-2</v>
      </c>
      <c r="F34" s="78">
        <v>4</v>
      </c>
      <c r="G34" s="78">
        <f>RANK(C34,$C$31:$C$41)</f>
        <v>5</v>
      </c>
    </row>
    <row r="35" spans="1:7">
      <c r="A35" s="132" t="s">
        <v>99</v>
      </c>
      <c r="B35" s="73">
        <v>9</v>
      </c>
      <c r="C35" s="137">
        <v>22684540</v>
      </c>
      <c r="D35" s="23">
        <f t="shared" si="4"/>
        <v>5.232558139534884E-2</v>
      </c>
      <c r="E35" s="136">
        <f t="shared" si="5"/>
        <v>0.320135251807252</v>
      </c>
      <c r="F35" s="78">
        <v>5</v>
      </c>
      <c r="G35" s="138">
        <f>RANK(C35,$C$31:$C$41)</f>
        <v>1</v>
      </c>
    </row>
    <row r="36" spans="1:7">
      <c r="A36" s="72" t="s">
        <v>83</v>
      </c>
      <c r="B36" s="73">
        <v>6</v>
      </c>
      <c r="C36" s="74">
        <v>1719000</v>
      </c>
      <c r="D36" s="23">
        <f t="shared" si="4"/>
        <v>3.4883720930232558E-2</v>
      </c>
      <c r="E36" s="23">
        <f t="shared" si="5"/>
        <v>2.4259363331002797E-2</v>
      </c>
      <c r="F36" s="78">
        <v>6</v>
      </c>
      <c r="G36" s="78">
        <f>RANK(C36,$C$31:$C$41)</f>
        <v>6</v>
      </c>
    </row>
    <row r="37" spans="1:7">
      <c r="A37" s="72" t="s">
        <v>94</v>
      </c>
      <c r="B37" s="73">
        <v>3</v>
      </c>
      <c r="C37" s="74">
        <v>1055000</v>
      </c>
      <c r="D37" s="23">
        <f t="shared" si="4"/>
        <v>1.7441860465116279E-2</v>
      </c>
      <c r="E37" s="23">
        <f t="shared" si="5"/>
        <v>1.4888672666787639E-2</v>
      </c>
      <c r="F37" s="78">
        <v>7</v>
      </c>
      <c r="G37" s="78">
        <f>RANK(C37,$C$31:$C$41)</f>
        <v>7</v>
      </c>
    </row>
    <row r="38" spans="1:7">
      <c r="A38" s="72" t="s">
        <v>109</v>
      </c>
      <c r="B38" s="73">
        <v>2</v>
      </c>
      <c r="C38" s="74">
        <v>744000</v>
      </c>
      <c r="D38" s="23">
        <f t="shared" si="4"/>
        <v>1.1627906976744186E-2</v>
      </c>
      <c r="E38" s="23">
        <f t="shared" si="5"/>
        <v>1.0499689539421804E-2</v>
      </c>
      <c r="F38" s="78">
        <v>8</v>
      </c>
      <c r="G38" s="78">
        <f>RANK(C38,$C$31:$C$41)</f>
        <v>8</v>
      </c>
    </row>
    <row r="39" spans="1:7">
      <c r="A39" s="72" t="s">
        <v>127</v>
      </c>
      <c r="B39" s="73">
        <v>2</v>
      </c>
      <c r="C39" s="74">
        <v>370482</v>
      </c>
      <c r="D39" s="23">
        <f>B39/$B$42</f>
        <v>1.1627906976744186E-2</v>
      </c>
      <c r="E39" s="23">
        <f>C39/$C$42</f>
        <v>5.2284220160538561E-3</v>
      </c>
      <c r="F39" s="78">
        <v>8</v>
      </c>
      <c r="G39" s="78">
        <f>RANK(C39,$C$31:$C$41)</f>
        <v>10</v>
      </c>
    </row>
    <row r="40" spans="1:7">
      <c r="A40" s="72" t="s">
        <v>87</v>
      </c>
      <c r="B40" s="73">
        <v>2</v>
      </c>
      <c r="C40" s="74">
        <v>282100</v>
      </c>
      <c r="D40" s="23">
        <f t="shared" ref="D40" si="8">B40/$B$42</f>
        <v>1.1627906976744186E-2</v>
      </c>
      <c r="E40" s="23">
        <f t="shared" ref="E40:E41" si="9">C40/$C$42</f>
        <v>3.9811322836974337E-3</v>
      </c>
      <c r="F40" s="78">
        <v>8</v>
      </c>
      <c r="G40" s="78">
        <f>RANK(C40,$C$31:$C$41)</f>
        <v>11</v>
      </c>
    </row>
    <row r="41" spans="1:7">
      <c r="A41" s="72" t="s">
        <v>113</v>
      </c>
      <c r="B41" s="73">
        <v>1</v>
      </c>
      <c r="C41" s="74">
        <v>417500</v>
      </c>
      <c r="D41" s="23">
        <f>B41/$B$42</f>
        <v>5.8139534883720929E-3</v>
      </c>
      <c r="E41" s="23">
        <f t="shared" si="9"/>
        <v>5.8919628799846821E-3</v>
      </c>
      <c r="F41" s="78">
        <v>9</v>
      </c>
      <c r="G41" s="78">
        <f>RANK(C41,$C$31:$C$41)</f>
        <v>9</v>
      </c>
    </row>
    <row r="42" spans="1:7">
      <c r="A42" s="32" t="s">
        <v>23</v>
      </c>
      <c r="B42" s="48">
        <f>SUM(B31:B41)</f>
        <v>172</v>
      </c>
      <c r="C42" s="38">
        <f>SUM(C31:C41)</f>
        <v>70859238</v>
      </c>
      <c r="D42" s="30">
        <f>SUM(D31:D41)</f>
        <v>1</v>
      </c>
      <c r="E42" s="30">
        <f>SUM(E31:E41)</f>
        <v>1</v>
      </c>
      <c r="F42" s="31"/>
      <c r="G42" s="31"/>
    </row>
    <row r="44" spans="1:7">
      <c r="A44" s="129" t="s">
        <v>24</v>
      </c>
      <c r="B44" s="129"/>
      <c r="C44" s="129"/>
      <c r="D44" s="105" t="s">
        <v>43</v>
      </c>
    </row>
    <row r="45" spans="1:7">
      <c r="A45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9:G19"/>
    <mergeCell ref="A28:G28"/>
    <mergeCell ref="A44:C44"/>
  </mergeCells>
  <phoneticPr fontId="2" type="noConversion"/>
  <hyperlinks>
    <hyperlink ref="A45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63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5" customWidth="1"/>
    <col min="3" max="3" width="16.140625" style="95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46</v>
      </c>
    </row>
    <row r="2" spans="1:7">
      <c r="A2" s="2" t="str">
        <f>'OVERALL STATS'!A2</f>
        <v>Reporting Period: MAY, 2023</v>
      </c>
    </row>
    <row r="3" spans="1:7" ht="13.5" thickBot="1"/>
    <row r="4" spans="1:7" ht="16.5" thickBot="1">
      <c r="A4" s="123" t="s">
        <v>13</v>
      </c>
      <c r="B4" s="124"/>
      <c r="C4" s="124"/>
      <c r="D4" s="124"/>
      <c r="E4" s="124"/>
      <c r="F4" s="124"/>
      <c r="G4" s="125"/>
    </row>
    <row r="5" spans="1:7">
      <c r="A5" s="3"/>
      <c r="B5" s="103"/>
      <c r="C5" s="96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7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9" t="s">
        <v>58</v>
      </c>
      <c r="B7" s="140">
        <v>47</v>
      </c>
      <c r="C7" s="98">
        <v>10563000</v>
      </c>
      <c r="D7" s="141">
        <f>B7/$B$17</f>
        <v>0.34306569343065696</v>
      </c>
      <c r="E7" s="23">
        <f>C7/$C$17</f>
        <v>0.27404315534996165</v>
      </c>
      <c r="F7" s="138">
        <v>1</v>
      </c>
      <c r="G7" s="78">
        <f>RANK(C7,$C$7:$C$16)</f>
        <v>2</v>
      </c>
    </row>
    <row r="8" spans="1:7">
      <c r="A8" s="139" t="s">
        <v>53</v>
      </c>
      <c r="B8" s="37">
        <v>39</v>
      </c>
      <c r="C8" s="142">
        <v>12098100</v>
      </c>
      <c r="D8" s="27">
        <f>B8/$B$17</f>
        <v>0.28467153284671531</v>
      </c>
      <c r="E8" s="136">
        <f>C8/$C$17</f>
        <v>0.31386930774773936</v>
      </c>
      <c r="F8" s="78">
        <v>2</v>
      </c>
      <c r="G8" s="138">
        <f>RANK(C8,$C$7:$C$16)</f>
        <v>1</v>
      </c>
    </row>
    <row r="9" spans="1:7">
      <c r="A9" s="36" t="s">
        <v>63</v>
      </c>
      <c r="B9" s="37">
        <v>31</v>
      </c>
      <c r="C9" s="98">
        <v>9383450</v>
      </c>
      <c r="D9" s="27">
        <f t="shared" ref="D9" si="0">B9/$B$17</f>
        <v>0.22627737226277372</v>
      </c>
      <c r="E9" s="23">
        <f t="shared" ref="E9" si="1">C9/$C$17</f>
        <v>0.24344128051392575</v>
      </c>
      <c r="F9" s="78">
        <v>3</v>
      </c>
      <c r="G9" s="78">
        <f>RANK(C9,$C$7:$C$16)</f>
        <v>3</v>
      </c>
    </row>
    <row r="10" spans="1:7">
      <c r="A10" s="36" t="s">
        <v>83</v>
      </c>
      <c r="B10" s="37">
        <v>6</v>
      </c>
      <c r="C10" s="98">
        <v>1719000</v>
      </c>
      <c r="D10" s="27">
        <f>B10/$B$17</f>
        <v>4.3795620437956206E-2</v>
      </c>
      <c r="E10" s="23">
        <f>C10/$C$17</f>
        <v>4.4597196255475154E-2</v>
      </c>
      <c r="F10" s="78">
        <v>4</v>
      </c>
      <c r="G10" s="78">
        <f>RANK(C10,$C$7:$C$16)</f>
        <v>5</v>
      </c>
    </row>
    <row r="11" spans="1:7">
      <c r="A11" s="36" t="s">
        <v>99</v>
      </c>
      <c r="B11" s="37">
        <v>5</v>
      </c>
      <c r="C11" s="98">
        <v>1771000</v>
      </c>
      <c r="D11" s="27">
        <f>B11/$B$17</f>
        <v>3.6496350364963501E-2</v>
      </c>
      <c r="E11" s="23">
        <f>C11/$C$17</f>
        <v>4.5946267928124784E-2</v>
      </c>
      <c r="F11" s="78">
        <v>5</v>
      </c>
      <c r="G11" s="78">
        <f>RANK(C11,$C$7:$C$16)</f>
        <v>4</v>
      </c>
    </row>
    <row r="12" spans="1:7">
      <c r="A12" s="36" t="s">
        <v>94</v>
      </c>
      <c r="B12" s="37">
        <v>3</v>
      </c>
      <c r="C12" s="98">
        <v>1055000</v>
      </c>
      <c r="D12" s="27">
        <f>B12/$B$17</f>
        <v>2.1897810218978103E-2</v>
      </c>
      <c r="E12" s="23">
        <f>C12/$C$17</f>
        <v>2.7370588743179925E-2</v>
      </c>
      <c r="F12" s="78">
        <v>6</v>
      </c>
      <c r="G12" s="78">
        <f>RANK(C12,$C$7:$C$16)</f>
        <v>6</v>
      </c>
    </row>
    <row r="13" spans="1:7">
      <c r="A13" s="36" t="s">
        <v>73</v>
      </c>
      <c r="B13" s="37">
        <v>2</v>
      </c>
      <c r="C13" s="98">
        <v>1026874</v>
      </c>
      <c r="D13" s="27">
        <f>B13/$B$17</f>
        <v>1.4598540145985401E-2</v>
      </c>
      <c r="E13" s="23">
        <f>C13/$C$17</f>
        <v>2.6640896630392551E-2</v>
      </c>
      <c r="F13" s="78">
        <v>7</v>
      </c>
      <c r="G13" s="78">
        <f>RANK(C13,$C$7:$C$16)</f>
        <v>7</v>
      </c>
    </row>
    <row r="14" spans="1:7">
      <c r="A14" s="36" t="s">
        <v>87</v>
      </c>
      <c r="B14" s="37">
        <v>2</v>
      </c>
      <c r="C14" s="98">
        <v>282100</v>
      </c>
      <c r="D14" s="27">
        <f>B14/$B$17</f>
        <v>1.4598540145985401E-2</v>
      </c>
      <c r="E14" s="23">
        <f>C14/$C$17</f>
        <v>7.3187138241242239E-3</v>
      </c>
      <c r="F14" s="78">
        <v>7</v>
      </c>
      <c r="G14" s="78">
        <f>RANK(C14,$C$7:$C$16)</f>
        <v>9</v>
      </c>
    </row>
    <row r="15" spans="1:7">
      <c r="A15" s="36" t="s">
        <v>113</v>
      </c>
      <c r="B15" s="37">
        <v>1</v>
      </c>
      <c r="C15" s="98">
        <v>417500</v>
      </c>
      <c r="D15" s="27">
        <f>B15/$B$17</f>
        <v>7.2992700729927005E-3</v>
      </c>
      <c r="E15" s="23">
        <f>C15/$C$17</f>
        <v>1.0831488910215752E-2</v>
      </c>
      <c r="F15" s="78">
        <v>8</v>
      </c>
      <c r="G15" s="78">
        <f>RANK(C15,$C$7:$C$16)</f>
        <v>8</v>
      </c>
    </row>
    <row r="16" spans="1:7">
      <c r="A16" s="36" t="s">
        <v>109</v>
      </c>
      <c r="B16" s="37">
        <v>1</v>
      </c>
      <c r="C16" s="98">
        <v>229000</v>
      </c>
      <c r="D16" s="27">
        <f>B16/$B$17</f>
        <v>7.2992700729927005E-3</v>
      </c>
      <c r="E16" s="23">
        <f>C16/$C$17</f>
        <v>5.9411040968608553E-3</v>
      </c>
      <c r="F16" s="78">
        <v>8</v>
      </c>
      <c r="G16" s="78">
        <f>RANK(C16,$C$7:$C$16)</f>
        <v>10</v>
      </c>
    </row>
    <row r="17" spans="1:7">
      <c r="A17" s="28" t="s">
        <v>23</v>
      </c>
      <c r="B17" s="29">
        <f>SUM(B7:B16)</f>
        <v>137</v>
      </c>
      <c r="C17" s="99">
        <f>SUM(C7:C16)</f>
        <v>38545024</v>
      </c>
      <c r="D17" s="30">
        <f>SUM(D7:D16)</f>
        <v>0.99999999999999978</v>
      </c>
      <c r="E17" s="30">
        <f>SUM(E7:E16)</f>
        <v>1</v>
      </c>
      <c r="F17" s="31"/>
      <c r="G17" s="31"/>
    </row>
    <row r="18" spans="1:7" ht="13.5" thickBot="1"/>
    <row r="19" spans="1:7" ht="16.5" thickBot="1">
      <c r="A19" s="123" t="s">
        <v>14</v>
      </c>
      <c r="B19" s="124"/>
      <c r="C19" s="124"/>
      <c r="D19" s="124"/>
      <c r="E19" s="124"/>
      <c r="F19" s="124"/>
      <c r="G19" s="125"/>
    </row>
    <row r="20" spans="1:7">
      <c r="A20" s="3"/>
      <c r="B20" s="103"/>
      <c r="C20" s="96"/>
      <c r="D20" s="10" t="s">
        <v>5</v>
      </c>
      <c r="E20" s="10" t="s">
        <v>5</v>
      </c>
      <c r="F20" s="11" t="s">
        <v>6</v>
      </c>
      <c r="G20" s="15" t="s">
        <v>6</v>
      </c>
    </row>
    <row r="21" spans="1:7">
      <c r="A21" s="12" t="s">
        <v>7</v>
      </c>
      <c r="B21" s="12" t="s">
        <v>8</v>
      </c>
      <c r="C21" s="97" t="s">
        <v>9</v>
      </c>
      <c r="D21" s="13" t="s">
        <v>8</v>
      </c>
      <c r="E21" s="13" t="s">
        <v>9</v>
      </c>
      <c r="F21" s="14" t="s">
        <v>8</v>
      </c>
      <c r="G21" s="16" t="s">
        <v>9</v>
      </c>
    </row>
    <row r="22" spans="1:7">
      <c r="A22" s="143" t="s">
        <v>73</v>
      </c>
      <c r="B22" s="140">
        <v>8</v>
      </c>
      <c r="C22" s="142">
        <v>3777143</v>
      </c>
      <c r="D22" s="141">
        <f>B22/$B$27</f>
        <v>0.47058823529411764</v>
      </c>
      <c r="E22" s="136">
        <f>C22/$C$27</f>
        <v>0.5000846020552342</v>
      </c>
      <c r="F22" s="138">
        <v>1</v>
      </c>
      <c r="G22" s="138">
        <f>RANK(C22,$C$22:$C$26)</f>
        <v>1</v>
      </c>
    </row>
    <row r="23" spans="1:7">
      <c r="A23" s="49" t="s">
        <v>58</v>
      </c>
      <c r="B23" s="50">
        <v>4</v>
      </c>
      <c r="C23" s="100">
        <v>1552165</v>
      </c>
      <c r="D23" s="27">
        <f>B23/$B$27</f>
        <v>0.23529411764705882</v>
      </c>
      <c r="E23" s="23">
        <f>C23/$C$27</f>
        <v>0.20550289368156369</v>
      </c>
      <c r="F23" s="78">
        <v>2</v>
      </c>
      <c r="G23" s="78">
        <f>RANK(C23,$C$22:$C$26)</f>
        <v>2</v>
      </c>
    </row>
    <row r="24" spans="1:7">
      <c r="A24" s="49" t="s">
        <v>53</v>
      </c>
      <c r="B24" s="50">
        <v>3</v>
      </c>
      <c r="C24" s="100">
        <v>1133700</v>
      </c>
      <c r="D24" s="27">
        <f>B24/$B$27</f>
        <v>0.17647058823529413</v>
      </c>
      <c r="E24" s="23">
        <f>C24/$C$27</f>
        <v>0.15009913930979552</v>
      </c>
      <c r="F24" s="78">
        <v>3</v>
      </c>
      <c r="G24" s="78">
        <f>RANK(C24,$C$22:$C$26)</f>
        <v>3</v>
      </c>
    </row>
    <row r="25" spans="1:7">
      <c r="A25" s="49" t="s">
        <v>99</v>
      </c>
      <c r="B25" s="50">
        <v>1</v>
      </c>
      <c r="C25" s="100">
        <v>575000</v>
      </c>
      <c r="D25" s="27">
        <f t="shared" ref="D25" si="2">B25/$B$27</f>
        <v>5.8823529411764705E-2</v>
      </c>
      <c r="E25" s="23">
        <f t="shared" ref="E25" si="3">C25/$C$27</f>
        <v>7.612860995248516E-2</v>
      </c>
      <c r="F25" s="78">
        <v>4</v>
      </c>
      <c r="G25" s="78">
        <f>RANK(C25,$C$22:$C$26)</f>
        <v>4</v>
      </c>
    </row>
    <row r="26" spans="1:7">
      <c r="A26" s="49" t="s">
        <v>109</v>
      </c>
      <c r="B26" s="50">
        <v>1</v>
      </c>
      <c r="C26" s="100">
        <v>515000</v>
      </c>
      <c r="D26" s="27">
        <f>B26/$B$27</f>
        <v>5.8823529411764705E-2</v>
      </c>
      <c r="E26" s="23">
        <f>C26/$C$27</f>
        <v>6.8184755000921485E-2</v>
      </c>
      <c r="F26" s="78">
        <v>4</v>
      </c>
      <c r="G26" s="78">
        <f>RANK(C26,$C$22:$C$26)</f>
        <v>5</v>
      </c>
    </row>
    <row r="27" spans="1:7">
      <c r="A27" s="28" t="s">
        <v>23</v>
      </c>
      <c r="B27" s="29">
        <f>SUM(B22:B26)</f>
        <v>17</v>
      </c>
      <c r="C27" s="99">
        <f>SUM(C22:C26)</f>
        <v>7553008</v>
      </c>
      <c r="D27" s="30">
        <f>SUM(D22:D26)</f>
        <v>1</v>
      </c>
      <c r="E27" s="30">
        <f>SUM(E22:E26)</f>
        <v>1.0000000000000002</v>
      </c>
      <c r="F27" s="31"/>
      <c r="G27" s="31"/>
    </row>
    <row r="28" spans="1:7" ht="13.5" thickBot="1"/>
    <row r="29" spans="1:7" ht="16.5" thickBot="1">
      <c r="A29" s="123" t="s">
        <v>15</v>
      </c>
      <c r="B29" s="124"/>
      <c r="C29" s="124"/>
      <c r="D29" s="124"/>
      <c r="E29" s="124"/>
      <c r="F29" s="124"/>
      <c r="G29" s="125"/>
    </row>
    <row r="30" spans="1:7">
      <c r="A30" s="3"/>
      <c r="B30" s="103"/>
      <c r="C30" s="96"/>
      <c r="D30" s="10" t="s">
        <v>5</v>
      </c>
      <c r="E30" s="10" t="s">
        <v>5</v>
      </c>
      <c r="F30" s="11" t="s">
        <v>6</v>
      </c>
      <c r="G30" s="15" t="s">
        <v>6</v>
      </c>
    </row>
    <row r="31" spans="1:7">
      <c r="A31" s="12" t="s">
        <v>7</v>
      </c>
      <c r="B31" s="12" t="s">
        <v>8</v>
      </c>
      <c r="C31" s="97" t="s">
        <v>9</v>
      </c>
      <c r="D31" s="17" t="s">
        <v>8</v>
      </c>
      <c r="E31" s="13" t="s">
        <v>9</v>
      </c>
      <c r="F31" s="14" t="s">
        <v>8</v>
      </c>
      <c r="G31" s="16" t="s">
        <v>9</v>
      </c>
    </row>
    <row r="32" spans="1:7">
      <c r="A32" s="139" t="s">
        <v>58</v>
      </c>
      <c r="B32" s="140">
        <v>34</v>
      </c>
      <c r="C32" s="98">
        <v>9761000</v>
      </c>
      <c r="D32" s="141">
        <f t="shared" ref="D32:D37" si="4">B32/$B$42</f>
        <v>0.32380952380952382</v>
      </c>
      <c r="E32" s="23">
        <f t="shared" ref="E32:E37" si="5">C32/$C$42</f>
        <v>0.27312340353900327</v>
      </c>
      <c r="F32" s="138">
        <v>1</v>
      </c>
      <c r="G32" s="78">
        <f>RANK(C32,$C$32:$C$41)</f>
        <v>2</v>
      </c>
    </row>
    <row r="33" spans="1:7">
      <c r="A33" s="139" t="s">
        <v>53</v>
      </c>
      <c r="B33" s="37">
        <v>28</v>
      </c>
      <c r="C33" s="142">
        <v>10634600</v>
      </c>
      <c r="D33" s="27">
        <f t="shared" si="4"/>
        <v>0.26666666666666666</v>
      </c>
      <c r="E33" s="136">
        <f t="shared" si="5"/>
        <v>0.29756768233540459</v>
      </c>
      <c r="F33" s="107">
        <v>2</v>
      </c>
      <c r="G33" s="138">
        <f>RANK(C33,$C$32:$C$41)</f>
        <v>1</v>
      </c>
    </row>
    <row r="34" spans="1:7">
      <c r="A34" s="36" t="s">
        <v>63</v>
      </c>
      <c r="B34" s="37">
        <v>26</v>
      </c>
      <c r="C34" s="98">
        <v>9152450</v>
      </c>
      <c r="D34" s="27">
        <f t="shared" si="4"/>
        <v>0.24761904761904763</v>
      </c>
      <c r="E34" s="23">
        <f t="shared" si="5"/>
        <v>0.25609551221396892</v>
      </c>
      <c r="F34" s="107">
        <v>3</v>
      </c>
      <c r="G34" s="78">
        <f>RANK(C34,$C$32:$C$41)</f>
        <v>3</v>
      </c>
    </row>
    <row r="35" spans="1:7">
      <c r="A35" s="36" t="s">
        <v>83</v>
      </c>
      <c r="B35" s="37">
        <v>6</v>
      </c>
      <c r="C35" s="98">
        <v>1719000</v>
      </c>
      <c r="D35" s="27">
        <f t="shared" si="4"/>
        <v>5.7142857142857141E-2</v>
      </c>
      <c r="E35" s="23">
        <f t="shared" si="5"/>
        <v>4.809949090088584E-2</v>
      </c>
      <c r="F35" s="78">
        <v>4</v>
      </c>
      <c r="G35" s="78">
        <f>RANK(C35,$C$32:$C$41)</f>
        <v>4</v>
      </c>
    </row>
    <row r="36" spans="1:7">
      <c r="A36" s="36" t="s">
        <v>99</v>
      </c>
      <c r="B36" s="37">
        <v>4</v>
      </c>
      <c r="C36" s="98">
        <v>1541000</v>
      </c>
      <c r="D36" s="27">
        <f t="shared" si="4"/>
        <v>3.8095238095238099E-2</v>
      </c>
      <c r="E36" s="23">
        <f t="shared" si="5"/>
        <v>4.3118857171765605E-2</v>
      </c>
      <c r="F36" s="107">
        <v>5</v>
      </c>
      <c r="G36" s="78">
        <f>RANK(C36,$C$32:$C$41)</f>
        <v>5</v>
      </c>
    </row>
    <row r="37" spans="1:7">
      <c r="A37" s="36" t="s">
        <v>73</v>
      </c>
      <c r="B37" s="37">
        <v>2</v>
      </c>
      <c r="C37" s="98">
        <v>1026874</v>
      </c>
      <c r="D37" s="27">
        <f t="shared" si="4"/>
        <v>1.9047619047619049E-2</v>
      </c>
      <c r="E37" s="23">
        <f t="shared" si="5"/>
        <v>2.8733052134587694E-2</v>
      </c>
      <c r="F37" s="78">
        <v>6</v>
      </c>
      <c r="G37" s="78">
        <f>RANK(C37,$C$32:$C$41)</f>
        <v>6</v>
      </c>
    </row>
    <row r="38" spans="1:7">
      <c r="A38" s="36" t="s">
        <v>94</v>
      </c>
      <c r="B38" s="37">
        <v>2</v>
      </c>
      <c r="C38" s="98">
        <v>1005000</v>
      </c>
      <c r="D38" s="27">
        <f t="shared" ref="D38:D40" si="6">B38/$B$42</f>
        <v>1.9047619047619049E-2</v>
      </c>
      <c r="E38" s="23">
        <f t="shared" ref="E38:E40" si="7">C38/$C$42</f>
        <v>2.812099380767322E-2</v>
      </c>
      <c r="F38" s="78">
        <v>6</v>
      </c>
      <c r="G38" s="78">
        <f>RANK(C38,$C$32:$C$41)</f>
        <v>7</v>
      </c>
    </row>
    <row r="39" spans="1:7">
      <c r="A39" s="36" t="s">
        <v>113</v>
      </c>
      <c r="B39" s="37">
        <v>1</v>
      </c>
      <c r="C39" s="98">
        <v>417500</v>
      </c>
      <c r="D39" s="27">
        <f t="shared" si="6"/>
        <v>9.5238095238095247E-3</v>
      </c>
      <c r="E39" s="23">
        <f t="shared" si="7"/>
        <v>1.1682104392739871E-2</v>
      </c>
      <c r="F39" s="78">
        <v>7</v>
      </c>
      <c r="G39" s="78">
        <f>RANK(C39,$C$32:$C$41)</f>
        <v>8</v>
      </c>
    </row>
    <row r="40" spans="1:7">
      <c r="A40" s="36" t="s">
        <v>87</v>
      </c>
      <c r="B40" s="37">
        <v>1</v>
      </c>
      <c r="C40" s="98">
        <v>252000</v>
      </c>
      <c r="D40" s="27">
        <f t="shared" si="6"/>
        <v>9.5238095238095247E-3</v>
      </c>
      <c r="E40" s="23">
        <f t="shared" si="7"/>
        <v>7.0512342681926877E-3</v>
      </c>
      <c r="F40" s="78">
        <v>7</v>
      </c>
      <c r="G40" s="78">
        <f>RANK(C40,$C$32:$C$41)</f>
        <v>9</v>
      </c>
    </row>
    <row r="41" spans="1:7">
      <c r="A41" s="36" t="s">
        <v>109</v>
      </c>
      <c r="B41" s="37">
        <v>1</v>
      </c>
      <c r="C41" s="98">
        <v>229000</v>
      </c>
      <c r="D41" s="27">
        <f>B41/$B$42</f>
        <v>9.5238095238095247E-3</v>
      </c>
      <c r="E41" s="23">
        <f>C41/$C$42</f>
        <v>6.4076692357782758E-3</v>
      </c>
      <c r="F41" s="107">
        <v>7</v>
      </c>
      <c r="G41" s="78">
        <f>RANK(C41,$C$32:$C$41)</f>
        <v>10</v>
      </c>
    </row>
    <row r="42" spans="1:7">
      <c r="A42" s="28" t="s">
        <v>23</v>
      </c>
      <c r="B42" s="41">
        <f>SUM(B32:B41)</f>
        <v>105</v>
      </c>
      <c r="C42" s="101">
        <f>SUM(C32:C41)</f>
        <v>35738424</v>
      </c>
      <c r="D42" s="30">
        <f>SUM(D32:D41)</f>
        <v>1</v>
      </c>
      <c r="E42" s="30">
        <f>SUM(E32:E41)</f>
        <v>0.99999999999999989</v>
      </c>
      <c r="F42" s="31"/>
      <c r="G42" s="31"/>
    </row>
    <row r="43" spans="1:7" ht="13.5" thickBot="1"/>
    <row r="44" spans="1:7" ht="16.5" thickBot="1">
      <c r="A44" s="123" t="s">
        <v>16</v>
      </c>
      <c r="B44" s="124"/>
      <c r="C44" s="124"/>
      <c r="D44" s="124"/>
      <c r="E44" s="124"/>
      <c r="F44" s="124"/>
      <c r="G44" s="125"/>
    </row>
    <row r="45" spans="1:7">
      <c r="A45" s="18"/>
      <c r="B45" s="104"/>
      <c r="C45" s="102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97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>
      <c r="A47" s="144" t="s">
        <v>53</v>
      </c>
      <c r="B47" s="145">
        <v>1</v>
      </c>
      <c r="C47" s="146">
        <v>263000</v>
      </c>
      <c r="D47" s="136">
        <f>B47/$B$48</f>
        <v>1</v>
      </c>
      <c r="E47" s="136">
        <f>C47/$C$48</f>
        <v>1</v>
      </c>
      <c r="F47" s="138">
        <v>1</v>
      </c>
      <c r="G47" s="138">
        <f>RANK(C47,$C$47:$C$47)</f>
        <v>1</v>
      </c>
    </row>
    <row r="48" spans="1:7">
      <c r="A48" s="28" t="s">
        <v>23</v>
      </c>
      <c r="B48" s="41">
        <f>SUM(B47:B47)</f>
        <v>1</v>
      </c>
      <c r="C48" s="101">
        <f>SUM(C47:C47)</f>
        <v>263000</v>
      </c>
      <c r="D48" s="30">
        <f>SUM(D47:D47)</f>
        <v>1</v>
      </c>
      <c r="E48" s="30">
        <f>SUM(E47:E47)</f>
        <v>1</v>
      </c>
      <c r="F48" s="31"/>
      <c r="G48" s="31"/>
    </row>
    <row r="49" spans="1:7" ht="13.5" thickBot="1"/>
    <row r="50" spans="1:7" ht="16.5" thickBot="1">
      <c r="A50" s="123" t="s">
        <v>17</v>
      </c>
      <c r="B50" s="124"/>
      <c r="C50" s="124"/>
      <c r="D50" s="124"/>
      <c r="E50" s="124"/>
      <c r="F50" s="124"/>
      <c r="G50" s="125"/>
    </row>
    <row r="51" spans="1:7">
      <c r="A51" s="18"/>
      <c r="B51" s="104"/>
      <c r="C51" s="102"/>
      <c r="D51" s="10" t="s">
        <v>5</v>
      </c>
      <c r="E51" s="10" t="s">
        <v>5</v>
      </c>
      <c r="F51" s="11" t="s">
        <v>6</v>
      </c>
      <c r="G51" s="15" t="s">
        <v>6</v>
      </c>
    </row>
    <row r="52" spans="1:7">
      <c r="A52" s="12" t="s">
        <v>7</v>
      </c>
      <c r="B52" s="12" t="s">
        <v>8</v>
      </c>
      <c r="C52" s="97" t="s">
        <v>9</v>
      </c>
      <c r="D52" s="13" t="s">
        <v>8</v>
      </c>
      <c r="E52" s="13" t="s">
        <v>9</v>
      </c>
      <c r="F52" s="14" t="s">
        <v>8</v>
      </c>
      <c r="G52" s="16" t="s">
        <v>9</v>
      </c>
    </row>
    <row r="53" spans="1:7">
      <c r="A53" s="139" t="s">
        <v>58</v>
      </c>
      <c r="B53" s="140">
        <v>13</v>
      </c>
      <c r="C53" s="98">
        <v>802000</v>
      </c>
      <c r="D53" s="141">
        <f>B53/$B$59</f>
        <v>0.41935483870967744</v>
      </c>
      <c r="E53" s="23">
        <f>C53/$C$59</f>
        <v>0.31530114797924202</v>
      </c>
      <c r="F53" s="138">
        <v>1</v>
      </c>
      <c r="G53" s="78">
        <f>RANK(C53,$C$53:$C$58)</f>
        <v>2</v>
      </c>
    </row>
    <row r="54" spans="1:7">
      <c r="A54" s="139" t="s">
        <v>53</v>
      </c>
      <c r="B54" s="37">
        <v>10</v>
      </c>
      <c r="C54" s="142">
        <v>1200500</v>
      </c>
      <c r="D54" s="27">
        <f>B54/$B$59</f>
        <v>0.32258064516129031</v>
      </c>
      <c r="E54" s="136">
        <f>C54/$C$59</f>
        <v>0.47196886302877811</v>
      </c>
      <c r="F54" s="78">
        <v>2</v>
      </c>
      <c r="G54" s="138">
        <f>RANK(C54,$C$53:$C$58)</f>
        <v>1</v>
      </c>
    </row>
    <row r="55" spans="1:7">
      <c r="A55" s="36" t="s">
        <v>63</v>
      </c>
      <c r="B55" s="37">
        <v>5</v>
      </c>
      <c r="C55" s="98">
        <v>231000</v>
      </c>
      <c r="D55" s="27">
        <f t="shared" ref="D55" si="8">B55/$B$59</f>
        <v>0.16129032258064516</v>
      </c>
      <c r="E55" s="23">
        <f t="shared" ref="E55" si="9">C55/$C$59</f>
        <v>9.0816166063846515E-2</v>
      </c>
      <c r="F55" s="78">
        <v>3</v>
      </c>
      <c r="G55" s="78">
        <f>RANK(C55,$C$53:$C$58)</f>
        <v>3</v>
      </c>
    </row>
    <row r="56" spans="1:7">
      <c r="A56" s="36" t="s">
        <v>99</v>
      </c>
      <c r="B56" s="37">
        <v>1</v>
      </c>
      <c r="C56" s="98">
        <v>230000</v>
      </c>
      <c r="D56" s="27">
        <f>B56/$B$59</f>
        <v>3.2258064516129031E-2</v>
      </c>
      <c r="E56" s="23">
        <f>C56/$C$59</f>
        <v>9.0423022487812546E-2</v>
      </c>
      <c r="F56" s="78">
        <v>4</v>
      </c>
      <c r="G56" s="78">
        <f>RANK(C56,$C$53:$C$58)</f>
        <v>4</v>
      </c>
    </row>
    <row r="57" spans="1:7">
      <c r="A57" s="36" t="s">
        <v>94</v>
      </c>
      <c r="B57" s="37">
        <v>1</v>
      </c>
      <c r="C57" s="98">
        <v>50000</v>
      </c>
      <c r="D57" s="27">
        <f>B57/$B$59</f>
        <v>3.2258064516129031E-2</v>
      </c>
      <c r="E57" s="23">
        <f>C57/$C$59</f>
        <v>1.9657178801698379E-2</v>
      </c>
      <c r="F57" s="78">
        <v>4</v>
      </c>
      <c r="G57" s="78">
        <f>RANK(C57,$C$53:$C$58)</f>
        <v>5</v>
      </c>
    </row>
    <row r="58" spans="1:7">
      <c r="A58" s="36" t="s">
        <v>87</v>
      </c>
      <c r="B58" s="37">
        <v>1</v>
      </c>
      <c r="C58" s="98">
        <v>30100</v>
      </c>
      <c r="D58" s="27">
        <f>B58/$B$59</f>
        <v>3.2258064516129031E-2</v>
      </c>
      <c r="E58" s="23">
        <f>C58/$C$59</f>
        <v>1.1833621638622425E-2</v>
      </c>
      <c r="F58" s="78">
        <v>4</v>
      </c>
      <c r="G58" s="78">
        <f>RANK(C58,$C$53:$C$58)</f>
        <v>6</v>
      </c>
    </row>
    <row r="59" spans="1:7">
      <c r="A59" s="28" t="s">
        <v>23</v>
      </c>
      <c r="B59" s="29">
        <f>SUM(B53:B58)</f>
        <v>31</v>
      </c>
      <c r="C59" s="99">
        <f>SUM(C53:C58)</f>
        <v>2543600</v>
      </c>
      <c r="D59" s="30">
        <f>SUM(D53:D58)</f>
        <v>0.99999999999999989</v>
      </c>
      <c r="E59" s="30">
        <f>SUM(E53:E58)</f>
        <v>1</v>
      </c>
      <c r="F59" s="31"/>
      <c r="G59" s="31"/>
    </row>
    <row r="62" spans="1:7">
      <c r="A62" s="129" t="s">
        <v>24</v>
      </c>
      <c r="B62" s="129"/>
      <c r="C62" s="129"/>
    </row>
    <row r="63" spans="1:7">
      <c r="A63" s="20" t="s">
        <v>25</v>
      </c>
    </row>
  </sheetData>
  <sortState ref="A107:C126">
    <sortCondition descending="1" ref="B107"/>
    <sortCondition descending="1" ref="C107"/>
  </sortState>
  <mergeCells count="6">
    <mergeCell ref="A62:C62"/>
    <mergeCell ref="A4:G4"/>
    <mergeCell ref="A19:G19"/>
    <mergeCell ref="A29:G29"/>
    <mergeCell ref="A44:G44"/>
    <mergeCell ref="A50:G50"/>
  </mergeCells>
  <phoneticPr fontId="2" type="noConversion"/>
  <hyperlinks>
    <hyperlink ref="A63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2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5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5" customWidth="1"/>
    <col min="7" max="7" width="16.28515625" style="65" customWidth="1"/>
  </cols>
  <sheetData>
    <row r="1" spans="1:7" ht="15.75">
      <c r="A1" s="57" t="s">
        <v>47</v>
      </c>
    </row>
    <row r="2" spans="1:7">
      <c r="A2" s="58" t="str">
        <f>'OVERALL STATS'!A2</f>
        <v>Reporting Period: MAY, 2023</v>
      </c>
    </row>
    <row r="3" spans="1:7" ht="13.5" thickBot="1"/>
    <row r="4" spans="1:7" ht="16.5" thickBot="1">
      <c r="A4" s="123" t="s">
        <v>18</v>
      </c>
      <c r="B4" s="124"/>
      <c r="C4" s="124"/>
      <c r="D4" s="124"/>
      <c r="E4" s="124"/>
      <c r="F4" s="124"/>
      <c r="G4" s="125"/>
    </row>
    <row r="5" spans="1:7">
      <c r="A5" s="59"/>
      <c r="B5" s="67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60" t="s">
        <v>11</v>
      </c>
      <c r="B6" s="19" t="s">
        <v>8</v>
      </c>
      <c r="C6" s="5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7" t="s">
        <v>53</v>
      </c>
      <c r="B7" s="148">
        <v>4</v>
      </c>
      <c r="C7" s="149">
        <v>757901</v>
      </c>
      <c r="D7" s="141">
        <f>B7/$B$11</f>
        <v>0.5714285714285714</v>
      </c>
      <c r="E7" s="150">
        <f>C7/$C$11</f>
        <v>0.4299042572320419</v>
      </c>
      <c r="F7" s="138">
        <v>1</v>
      </c>
      <c r="G7" s="138">
        <f>RANK(C7,$C$7:$C$10)</f>
        <v>1</v>
      </c>
    </row>
    <row r="8" spans="1:7">
      <c r="A8" s="69" t="s">
        <v>58</v>
      </c>
      <c r="B8" s="70">
        <v>1</v>
      </c>
      <c r="C8" s="71">
        <v>432030</v>
      </c>
      <c r="D8" s="27">
        <f>B8/$B$11</f>
        <v>0.14285714285714285</v>
      </c>
      <c r="E8" s="68">
        <f>C8/$C$11</f>
        <v>0.24506041851370966</v>
      </c>
      <c r="F8" s="78">
        <v>2</v>
      </c>
      <c r="G8" s="78">
        <f>RANK(C8,$C$7:$C$10)</f>
        <v>2</v>
      </c>
    </row>
    <row r="9" spans="1:7">
      <c r="A9" s="62" t="s">
        <v>127</v>
      </c>
      <c r="B9" s="55">
        <v>1</v>
      </c>
      <c r="C9" s="56">
        <v>295482</v>
      </c>
      <c r="D9" s="27">
        <f t="shared" ref="D9" si="0">B9/$B$11</f>
        <v>0.14285714285714285</v>
      </c>
      <c r="E9" s="68">
        <f t="shared" ref="E9" si="1">C9/$C$11</f>
        <v>0.16760628332122296</v>
      </c>
      <c r="F9" s="78">
        <v>2</v>
      </c>
      <c r="G9" s="78">
        <f>RANK(C9,$C$7:$C$10)</f>
        <v>3</v>
      </c>
    </row>
    <row r="10" spans="1:7">
      <c r="A10" s="62" t="s">
        <v>99</v>
      </c>
      <c r="B10" s="55">
        <v>1</v>
      </c>
      <c r="C10" s="56">
        <v>277540</v>
      </c>
      <c r="D10" s="27">
        <f>B10/$B$11</f>
        <v>0.14285714285714285</v>
      </c>
      <c r="E10" s="68">
        <f>C10/$C$11</f>
        <v>0.15742904093302543</v>
      </c>
      <c r="F10" s="78">
        <v>2</v>
      </c>
      <c r="G10" s="78">
        <f>RANK(C10,$C$7:$C$10)</f>
        <v>4</v>
      </c>
    </row>
    <row r="11" spans="1:7">
      <c r="A11" s="61" t="s">
        <v>23</v>
      </c>
      <c r="B11" s="34">
        <f>SUM(B7:B10)</f>
        <v>7</v>
      </c>
      <c r="C11" s="53">
        <f>SUM(C7:C10)</f>
        <v>1762953</v>
      </c>
      <c r="D11" s="30">
        <f>SUM(D7:D10)</f>
        <v>0.99999999999999978</v>
      </c>
      <c r="E11" s="30">
        <f>SUM(E7:E10)</f>
        <v>1</v>
      </c>
      <c r="F11" s="41"/>
      <c r="G11" s="41"/>
    </row>
    <row r="12" spans="1:7" ht="13.5" thickBot="1"/>
    <row r="13" spans="1:7" ht="16.5" thickBot="1">
      <c r="A13" s="123" t="s">
        <v>19</v>
      </c>
      <c r="B13" s="124"/>
      <c r="C13" s="124"/>
      <c r="D13" s="124"/>
      <c r="E13" s="124"/>
      <c r="F13" s="124"/>
      <c r="G13" s="125"/>
    </row>
    <row r="14" spans="1:7">
      <c r="A14" s="59"/>
      <c r="B14" s="67"/>
      <c r="C14" s="40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60" t="s">
        <v>11</v>
      </c>
      <c r="B15" s="19" t="s">
        <v>8</v>
      </c>
      <c r="C15" s="52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51" t="s">
        <v>99</v>
      </c>
      <c r="B16" s="138">
        <v>1</v>
      </c>
      <c r="C16" s="152">
        <v>20000000</v>
      </c>
      <c r="D16" s="141">
        <f>B16/$B$17</f>
        <v>1</v>
      </c>
      <c r="E16" s="150">
        <f>C16/$C$17</f>
        <v>1</v>
      </c>
      <c r="F16" s="138">
        <v>1</v>
      </c>
      <c r="G16" s="138">
        <f>RANK(C16,$C$16:$C$16)</f>
        <v>1</v>
      </c>
    </row>
    <row r="17" spans="1:7">
      <c r="A17" s="61" t="s">
        <v>23</v>
      </c>
      <c r="B17" s="41">
        <f>SUM(B16:B16)</f>
        <v>1</v>
      </c>
      <c r="C17" s="38">
        <f>SUM(C16:C16)</f>
        <v>20000000</v>
      </c>
      <c r="D17" s="30">
        <f>SUM(D16:D16)</f>
        <v>1</v>
      </c>
      <c r="E17" s="30">
        <f>SUM(E16:E16)</f>
        <v>1</v>
      </c>
      <c r="F17" s="41"/>
      <c r="G17" s="41"/>
    </row>
    <row r="18" spans="1:7" ht="13.5" thickBot="1"/>
    <row r="19" spans="1:7" ht="16.5" thickBot="1">
      <c r="A19" s="123" t="s">
        <v>20</v>
      </c>
      <c r="B19" s="124"/>
      <c r="C19" s="124"/>
      <c r="D19" s="124"/>
      <c r="E19" s="124"/>
      <c r="F19" s="124"/>
      <c r="G19" s="125"/>
    </row>
    <row r="20" spans="1:7">
      <c r="A20" s="59"/>
      <c r="B20" s="67"/>
      <c r="C20" s="40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60" t="s">
        <v>11</v>
      </c>
      <c r="B21" s="19" t="s">
        <v>8</v>
      </c>
      <c r="C21" s="52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47" t="s">
        <v>53</v>
      </c>
      <c r="B22" s="148">
        <v>1</v>
      </c>
      <c r="C22" s="149">
        <v>100000</v>
      </c>
      <c r="D22" s="141">
        <f t="shared" ref="D22" si="2">B22/$B$25</f>
        <v>0.33333333333333331</v>
      </c>
      <c r="E22" s="150">
        <f t="shared" ref="E22" si="3">C22/$C$25</f>
        <v>0.42372881355932202</v>
      </c>
      <c r="F22" s="138">
        <v>1</v>
      </c>
      <c r="G22" s="138">
        <f>RANK(C22,$C$22:$C$24)</f>
        <v>1</v>
      </c>
    </row>
    <row r="23" spans="1:7">
      <c r="A23" s="147" t="s">
        <v>127</v>
      </c>
      <c r="B23" s="148">
        <v>1</v>
      </c>
      <c r="C23" s="77">
        <v>75000</v>
      </c>
      <c r="D23" s="141">
        <f>B23/$B$25</f>
        <v>0.33333333333333331</v>
      </c>
      <c r="E23" s="68">
        <f>C23/$C$25</f>
        <v>0.31779661016949151</v>
      </c>
      <c r="F23" s="138">
        <v>1</v>
      </c>
      <c r="G23" s="78">
        <f>RANK(C23,$C$22:$C$24)</f>
        <v>2</v>
      </c>
    </row>
    <row r="24" spans="1:7">
      <c r="A24" s="147" t="s">
        <v>99</v>
      </c>
      <c r="B24" s="148">
        <v>1</v>
      </c>
      <c r="C24" s="77">
        <v>61000</v>
      </c>
      <c r="D24" s="141">
        <f>B24/$B$25</f>
        <v>0.33333333333333331</v>
      </c>
      <c r="E24" s="68">
        <f>C24/$C$25</f>
        <v>0.25847457627118642</v>
      </c>
      <c r="F24" s="138">
        <v>1</v>
      </c>
      <c r="G24" s="78">
        <f>RANK(C24,$C$22:$C$24)</f>
        <v>3</v>
      </c>
    </row>
    <row r="25" spans="1:7">
      <c r="A25" s="61" t="s">
        <v>23</v>
      </c>
      <c r="B25" s="41">
        <f>SUM(B22:B24)</f>
        <v>3</v>
      </c>
      <c r="C25" s="38">
        <f>SUM(C22:C24)</f>
        <v>236000</v>
      </c>
      <c r="D25" s="30">
        <f>SUM(D22:D24)</f>
        <v>1</v>
      </c>
      <c r="E25" s="30">
        <f>SUM(E22:E24)</f>
        <v>1</v>
      </c>
      <c r="F25" s="41"/>
      <c r="G25" s="41"/>
    </row>
    <row r="26" spans="1:7" ht="13.5" thickBot="1"/>
    <row r="27" spans="1:7" ht="16.5" thickBot="1">
      <c r="A27" s="123" t="s">
        <v>21</v>
      </c>
      <c r="B27" s="124"/>
      <c r="C27" s="124"/>
      <c r="D27" s="124"/>
      <c r="E27" s="124"/>
      <c r="F27" s="124"/>
      <c r="G27" s="125"/>
    </row>
    <row r="28" spans="1:7">
      <c r="A28" s="59"/>
      <c r="B28" s="67"/>
      <c r="C28" s="40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60" t="s">
        <v>11</v>
      </c>
      <c r="B29" s="19" t="s">
        <v>8</v>
      </c>
      <c r="C29" s="52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51" t="s">
        <v>53</v>
      </c>
      <c r="B30" s="138">
        <v>2</v>
      </c>
      <c r="C30" s="152">
        <v>645253</v>
      </c>
      <c r="D30" s="136">
        <f>B30/$B$31</f>
        <v>1</v>
      </c>
      <c r="E30" s="150">
        <f>C30/$C$31</f>
        <v>1</v>
      </c>
      <c r="F30" s="138">
        <v>1</v>
      </c>
      <c r="G30" s="138">
        <f>RANK(C30,$C$30:$C$30)</f>
        <v>1</v>
      </c>
    </row>
    <row r="31" spans="1:7">
      <c r="A31" s="61" t="s">
        <v>23</v>
      </c>
      <c r="B31" s="34">
        <f>SUM(B30:B30)</f>
        <v>2</v>
      </c>
      <c r="C31" s="53">
        <f>SUM(C30:C30)</f>
        <v>645253</v>
      </c>
      <c r="D31" s="30">
        <f>SUM(D30:D30)</f>
        <v>1</v>
      </c>
      <c r="E31" s="30">
        <f>SUM(E30:E30)</f>
        <v>1</v>
      </c>
      <c r="F31" s="41"/>
      <c r="G31" s="41"/>
    </row>
    <row r="32" spans="1:7" ht="13.5" thickBot="1"/>
    <row r="33" spans="1:7" ht="16.5" thickBot="1">
      <c r="A33" s="123" t="s">
        <v>22</v>
      </c>
      <c r="B33" s="124"/>
      <c r="C33" s="124"/>
      <c r="D33" s="124"/>
      <c r="E33" s="124"/>
      <c r="F33" s="124"/>
      <c r="G33" s="125"/>
    </row>
    <row r="34" spans="1:7">
      <c r="A34" s="59"/>
      <c r="B34" s="67"/>
      <c r="C34" s="40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60" t="s">
        <v>11</v>
      </c>
      <c r="B35" s="19" t="s">
        <v>8</v>
      </c>
      <c r="C35" s="52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47" t="s">
        <v>58</v>
      </c>
      <c r="B36" s="148">
        <v>3</v>
      </c>
      <c r="C36" s="149">
        <v>2055000</v>
      </c>
      <c r="D36" s="136">
        <f t="shared" ref="D36" si="4">B36/$B$38</f>
        <v>0.75</v>
      </c>
      <c r="E36" s="136">
        <f t="shared" ref="E36" si="5">C36/$C$38</f>
        <v>0.97071327350023617</v>
      </c>
      <c r="F36" s="138">
        <v>1</v>
      </c>
      <c r="G36" s="138">
        <f>RANK(C36,$C$36:$C$37)</f>
        <v>1</v>
      </c>
    </row>
    <row r="37" spans="1:7">
      <c r="A37" s="75" t="s">
        <v>53</v>
      </c>
      <c r="B37" s="76">
        <v>1</v>
      </c>
      <c r="C37" s="77">
        <v>62000</v>
      </c>
      <c r="D37" s="23">
        <f>B37/$B$38</f>
        <v>0.25</v>
      </c>
      <c r="E37" s="23">
        <f>C37/$C$38</f>
        <v>2.9286726499763816E-2</v>
      </c>
      <c r="F37" s="78">
        <v>2</v>
      </c>
      <c r="G37" s="78">
        <f>RANK(C37,$C$36:$C$37)</f>
        <v>2</v>
      </c>
    </row>
    <row r="38" spans="1:7">
      <c r="A38" s="61" t="s">
        <v>23</v>
      </c>
      <c r="B38" s="34">
        <f>SUM(B36:B37)</f>
        <v>4</v>
      </c>
      <c r="C38" s="53">
        <f>SUM(C36:C37)</f>
        <v>2117000</v>
      </c>
      <c r="D38" s="30">
        <f>SUM(D36:D37)</f>
        <v>1</v>
      </c>
      <c r="E38" s="30">
        <f>SUM(E36:E37)</f>
        <v>1</v>
      </c>
      <c r="F38" s="41"/>
      <c r="G38" s="41"/>
    </row>
    <row r="39" spans="1:7">
      <c r="A39" s="63"/>
      <c r="B39" s="24"/>
      <c r="C39" s="54"/>
      <c r="D39" s="43"/>
      <c r="E39" s="43"/>
      <c r="F39" s="66"/>
      <c r="G39" s="66"/>
    </row>
    <row r="41" spans="1:7">
      <c r="A41" s="129" t="s">
        <v>24</v>
      </c>
      <c r="B41" s="129"/>
      <c r="C41" s="129"/>
    </row>
    <row r="42" spans="1:7">
      <c r="A42" s="64" t="s">
        <v>25</v>
      </c>
    </row>
  </sheetData>
  <sortState ref="A107:C126">
    <sortCondition descending="1" ref="B107"/>
    <sortCondition descending="1" ref="C107"/>
  </sortState>
  <mergeCells count="6">
    <mergeCell ref="A41:C41"/>
    <mergeCell ref="A4:G4"/>
    <mergeCell ref="A13:G13"/>
    <mergeCell ref="A19:G19"/>
    <mergeCell ref="A27:G27"/>
    <mergeCell ref="A33:G33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1"/>
  <sheetViews>
    <sheetView workbookViewId="0">
      <selection activeCell="G1" sqref="G1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9" t="s">
        <v>48</v>
      </c>
      <c r="B1" t="s">
        <v>28</v>
      </c>
    </row>
    <row r="2" spans="1:7">
      <c r="A2" s="79" t="s">
        <v>27</v>
      </c>
      <c r="B2" t="s">
        <v>28</v>
      </c>
    </row>
    <row r="4" spans="1:7">
      <c r="D4" s="79" t="s">
        <v>40</v>
      </c>
    </row>
    <row r="5" spans="1:7">
      <c r="A5" s="79" t="s">
        <v>7</v>
      </c>
      <c r="B5" s="79" t="s">
        <v>26</v>
      </c>
      <c r="C5" s="79" t="s">
        <v>31</v>
      </c>
      <c r="D5" t="s">
        <v>8</v>
      </c>
      <c r="E5" t="s">
        <v>9</v>
      </c>
      <c r="F5" t="s">
        <v>30</v>
      </c>
      <c r="G5" t="s">
        <v>49</v>
      </c>
    </row>
    <row r="6" spans="1:7">
      <c r="A6" t="s">
        <v>94</v>
      </c>
      <c r="D6" s="80">
        <v>3</v>
      </c>
      <c r="E6" s="25">
        <v>1055000</v>
      </c>
      <c r="F6" s="9">
        <v>1.935483870967742E-2</v>
      </c>
      <c r="G6" s="9">
        <v>2.2886009537240116E-2</v>
      </c>
    </row>
    <row r="7" spans="1:7">
      <c r="B7" t="s">
        <v>95</v>
      </c>
      <c r="D7" s="80">
        <v>3</v>
      </c>
      <c r="E7" s="25">
        <v>1055000</v>
      </c>
      <c r="F7" s="9">
        <v>1.935483870967742E-2</v>
      </c>
      <c r="G7" s="9">
        <v>2.2886009537240116E-2</v>
      </c>
    </row>
    <row r="8" spans="1:7">
      <c r="C8" t="s">
        <v>96</v>
      </c>
      <c r="D8" s="80">
        <v>3</v>
      </c>
      <c r="E8" s="25">
        <v>1055000</v>
      </c>
      <c r="F8" s="9">
        <v>1.935483870967742E-2</v>
      </c>
      <c r="G8" s="9">
        <v>2.2886009537240116E-2</v>
      </c>
    </row>
    <row r="9" spans="1:7">
      <c r="A9" t="s">
        <v>113</v>
      </c>
      <c r="D9" s="80">
        <v>1</v>
      </c>
      <c r="E9" s="25">
        <v>417500</v>
      </c>
      <c r="F9" s="9">
        <v>6.4516129032258064E-3</v>
      </c>
      <c r="G9" s="9">
        <v>9.0567857647372019E-3</v>
      </c>
    </row>
    <row r="10" spans="1:7">
      <c r="B10" t="s">
        <v>74</v>
      </c>
      <c r="D10" s="80">
        <v>1</v>
      </c>
      <c r="E10" s="25">
        <v>417500</v>
      </c>
      <c r="F10" s="9">
        <v>6.4516129032258064E-3</v>
      </c>
      <c r="G10" s="9">
        <v>9.0567857647372019E-3</v>
      </c>
    </row>
    <row r="11" spans="1:7">
      <c r="C11" t="s">
        <v>114</v>
      </c>
      <c r="D11" s="80">
        <v>1</v>
      </c>
      <c r="E11" s="25">
        <v>417500</v>
      </c>
      <c r="F11" s="9">
        <v>6.4516129032258064E-3</v>
      </c>
      <c r="G11" s="9">
        <v>9.0567857647372019E-3</v>
      </c>
    </row>
    <row r="12" spans="1:7">
      <c r="A12" t="s">
        <v>73</v>
      </c>
      <c r="D12" s="80">
        <v>10</v>
      </c>
      <c r="E12" s="25">
        <v>4804017</v>
      </c>
      <c r="F12" s="9">
        <v>6.4516129032258063E-2</v>
      </c>
      <c r="G12" s="9">
        <v>0.1042130605488755</v>
      </c>
    </row>
    <row r="13" spans="1:7">
      <c r="B13" t="s">
        <v>74</v>
      </c>
      <c r="D13" s="80">
        <v>10</v>
      </c>
      <c r="E13" s="25">
        <v>4804017</v>
      </c>
      <c r="F13" s="9">
        <v>6.4516129032258063E-2</v>
      </c>
      <c r="G13" s="9">
        <v>0.1042130605488755</v>
      </c>
    </row>
    <row r="14" spans="1:7">
      <c r="C14" t="s">
        <v>75</v>
      </c>
      <c r="D14" s="80">
        <v>10</v>
      </c>
      <c r="E14" s="25">
        <v>4804017</v>
      </c>
      <c r="F14" s="9">
        <v>6.4516129032258063E-2</v>
      </c>
      <c r="G14" s="9">
        <v>0.1042130605488755</v>
      </c>
    </row>
    <row r="15" spans="1:7">
      <c r="A15" t="s">
        <v>99</v>
      </c>
      <c r="D15" s="80">
        <v>6</v>
      </c>
      <c r="E15" s="25">
        <v>2346000</v>
      </c>
      <c r="F15" s="9">
        <v>3.870967741935484E-2</v>
      </c>
      <c r="G15" s="9">
        <v>5.0891543482810719E-2</v>
      </c>
    </row>
    <row r="16" spans="1:7">
      <c r="B16" t="s">
        <v>100</v>
      </c>
      <c r="D16" s="80">
        <v>3</v>
      </c>
      <c r="E16" s="25">
        <v>1025000</v>
      </c>
      <c r="F16" s="9">
        <v>1.935483870967742E-2</v>
      </c>
      <c r="G16" s="9">
        <v>2.2235222536181154E-2</v>
      </c>
    </row>
    <row r="17" spans="1:7">
      <c r="C17" t="s">
        <v>101</v>
      </c>
      <c r="D17" s="80">
        <v>3</v>
      </c>
      <c r="E17" s="25">
        <v>1025000</v>
      </c>
      <c r="F17" s="9">
        <v>1.935483870967742E-2</v>
      </c>
      <c r="G17" s="9">
        <v>2.2235222536181154E-2</v>
      </c>
    </row>
    <row r="18" spans="1:7">
      <c r="B18" t="s">
        <v>104</v>
      </c>
      <c r="D18" s="80">
        <v>2</v>
      </c>
      <c r="E18" s="25">
        <v>925000</v>
      </c>
      <c r="F18" s="9">
        <v>1.2903225806451613E-2</v>
      </c>
      <c r="G18" s="9">
        <v>2.0065932532651286E-2</v>
      </c>
    </row>
    <row r="19" spans="1:7">
      <c r="C19" t="s">
        <v>119</v>
      </c>
      <c r="D19" s="80">
        <v>1</v>
      </c>
      <c r="E19" s="25">
        <v>350000</v>
      </c>
      <c r="F19" s="9">
        <v>6.4516129032258064E-3</v>
      </c>
      <c r="G19" s="9">
        <v>7.5925150123545403E-3</v>
      </c>
    </row>
    <row r="20" spans="1:7">
      <c r="C20" t="s">
        <v>105</v>
      </c>
      <c r="D20" s="80">
        <v>1</v>
      </c>
      <c r="E20" s="25">
        <v>575000</v>
      </c>
      <c r="F20" s="9">
        <v>6.4516129032258064E-3</v>
      </c>
      <c r="G20" s="9">
        <v>1.2473417520296745E-2</v>
      </c>
    </row>
    <row r="21" spans="1:7">
      <c r="B21" t="s">
        <v>90</v>
      </c>
      <c r="D21" s="80">
        <v>1</v>
      </c>
      <c r="E21" s="25">
        <v>396000</v>
      </c>
      <c r="F21" s="9">
        <v>6.4516129032258064E-3</v>
      </c>
      <c r="G21" s="9">
        <v>8.5903884139782796E-3</v>
      </c>
    </row>
    <row r="22" spans="1:7">
      <c r="C22" t="s">
        <v>103</v>
      </c>
      <c r="D22" s="80">
        <v>1</v>
      </c>
      <c r="E22" s="25">
        <v>396000</v>
      </c>
      <c r="F22" s="9">
        <v>6.4516129032258064E-3</v>
      </c>
      <c r="G22" s="9">
        <v>8.5903884139782796E-3</v>
      </c>
    </row>
    <row r="23" spans="1:7">
      <c r="A23" t="s">
        <v>63</v>
      </c>
      <c r="D23" s="80">
        <v>31</v>
      </c>
      <c r="E23" s="25">
        <v>9383450</v>
      </c>
      <c r="F23" s="9">
        <v>0.2</v>
      </c>
      <c r="G23" s="9">
        <v>0.20355424283622348</v>
      </c>
    </row>
    <row r="24" spans="1:7">
      <c r="B24" t="s">
        <v>104</v>
      </c>
      <c r="D24" s="80">
        <v>1</v>
      </c>
      <c r="E24" s="25">
        <v>310000</v>
      </c>
      <c r="F24" s="9">
        <v>6.4516129032258064E-3</v>
      </c>
      <c r="G24" s="9">
        <v>6.7247990109425932E-3</v>
      </c>
    </row>
    <row r="25" spans="1:7">
      <c r="C25" t="s">
        <v>123</v>
      </c>
      <c r="D25" s="80">
        <v>1</v>
      </c>
      <c r="E25" s="25">
        <v>310000</v>
      </c>
      <c r="F25" s="9">
        <v>6.4516129032258064E-3</v>
      </c>
      <c r="G25" s="9">
        <v>6.7247990109425932E-3</v>
      </c>
    </row>
    <row r="26" spans="1:7">
      <c r="B26" t="s">
        <v>79</v>
      </c>
      <c r="D26" s="80">
        <v>8</v>
      </c>
      <c r="E26" s="25">
        <v>1567500</v>
      </c>
      <c r="F26" s="9">
        <v>5.1612903225806452E-2</v>
      </c>
      <c r="G26" s="9">
        <v>3.4003620805330689E-2</v>
      </c>
    </row>
    <row r="27" spans="1:7">
      <c r="C27" t="s">
        <v>80</v>
      </c>
      <c r="D27" s="80">
        <v>8</v>
      </c>
      <c r="E27" s="25">
        <v>1567500</v>
      </c>
      <c r="F27" s="9">
        <v>5.1612903225806452E-2</v>
      </c>
      <c r="G27" s="9">
        <v>3.4003620805330689E-2</v>
      </c>
    </row>
    <row r="28" spans="1:7">
      <c r="B28" t="s">
        <v>60</v>
      </c>
      <c r="D28" s="80">
        <v>14</v>
      </c>
      <c r="E28" s="25">
        <v>4588050</v>
      </c>
      <c r="F28" s="9">
        <v>9.0322580645161285E-2</v>
      </c>
      <c r="G28" s="9">
        <v>9.9528110006952136E-2</v>
      </c>
    </row>
    <row r="29" spans="1:7">
      <c r="C29" t="s">
        <v>71</v>
      </c>
      <c r="D29" s="80">
        <v>6</v>
      </c>
      <c r="E29" s="25">
        <v>2109000</v>
      </c>
      <c r="F29" s="9">
        <v>3.870967741935484E-2</v>
      </c>
      <c r="G29" s="9">
        <v>4.5750326174444932E-2</v>
      </c>
    </row>
    <row r="30" spans="1:7">
      <c r="C30" t="s">
        <v>64</v>
      </c>
      <c r="D30" s="80">
        <v>8</v>
      </c>
      <c r="E30" s="25">
        <v>2479050</v>
      </c>
      <c r="F30" s="9">
        <v>5.1612903225806452E-2</v>
      </c>
      <c r="G30" s="9">
        <v>5.3777783832507212E-2</v>
      </c>
    </row>
    <row r="31" spans="1:7">
      <c r="B31" t="s">
        <v>77</v>
      </c>
      <c r="D31" s="80">
        <v>8</v>
      </c>
      <c r="E31" s="25">
        <v>2917900</v>
      </c>
      <c r="F31" s="9">
        <v>5.1612903225806452E-2</v>
      </c>
      <c r="G31" s="9">
        <v>6.3297713012998039E-2</v>
      </c>
    </row>
    <row r="32" spans="1:7">
      <c r="C32" t="s">
        <v>78</v>
      </c>
      <c r="D32" s="80">
        <v>3</v>
      </c>
      <c r="E32" s="25">
        <v>1088000</v>
      </c>
      <c r="F32" s="9">
        <v>1.935483870967742E-2</v>
      </c>
      <c r="G32" s="9">
        <v>2.3601875238404971E-2</v>
      </c>
    </row>
    <row r="33" spans="1:7">
      <c r="C33" t="s">
        <v>102</v>
      </c>
      <c r="D33" s="80">
        <v>2</v>
      </c>
      <c r="E33" s="25">
        <v>749900</v>
      </c>
      <c r="F33" s="9">
        <v>1.2903225806451613E-2</v>
      </c>
      <c r="G33" s="9">
        <v>1.6267505736470487E-2</v>
      </c>
    </row>
    <row r="34" spans="1:7">
      <c r="C34" t="s">
        <v>97</v>
      </c>
      <c r="D34" s="80">
        <v>3</v>
      </c>
      <c r="E34" s="25">
        <v>1080000</v>
      </c>
      <c r="F34" s="9">
        <v>1.935483870967742E-2</v>
      </c>
      <c r="G34" s="9">
        <v>2.3428332038122581E-2</v>
      </c>
    </row>
    <row r="35" spans="1:7">
      <c r="A35" t="s">
        <v>83</v>
      </c>
      <c r="D35" s="80">
        <v>6</v>
      </c>
      <c r="E35" s="25">
        <v>1719000</v>
      </c>
      <c r="F35" s="9">
        <v>3.870967741935484E-2</v>
      </c>
      <c r="G35" s="9">
        <v>3.7290095160678445E-2</v>
      </c>
    </row>
    <row r="36" spans="1:7">
      <c r="B36" t="s">
        <v>65</v>
      </c>
      <c r="D36" s="80">
        <v>6</v>
      </c>
      <c r="E36" s="25">
        <v>1719000</v>
      </c>
      <c r="F36" s="9">
        <v>3.870967741935484E-2</v>
      </c>
      <c r="G36" s="9">
        <v>3.7290095160678445E-2</v>
      </c>
    </row>
    <row r="37" spans="1:7">
      <c r="C37" t="s">
        <v>92</v>
      </c>
      <c r="D37" s="80">
        <v>3</v>
      </c>
      <c r="E37" s="25">
        <v>659000</v>
      </c>
      <c r="F37" s="9">
        <v>1.935483870967742E-2</v>
      </c>
      <c r="G37" s="9">
        <v>1.4295621123261834E-2</v>
      </c>
    </row>
    <row r="38" spans="1:7">
      <c r="C38" t="s">
        <v>84</v>
      </c>
      <c r="D38" s="80">
        <v>3</v>
      </c>
      <c r="E38" s="25">
        <v>1060000</v>
      </c>
      <c r="F38" s="9">
        <v>1.935483870967742E-2</v>
      </c>
      <c r="G38" s="9">
        <v>2.2994474037416609E-2</v>
      </c>
    </row>
    <row r="39" spans="1:7">
      <c r="A39" t="s">
        <v>109</v>
      </c>
      <c r="D39" s="80">
        <v>2</v>
      </c>
      <c r="E39" s="25">
        <v>744000</v>
      </c>
      <c r="F39" s="9">
        <v>1.2903225806451613E-2</v>
      </c>
      <c r="G39" s="9">
        <v>1.6139517626262222E-2</v>
      </c>
    </row>
    <row r="40" spans="1:7">
      <c r="B40" t="s">
        <v>120</v>
      </c>
      <c r="D40" s="80">
        <v>1</v>
      </c>
      <c r="E40" s="25">
        <v>229000</v>
      </c>
      <c r="F40" s="9">
        <v>6.4516129032258064E-3</v>
      </c>
      <c r="G40" s="9">
        <v>4.967674108083399E-3</v>
      </c>
    </row>
    <row r="41" spans="1:7">
      <c r="C41" t="s">
        <v>121</v>
      </c>
      <c r="D41" s="80">
        <v>1</v>
      </c>
      <c r="E41" s="25">
        <v>229000</v>
      </c>
      <c r="F41" s="9">
        <v>6.4516129032258064E-3</v>
      </c>
      <c r="G41" s="9">
        <v>4.967674108083399E-3</v>
      </c>
    </row>
    <row r="42" spans="1:7">
      <c r="B42" t="s">
        <v>110</v>
      </c>
      <c r="D42" s="80">
        <v>1</v>
      </c>
      <c r="E42" s="25">
        <v>515000</v>
      </c>
      <c r="F42" s="9">
        <v>6.4516129032258064E-3</v>
      </c>
      <c r="G42" s="9">
        <v>1.1171843518178824E-2</v>
      </c>
    </row>
    <row r="43" spans="1:7">
      <c r="C43" t="s">
        <v>111</v>
      </c>
      <c r="D43" s="80">
        <v>1</v>
      </c>
      <c r="E43" s="25">
        <v>515000</v>
      </c>
      <c r="F43" s="9">
        <v>6.4516129032258064E-3</v>
      </c>
      <c r="G43" s="9">
        <v>1.1171843518178824E-2</v>
      </c>
    </row>
    <row r="44" spans="1:7">
      <c r="A44" t="s">
        <v>58</v>
      </c>
      <c r="D44" s="80">
        <v>51</v>
      </c>
      <c r="E44" s="25">
        <v>12115165</v>
      </c>
      <c r="F44" s="9">
        <v>0.32903225806451614</v>
      </c>
      <c r="G44" s="9">
        <v>0.26281306325614939</v>
      </c>
    </row>
    <row r="45" spans="1:7">
      <c r="B45" t="s">
        <v>90</v>
      </c>
      <c r="D45" s="80">
        <v>13</v>
      </c>
      <c r="E45" s="25">
        <v>2462000</v>
      </c>
      <c r="F45" s="9">
        <v>8.387096774193549E-2</v>
      </c>
      <c r="G45" s="9">
        <v>5.3407919886905367E-2</v>
      </c>
    </row>
    <row r="46" spans="1:7">
      <c r="C46" t="s">
        <v>93</v>
      </c>
      <c r="D46" s="80">
        <v>6</v>
      </c>
      <c r="E46" s="25">
        <v>805000</v>
      </c>
      <c r="F46" s="9">
        <v>3.870967741935484E-2</v>
      </c>
      <c r="G46" s="9">
        <v>1.7462784528415442E-2</v>
      </c>
    </row>
    <row r="47" spans="1:7">
      <c r="C47" t="s">
        <v>122</v>
      </c>
      <c r="D47" s="80">
        <v>1</v>
      </c>
      <c r="E47" s="25">
        <v>345000</v>
      </c>
      <c r="F47" s="9">
        <v>6.4516129032258064E-3</v>
      </c>
      <c r="G47" s="9">
        <v>7.4840505121780473E-3</v>
      </c>
    </row>
    <row r="48" spans="1:7">
      <c r="C48" t="s">
        <v>107</v>
      </c>
      <c r="D48" s="80">
        <v>4</v>
      </c>
      <c r="E48" s="25">
        <v>705000</v>
      </c>
      <c r="F48" s="9">
        <v>2.5806451612903226E-2</v>
      </c>
      <c r="G48" s="9">
        <v>1.5293494524885574E-2</v>
      </c>
    </row>
    <row r="49" spans="1:7">
      <c r="C49" t="s">
        <v>91</v>
      </c>
      <c r="D49" s="80">
        <v>1</v>
      </c>
      <c r="E49" s="25">
        <v>240000</v>
      </c>
      <c r="F49" s="9">
        <v>6.4516129032258064E-3</v>
      </c>
      <c r="G49" s="9">
        <v>5.2062960084716852E-3</v>
      </c>
    </row>
    <row r="50" spans="1:7">
      <c r="C50" t="s">
        <v>108</v>
      </c>
      <c r="D50" s="80">
        <v>1</v>
      </c>
      <c r="E50" s="25">
        <v>367000</v>
      </c>
      <c r="F50" s="9">
        <v>6.4516129032258064E-3</v>
      </c>
      <c r="G50" s="9">
        <v>7.9612943129546178E-3</v>
      </c>
    </row>
    <row r="51" spans="1:7">
      <c r="B51" t="s">
        <v>60</v>
      </c>
      <c r="D51" s="80">
        <v>10</v>
      </c>
      <c r="E51" s="25">
        <v>2791165</v>
      </c>
      <c r="F51" s="9">
        <v>6.4516129032258063E-2</v>
      </c>
      <c r="G51" s="9">
        <v>6.054846332702446E-2</v>
      </c>
    </row>
    <row r="52" spans="1:7">
      <c r="C52" t="s">
        <v>61</v>
      </c>
      <c r="D52" s="80">
        <v>7</v>
      </c>
      <c r="E52" s="25">
        <v>2196165</v>
      </c>
      <c r="F52" s="9">
        <v>4.5161290322580643E-2</v>
      </c>
      <c r="G52" s="9">
        <v>4.7641187806021744E-2</v>
      </c>
    </row>
    <row r="53" spans="1:7">
      <c r="C53" t="s">
        <v>89</v>
      </c>
      <c r="D53" s="80">
        <v>3</v>
      </c>
      <c r="E53" s="25">
        <v>595000</v>
      </c>
      <c r="F53" s="9">
        <v>1.935483870967742E-2</v>
      </c>
      <c r="G53" s="9">
        <v>1.2907275521002719E-2</v>
      </c>
    </row>
    <row r="54" spans="1:7">
      <c r="B54" t="s">
        <v>65</v>
      </c>
      <c r="D54" s="80">
        <v>1</v>
      </c>
      <c r="E54" s="25">
        <v>50000</v>
      </c>
      <c r="F54" s="9">
        <v>6.4516129032258064E-3</v>
      </c>
      <c r="G54" s="9">
        <v>1.0846450017649343E-3</v>
      </c>
    </row>
    <row r="55" spans="1:7">
      <c r="C55" t="s">
        <v>106</v>
      </c>
      <c r="D55" s="80">
        <v>1</v>
      </c>
      <c r="E55" s="25">
        <v>50000</v>
      </c>
      <c r="F55" s="9">
        <v>6.4516129032258064E-3</v>
      </c>
      <c r="G55" s="9">
        <v>1.0846450017649343E-3</v>
      </c>
    </row>
    <row r="56" spans="1:7">
      <c r="B56" t="s">
        <v>68</v>
      </c>
      <c r="D56" s="80">
        <v>17</v>
      </c>
      <c r="E56" s="25">
        <v>3951000</v>
      </c>
      <c r="F56" s="9">
        <v>0.10967741935483871</v>
      </c>
      <c r="G56" s="9">
        <v>8.570864803946511E-2</v>
      </c>
    </row>
    <row r="57" spans="1:7">
      <c r="C57" t="s">
        <v>69</v>
      </c>
      <c r="D57" s="80">
        <v>17</v>
      </c>
      <c r="E57" s="25">
        <v>3951000</v>
      </c>
      <c r="F57" s="9">
        <v>0.10967741935483871</v>
      </c>
      <c r="G57" s="9">
        <v>8.570864803946511E-2</v>
      </c>
    </row>
    <row r="58" spans="1:7">
      <c r="B58" t="s">
        <v>81</v>
      </c>
      <c r="D58" s="80">
        <v>3</v>
      </c>
      <c r="E58" s="25">
        <v>1220000</v>
      </c>
      <c r="F58" s="9">
        <v>1.935483870967742E-2</v>
      </c>
      <c r="G58" s="9">
        <v>2.6465338043064397E-2</v>
      </c>
    </row>
    <row r="59" spans="1:7">
      <c r="C59" t="s">
        <v>98</v>
      </c>
      <c r="D59" s="80">
        <v>2</v>
      </c>
      <c r="E59" s="25">
        <v>575000</v>
      </c>
      <c r="F59" s="9">
        <v>1.2903225806451613E-2</v>
      </c>
      <c r="G59" s="9">
        <v>1.2473417520296745E-2</v>
      </c>
    </row>
    <row r="60" spans="1:7">
      <c r="C60" t="s">
        <v>115</v>
      </c>
      <c r="D60" s="80">
        <v>1</v>
      </c>
      <c r="E60" s="25">
        <v>645000</v>
      </c>
      <c r="F60" s="9">
        <v>6.4516129032258064E-3</v>
      </c>
      <c r="G60" s="9">
        <v>1.3991920522767654E-2</v>
      </c>
    </row>
    <row r="61" spans="1:7">
      <c r="B61" t="s">
        <v>55</v>
      </c>
      <c r="D61" s="80">
        <v>7</v>
      </c>
      <c r="E61" s="25">
        <v>1641000</v>
      </c>
      <c r="F61" s="9">
        <v>4.5161290322580643E-2</v>
      </c>
      <c r="G61" s="9">
        <v>3.5598048957925142E-2</v>
      </c>
    </row>
    <row r="62" spans="1:7">
      <c r="C62" t="s">
        <v>70</v>
      </c>
      <c r="D62" s="80">
        <v>7</v>
      </c>
      <c r="E62" s="25">
        <v>1641000</v>
      </c>
      <c r="F62" s="9">
        <v>4.5161290322580643E-2</v>
      </c>
      <c r="G62" s="9">
        <v>3.5598048957925142E-2</v>
      </c>
    </row>
    <row r="63" spans="1:7">
      <c r="A63" t="s">
        <v>53</v>
      </c>
      <c r="D63" s="80">
        <v>43</v>
      </c>
      <c r="E63" s="25">
        <v>13231800</v>
      </c>
      <c r="F63" s="9">
        <v>0.27741935483870966</v>
      </c>
      <c r="G63" s="9">
        <v>0.28703611468706519</v>
      </c>
    </row>
    <row r="64" spans="1:7">
      <c r="B64" t="s">
        <v>90</v>
      </c>
      <c r="D64" s="80">
        <v>2</v>
      </c>
      <c r="E64" s="25">
        <v>1035000</v>
      </c>
      <c r="F64" s="9">
        <v>1.2903225806451613E-2</v>
      </c>
      <c r="G64" s="9">
        <v>2.245215153653414E-2</v>
      </c>
    </row>
    <row r="65" spans="1:7">
      <c r="C65" t="s">
        <v>117</v>
      </c>
      <c r="D65" s="80">
        <v>1</v>
      </c>
      <c r="E65" s="25">
        <v>400000</v>
      </c>
      <c r="F65" s="9">
        <v>6.4516129032258064E-3</v>
      </c>
      <c r="G65" s="9">
        <v>8.6771600141194744E-3</v>
      </c>
    </row>
    <row r="66" spans="1:7">
      <c r="C66" t="s">
        <v>118</v>
      </c>
      <c r="D66" s="80">
        <v>1</v>
      </c>
      <c r="E66" s="25">
        <v>635000</v>
      </c>
      <c r="F66" s="9">
        <v>6.4516129032258064E-3</v>
      </c>
      <c r="G66" s="9">
        <v>1.3774991522414666E-2</v>
      </c>
    </row>
    <row r="67" spans="1:7">
      <c r="B67" t="s">
        <v>60</v>
      </c>
      <c r="D67" s="80">
        <v>18</v>
      </c>
      <c r="E67" s="25">
        <v>4927100</v>
      </c>
      <c r="F67" s="9">
        <v>0.11612903225806452</v>
      </c>
      <c r="G67" s="9">
        <v>0.10688308776392016</v>
      </c>
    </row>
    <row r="68" spans="1:7">
      <c r="C68" t="s">
        <v>72</v>
      </c>
      <c r="D68" s="80">
        <v>10</v>
      </c>
      <c r="E68" s="25">
        <v>2485400</v>
      </c>
      <c r="F68" s="9">
        <v>6.4516129032258063E-2</v>
      </c>
      <c r="G68" s="9">
        <v>5.3915533747731358E-2</v>
      </c>
    </row>
    <row r="69" spans="1:7">
      <c r="C69" t="s">
        <v>67</v>
      </c>
      <c r="D69" s="80">
        <v>8</v>
      </c>
      <c r="E69" s="25">
        <v>2441700</v>
      </c>
      <c r="F69" s="9">
        <v>5.1612903225806452E-2</v>
      </c>
      <c r="G69" s="9">
        <v>5.2967554016188807E-2</v>
      </c>
    </row>
    <row r="70" spans="1:7">
      <c r="B70" t="s">
        <v>65</v>
      </c>
      <c r="D70" s="80">
        <v>2</v>
      </c>
      <c r="E70" s="25">
        <v>386900</v>
      </c>
      <c r="F70" s="9">
        <v>1.2903225806451613E-2</v>
      </c>
      <c r="G70" s="9">
        <v>8.3929830236570621E-3</v>
      </c>
    </row>
    <row r="71" spans="1:7">
      <c r="C71" t="s">
        <v>66</v>
      </c>
      <c r="D71" s="80">
        <v>2</v>
      </c>
      <c r="E71" s="25">
        <v>386900</v>
      </c>
      <c r="F71" s="9">
        <v>1.2903225806451613E-2</v>
      </c>
      <c r="G71" s="9">
        <v>8.3929830236570621E-3</v>
      </c>
    </row>
    <row r="72" spans="1:7">
      <c r="B72" t="s">
        <v>81</v>
      </c>
      <c r="D72" s="80">
        <v>1</v>
      </c>
      <c r="E72" s="25">
        <v>50000</v>
      </c>
      <c r="F72" s="9">
        <v>6.4516129032258064E-3</v>
      </c>
      <c r="G72" s="9">
        <v>1.0846450017649343E-3</v>
      </c>
    </row>
    <row r="73" spans="1:7">
      <c r="C73" t="s">
        <v>82</v>
      </c>
      <c r="D73" s="80">
        <v>1</v>
      </c>
      <c r="E73" s="25">
        <v>50000</v>
      </c>
      <c r="F73" s="9">
        <v>6.4516129032258064E-3</v>
      </c>
      <c r="G73" s="9">
        <v>1.0846450017649343E-3</v>
      </c>
    </row>
    <row r="74" spans="1:7">
      <c r="B74" t="s">
        <v>55</v>
      </c>
      <c r="D74" s="80">
        <v>17</v>
      </c>
      <c r="E74" s="25">
        <v>5378400</v>
      </c>
      <c r="F74" s="9">
        <v>0.10967741935483871</v>
      </c>
      <c r="G74" s="9">
        <v>0.11667309354985046</v>
      </c>
    </row>
    <row r="75" spans="1:7">
      <c r="C75" t="s">
        <v>56</v>
      </c>
      <c r="D75" s="80">
        <v>17</v>
      </c>
      <c r="E75" s="25">
        <v>5378400</v>
      </c>
      <c r="F75" s="9">
        <v>0.10967741935483871</v>
      </c>
      <c r="G75" s="9">
        <v>0.11667309354985046</v>
      </c>
    </row>
    <row r="76" spans="1:7">
      <c r="B76" t="s">
        <v>85</v>
      </c>
      <c r="D76" s="80">
        <v>3</v>
      </c>
      <c r="E76" s="25">
        <v>1454400</v>
      </c>
      <c r="F76" s="9">
        <v>1.935483870967742E-2</v>
      </c>
      <c r="G76" s="9">
        <v>3.1550153811338411E-2</v>
      </c>
    </row>
    <row r="77" spans="1:7">
      <c r="C77" t="s">
        <v>86</v>
      </c>
      <c r="D77" s="80">
        <v>3</v>
      </c>
      <c r="E77" s="25">
        <v>1454400</v>
      </c>
      <c r="F77" s="9">
        <v>1.935483870967742E-2</v>
      </c>
      <c r="G77" s="9">
        <v>3.1550153811338411E-2</v>
      </c>
    </row>
    <row r="78" spans="1:7">
      <c r="A78" t="s">
        <v>87</v>
      </c>
      <c r="D78" s="80">
        <v>2</v>
      </c>
      <c r="E78" s="25">
        <v>282100</v>
      </c>
      <c r="F78" s="9">
        <v>1.2903225806451613E-2</v>
      </c>
      <c r="G78" s="9">
        <v>6.1195670999577593E-3</v>
      </c>
    </row>
    <row r="79" spans="1:7">
      <c r="B79" t="s">
        <v>65</v>
      </c>
      <c r="D79" s="80">
        <v>2</v>
      </c>
      <c r="E79" s="25">
        <v>282100</v>
      </c>
      <c r="F79" s="9">
        <v>1.2903225806451613E-2</v>
      </c>
      <c r="G79" s="9">
        <v>6.1195670999577593E-3</v>
      </c>
    </row>
    <row r="80" spans="1:7">
      <c r="C80" t="s">
        <v>88</v>
      </c>
      <c r="D80" s="80">
        <v>2</v>
      </c>
      <c r="E80" s="25">
        <v>282100</v>
      </c>
      <c r="F80" s="9">
        <v>1.2903225806451613E-2</v>
      </c>
      <c r="G80" s="9">
        <v>6.1195670999577593E-3</v>
      </c>
    </row>
    <row r="81" spans="1:7">
      <c r="A81" t="s">
        <v>29</v>
      </c>
      <c r="D81" s="80">
        <v>155</v>
      </c>
      <c r="E81" s="25">
        <v>46098032</v>
      </c>
      <c r="F81" s="9">
        <v>1</v>
      </c>
      <c r="G8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6"/>
  <sheetViews>
    <sheetView workbookViewId="0">
      <pane ySplit="4" topLeftCell="A5" activePane="bottomLeft" state="frozen"/>
      <selection pane="bottomLeft" activeCell="A6" sqref="A6"/>
    </sheetView>
  </sheetViews>
  <sheetFormatPr defaultRowHeight="12.75"/>
  <cols>
    <col min="1" max="1" width="83.140625" customWidth="1"/>
    <col min="2" max="2" width="19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9" t="s">
        <v>1</v>
      </c>
      <c r="B1" t="s">
        <v>28</v>
      </c>
    </row>
    <row r="3" spans="1:6">
      <c r="C3" s="79" t="s">
        <v>40</v>
      </c>
    </row>
    <row r="4" spans="1:6">
      <c r="A4" s="79" t="s">
        <v>39</v>
      </c>
      <c r="B4" s="79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152</v>
      </c>
      <c r="C5" s="80">
        <v>1</v>
      </c>
      <c r="D5" s="25">
        <v>108901</v>
      </c>
      <c r="E5" s="9">
        <v>5.8823529411764705E-2</v>
      </c>
      <c r="F5" s="9">
        <v>4.3980491095627575E-3</v>
      </c>
    </row>
    <row r="6" spans="1:6">
      <c r="B6" t="s">
        <v>53</v>
      </c>
      <c r="C6" s="80">
        <v>1</v>
      </c>
      <c r="D6" s="25">
        <v>108901</v>
      </c>
      <c r="E6" s="9">
        <v>5.8823529411764705E-2</v>
      </c>
      <c r="F6" s="9">
        <v>4.3980491095627575E-3</v>
      </c>
    </row>
    <row r="7" spans="1:6">
      <c r="C7" s="80"/>
      <c r="D7" s="25"/>
      <c r="E7" s="9"/>
      <c r="F7" s="9"/>
    </row>
    <row r="8" spans="1:6">
      <c r="A8" t="s">
        <v>144</v>
      </c>
      <c r="C8" s="80">
        <v>1</v>
      </c>
      <c r="D8" s="25">
        <v>340000</v>
      </c>
      <c r="E8" s="9">
        <v>5.8823529411764705E-2</v>
      </c>
      <c r="F8" s="9">
        <v>1.3731156713449256E-2</v>
      </c>
    </row>
    <row r="9" spans="1:6">
      <c r="B9" t="s">
        <v>53</v>
      </c>
      <c r="C9" s="80">
        <v>1</v>
      </c>
      <c r="D9" s="25">
        <v>340000</v>
      </c>
      <c r="E9" s="9">
        <v>5.8823529411764705E-2</v>
      </c>
      <c r="F9" s="9">
        <v>1.3731156713449256E-2</v>
      </c>
    </row>
    <row r="10" spans="1:6">
      <c r="C10" s="80"/>
      <c r="D10" s="25"/>
      <c r="E10" s="9"/>
      <c r="F10" s="9"/>
    </row>
    <row r="11" spans="1:6">
      <c r="A11" t="s">
        <v>135</v>
      </c>
      <c r="C11" s="80">
        <v>1</v>
      </c>
      <c r="D11" s="25">
        <v>277540</v>
      </c>
      <c r="E11" s="9">
        <v>5.8823529411764705E-2</v>
      </c>
      <c r="F11" s="9">
        <v>1.1208662453678549E-2</v>
      </c>
    </row>
    <row r="12" spans="1:6">
      <c r="B12" t="s">
        <v>99</v>
      </c>
      <c r="C12" s="80">
        <v>1</v>
      </c>
      <c r="D12" s="25">
        <v>277540</v>
      </c>
      <c r="E12" s="9">
        <v>5.8823529411764705E-2</v>
      </c>
      <c r="F12" s="9">
        <v>1.1208662453678549E-2</v>
      </c>
    </row>
    <row r="13" spans="1:6">
      <c r="C13" s="80"/>
      <c r="D13" s="25"/>
      <c r="E13" s="9"/>
      <c r="F13" s="9"/>
    </row>
    <row r="14" spans="1:6">
      <c r="A14" t="s">
        <v>44</v>
      </c>
      <c r="C14" s="80"/>
      <c r="D14" s="25"/>
      <c r="E14" s="9">
        <v>0</v>
      </c>
      <c r="F14" s="9">
        <v>0</v>
      </c>
    </row>
    <row r="15" spans="1:6">
      <c r="B15" t="s">
        <v>44</v>
      </c>
      <c r="C15" s="80"/>
      <c r="D15" s="25"/>
      <c r="E15" s="9">
        <v>0</v>
      </c>
      <c r="F15" s="9">
        <v>0</v>
      </c>
    </row>
    <row r="16" spans="1:6">
      <c r="C16" s="80"/>
      <c r="D16" s="25"/>
      <c r="E16" s="9"/>
      <c r="F16" s="9"/>
    </row>
    <row r="17" spans="1:6">
      <c r="A17" t="s">
        <v>150</v>
      </c>
      <c r="C17" s="80">
        <v>1</v>
      </c>
      <c r="D17" s="25">
        <v>20000000</v>
      </c>
      <c r="E17" s="9">
        <v>5.8823529411764705E-2</v>
      </c>
      <c r="F17" s="9">
        <v>0.80771510079113273</v>
      </c>
    </row>
    <row r="18" spans="1:6">
      <c r="B18" t="s">
        <v>99</v>
      </c>
      <c r="C18" s="80">
        <v>1</v>
      </c>
      <c r="D18" s="25">
        <v>20000000</v>
      </c>
      <c r="E18" s="9">
        <v>5.8823529411764705E-2</v>
      </c>
      <c r="F18" s="9">
        <v>0.80771510079113273</v>
      </c>
    </row>
    <row r="19" spans="1:6">
      <c r="C19" s="80"/>
      <c r="D19" s="25"/>
      <c r="E19" s="9"/>
      <c r="F19" s="9"/>
    </row>
    <row r="20" spans="1:6">
      <c r="A20" t="s">
        <v>162</v>
      </c>
      <c r="C20" s="80">
        <v>1</v>
      </c>
      <c r="D20" s="25">
        <v>61000</v>
      </c>
      <c r="E20" s="9">
        <v>5.8823529411764705E-2</v>
      </c>
      <c r="F20" s="9">
        <v>2.4635310574129547E-3</v>
      </c>
    </row>
    <row r="21" spans="1:6">
      <c r="B21" t="s">
        <v>99</v>
      </c>
      <c r="C21" s="80">
        <v>1</v>
      </c>
      <c r="D21" s="25">
        <v>61000</v>
      </c>
      <c r="E21" s="9">
        <v>5.8823529411764705E-2</v>
      </c>
      <c r="F21" s="9">
        <v>2.4635310574129547E-3</v>
      </c>
    </row>
    <row r="22" spans="1:6">
      <c r="C22" s="80"/>
      <c r="D22" s="25"/>
      <c r="E22" s="9"/>
      <c r="F22" s="9"/>
    </row>
    <row r="23" spans="1:6">
      <c r="A23" t="s">
        <v>148</v>
      </c>
      <c r="C23" s="80">
        <v>1</v>
      </c>
      <c r="D23" s="25">
        <v>155000</v>
      </c>
      <c r="E23" s="9">
        <v>5.8823529411764705E-2</v>
      </c>
      <c r="F23" s="9">
        <v>6.2597920311312782E-3</v>
      </c>
    </row>
    <row r="24" spans="1:6">
      <c r="B24" t="s">
        <v>58</v>
      </c>
      <c r="C24" s="80">
        <v>1</v>
      </c>
      <c r="D24" s="25">
        <v>155000</v>
      </c>
      <c r="E24" s="9">
        <v>5.8823529411764705E-2</v>
      </c>
      <c r="F24" s="9">
        <v>6.2597920311312782E-3</v>
      </c>
    </row>
    <row r="25" spans="1:6">
      <c r="C25" s="80"/>
      <c r="D25" s="25"/>
      <c r="E25" s="9"/>
      <c r="F25" s="9"/>
    </row>
    <row r="26" spans="1:6">
      <c r="A26" t="s">
        <v>154</v>
      </c>
      <c r="C26" s="80">
        <v>1</v>
      </c>
      <c r="D26" s="25">
        <v>432030</v>
      </c>
      <c r="E26" s="9">
        <v>5.8823529411764705E-2</v>
      </c>
      <c r="F26" s="9">
        <v>1.7447857749739653E-2</v>
      </c>
    </row>
    <row r="27" spans="1:6">
      <c r="B27" t="s">
        <v>58</v>
      </c>
      <c r="C27" s="80">
        <v>1</v>
      </c>
      <c r="D27" s="25">
        <v>432030</v>
      </c>
      <c r="E27" s="9">
        <v>5.8823529411764705E-2</v>
      </c>
      <c r="F27" s="9">
        <v>1.7447857749739653E-2</v>
      </c>
    </row>
    <row r="28" spans="1:6">
      <c r="C28" s="80"/>
      <c r="D28" s="25"/>
      <c r="E28" s="9"/>
      <c r="F28" s="9"/>
    </row>
    <row r="29" spans="1:6">
      <c r="A29" t="s">
        <v>137</v>
      </c>
      <c r="C29" s="80">
        <v>1</v>
      </c>
      <c r="D29" s="25">
        <v>1400000</v>
      </c>
      <c r="E29" s="9">
        <v>5.8823529411764705E-2</v>
      </c>
      <c r="F29" s="9">
        <v>5.6540057055379289E-2</v>
      </c>
    </row>
    <row r="30" spans="1:6">
      <c r="B30" t="s">
        <v>58</v>
      </c>
      <c r="C30" s="80">
        <v>1</v>
      </c>
      <c r="D30" s="25">
        <v>1400000</v>
      </c>
      <c r="E30" s="9">
        <v>5.8823529411764705E-2</v>
      </c>
      <c r="F30" s="9">
        <v>5.6540057055379289E-2</v>
      </c>
    </row>
    <row r="31" spans="1:6">
      <c r="C31" s="80"/>
      <c r="D31" s="25"/>
      <c r="E31" s="9"/>
      <c r="F31" s="9"/>
    </row>
    <row r="32" spans="1:6">
      <c r="A32" t="s">
        <v>139</v>
      </c>
      <c r="C32" s="80">
        <v>1</v>
      </c>
      <c r="D32" s="25">
        <v>500000</v>
      </c>
      <c r="E32" s="9">
        <v>5.8823529411764705E-2</v>
      </c>
      <c r="F32" s="9">
        <v>2.0192877519778319E-2</v>
      </c>
    </row>
    <row r="33" spans="1:6">
      <c r="B33" t="s">
        <v>58</v>
      </c>
      <c r="C33" s="80">
        <v>1</v>
      </c>
      <c r="D33" s="25">
        <v>500000</v>
      </c>
      <c r="E33" s="9">
        <v>5.8823529411764705E-2</v>
      </c>
      <c r="F33" s="9">
        <v>2.0192877519778319E-2</v>
      </c>
    </row>
    <row r="34" spans="1:6">
      <c r="C34" s="80"/>
      <c r="D34" s="25"/>
      <c r="E34" s="9"/>
      <c r="F34" s="9"/>
    </row>
    <row r="35" spans="1:6">
      <c r="A35" t="s">
        <v>130</v>
      </c>
      <c r="C35" s="80">
        <v>1</v>
      </c>
      <c r="D35" s="25">
        <v>295482</v>
      </c>
      <c r="E35" s="9">
        <v>5.8823529411764705E-2</v>
      </c>
      <c r="F35" s="9">
        <v>1.1933263670598274E-2</v>
      </c>
    </row>
    <row r="36" spans="1:6">
      <c r="B36" t="s">
        <v>127</v>
      </c>
      <c r="C36" s="80">
        <v>1</v>
      </c>
      <c r="D36" s="25">
        <v>295482</v>
      </c>
      <c r="E36" s="9">
        <v>5.8823529411764705E-2</v>
      </c>
      <c r="F36" s="9">
        <v>1.1933263670598274E-2</v>
      </c>
    </row>
    <row r="37" spans="1:6">
      <c r="C37" s="80"/>
      <c r="D37" s="25"/>
      <c r="E37" s="9"/>
      <c r="F37" s="9"/>
    </row>
    <row r="38" spans="1:6">
      <c r="A38" t="s">
        <v>142</v>
      </c>
      <c r="C38" s="80">
        <v>1</v>
      </c>
      <c r="D38" s="25">
        <v>75000</v>
      </c>
      <c r="E38" s="9">
        <v>5.8823529411764705E-2</v>
      </c>
      <c r="F38" s="9">
        <v>3.0289316279667475E-3</v>
      </c>
    </row>
    <row r="39" spans="1:6">
      <c r="B39" t="s">
        <v>127</v>
      </c>
      <c r="C39" s="80">
        <v>1</v>
      </c>
      <c r="D39" s="25">
        <v>75000</v>
      </c>
      <c r="E39" s="9">
        <v>5.8823529411764705E-2</v>
      </c>
      <c r="F39" s="9">
        <v>3.0289316279667475E-3</v>
      </c>
    </row>
    <row r="40" spans="1:6">
      <c r="C40" s="80"/>
      <c r="D40" s="25"/>
      <c r="E40" s="9"/>
      <c r="F40" s="9"/>
    </row>
    <row r="41" spans="1:6">
      <c r="A41" t="s">
        <v>133</v>
      </c>
      <c r="C41" s="80">
        <v>1</v>
      </c>
      <c r="D41" s="25">
        <v>50000</v>
      </c>
      <c r="E41" s="9">
        <v>5.8823529411764705E-2</v>
      </c>
      <c r="F41" s="9">
        <v>2.0192877519778318E-3</v>
      </c>
    </row>
    <row r="42" spans="1:6">
      <c r="B42" t="s">
        <v>53</v>
      </c>
      <c r="C42" s="80">
        <v>1</v>
      </c>
      <c r="D42" s="25">
        <v>50000</v>
      </c>
      <c r="E42" s="9">
        <v>5.8823529411764705E-2</v>
      </c>
      <c r="F42" s="9">
        <v>2.0192877519778318E-3</v>
      </c>
    </row>
    <row r="43" spans="1:6">
      <c r="C43" s="80"/>
      <c r="D43" s="25"/>
      <c r="E43" s="9"/>
      <c r="F43" s="9"/>
    </row>
    <row r="44" spans="1:6">
      <c r="A44" t="s">
        <v>126</v>
      </c>
      <c r="C44" s="80">
        <v>1</v>
      </c>
      <c r="D44" s="25">
        <v>62000</v>
      </c>
      <c r="E44" s="9">
        <v>5.8823529411764705E-2</v>
      </c>
      <c r="F44" s="9">
        <v>2.5039168124525112E-3</v>
      </c>
    </row>
    <row r="45" spans="1:6">
      <c r="B45" t="s">
        <v>53</v>
      </c>
      <c r="C45" s="80">
        <v>1</v>
      </c>
      <c r="D45" s="25">
        <v>62000</v>
      </c>
      <c r="E45" s="9">
        <v>5.8823529411764705E-2</v>
      </c>
      <c r="F45" s="9">
        <v>2.5039168124525112E-3</v>
      </c>
    </row>
    <row r="46" spans="1:6">
      <c r="C46" s="80"/>
      <c r="D46" s="25"/>
      <c r="E46" s="9"/>
      <c r="F46" s="9"/>
    </row>
    <row r="47" spans="1:6">
      <c r="A47" t="s">
        <v>146</v>
      </c>
      <c r="C47" s="80">
        <v>1</v>
      </c>
      <c r="D47" s="25">
        <v>259000</v>
      </c>
      <c r="E47" s="9">
        <v>5.8823529411764705E-2</v>
      </c>
      <c r="F47" s="9">
        <v>1.0459910555245169E-2</v>
      </c>
    </row>
    <row r="48" spans="1:6">
      <c r="B48" t="s">
        <v>53</v>
      </c>
      <c r="C48" s="80">
        <v>1</v>
      </c>
      <c r="D48" s="25">
        <v>259000</v>
      </c>
      <c r="E48" s="9">
        <v>5.8823529411764705E-2</v>
      </c>
      <c r="F48" s="9">
        <v>1.0459910555245169E-2</v>
      </c>
    </row>
    <row r="49" spans="1:6">
      <c r="C49" s="80"/>
      <c r="D49" s="25"/>
      <c r="E49" s="9"/>
      <c r="F49" s="9"/>
    </row>
    <row r="50" spans="1:6">
      <c r="A50" t="s">
        <v>156</v>
      </c>
      <c r="C50" s="80">
        <v>1</v>
      </c>
      <c r="D50" s="25">
        <v>100000</v>
      </c>
      <c r="E50" s="9">
        <v>5.8823529411764705E-2</v>
      </c>
      <c r="F50" s="9">
        <v>4.0385755039556636E-3</v>
      </c>
    </row>
    <row r="51" spans="1:6">
      <c r="B51" t="s">
        <v>53</v>
      </c>
      <c r="C51" s="80">
        <v>1</v>
      </c>
      <c r="D51" s="25">
        <v>100000</v>
      </c>
      <c r="E51" s="9">
        <v>5.8823529411764705E-2</v>
      </c>
      <c r="F51" s="9">
        <v>4.0385755039556636E-3</v>
      </c>
    </row>
    <row r="52" spans="1:6">
      <c r="C52" s="80"/>
      <c r="D52" s="25"/>
      <c r="E52" s="9"/>
      <c r="F52" s="9"/>
    </row>
    <row r="53" spans="1:6">
      <c r="A53" t="s">
        <v>159</v>
      </c>
      <c r="C53" s="80">
        <v>2</v>
      </c>
      <c r="D53" s="25">
        <v>645253</v>
      </c>
      <c r="E53" s="9">
        <v>0.11764705882352941</v>
      </c>
      <c r="F53" s="9">
        <v>2.6059029596539038E-2</v>
      </c>
    </row>
    <row r="54" spans="1:6">
      <c r="B54" t="s">
        <v>53</v>
      </c>
      <c r="C54" s="80">
        <v>2</v>
      </c>
      <c r="D54" s="25">
        <v>645253</v>
      </c>
      <c r="E54" s="9">
        <v>0.11764705882352941</v>
      </c>
      <c r="F54" s="9">
        <v>2.6059029596539038E-2</v>
      </c>
    </row>
    <row r="55" spans="1:6">
      <c r="C55" s="80"/>
      <c r="D55" s="25"/>
      <c r="E55" s="9"/>
      <c r="F55" s="9"/>
    </row>
    <row r="56" spans="1:6">
      <c r="A56" t="s">
        <v>29</v>
      </c>
      <c r="C56" s="80">
        <v>17</v>
      </c>
      <c r="D56" s="25">
        <v>24761206</v>
      </c>
      <c r="E56" s="9">
        <v>1</v>
      </c>
      <c r="F56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56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9" t="s">
        <v>0</v>
      </c>
      <c r="B1" s="89" t="s">
        <v>35</v>
      </c>
      <c r="C1" s="89" t="s">
        <v>26</v>
      </c>
      <c r="D1" s="89" t="s">
        <v>31</v>
      </c>
      <c r="E1" s="89" t="s">
        <v>27</v>
      </c>
      <c r="F1" s="89" t="s">
        <v>32</v>
      </c>
      <c r="G1" s="89" t="s">
        <v>36</v>
      </c>
      <c r="H1" s="89" t="s">
        <v>37</v>
      </c>
      <c r="I1" s="89" t="s">
        <v>38</v>
      </c>
      <c r="J1" s="89" t="s">
        <v>33</v>
      </c>
      <c r="K1" s="94" t="s">
        <v>42</v>
      </c>
      <c r="L1">
        <v>156</v>
      </c>
    </row>
    <row r="2" spans="1:12" ht="15">
      <c r="A2" s="108" t="s">
        <v>94</v>
      </c>
      <c r="B2" s="108" t="s">
        <v>163</v>
      </c>
      <c r="C2" s="108" t="s">
        <v>95</v>
      </c>
      <c r="D2" s="108" t="s">
        <v>96</v>
      </c>
      <c r="E2" s="108" t="s">
        <v>54</v>
      </c>
      <c r="F2" s="109">
        <v>670311</v>
      </c>
      <c r="G2" s="110">
        <v>50000</v>
      </c>
      <c r="H2" s="108" t="s">
        <v>57</v>
      </c>
      <c r="I2" s="108" t="s">
        <v>62</v>
      </c>
      <c r="J2" s="111">
        <v>45077</v>
      </c>
    </row>
    <row r="3" spans="1:12" ht="15">
      <c r="A3" s="108" t="s">
        <v>94</v>
      </c>
      <c r="B3" s="108" t="s">
        <v>163</v>
      </c>
      <c r="C3" s="108" t="s">
        <v>95</v>
      </c>
      <c r="D3" s="108" t="s">
        <v>96</v>
      </c>
      <c r="E3" s="108" t="s">
        <v>59</v>
      </c>
      <c r="F3" s="109">
        <v>670179</v>
      </c>
      <c r="G3" s="110">
        <v>565000</v>
      </c>
      <c r="H3" s="108" t="s">
        <v>57</v>
      </c>
      <c r="I3" s="108" t="s">
        <v>62</v>
      </c>
      <c r="J3" s="111">
        <v>45072</v>
      </c>
    </row>
    <row r="4" spans="1:12" ht="15">
      <c r="A4" s="108" t="s">
        <v>94</v>
      </c>
      <c r="B4" s="108" t="s">
        <v>163</v>
      </c>
      <c r="C4" s="108" t="s">
        <v>95</v>
      </c>
      <c r="D4" s="108" t="s">
        <v>96</v>
      </c>
      <c r="E4" s="108" t="s">
        <v>59</v>
      </c>
      <c r="F4" s="109">
        <v>669582</v>
      </c>
      <c r="G4" s="110">
        <v>440000</v>
      </c>
      <c r="H4" s="108" t="s">
        <v>57</v>
      </c>
      <c r="I4" s="108" t="s">
        <v>62</v>
      </c>
      <c r="J4" s="111">
        <v>45055</v>
      </c>
    </row>
    <row r="5" spans="1:12" ht="15">
      <c r="A5" s="108" t="s">
        <v>113</v>
      </c>
      <c r="B5" s="108" t="s">
        <v>164</v>
      </c>
      <c r="C5" s="108" t="s">
        <v>74</v>
      </c>
      <c r="D5" s="108" t="s">
        <v>114</v>
      </c>
      <c r="E5" s="108" t="s">
        <v>59</v>
      </c>
      <c r="F5" s="109">
        <v>669955</v>
      </c>
      <c r="G5" s="110">
        <v>417500</v>
      </c>
      <c r="H5" s="108" t="s">
        <v>57</v>
      </c>
      <c r="I5" s="108" t="s">
        <v>62</v>
      </c>
      <c r="J5" s="111">
        <v>45065</v>
      </c>
    </row>
    <row r="6" spans="1:12" ht="15">
      <c r="A6" s="108" t="s">
        <v>73</v>
      </c>
      <c r="B6" s="108" t="s">
        <v>165</v>
      </c>
      <c r="C6" s="108" t="s">
        <v>74</v>
      </c>
      <c r="D6" s="108" t="s">
        <v>75</v>
      </c>
      <c r="E6" s="108" t="s">
        <v>59</v>
      </c>
      <c r="F6" s="109">
        <v>669722</v>
      </c>
      <c r="G6" s="110">
        <v>525000</v>
      </c>
      <c r="H6" s="108" t="s">
        <v>62</v>
      </c>
      <c r="I6" s="108" t="s">
        <v>62</v>
      </c>
      <c r="J6" s="111">
        <v>45058</v>
      </c>
    </row>
    <row r="7" spans="1:12" ht="15">
      <c r="A7" s="108" t="s">
        <v>73</v>
      </c>
      <c r="B7" s="108" t="s">
        <v>165</v>
      </c>
      <c r="C7" s="108" t="s">
        <v>74</v>
      </c>
      <c r="D7" s="108" t="s">
        <v>75</v>
      </c>
      <c r="E7" s="108" t="s">
        <v>59</v>
      </c>
      <c r="F7" s="109">
        <v>670103</v>
      </c>
      <c r="G7" s="110">
        <v>495000</v>
      </c>
      <c r="H7" s="108" t="s">
        <v>57</v>
      </c>
      <c r="I7" s="108" t="s">
        <v>62</v>
      </c>
      <c r="J7" s="111">
        <v>45070</v>
      </c>
    </row>
    <row r="8" spans="1:12" ht="15">
      <c r="A8" s="108" t="s">
        <v>73</v>
      </c>
      <c r="B8" s="108" t="s">
        <v>165</v>
      </c>
      <c r="C8" s="108" t="s">
        <v>74</v>
      </c>
      <c r="D8" s="108" t="s">
        <v>75</v>
      </c>
      <c r="E8" s="108" t="s">
        <v>59</v>
      </c>
      <c r="F8" s="109">
        <v>670173</v>
      </c>
      <c r="G8" s="110">
        <v>437450</v>
      </c>
      <c r="H8" s="108" t="s">
        <v>62</v>
      </c>
      <c r="I8" s="108" t="s">
        <v>62</v>
      </c>
      <c r="J8" s="111">
        <v>45072</v>
      </c>
    </row>
    <row r="9" spans="1:12" ht="15">
      <c r="A9" s="108" t="s">
        <v>73</v>
      </c>
      <c r="B9" s="108" t="s">
        <v>165</v>
      </c>
      <c r="C9" s="108" t="s">
        <v>74</v>
      </c>
      <c r="D9" s="108" t="s">
        <v>75</v>
      </c>
      <c r="E9" s="108" t="s">
        <v>59</v>
      </c>
      <c r="F9" s="109">
        <v>670175</v>
      </c>
      <c r="G9" s="110">
        <v>469950</v>
      </c>
      <c r="H9" s="108" t="s">
        <v>62</v>
      </c>
      <c r="I9" s="108" t="s">
        <v>62</v>
      </c>
      <c r="J9" s="111">
        <v>45072</v>
      </c>
    </row>
    <row r="10" spans="1:12" ht="15">
      <c r="A10" s="108" t="s">
        <v>73</v>
      </c>
      <c r="B10" s="108" t="s">
        <v>165</v>
      </c>
      <c r="C10" s="108" t="s">
        <v>74</v>
      </c>
      <c r="D10" s="108" t="s">
        <v>75</v>
      </c>
      <c r="E10" s="108" t="s">
        <v>59</v>
      </c>
      <c r="F10" s="109">
        <v>669740</v>
      </c>
      <c r="G10" s="110">
        <v>531874</v>
      </c>
      <c r="H10" s="108" t="s">
        <v>57</v>
      </c>
      <c r="I10" s="108" t="s">
        <v>62</v>
      </c>
      <c r="J10" s="111">
        <v>45058</v>
      </c>
    </row>
    <row r="11" spans="1:12" ht="15">
      <c r="A11" s="108" t="s">
        <v>73</v>
      </c>
      <c r="B11" s="108" t="s">
        <v>165</v>
      </c>
      <c r="C11" s="108" t="s">
        <v>74</v>
      </c>
      <c r="D11" s="108" t="s">
        <v>75</v>
      </c>
      <c r="E11" s="108" t="s">
        <v>59</v>
      </c>
      <c r="F11" s="109">
        <v>670046</v>
      </c>
      <c r="G11" s="110">
        <v>449950</v>
      </c>
      <c r="H11" s="108" t="s">
        <v>62</v>
      </c>
      <c r="I11" s="108" t="s">
        <v>62</v>
      </c>
      <c r="J11" s="111">
        <v>45068</v>
      </c>
    </row>
    <row r="12" spans="1:12" ht="15">
      <c r="A12" s="108" t="s">
        <v>73</v>
      </c>
      <c r="B12" s="108" t="s">
        <v>165</v>
      </c>
      <c r="C12" s="108" t="s">
        <v>74</v>
      </c>
      <c r="D12" s="108" t="s">
        <v>75</v>
      </c>
      <c r="E12" s="108" t="s">
        <v>59</v>
      </c>
      <c r="F12" s="109">
        <v>669734</v>
      </c>
      <c r="G12" s="110">
        <v>494950</v>
      </c>
      <c r="H12" s="108" t="s">
        <v>62</v>
      </c>
      <c r="I12" s="108" t="s">
        <v>62</v>
      </c>
      <c r="J12" s="111">
        <v>45058</v>
      </c>
    </row>
    <row r="13" spans="1:12" ht="15">
      <c r="A13" s="108" t="s">
        <v>73</v>
      </c>
      <c r="B13" s="108" t="s">
        <v>165</v>
      </c>
      <c r="C13" s="108" t="s">
        <v>74</v>
      </c>
      <c r="D13" s="108" t="s">
        <v>75</v>
      </c>
      <c r="E13" s="108" t="s">
        <v>59</v>
      </c>
      <c r="F13" s="109">
        <v>669558</v>
      </c>
      <c r="G13" s="110">
        <v>464950</v>
      </c>
      <c r="H13" s="108" t="s">
        <v>62</v>
      </c>
      <c r="I13" s="108" t="s">
        <v>62</v>
      </c>
      <c r="J13" s="111">
        <v>45054</v>
      </c>
    </row>
    <row r="14" spans="1:12" ht="15">
      <c r="A14" s="108" t="s">
        <v>73</v>
      </c>
      <c r="B14" s="108" t="s">
        <v>165</v>
      </c>
      <c r="C14" s="108" t="s">
        <v>74</v>
      </c>
      <c r="D14" s="108" t="s">
        <v>75</v>
      </c>
      <c r="E14" s="108" t="s">
        <v>59</v>
      </c>
      <c r="F14" s="109">
        <v>669379</v>
      </c>
      <c r="G14" s="110">
        <v>499950</v>
      </c>
      <c r="H14" s="108" t="s">
        <v>62</v>
      </c>
      <c r="I14" s="108" t="s">
        <v>62</v>
      </c>
      <c r="J14" s="111">
        <v>45048</v>
      </c>
    </row>
    <row r="15" spans="1:12" ht="15">
      <c r="A15" s="108" t="s">
        <v>73</v>
      </c>
      <c r="B15" s="108" t="s">
        <v>165</v>
      </c>
      <c r="C15" s="108" t="s">
        <v>74</v>
      </c>
      <c r="D15" s="108" t="s">
        <v>75</v>
      </c>
      <c r="E15" s="108" t="s">
        <v>59</v>
      </c>
      <c r="F15" s="109">
        <v>669551</v>
      </c>
      <c r="G15" s="110">
        <v>434943</v>
      </c>
      <c r="H15" s="108" t="s">
        <v>62</v>
      </c>
      <c r="I15" s="108" t="s">
        <v>62</v>
      </c>
      <c r="J15" s="111">
        <v>45054</v>
      </c>
    </row>
    <row r="16" spans="1:12" ht="15">
      <c r="A16" s="108" t="s">
        <v>99</v>
      </c>
      <c r="B16" s="108" t="s">
        <v>166</v>
      </c>
      <c r="C16" s="108" t="s">
        <v>100</v>
      </c>
      <c r="D16" s="108" t="s">
        <v>101</v>
      </c>
      <c r="E16" s="108" t="s">
        <v>59</v>
      </c>
      <c r="F16" s="109">
        <v>670276</v>
      </c>
      <c r="G16" s="110">
        <v>380000</v>
      </c>
      <c r="H16" s="108" t="s">
        <v>57</v>
      </c>
      <c r="I16" s="108" t="s">
        <v>62</v>
      </c>
      <c r="J16" s="111">
        <v>45077</v>
      </c>
    </row>
    <row r="17" spans="1:10" ht="15">
      <c r="A17" s="108" t="s">
        <v>99</v>
      </c>
      <c r="B17" s="108" t="s">
        <v>166</v>
      </c>
      <c r="C17" s="108" t="s">
        <v>104</v>
      </c>
      <c r="D17" s="108" t="s">
        <v>119</v>
      </c>
      <c r="E17" s="108" t="s">
        <v>59</v>
      </c>
      <c r="F17" s="109">
        <v>670272</v>
      </c>
      <c r="G17" s="110">
        <v>350000</v>
      </c>
      <c r="H17" s="108" t="s">
        <v>57</v>
      </c>
      <c r="I17" s="108" t="s">
        <v>62</v>
      </c>
      <c r="J17" s="111">
        <v>45077</v>
      </c>
    </row>
    <row r="18" spans="1:10" ht="15">
      <c r="A18" s="108" t="s">
        <v>99</v>
      </c>
      <c r="B18" s="108" t="s">
        <v>166</v>
      </c>
      <c r="C18" s="108" t="s">
        <v>100</v>
      </c>
      <c r="D18" s="108" t="s">
        <v>101</v>
      </c>
      <c r="E18" s="108" t="s">
        <v>54</v>
      </c>
      <c r="F18" s="109">
        <v>669900</v>
      </c>
      <c r="G18" s="110">
        <v>230000</v>
      </c>
      <c r="H18" s="108" t="s">
        <v>57</v>
      </c>
      <c r="I18" s="108" t="s">
        <v>62</v>
      </c>
      <c r="J18" s="111">
        <v>45064</v>
      </c>
    </row>
    <row r="19" spans="1:10" ht="15">
      <c r="A19" s="108" t="s">
        <v>99</v>
      </c>
      <c r="B19" s="108" t="s">
        <v>166</v>
      </c>
      <c r="C19" s="108" t="s">
        <v>100</v>
      </c>
      <c r="D19" s="108" t="s">
        <v>101</v>
      </c>
      <c r="E19" s="108" t="s">
        <v>59</v>
      </c>
      <c r="F19" s="109">
        <v>669686</v>
      </c>
      <c r="G19" s="110">
        <v>415000</v>
      </c>
      <c r="H19" s="108" t="s">
        <v>57</v>
      </c>
      <c r="I19" s="108" t="s">
        <v>62</v>
      </c>
      <c r="J19" s="111">
        <v>45057</v>
      </c>
    </row>
    <row r="20" spans="1:10" ht="15">
      <c r="A20" s="108" t="s">
        <v>99</v>
      </c>
      <c r="B20" s="108" t="s">
        <v>166</v>
      </c>
      <c r="C20" s="108" t="s">
        <v>90</v>
      </c>
      <c r="D20" s="108" t="s">
        <v>103</v>
      </c>
      <c r="E20" s="108" t="s">
        <v>59</v>
      </c>
      <c r="F20" s="109">
        <v>669786</v>
      </c>
      <c r="G20" s="110">
        <v>396000</v>
      </c>
      <c r="H20" s="108" t="s">
        <v>57</v>
      </c>
      <c r="I20" s="108" t="s">
        <v>62</v>
      </c>
      <c r="J20" s="111">
        <v>45061</v>
      </c>
    </row>
    <row r="21" spans="1:10" ht="15">
      <c r="A21" s="108" t="s">
        <v>99</v>
      </c>
      <c r="B21" s="108" t="s">
        <v>166</v>
      </c>
      <c r="C21" s="108" t="s">
        <v>104</v>
      </c>
      <c r="D21" s="108" t="s">
        <v>105</v>
      </c>
      <c r="E21" s="108" t="s">
        <v>59</v>
      </c>
      <c r="F21" s="109">
        <v>669860</v>
      </c>
      <c r="G21" s="110">
        <v>575000</v>
      </c>
      <c r="H21" s="108" t="s">
        <v>62</v>
      </c>
      <c r="I21" s="108" t="s">
        <v>62</v>
      </c>
      <c r="J21" s="111">
        <v>45063</v>
      </c>
    </row>
    <row r="22" spans="1:10" ht="15">
      <c r="A22" s="108" t="s">
        <v>63</v>
      </c>
      <c r="B22" s="108" t="s">
        <v>167</v>
      </c>
      <c r="C22" s="108" t="s">
        <v>79</v>
      </c>
      <c r="D22" s="108" t="s">
        <v>80</v>
      </c>
      <c r="E22" s="108" t="s">
        <v>54</v>
      </c>
      <c r="F22" s="109">
        <v>669795</v>
      </c>
      <c r="G22" s="110">
        <v>33500</v>
      </c>
      <c r="H22" s="108" t="s">
        <v>57</v>
      </c>
      <c r="I22" s="108" t="s">
        <v>62</v>
      </c>
      <c r="J22" s="111">
        <v>45061</v>
      </c>
    </row>
    <row r="23" spans="1:10" ht="15">
      <c r="A23" s="108" t="s">
        <v>63</v>
      </c>
      <c r="B23" s="108" t="s">
        <v>167</v>
      </c>
      <c r="C23" s="108" t="s">
        <v>60</v>
      </c>
      <c r="D23" s="108" t="s">
        <v>71</v>
      </c>
      <c r="E23" s="108" t="s">
        <v>59</v>
      </c>
      <c r="F23" s="109">
        <v>669372</v>
      </c>
      <c r="G23" s="110">
        <v>469000</v>
      </c>
      <c r="H23" s="108" t="s">
        <v>57</v>
      </c>
      <c r="I23" s="108" t="s">
        <v>62</v>
      </c>
      <c r="J23" s="111">
        <v>45048</v>
      </c>
    </row>
    <row r="24" spans="1:10" ht="15">
      <c r="A24" s="108" t="s">
        <v>63</v>
      </c>
      <c r="B24" s="108" t="s">
        <v>167</v>
      </c>
      <c r="C24" s="108" t="s">
        <v>79</v>
      </c>
      <c r="D24" s="108" t="s">
        <v>80</v>
      </c>
      <c r="E24" s="108" t="s">
        <v>59</v>
      </c>
      <c r="F24" s="109">
        <v>669845</v>
      </c>
      <c r="G24" s="110">
        <v>230000</v>
      </c>
      <c r="H24" s="108" t="s">
        <v>57</v>
      </c>
      <c r="I24" s="108" t="s">
        <v>62</v>
      </c>
      <c r="J24" s="111">
        <v>45062</v>
      </c>
    </row>
    <row r="25" spans="1:10" ht="15">
      <c r="A25" s="108" t="s">
        <v>63</v>
      </c>
      <c r="B25" s="108" t="s">
        <v>167</v>
      </c>
      <c r="C25" s="108" t="s">
        <v>60</v>
      </c>
      <c r="D25" s="108" t="s">
        <v>64</v>
      </c>
      <c r="E25" s="108" t="s">
        <v>59</v>
      </c>
      <c r="F25" s="109">
        <v>669897</v>
      </c>
      <c r="G25" s="110">
        <v>420000</v>
      </c>
      <c r="H25" s="108" t="s">
        <v>57</v>
      </c>
      <c r="I25" s="108" t="s">
        <v>62</v>
      </c>
      <c r="J25" s="111">
        <v>45064</v>
      </c>
    </row>
    <row r="26" spans="1:10" ht="15">
      <c r="A26" s="108" t="s">
        <v>63</v>
      </c>
      <c r="B26" s="108" t="s">
        <v>167</v>
      </c>
      <c r="C26" s="108" t="s">
        <v>60</v>
      </c>
      <c r="D26" s="108" t="s">
        <v>71</v>
      </c>
      <c r="E26" s="108" t="s">
        <v>59</v>
      </c>
      <c r="F26" s="109">
        <v>669367</v>
      </c>
      <c r="G26" s="110">
        <v>310000</v>
      </c>
      <c r="H26" s="108" t="s">
        <v>57</v>
      </c>
      <c r="I26" s="108" t="s">
        <v>62</v>
      </c>
      <c r="J26" s="111">
        <v>45048</v>
      </c>
    </row>
    <row r="27" spans="1:10" ht="15">
      <c r="A27" s="108" t="s">
        <v>63</v>
      </c>
      <c r="B27" s="108" t="s">
        <v>167</v>
      </c>
      <c r="C27" s="108" t="s">
        <v>60</v>
      </c>
      <c r="D27" s="108" t="s">
        <v>71</v>
      </c>
      <c r="E27" s="108" t="s">
        <v>59</v>
      </c>
      <c r="F27" s="109">
        <v>669944</v>
      </c>
      <c r="G27" s="110">
        <v>365000</v>
      </c>
      <c r="H27" s="108" t="s">
        <v>57</v>
      </c>
      <c r="I27" s="108" t="s">
        <v>62</v>
      </c>
      <c r="J27" s="111">
        <v>45065</v>
      </c>
    </row>
    <row r="28" spans="1:10" ht="15">
      <c r="A28" s="108" t="s">
        <v>63</v>
      </c>
      <c r="B28" s="108" t="s">
        <v>167</v>
      </c>
      <c r="C28" s="108" t="s">
        <v>60</v>
      </c>
      <c r="D28" s="108" t="s">
        <v>71</v>
      </c>
      <c r="E28" s="108" t="s">
        <v>59</v>
      </c>
      <c r="F28" s="109">
        <v>669347</v>
      </c>
      <c r="G28" s="110">
        <v>360000</v>
      </c>
      <c r="H28" s="108" t="s">
        <v>57</v>
      </c>
      <c r="I28" s="108" t="s">
        <v>62</v>
      </c>
      <c r="J28" s="111">
        <v>45048</v>
      </c>
    </row>
    <row r="29" spans="1:10" ht="15">
      <c r="A29" s="108" t="s">
        <v>63</v>
      </c>
      <c r="B29" s="108" t="s">
        <v>167</v>
      </c>
      <c r="C29" s="108" t="s">
        <v>79</v>
      </c>
      <c r="D29" s="108" t="s">
        <v>80</v>
      </c>
      <c r="E29" s="108" t="s">
        <v>59</v>
      </c>
      <c r="F29" s="109">
        <v>669879</v>
      </c>
      <c r="G29" s="110">
        <v>325000</v>
      </c>
      <c r="H29" s="108" t="s">
        <v>57</v>
      </c>
      <c r="I29" s="108" t="s">
        <v>62</v>
      </c>
      <c r="J29" s="111">
        <v>45063</v>
      </c>
    </row>
    <row r="30" spans="1:10" ht="15">
      <c r="A30" s="108" t="s">
        <v>63</v>
      </c>
      <c r="B30" s="108" t="s">
        <v>167</v>
      </c>
      <c r="C30" s="108" t="s">
        <v>60</v>
      </c>
      <c r="D30" s="108" t="s">
        <v>71</v>
      </c>
      <c r="E30" s="108" t="s">
        <v>59</v>
      </c>
      <c r="F30" s="109">
        <v>669752</v>
      </c>
      <c r="G30" s="110">
        <v>370000</v>
      </c>
      <c r="H30" s="108" t="s">
        <v>57</v>
      </c>
      <c r="I30" s="108" t="s">
        <v>62</v>
      </c>
      <c r="J30" s="111">
        <v>45061</v>
      </c>
    </row>
    <row r="31" spans="1:10" ht="15">
      <c r="A31" s="108" t="s">
        <v>63</v>
      </c>
      <c r="B31" s="108" t="s">
        <v>167</v>
      </c>
      <c r="C31" s="108" t="s">
        <v>79</v>
      </c>
      <c r="D31" s="108" t="s">
        <v>80</v>
      </c>
      <c r="E31" s="108" t="s">
        <v>59</v>
      </c>
      <c r="F31" s="109">
        <v>669717</v>
      </c>
      <c r="G31" s="110">
        <v>409000</v>
      </c>
      <c r="H31" s="108" t="s">
        <v>57</v>
      </c>
      <c r="I31" s="108" t="s">
        <v>62</v>
      </c>
      <c r="J31" s="111">
        <v>45058</v>
      </c>
    </row>
    <row r="32" spans="1:10" ht="15">
      <c r="A32" s="108" t="s">
        <v>63</v>
      </c>
      <c r="B32" s="108" t="s">
        <v>167</v>
      </c>
      <c r="C32" s="108" t="s">
        <v>79</v>
      </c>
      <c r="D32" s="108" t="s">
        <v>80</v>
      </c>
      <c r="E32" s="108" t="s">
        <v>54</v>
      </c>
      <c r="F32" s="109">
        <v>669397</v>
      </c>
      <c r="G32" s="110">
        <v>70000</v>
      </c>
      <c r="H32" s="108" t="s">
        <v>57</v>
      </c>
      <c r="I32" s="108" t="s">
        <v>62</v>
      </c>
      <c r="J32" s="111">
        <v>45049</v>
      </c>
    </row>
    <row r="33" spans="1:10" ht="15">
      <c r="A33" s="108" t="s">
        <v>63</v>
      </c>
      <c r="B33" s="108" t="s">
        <v>167</v>
      </c>
      <c r="C33" s="108" t="s">
        <v>79</v>
      </c>
      <c r="D33" s="108" t="s">
        <v>80</v>
      </c>
      <c r="E33" s="108" t="s">
        <v>59</v>
      </c>
      <c r="F33" s="109">
        <v>669494</v>
      </c>
      <c r="G33" s="110">
        <v>140000</v>
      </c>
      <c r="H33" s="108" t="s">
        <v>57</v>
      </c>
      <c r="I33" s="108" t="s">
        <v>62</v>
      </c>
      <c r="J33" s="111">
        <v>45051</v>
      </c>
    </row>
    <row r="34" spans="1:10" ht="15">
      <c r="A34" s="108" t="s">
        <v>63</v>
      </c>
      <c r="B34" s="108" t="s">
        <v>167</v>
      </c>
      <c r="C34" s="108" t="s">
        <v>60</v>
      </c>
      <c r="D34" s="108" t="s">
        <v>71</v>
      </c>
      <c r="E34" s="108" t="s">
        <v>76</v>
      </c>
      <c r="F34" s="109">
        <v>669737</v>
      </c>
      <c r="G34" s="110">
        <v>235000</v>
      </c>
      <c r="H34" s="108" t="s">
        <v>57</v>
      </c>
      <c r="I34" s="108" t="s">
        <v>62</v>
      </c>
      <c r="J34" s="111">
        <v>45058</v>
      </c>
    </row>
    <row r="35" spans="1:10" ht="15">
      <c r="A35" s="108" t="s">
        <v>63</v>
      </c>
      <c r="B35" s="108" t="s">
        <v>167</v>
      </c>
      <c r="C35" s="108" t="s">
        <v>60</v>
      </c>
      <c r="D35" s="108" t="s">
        <v>64</v>
      </c>
      <c r="E35" s="108" t="s">
        <v>54</v>
      </c>
      <c r="F35" s="109">
        <v>669736</v>
      </c>
      <c r="G35" s="110">
        <v>35000</v>
      </c>
      <c r="H35" s="108" t="s">
        <v>57</v>
      </c>
      <c r="I35" s="108" t="s">
        <v>62</v>
      </c>
      <c r="J35" s="111">
        <v>45058</v>
      </c>
    </row>
    <row r="36" spans="1:10" ht="15">
      <c r="A36" s="108" t="s">
        <v>63</v>
      </c>
      <c r="B36" s="108" t="s">
        <v>167</v>
      </c>
      <c r="C36" s="108" t="s">
        <v>77</v>
      </c>
      <c r="D36" s="108" t="s">
        <v>78</v>
      </c>
      <c r="E36" s="108" t="s">
        <v>59</v>
      </c>
      <c r="F36" s="109">
        <v>669799</v>
      </c>
      <c r="G36" s="110">
        <v>470000</v>
      </c>
      <c r="H36" s="108" t="s">
        <v>57</v>
      </c>
      <c r="I36" s="108" t="s">
        <v>62</v>
      </c>
      <c r="J36" s="111">
        <v>45062</v>
      </c>
    </row>
    <row r="37" spans="1:10" ht="15">
      <c r="A37" s="108" t="s">
        <v>63</v>
      </c>
      <c r="B37" s="108" t="s">
        <v>167</v>
      </c>
      <c r="C37" s="108" t="s">
        <v>60</v>
      </c>
      <c r="D37" s="108" t="s">
        <v>64</v>
      </c>
      <c r="E37" s="108" t="s">
        <v>59</v>
      </c>
      <c r="F37" s="109">
        <v>669311</v>
      </c>
      <c r="G37" s="110">
        <v>355000</v>
      </c>
      <c r="H37" s="108" t="s">
        <v>57</v>
      </c>
      <c r="I37" s="108" t="s">
        <v>62</v>
      </c>
      <c r="J37" s="111">
        <v>45047</v>
      </c>
    </row>
    <row r="38" spans="1:10" ht="15">
      <c r="A38" s="108" t="s">
        <v>63</v>
      </c>
      <c r="B38" s="108" t="s">
        <v>167</v>
      </c>
      <c r="C38" s="108" t="s">
        <v>77</v>
      </c>
      <c r="D38" s="108" t="s">
        <v>102</v>
      </c>
      <c r="E38" s="108" t="s">
        <v>59</v>
      </c>
      <c r="F38" s="109">
        <v>669701</v>
      </c>
      <c r="G38" s="110">
        <v>359900</v>
      </c>
      <c r="H38" s="108" t="s">
        <v>57</v>
      </c>
      <c r="I38" s="108" t="s">
        <v>62</v>
      </c>
      <c r="J38" s="111">
        <v>45058</v>
      </c>
    </row>
    <row r="39" spans="1:10" ht="15">
      <c r="A39" s="108" t="s">
        <v>63</v>
      </c>
      <c r="B39" s="108" t="s">
        <v>167</v>
      </c>
      <c r="C39" s="108" t="s">
        <v>60</v>
      </c>
      <c r="D39" s="108" t="s">
        <v>64</v>
      </c>
      <c r="E39" s="108" t="s">
        <v>59</v>
      </c>
      <c r="F39" s="109">
        <v>669631</v>
      </c>
      <c r="G39" s="110">
        <v>354900</v>
      </c>
      <c r="H39" s="108" t="s">
        <v>57</v>
      </c>
      <c r="I39" s="108" t="s">
        <v>62</v>
      </c>
      <c r="J39" s="111">
        <v>45056</v>
      </c>
    </row>
    <row r="40" spans="1:10" ht="15">
      <c r="A40" s="108" t="s">
        <v>63</v>
      </c>
      <c r="B40" s="108" t="s">
        <v>167</v>
      </c>
      <c r="C40" s="108" t="s">
        <v>77</v>
      </c>
      <c r="D40" s="108" t="s">
        <v>97</v>
      </c>
      <c r="E40" s="108" t="s">
        <v>76</v>
      </c>
      <c r="F40" s="109">
        <v>669628</v>
      </c>
      <c r="G40" s="110">
        <v>390000</v>
      </c>
      <c r="H40" s="108" t="s">
        <v>57</v>
      </c>
      <c r="I40" s="108" t="s">
        <v>62</v>
      </c>
      <c r="J40" s="111">
        <v>45056</v>
      </c>
    </row>
    <row r="41" spans="1:10" ht="15">
      <c r="A41" s="108" t="s">
        <v>63</v>
      </c>
      <c r="B41" s="108" t="s">
        <v>167</v>
      </c>
      <c r="C41" s="108" t="s">
        <v>77</v>
      </c>
      <c r="D41" s="108" t="s">
        <v>78</v>
      </c>
      <c r="E41" s="108" t="s">
        <v>59</v>
      </c>
      <c r="F41" s="109">
        <v>669565</v>
      </c>
      <c r="G41" s="110">
        <v>403000</v>
      </c>
      <c r="H41" s="108" t="s">
        <v>57</v>
      </c>
      <c r="I41" s="108" t="s">
        <v>62</v>
      </c>
      <c r="J41" s="111">
        <v>45054</v>
      </c>
    </row>
    <row r="42" spans="1:10" ht="15">
      <c r="A42" s="108" t="s">
        <v>63</v>
      </c>
      <c r="B42" s="108" t="s">
        <v>167</v>
      </c>
      <c r="C42" s="108" t="s">
        <v>77</v>
      </c>
      <c r="D42" s="108" t="s">
        <v>78</v>
      </c>
      <c r="E42" s="108" t="s">
        <v>76</v>
      </c>
      <c r="F42" s="109">
        <v>669382</v>
      </c>
      <c r="G42" s="110">
        <v>215000</v>
      </c>
      <c r="H42" s="108" t="s">
        <v>57</v>
      </c>
      <c r="I42" s="108" t="s">
        <v>62</v>
      </c>
      <c r="J42" s="111">
        <v>45048</v>
      </c>
    </row>
    <row r="43" spans="1:10" ht="15">
      <c r="A43" s="108" t="s">
        <v>63</v>
      </c>
      <c r="B43" s="108" t="s">
        <v>167</v>
      </c>
      <c r="C43" s="108" t="s">
        <v>77</v>
      </c>
      <c r="D43" s="108" t="s">
        <v>97</v>
      </c>
      <c r="E43" s="108" t="s">
        <v>59</v>
      </c>
      <c r="F43" s="109">
        <v>670209</v>
      </c>
      <c r="G43" s="110">
        <v>335000</v>
      </c>
      <c r="H43" s="108" t="s">
        <v>57</v>
      </c>
      <c r="I43" s="108" t="s">
        <v>62</v>
      </c>
      <c r="J43" s="111">
        <v>45076</v>
      </c>
    </row>
    <row r="44" spans="1:10" ht="15">
      <c r="A44" s="108" t="s">
        <v>63</v>
      </c>
      <c r="B44" s="108" t="s">
        <v>167</v>
      </c>
      <c r="C44" s="108" t="s">
        <v>60</v>
      </c>
      <c r="D44" s="108" t="s">
        <v>64</v>
      </c>
      <c r="E44" s="108" t="s">
        <v>59</v>
      </c>
      <c r="F44" s="109">
        <v>670198</v>
      </c>
      <c r="G44" s="110">
        <v>389900</v>
      </c>
      <c r="H44" s="108" t="s">
        <v>57</v>
      </c>
      <c r="I44" s="108" t="s">
        <v>62</v>
      </c>
      <c r="J44" s="111">
        <v>45076</v>
      </c>
    </row>
    <row r="45" spans="1:10" ht="15">
      <c r="A45" s="108" t="s">
        <v>63</v>
      </c>
      <c r="B45" s="108" t="s">
        <v>167</v>
      </c>
      <c r="C45" s="108" t="s">
        <v>60</v>
      </c>
      <c r="D45" s="108" t="s">
        <v>64</v>
      </c>
      <c r="E45" s="108" t="s">
        <v>54</v>
      </c>
      <c r="F45" s="109">
        <v>670088</v>
      </c>
      <c r="G45" s="110">
        <v>62500</v>
      </c>
      <c r="H45" s="108" t="s">
        <v>57</v>
      </c>
      <c r="I45" s="108" t="s">
        <v>62</v>
      </c>
      <c r="J45" s="111">
        <v>45070</v>
      </c>
    </row>
    <row r="46" spans="1:10" ht="15">
      <c r="A46" s="108" t="s">
        <v>63</v>
      </c>
      <c r="B46" s="108" t="s">
        <v>167</v>
      </c>
      <c r="C46" s="108" t="s">
        <v>104</v>
      </c>
      <c r="D46" s="108" t="s">
        <v>123</v>
      </c>
      <c r="E46" s="108" t="s">
        <v>76</v>
      </c>
      <c r="F46" s="109">
        <v>670302</v>
      </c>
      <c r="G46" s="110">
        <v>310000</v>
      </c>
      <c r="H46" s="108" t="s">
        <v>57</v>
      </c>
      <c r="I46" s="108" t="s">
        <v>62</v>
      </c>
      <c r="J46" s="111">
        <v>45077</v>
      </c>
    </row>
    <row r="47" spans="1:10" ht="15">
      <c r="A47" s="108" t="s">
        <v>63</v>
      </c>
      <c r="B47" s="108" t="s">
        <v>167</v>
      </c>
      <c r="C47" s="108" t="s">
        <v>60</v>
      </c>
      <c r="D47" s="108" t="s">
        <v>64</v>
      </c>
      <c r="E47" s="108" t="s">
        <v>59</v>
      </c>
      <c r="F47" s="109">
        <v>670117</v>
      </c>
      <c r="G47" s="110">
        <v>389750</v>
      </c>
      <c r="H47" s="108" t="s">
        <v>57</v>
      </c>
      <c r="I47" s="108" t="s">
        <v>62</v>
      </c>
      <c r="J47" s="111">
        <v>45071</v>
      </c>
    </row>
    <row r="48" spans="1:10" ht="15">
      <c r="A48" s="108" t="s">
        <v>63</v>
      </c>
      <c r="B48" s="108" t="s">
        <v>167</v>
      </c>
      <c r="C48" s="108" t="s">
        <v>79</v>
      </c>
      <c r="D48" s="108" t="s">
        <v>80</v>
      </c>
      <c r="E48" s="108" t="s">
        <v>59</v>
      </c>
      <c r="F48" s="109">
        <v>670294</v>
      </c>
      <c r="G48" s="110">
        <v>330000</v>
      </c>
      <c r="H48" s="108" t="s">
        <v>57</v>
      </c>
      <c r="I48" s="108" t="s">
        <v>62</v>
      </c>
      <c r="J48" s="111">
        <v>45077</v>
      </c>
    </row>
    <row r="49" spans="1:10" ht="15">
      <c r="A49" s="108" t="s">
        <v>63</v>
      </c>
      <c r="B49" s="108" t="s">
        <v>167</v>
      </c>
      <c r="C49" s="108" t="s">
        <v>77</v>
      </c>
      <c r="D49" s="108" t="s">
        <v>102</v>
      </c>
      <c r="E49" s="108" t="s">
        <v>59</v>
      </c>
      <c r="F49" s="109">
        <v>670290</v>
      </c>
      <c r="G49" s="110">
        <v>390000</v>
      </c>
      <c r="H49" s="108" t="s">
        <v>57</v>
      </c>
      <c r="I49" s="108" t="s">
        <v>62</v>
      </c>
      <c r="J49" s="111">
        <v>45077</v>
      </c>
    </row>
    <row r="50" spans="1:10" ht="15">
      <c r="A50" s="108" t="s">
        <v>63</v>
      </c>
      <c r="B50" s="108" t="s">
        <v>167</v>
      </c>
      <c r="C50" s="108" t="s">
        <v>60</v>
      </c>
      <c r="D50" s="108" t="s">
        <v>64</v>
      </c>
      <c r="E50" s="108" t="s">
        <v>59</v>
      </c>
      <c r="F50" s="109">
        <v>670267</v>
      </c>
      <c r="G50" s="110">
        <v>472000</v>
      </c>
      <c r="H50" s="108" t="s">
        <v>57</v>
      </c>
      <c r="I50" s="108" t="s">
        <v>62</v>
      </c>
      <c r="J50" s="111">
        <v>45077</v>
      </c>
    </row>
    <row r="51" spans="1:10" ht="15">
      <c r="A51" s="108" t="s">
        <v>63</v>
      </c>
      <c r="B51" s="108" t="s">
        <v>167</v>
      </c>
      <c r="C51" s="108" t="s">
        <v>77</v>
      </c>
      <c r="D51" s="108" t="s">
        <v>97</v>
      </c>
      <c r="E51" s="108" t="s">
        <v>59</v>
      </c>
      <c r="F51" s="109">
        <v>669791</v>
      </c>
      <c r="G51" s="110">
        <v>355000</v>
      </c>
      <c r="H51" s="108" t="s">
        <v>57</v>
      </c>
      <c r="I51" s="108" t="s">
        <v>62</v>
      </c>
      <c r="J51" s="111">
        <v>45061</v>
      </c>
    </row>
    <row r="52" spans="1:10" ht="15">
      <c r="A52" s="108" t="s">
        <v>63</v>
      </c>
      <c r="B52" s="108" t="s">
        <v>167</v>
      </c>
      <c r="C52" s="108" t="s">
        <v>79</v>
      </c>
      <c r="D52" s="108" t="s">
        <v>80</v>
      </c>
      <c r="E52" s="108" t="s">
        <v>54</v>
      </c>
      <c r="F52" s="109">
        <v>670100</v>
      </c>
      <c r="G52" s="110">
        <v>30000</v>
      </c>
      <c r="H52" s="108" t="s">
        <v>57</v>
      </c>
      <c r="I52" s="108" t="s">
        <v>62</v>
      </c>
      <c r="J52" s="111">
        <v>45070</v>
      </c>
    </row>
    <row r="53" spans="1:10" ht="15">
      <c r="A53" s="108" t="s">
        <v>83</v>
      </c>
      <c r="B53" s="108" t="s">
        <v>168</v>
      </c>
      <c r="C53" s="108" t="s">
        <v>65</v>
      </c>
      <c r="D53" s="108" t="s">
        <v>92</v>
      </c>
      <c r="E53" s="108" t="s">
        <v>76</v>
      </c>
      <c r="F53" s="109">
        <v>669508</v>
      </c>
      <c r="G53" s="110">
        <v>215000</v>
      </c>
      <c r="H53" s="108" t="s">
        <v>57</v>
      </c>
      <c r="I53" s="108" t="s">
        <v>62</v>
      </c>
      <c r="J53" s="111">
        <v>45051</v>
      </c>
    </row>
    <row r="54" spans="1:10" ht="15">
      <c r="A54" s="108" t="s">
        <v>83</v>
      </c>
      <c r="B54" s="108" t="s">
        <v>168</v>
      </c>
      <c r="C54" s="108" t="s">
        <v>65</v>
      </c>
      <c r="D54" s="108" t="s">
        <v>84</v>
      </c>
      <c r="E54" s="108" t="s">
        <v>76</v>
      </c>
      <c r="F54" s="109">
        <v>669612</v>
      </c>
      <c r="G54" s="110">
        <v>375000</v>
      </c>
      <c r="H54" s="108" t="s">
        <v>57</v>
      </c>
      <c r="I54" s="108" t="s">
        <v>62</v>
      </c>
      <c r="J54" s="111">
        <v>45055</v>
      </c>
    </row>
    <row r="55" spans="1:10" ht="15">
      <c r="A55" s="108" t="s">
        <v>83</v>
      </c>
      <c r="B55" s="108" t="s">
        <v>168</v>
      </c>
      <c r="C55" s="108" t="s">
        <v>65</v>
      </c>
      <c r="D55" s="108" t="s">
        <v>84</v>
      </c>
      <c r="E55" s="108" t="s">
        <v>59</v>
      </c>
      <c r="F55" s="109">
        <v>670089</v>
      </c>
      <c r="G55" s="110">
        <v>355000</v>
      </c>
      <c r="H55" s="108" t="s">
        <v>57</v>
      </c>
      <c r="I55" s="108" t="s">
        <v>62</v>
      </c>
      <c r="J55" s="111">
        <v>45070</v>
      </c>
    </row>
    <row r="56" spans="1:10" ht="15">
      <c r="A56" s="108" t="s">
        <v>83</v>
      </c>
      <c r="B56" s="108" t="s">
        <v>168</v>
      </c>
      <c r="C56" s="108" t="s">
        <v>65</v>
      </c>
      <c r="D56" s="108" t="s">
        <v>84</v>
      </c>
      <c r="E56" s="108" t="s">
        <v>59</v>
      </c>
      <c r="F56" s="109">
        <v>669433</v>
      </c>
      <c r="G56" s="110">
        <v>330000</v>
      </c>
      <c r="H56" s="108" t="s">
        <v>57</v>
      </c>
      <c r="I56" s="108" t="s">
        <v>62</v>
      </c>
      <c r="J56" s="111">
        <v>45050</v>
      </c>
    </row>
    <row r="57" spans="1:10" ht="15">
      <c r="A57" s="108" t="s">
        <v>83</v>
      </c>
      <c r="B57" s="108" t="s">
        <v>168</v>
      </c>
      <c r="C57" s="108" t="s">
        <v>65</v>
      </c>
      <c r="D57" s="108" t="s">
        <v>92</v>
      </c>
      <c r="E57" s="108" t="s">
        <v>59</v>
      </c>
      <c r="F57" s="109">
        <v>669744</v>
      </c>
      <c r="G57" s="110">
        <v>279000</v>
      </c>
      <c r="H57" s="108" t="s">
        <v>57</v>
      </c>
      <c r="I57" s="108" t="s">
        <v>62</v>
      </c>
      <c r="J57" s="111">
        <v>45058</v>
      </c>
    </row>
    <row r="58" spans="1:10" ht="15">
      <c r="A58" s="108" t="s">
        <v>83</v>
      </c>
      <c r="B58" s="108" t="s">
        <v>168</v>
      </c>
      <c r="C58" s="108" t="s">
        <v>65</v>
      </c>
      <c r="D58" s="108" t="s">
        <v>92</v>
      </c>
      <c r="E58" s="108" t="s">
        <v>76</v>
      </c>
      <c r="F58" s="109">
        <v>669862</v>
      </c>
      <c r="G58" s="110">
        <v>165000</v>
      </c>
      <c r="H58" s="108" t="s">
        <v>57</v>
      </c>
      <c r="I58" s="108" t="s">
        <v>62</v>
      </c>
      <c r="J58" s="111">
        <v>45063</v>
      </c>
    </row>
    <row r="59" spans="1:10" ht="15">
      <c r="A59" s="108" t="s">
        <v>109</v>
      </c>
      <c r="B59" s="108" t="s">
        <v>169</v>
      </c>
      <c r="C59" s="108" t="s">
        <v>120</v>
      </c>
      <c r="D59" s="108" t="s">
        <v>121</v>
      </c>
      <c r="E59" s="108" t="s">
        <v>59</v>
      </c>
      <c r="F59" s="109">
        <v>670296</v>
      </c>
      <c r="G59" s="110">
        <v>229000</v>
      </c>
      <c r="H59" s="108" t="s">
        <v>57</v>
      </c>
      <c r="I59" s="108" t="s">
        <v>62</v>
      </c>
      <c r="J59" s="111">
        <v>45077</v>
      </c>
    </row>
    <row r="60" spans="1:10" ht="15">
      <c r="A60" s="108" t="s">
        <v>109</v>
      </c>
      <c r="B60" s="108" t="s">
        <v>169</v>
      </c>
      <c r="C60" s="108" t="s">
        <v>110</v>
      </c>
      <c r="D60" s="108" t="s">
        <v>111</v>
      </c>
      <c r="E60" s="108" t="s">
        <v>59</v>
      </c>
      <c r="F60" s="109">
        <v>669951</v>
      </c>
      <c r="G60" s="110">
        <v>515000</v>
      </c>
      <c r="H60" s="108" t="s">
        <v>62</v>
      </c>
      <c r="I60" s="108" t="s">
        <v>62</v>
      </c>
      <c r="J60" s="111">
        <v>45065</v>
      </c>
    </row>
    <row r="61" spans="1:10" ht="15">
      <c r="A61" s="108" t="s">
        <v>58</v>
      </c>
      <c r="B61" s="108" t="s">
        <v>170</v>
      </c>
      <c r="C61" s="108" t="s">
        <v>90</v>
      </c>
      <c r="D61" s="108" t="s">
        <v>93</v>
      </c>
      <c r="E61" s="108" t="s">
        <v>59</v>
      </c>
      <c r="F61" s="109">
        <v>670246</v>
      </c>
      <c r="G61" s="110">
        <v>300000</v>
      </c>
      <c r="H61" s="108" t="s">
        <v>57</v>
      </c>
      <c r="I61" s="108" t="s">
        <v>62</v>
      </c>
      <c r="J61" s="111">
        <v>45077</v>
      </c>
    </row>
    <row r="62" spans="1:10" ht="15">
      <c r="A62" s="108" t="s">
        <v>58</v>
      </c>
      <c r="B62" s="108" t="s">
        <v>170</v>
      </c>
      <c r="C62" s="108" t="s">
        <v>60</v>
      </c>
      <c r="D62" s="108" t="s">
        <v>61</v>
      </c>
      <c r="E62" s="108" t="s">
        <v>59</v>
      </c>
      <c r="F62" s="109">
        <v>669616</v>
      </c>
      <c r="G62" s="110">
        <v>408690</v>
      </c>
      <c r="H62" s="108" t="s">
        <v>62</v>
      </c>
      <c r="I62" s="108" t="s">
        <v>62</v>
      </c>
      <c r="J62" s="111">
        <v>45055</v>
      </c>
    </row>
    <row r="63" spans="1:10" ht="15">
      <c r="A63" s="108" t="s">
        <v>58</v>
      </c>
      <c r="B63" s="108" t="s">
        <v>170</v>
      </c>
      <c r="C63" s="108" t="s">
        <v>68</v>
      </c>
      <c r="D63" s="108" t="s">
        <v>69</v>
      </c>
      <c r="E63" s="108" t="s">
        <v>59</v>
      </c>
      <c r="F63" s="109">
        <v>669653</v>
      </c>
      <c r="G63" s="110">
        <v>249000</v>
      </c>
      <c r="H63" s="108" t="s">
        <v>57</v>
      </c>
      <c r="I63" s="108" t="s">
        <v>62</v>
      </c>
      <c r="J63" s="111">
        <v>45057</v>
      </c>
    </row>
    <row r="64" spans="1:10" ht="15">
      <c r="A64" s="108" t="s">
        <v>58</v>
      </c>
      <c r="B64" s="108" t="s">
        <v>170</v>
      </c>
      <c r="C64" s="108" t="s">
        <v>81</v>
      </c>
      <c r="D64" s="108" t="s">
        <v>98</v>
      </c>
      <c r="E64" s="108" t="s">
        <v>54</v>
      </c>
      <c r="F64" s="109">
        <v>669662</v>
      </c>
      <c r="G64" s="110">
        <v>120000</v>
      </c>
      <c r="H64" s="108" t="s">
        <v>57</v>
      </c>
      <c r="I64" s="108" t="s">
        <v>62</v>
      </c>
      <c r="J64" s="111">
        <v>45057</v>
      </c>
    </row>
    <row r="65" spans="1:10" ht="15">
      <c r="A65" s="108" t="s">
        <v>58</v>
      </c>
      <c r="B65" s="108" t="s">
        <v>170</v>
      </c>
      <c r="C65" s="108" t="s">
        <v>81</v>
      </c>
      <c r="D65" s="108" t="s">
        <v>98</v>
      </c>
      <c r="E65" s="108" t="s">
        <v>59</v>
      </c>
      <c r="F65" s="109">
        <v>669682</v>
      </c>
      <c r="G65" s="110">
        <v>455000</v>
      </c>
      <c r="H65" s="108" t="s">
        <v>57</v>
      </c>
      <c r="I65" s="108" t="s">
        <v>62</v>
      </c>
      <c r="J65" s="111">
        <v>45057</v>
      </c>
    </row>
    <row r="66" spans="1:10" ht="15">
      <c r="A66" s="108" t="s">
        <v>58</v>
      </c>
      <c r="B66" s="108" t="s">
        <v>170</v>
      </c>
      <c r="C66" s="108" t="s">
        <v>68</v>
      </c>
      <c r="D66" s="108" t="s">
        <v>69</v>
      </c>
      <c r="E66" s="108" t="s">
        <v>54</v>
      </c>
      <c r="F66" s="109">
        <v>669685</v>
      </c>
      <c r="G66" s="110">
        <v>25000</v>
      </c>
      <c r="H66" s="108" t="s">
        <v>57</v>
      </c>
      <c r="I66" s="108" t="s">
        <v>62</v>
      </c>
      <c r="J66" s="111">
        <v>45057</v>
      </c>
    </row>
    <row r="67" spans="1:10" ht="15">
      <c r="A67" s="108" t="s">
        <v>58</v>
      </c>
      <c r="B67" s="108" t="s">
        <v>170</v>
      </c>
      <c r="C67" s="108" t="s">
        <v>68</v>
      </c>
      <c r="D67" s="108" t="s">
        <v>69</v>
      </c>
      <c r="E67" s="108" t="s">
        <v>59</v>
      </c>
      <c r="F67" s="109">
        <v>670225</v>
      </c>
      <c r="G67" s="110">
        <v>410000</v>
      </c>
      <c r="H67" s="108" t="s">
        <v>57</v>
      </c>
      <c r="I67" s="108" t="s">
        <v>62</v>
      </c>
      <c r="J67" s="111">
        <v>45076</v>
      </c>
    </row>
    <row r="68" spans="1:10" ht="15">
      <c r="A68" s="108" t="s">
        <v>58</v>
      </c>
      <c r="B68" s="108" t="s">
        <v>170</v>
      </c>
      <c r="C68" s="108" t="s">
        <v>68</v>
      </c>
      <c r="D68" s="108" t="s">
        <v>69</v>
      </c>
      <c r="E68" s="108" t="s">
        <v>54</v>
      </c>
      <c r="F68" s="109">
        <v>669710</v>
      </c>
      <c r="G68" s="110">
        <v>80000</v>
      </c>
      <c r="H68" s="108" t="s">
        <v>57</v>
      </c>
      <c r="I68" s="108" t="s">
        <v>62</v>
      </c>
      <c r="J68" s="111">
        <v>45058</v>
      </c>
    </row>
    <row r="69" spans="1:10" ht="15">
      <c r="A69" s="108" t="s">
        <v>58</v>
      </c>
      <c r="B69" s="108" t="s">
        <v>170</v>
      </c>
      <c r="C69" s="108" t="s">
        <v>68</v>
      </c>
      <c r="D69" s="108" t="s">
        <v>69</v>
      </c>
      <c r="E69" s="108" t="s">
        <v>76</v>
      </c>
      <c r="F69" s="109">
        <v>670211</v>
      </c>
      <c r="G69" s="110">
        <v>105000</v>
      </c>
      <c r="H69" s="108" t="s">
        <v>57</v>
      </c>
      <c r="I69" s="108" t="s">
        <v>62</v>
      </c>
      <c r="J69" s="111">
        <v>45076</v>
      </c>
    </row>
    <row r="70" spans="1:10" ht="15">
      <c r="A70" s="108" t="s">
        <v>58</v>
      </c>
      <c r="B70" s="108" t="s">
        <v>170</v>
      </c>
      <c r="C70" s="108" t="s">
        <v>90</v>
      </c>
      <c r="D70" s="108" t="s">
        <v>93</v>
      </c>
      <c r="E70" s="108" t="s">
        <v>59</v>
      </c>
      <c r="F70" s="109">
        <v>669720</v>
      </c>
      <c r="G70" s="110">
        <v>75000</v>
      </c>
      <c r="H70" s="108" t="s">
        <v>57</v>
      </c>
      <c r="I70" s="108" t="s">
        <v>62</v>
      </c>
      <c r="J70" s="111">
        <v>45058</v>
      </c>
    </row>
    <row r="71" spans="1:10" ht="15">
      <c r="A71" s="108" t="s">
        <v>58</v>
      </c>
      <c r="B71" s="108" t="s">
        <v>170</v>
      </c>
      <c r="C71" s="108" t="s">
        <v>68</v>
      </c>
      <c r="D71" s="108" t="s">
        <v>69</v>
      </c>
      <c r="E71" s="108" t="s">
        <v>59</v>
      </c>
      <c r="F71" s="109">
        <v>670206</v>
      </c>
      <c r="G71" s="110">
        <v>865000</v>
      </c>
      <c r="H71" s="108" t="s">
        <v>57</v>
      </c>
      <c r="I71" s="108" t="s">
        <v>62</v>
      </c>
      <c r="J71" s="111">
        <v>45076</v>
      </c>
    </row>
    <row r="72" spans="1:10" ht="15">
      <c r="A72" s="108" t="s">
        <v>58</v>
      </c>
      <c r="B72" s="108" t="s">
        <v>170</v>
      </c>
      <c r="C72" s="108" t="s">
        <v>55</v>
      </c>
      <c r="D72" s="108" t="s">
        <v>70</v>
      </c>
      <c r="E72" s="108" t="s">
        <v>59</v>
      </c>
      <c r="F72" s="109">
        <v>669698</v>
      </c>
      <c r="G72" s="110">
        <v>398000</v>
      </c>
      <c r="H72" s="108" t="s">
        <v>57</v>
      </c>
      <c r="I72" s="108" t="s">
        <v>62</v>
      </c>
      <c r="J72" s="111">
        <v>45058</v>
      </c>
    </row>
    <row r="73" spans="1:10" ht="15">
      <c r="A73" s="108" t="s">
        <v>58</v>
      </c>
      <c r="B73" s="108" t="s">
        <v>170</v>
      </c>
      <c r="C73" s="108" t="s">
        <v>90</v>
      </c>
      <c r="D73" s="108" t="s">
        <v>93</v>
      </c>
      <c r="E73" s="108" t="s">
        <v>59</v>
      </c>
      <c r="F73" s="109">
        <v>669516</v>
      </c>
      <c r="G73" s="110">
        <v>150000</v>
      </c>
      <c r="H73" s="108" t="s">
        <v>57</v>
      </c>
      <c r="I73" s="108" t="s">
        <v>62</v>
      </c>
      <c r="J73" s="111">
        <v>45051</v>
      </c>
    </row>
    <row r="74" spans="1:10" ht="15">
      <c r="A74" s="108" t="s">
        <v>58</v>
      </c>
      <c r="B74" s="108" t="s">
        <v>170</v>
      </c>
      <c r="C74" s="108" t="s">
        <v>55</v>
      </c>
      <c r="D74" s="108" t="s">
        <v>70</v>
      </c>
      <c r="E74" s="108" t="s">
        <v>59</v>
      </c>
      <c r="F74" s="109">
        <v>669344</v>
      </c>
      <c r="G74" s="110">
        <v>388000</v>
      </c>
      <c r="H74" s="108" t="s">
        <v>57</v>
      </c>
      <c r="I74" s="108" t="s">
        <v>62</v>
      </c>
      <c r="J74" s="111">
        <v>45048</v>
      </c>
    </row>
    <row r="75" spans="1:10" ht="15">
      <c r="A75" s="108" t="s">
        <v>58</v>
      </c>
      <c r="B75" s="108" t="s">
        <v>170</v>
      </c>
      <c r="C75" s="108" t="s">
        <v>55</v>
      </c>
      <c r="D75" s="108" t="s">
        <v>70</v>
      </c>
      <c r="E75" s="108" t="s">
        <v>59</v>
      </c>
      <c r="F75" s="109">
        <v>670307</v>
      </c>
      <c r="G75" s="110">
        <v>180000</v>
      </c>
      <c r="H75" s="108" t="s">
        <v>57</v>
      </c>
      <c r="I75" s="108" t="s">
        <v>62</v>
      </c>
      <c r="J75" s="111">
        <v>45077</v>
      </c>
    </row>
    <row r="76" spans="1:10" ht="15">
      <c r="A76" s="108" t="s">
        <v>58</v>
      </c>
      <c r="B76" s="108" t="s">
        <v>170</v>
      </c>
      <c r="C76" s="108" t="s">
        <v>90</v>
      </c>
      <c r="D76" s="108" t="s">
        <v>122</v>
      </c>
      <c r="E76" s="108" t="s">
        <v>59</v>
      </c>
      <c r="F76" s="109">
        <v>670301</v>
      </c>
      <c r="G76" s="110">
        <v>345000</v>
      </c>
      <c r="H76" s="108" t="s">
        <v>57</v>
      </c>
      <c r="I76" s="108" t="s">
        <v>62</v>
      </c>
      <c r="J76" s="111">
        <v>45077</v>
      </c>
    </row>
    <row r="77" spans="1:10" ht="15">
      <c r="A77" s="108" t="s">
        <v>58</v>
      </c>
      <c r="B77" s="108" t="s">
        <v>170</v>
      </c>
      <c r="C77" s="108" t="s">
        <v>68</v>
      </c>
      <c r="D77" s="108" t="s">
        <v>69</v>
      </c>
      <c r="E77" s="108" t="s">
        <v>59</v>
      </c>
      <c r="F77" s="109">
        <v>669477</v>
      </c>
      <c r="G77" s="110">
        <v>80000</v>
      </c>
      <c r="H77" s="108" t="s">
        <v>57</v>
      </c>
      <c r="I77" s="108" t="s">
        <v>62</v>
      </c>
      <c r="J77" s="111">
        <v>45051</v>
      </c>
    </row>
    <row r="78" spans="1:10" ht="15">
      <c r="A78" s="108" t="s">
        <v>58</v>
      </c>
      <c r="B78" s="108" t="s">
        <v>170</v>
      </c>
      <c r="C78" s="108" t="s">
        <v>60</v>
      </c>
      <c r="D78" s="108" t="s">
        <v>89</v>
      </c>
      <c r="E78" s="108" t="s">
        <v>54</v>
      </c>
      <c r="F78" s="109">
        <v>669493</v>
      </c>
      <c r="G78" s="110">
        <v>100000</v>
      </c>
      <c r="H78" s="108" t="s">
        <v>57</v>
      </c>
      <c r="I78" s="108" t="s">
        <v>62</v>
      </c>
      <c r="J78" s="111">
        <v>45051</v>
      </c>
    </row>
    <row r="79" spans="1:10" ht="15">
      <c r="A79" s="108" t="s">
        <v>58</v>
      </c>
      <c r="B79" s="108" t="s">
        <v>170</v>
      </c>
      <c r="C79" s="108" t="s">
        <v>90</v>
      </c>
      <c r="D79" s="108" t="s">
        <v>107</v>
      </c>
      <c r="E79" s="108" t="s">
        <v>59</v>
      </c>
      <c r="F79" s="109">
        <v>670284</v>
      </c>
      <c r="G79" s="110">
        <v>265000</v>
      </c>
      <c r="H79" s="108" t="s">
        <v>57</v>
      </c>
      <c r="I79" s="108" t="s">
        <v>62</v>
      </c>
      <c r="J79" s="111">
        <v>45077</v>
      </c>
    </row>
    <row r="80" spans="1:10" ht="15">
      <c r="A80" s="108" t="s">
        <v>58</v>
      </c>
      <c r="B80" s="108" t="s">
        <v>170</v>
      </c>
      <c r="C80" s="108" t="s">
        <v>68</v>
      </c>
      <c r="D80" s="108" t="s">
        <v>69</v>
      </c>
      <c r="E80" s="108" t="s">
        <v>76</v>
      </c>
      <c r="F80" s="109">
        <v>670281</v>
      </c>
      <c r="G80" s="110">
        <v>290000</v>
      </c>
      <c r="H80" s="108" t="s">
        <v>57</v>
      </c>
      <c r="I80" s="108" t="s">
        <v>62</v>
      </c>
      <c r="J80" s="111">
        <v>45077</v>
      </c>
    </row>
    <row r="81" spans="1:10" ht="15">
      <c r="A81" s="108" t="s">
        <v>58</v>
      </c>
      <c r="B81" s="108" t="s">
        <v>170</v>
      </c>
      <c r="C81" s="108" t="s">
        <v>90</v>
      </c>
      <c r="D81" s="108" t="s">
        <v>91</v>
      </c>
      <c r="E81" s="108" t="s">
        <v>76</v>
      </c>
      <c r="F81" s="109">
        <v>669504</v>
      </c>
      <c r="G81" s="110">
        <v>240000</v>
      </c>
      <c r="H81" s="108" t="s">
        <v>57</v>
      </c>
      <c r="I81" s="108" t="s">
        <v>62</v>
      </c>
      <c r="J81" s="111">
        <v>45051</v>
      </c>
    </row>
    <row r="82" spans="1:10" ht="15">
      <c r="A82" s="108" t="s">
        <v>58</v>
      </c>
      <c r="B82" s="108" t="s">
        <v>170</v>
      </c>
      <c r="C82" s="108" t="s">
        <v>60</v>
      </c>
      <c r="D82" s="108" t="s">
        <v>89</v>
      </c>
      <c r="E82" s="108" t="s">
        <v>59</v>
      </c>
      <c r="F82" s="109">
        <v>669594</v>
      </c>
      <c r="G82" s="110">
        <v>325000</v>
      </c>
      <c r="H82" s="108" t="s">
        <v>57</v>
      </c>
      <c r="I82" s="108" t="s">
        <v>62</v>
      </c>
      <c r="J82" s="111">
        <v>45055</v>
      </c>
    </row>
    <row r="83" spans="1:10" ht="15">
      <c r="A83" s="108" t="s">
        <v>58</v>
      </c>
      <c r="B83" s="108" t="s">
        <v>170</v>
      </c>
      <c r="C83" s="108" t="s">
        <v>90</v>
      </c>
      <c r="D83" s="108" t="s">
        <v>93</v>
      </c>
      <c r="E83" s="108" t="s">
        <v>76</v>
      </c>
      <c r="F83" s="109">
        <v>669523</v>
      </c>
      <c r="G83" s="110">
        <v>190000</v>
      </c>
      <c r="H83" s="108" t="s">
        <v>57</v>
      </c>
      <c r="I83" s="108" t="s">
        <v>62</v>
      </c>
      <c r="J83" s="111">
        <v>45051</v>
      </c>
    </row>
    <row r="84" spans="1:10" ht="15">
      <c r="A84" s="108" t="s">
        <v>58</v>
      </c>
      <c r="B84" s="108" t="s">
        <v>170</v>
      </c>
      <c r="C84" s="108" t="s">
        <v>60</v>
      </c>
      <c r="D84" s="108" t="s">
        <v>61</v>
      </c>
      <c r="E84" s="108" t="s">
        <v>59</v>
      </c>
      <c r="F84" s="109">
        <v>669530</v>
      </c>
      <c r="G84" s="110">
        <v>120000</v>
      </c>
      <c r="H84" s="108" t="s">
        <v>57</v>
      </c>
      <c r="I84" s="108" t="s">
        <v>62</v>
      </c>
      <c r="J84" s="111">
        <v>45054</v>
      </c>
    </row>
    <row r="85" spans="1:10" ht="15">
      <c r="A85" s="108" t="s">
        <v>58</v>
      </c>
      <c r="B85" s="108" t="s">
        <v>170</v>
      </c>
      <c r="C85" s="108" t="s">
        <v>60</v>
      </c>
      <c r="D85" s="108" t="s">
        <v>61</v>
      </c>
      <c r="E85" s="108" t="s">
        <v>59</v>
      </c>
      <c r="F85" s="109">
        <v>669305</v>
      </c>
      <c r="G85" s="110">
        <v>370883</v>
      </c>
      <c r="H85" s="108" t="s">
        <v>62</v>
      </c>
      <c r="I85" s="108" t="s">
        <v>62</v>
      </c>
      <c r="J85" s="111">
        <v>45047</v>
      </c>
    </row>
    <row r="86" spans="1:10" ht="15">
      <c r="A86" s="108" t="s">
        <v>58</v>
      </c>
      <c r="B86" s="108" t="s">
        <v>170</v>
      </c>
      <c r="C86" s="108" t="s">
        <v>68</v>
      </c>
      <c r="D86" s="108" t="s">
        <v>69</v>
      </c>
      <c r="E86" s="108" t="s">
        <v>59</v>
      </c>
      <c r="F86" s="109">
        <v>669545</v>
      </c>
      <c r="G86" s="110">
        <v>320000</v>
      </c>
      <c r="H86" s="108" t="s">
        <v>57</v>
      </c>
      <c r="I86" s="108" t="s">
        <v>62</v>
      </c>
      <c r="J86" s="111">
        <v>45054</v>
      </c>
    </row>
    <row r="87" spans="1:10" ht="15">
      <c r="A87" s="108" t="s">
        <v>58</v>
      </c>
      <c r="B87" s="108" t="s">
        <v>170</v>
      </c>
      <c r="C87" s="108" t="s">
        <v>55</v>
      </c>
      <c r="D87" s="108" t="s">
        <v>70</v>
      </c>
      <c r="E87" s="108" t="s">
        <v>59</v>
      </c>
      <c r="F87" s="109">
        <v>670270</v>
      </c>
      <c r="G87" s="110">
        <v>335000</v>
      </c>
      <c r="H87" s="108" t="s">
        <v>57</v>
      </c>
      <c r="I87" s="108" t="s">
        <v>62</v>
      </c>
      <c r="J87" s="111">
        <v>45077</v>
      </c>
    </row>
    <row r="88" spans="1:10" ht="15">
      <c r="A88" s="108" t="s">
        <v>58</v>
      </c>
      <c r="B88" s="108" t="s">
        <v>170</v>
      </c>
      <c r="C88" s="108" t="s">
        <v>55</v>
      </c>
      <c r="D88" s="108" t="s">
        <v>70</v>
      </c>
      <c r="E88" s="108" t="s">
        <v>54</v>
      </c>
      <c r="F88" s="109">
        <v>670264</v>
      </c>
      <c r="G88" s="110">
        <v>20000</v>
      </c>
      <c r="H88" s="108" t="s">
        <v>57</v>
      </c>
      <c r="I88" s="108" t="s">
        <v>62</v>
      </c>
      <c r="J88" s="111">
        <v>45077</v>
      </c>
    </row>
    <row r="89" spans="1:10" ht="15">
      <c r="A89" s="108" t="s">
        <v>58</v>
      </c>
      <c r="B89" s="108" t="s">
        <v>170</v>
      </c>
      <c r="C89" s="108" t="s">
        <v>60</v>
      </c>
      <c r="D89" s="108" t="s">
        <v>61</v>
      </c>
      <c r="E89" s="108" t="s">
        <v>59</v>
      </c>
      <c r="F89" s="109">
        <v>669496</v>
      </c>
      <c r="G89" s="110">
        <v>235000</v>
      </c>
      <c r="H89" s="108" t="s">
        <v>57</v>
      </c>
      <c r="I89" s="108" t="s">
        <v>62</v>
      </c>
      <c r="J89" s="111">
        <v>45051</v>
      </c>
    </row>
    <row r="90" spans="1:10" ht="15">
      <c r="A90" s="108" t="s">
        <v>58</v>
      </c>
      <c r="B90" s="108" t="s">
        <v>170</v>
      </c>
      <c r="C90" s="108" t="s">
        <v>60</v>
      </c>
      <c r="D90" s="108" t="s">
        <v>61</v>
      </c>
      <c r="E90" s="108" t="s">
        <v>59</v>
      </c>
      <c r="F90" s="109">
        <v>669967</v>
      </c>
      <c r="G90" s="110">
        <v>409852</v>
      </c>
      <c r="H90" s="108" t="s">
        <v>62</v>
      </c>
      <c r="I90" s="108" t="s">
        <v>62</v>
      </c>
      <c r="J90" s="111">
        <v>45065</v>
      </c>
    </row>
    <row r="91" spans="1:10" ht="15">
      <c r="A91" s="108" t="s">
        <v>58</v>
      </c>
      <c r="B91" s="108" t="s">
        <v>170</v>
      </c>
      <c r="C91" s="108" t="s">
        <v>65</v>
      </c>
      <c r="D91" s="108" t="s">
        <v>106</v>
      </c>
      <c r="E91" s="108" t="s">
        <v>54</v>
      </c>
      <c r="F91" s="109">
        <v>669869</v>
      </c>
      <c r="G91" s="110">
        <v>50000</v>
      </c>
      <c r="H91" s="108" t="s">
        <v>57</v>
      </c>
      <c r="I91" s="108" t="s">
        <v>62</v>
      </c>
      <c r="J91" s="111">
        <v>45063</v>
      </c>
    </row>
    <row r="92" spans="1:10" ht="15">
      <c r="A92" s="108" t="s">
        <v>58</v>
      </c>
      <c r="B92" s="108" t="s">
        <v>170</v>
      </c>
      <c r="C92" s="108" t="s">
        <v>68</v>
      </c>
      <c r="D92" s="108" t="s">
        <v>69</v>
      </c>
      <c r="E92" s="108" t="s">
        <v>59</v>
      </c>
      <c r="F92" s="109">
        <v>670121</v>
      </c>
      <c r="G92" s="110">
        <v>240000</v>
      </c>
      <c r="H92" s="108" t="s">
        <v>57</v>
      </c>
      <c r="I92" s="108" t="s">
        <v>62</v>
      </c>
      <c r="J92" s="111">
        <v>45071</v>
      </c>
    </row>
    <row r="93" spans="1:10" ht="15">
      <c r="A93" s="108" t="s">
        <v>58</v>
      </c>
      <c r="B93" s="108" t="s">
        <v>170</v>
      </c>
      <c r="C93" s="108" t="s">
        <v>90</v>
      </c>
      <c r="D93" s="108" t="s">
        <v>107</v>
      </c>
      <c r="E93" s="108" t="s">
        <v>54</v>
      </c>
      <c r="F93" s="109">
        <v>669903</v>
      </c>
      <c r="G93" s="110">
        <v>80000</v>
      </c>
      <c r="H93" s="108" t="s">
        <v>57</v>
      </c>
      <c r="I93" s="108" t="s">
        <v>62</v>
      </c>
      <c r="J93" s="111">
        <v>45064</v>
      </c>
    </row>
    <row r="94" spans="1:10" ht="15">
      <c r="A94" s="108" t="s">
        <v>58</v>
      </c>
      <c r="B94" s="108" t="s">
        <v>170</v>
      </c>
      <c r="C94" s="108" t="s">
        <v>55</v>
      </c>
      <c r="D94" s="108" t="s">
        <v>70</v>
      </c>
      <c r="E94" s="108" t="s">
        <v>59</v>
      </c>
      <c r="F94" s="109">
        <v>669907</v>
      </c>
      <c r="G94" s="110">
        <v>265000</v>
      </c>
      <c r="H94" s="108" t="s">
        <v>57</v>
      </c>
      <c r="I94" s="108" t="s">
        <v>62</v>
      </c>
      <c r="J94" s="111">
        <v>45064</v>
      </c>
    </row>
    <row r="95" spans="1:10" ht="15">
      <c r="A95" s="108" t="s">
        <v>58</v>
      </c>
      <c r="B95" s="108" t="s">
        <v>170</v>
      </c>
      <c r="C95" s="108" t="s">
        <v>68</v>
      </c>
      <c r="D95" s="108" t="s">
        <v>69</v>
      </c>
      <c r="E95" s="108" t="s">
        <v>59</v>
      </c>
      <c r="F95" s="109">
        <v>669925</v>
      </c>
      <c r="G95" s="110">
        <v>320000</v>
      </c>
      <c r="H95" s="108" t="s">
        <v>57</v>
      </c>
      <c r="I95" s="108" t="s">
        <v>62</v>
      </c>
      <c r="J95" s="111">
        <v>45064</v>
      </c>
    </row>
    <row r="96" spans="1:10" ht="15">
      <c r="A96" s="108" t="s">
        <v>58</v>
      </c>
      <c r="B96" s="108" t="s">
        <v>170</v>
      </c>
      <c r="C96" s="108" t="s">
        <v>68</v>
      </c>
      <c r="D96" s="108" t="s">
        <v>69</v>
      </c>
      <c r="E96" s="108" t="s">
        <v>54</v>
      </c>
      <c r="F96" s="109">
        <v>669826</v>
      </c>
      <c r="G96" s="110">
        <v>40000</v>
      </c>
      <c r="H96" s="108" t="s">
        <v>57</v>
      </c>
      <c r="I96" s="108" t="s">
        <v>62</v>
      </c>
      <c r="J96" s="111">
        <v>45062</v>
      </c>
    </row>
    <row r="97" spans="1:10" ht="15">
      <c r="A97" s="108" t="s">
        <v>58</v>
      </c>
      <c r="B97" s="108" t="s">
        <v>170</v>
      </c>
      <c r="C97" s="108" t="s">
        <v>60</v>
      </c>
      <c r="D97" s="108" t="s">
        <v>61</v>
      </c>
      <c r="E97" s="108" t="s">
        <v>59</v>
      </c>
      <c r="F97" s="109">
        <v>669942</v>
      </c>
      <c r="G97" s="110">
        <v>362740</v>
      </c>
      <c r="H97" s="108" t="s">
        <v>62</v>
      </c>
      <c r="I97" s="108" t="s">
        <v>62</v>
      </c>
      <c r="J97" s="111">
        <v>45065</v>
      </c>
    </row>
    <row r="98" spans="1:10" ht="15">
      <c r="A98" s="108" t="s">
        <v>58</v>
      </c>
      <c r="B98" s="108" t="s">
        <v>170</v>
      </c>
      <c r="C98" s="108" t="s">
        <v>60</v>
      </c>
      <c r="D98" s="108" t="s">
        <v>61</v>
      </c>
      <c r="E98" s="108" t="s">
        <v>76</v>
      </c>
      <c r="F98" s="109">
        <v>669874</v>
      </c>
      <c r="G98" s="110">
        <v>289000</v>
      </c>
      <c r="H98" s="108" t="s">
        <v>57</v>
      </c>
      <c r="I98" s="108" t="s">
        <v>62</v>
      </c>
      <c r="J98" s="111">
        <v>45063</v>
      </c>
    </row>
    <row r="99" spans="1:10" ht="15">
      <c r="A99" s="108" t="s">
        <v>58</v>
      </c>
      <c r="B99" s="108" t="s">
        <v>170</v>
      </c>
      <c r="C99" s="108" t="s">
        <v>81</v>
      </c>
      <c r="D99" s="108" t="s">
        <v>115</v>
      </c>
      <c r="E99" s="108" t="s">
        <v>59</v>
      </c>
      <c r="F99" s="109">
        <v>669984</v>
      </c>
      <c r="G99" s="110">
        <v>645000</v>
      </c>
      <c r="H99" s="108" t="s">
        <v>57</v>
      </c>
      <c r="I99" s="108" t="s">
        <v>62</v>
      </c>
      <c r="J99" s="111">
        <v>45068</v>
      </c>
    </row>
    <row r="100" spans="1:10" ht="15">
      <c r="A100" s="108" t="s">
        <v>58</v>
      </c>
      <c r="B100" s="108" t="s">
        <v>170</v>
      </c>
      <c r="C100" s="108" t="s">
        <v>60</v>
      </c>
      <c r="D100" s="108" t="s">
        <v>89</v>
      </c>
      <c r="E100" s="108" t="s">
        <v>76</v>
      </c>
      <c r="F100" s="109">
        <v>670011</v>
      </c>
      <c r="G100" s="110">
        <v>170000</v>
      </c>
      <c r="H100" s="108" t="s">
        <v>57</v>
      </c>
      <c r="I100" s="108" t="s">
        <v>62</v>
      </c>
      <c r="J100" s="111">
        <v>45068</v>
      </c>
    </row>
    <row r="101" spans="1:10" ht="15">
      <c r="A101" s="108" t="s">
        <v>58</v>
      </c>
      <c r="B101" s="108" t="s">
        <v>170</v>
      </c>
      <c r="C101" s="108" t="s">
        <v>68</v>
      </c>
      <c r="D101" s="108" t="s">
        <v>69</v>
      </c>
      <c r="E101" s="108" t="s">
        <v>54</v>
      </c>
      <c r="F101" s="109">
        <v>670035</v>
      </c>
      <c r="G101" s="110">
        <v>125000</v>
      </c>
      <c r="H101" s="108" t="s">
        <v>57</v>
      </c>
      <c r="I101" s="108" t="s">
        <v>62</v>
      </c>
      <c r="J101" s="111">
        <v>45068</v>
      </c>
    </row>
    <row r="102" spans="1:10" ht="15">
      <c r="A102" s="108" t="s">
        <v>58</v>
      </c>
      <c r="B102" s="108" t="s">
        <v>170</v>
      </c>
      <c r="C102" s="108" t="s">
        <v>90</v>
      </c>
      <c r="D102" s="108" t="s">
        <v>107</v>
      </c>
      <c r="E102" s="108" t="s">
        <v>54</v>
      </c>
      <c r="F102" s="109">
        <v>670037</v>
      </c>
      <c r="G102" s="110">
        <v>55000</v>
      </c>
      <c r="H102" s="108" t="s">
        <v>57</v>
      </c>
      <c r="I102" s="108" t="s">
        <v>62</v>
      </c>
      <c r="J102" s="111">
        <v>45068</v>
      </c>
    </row>
    <row r="103" spans="1:10" ht="15">
      <c r="A103" s="108" t="s">
        <v>58</v>
      </c>
      <c r="B103" s="108" t="s">
        <v>170</v>
      </c>
      <c r="C103" s="108" t="s">
        <v>68</v>
      </c>
      <c r="D103" s="108" t="s">
        <v>69</v>
      </c>
      <c r="E103" s="108" t="s">
        <v>59</v>
      </c>
      <c r="F103" s="109">
        <v>670054</v>
      </c>
      <c r="G103" s="110">
        <v>345000</v>
      </c>
      <c r="H103" s="108" t="s">
        <v>57</v>
      </c>
      <c r="I103" s="108" t="s">
        <v>62</v>
      </c>
      <c r="J103" s="111">
        <v>45068</v>
      </c>
    </row>
    <row r="104" spans="1:10" ht="15">
      <c r="A104" s="108" t="s">
        <v>58</v>
      </c>
      <c r="B104" s="108" t="s">
        <v>170</v>
      </c>
      <c r="C104" s="108" t="s">
        <v>68</v>
      </c>
      <c r="D104" s="108" t="s">
        <v>69</v>
      </c>
      <c r="E104" s="108" t="s">
        <v>59</v>
      </c>
      <c r="F104" s="109">
        <v>670056</v>
      </c>
      <c r="G104" s="110">
        <v>155000</v>
      </c>
      <c r="H104" s="108" t="s">
        <v>57</v>
      </c>
      <c r="I104" s="108" t="s">
        <v>62</v>
      </c>
      <c r="J104" s="111">
        <v>45068</v>
      </c>
    </row>
    <row r="105" spans="1:10" ht="15">
      <c r="A105" s="108" t="s">
        <v>58</v>
      </c>
      <c r="B105" s="108" t="s">
        <v>170</v>
      </c>
      <c r="C105" s="108" t="s">
        <v>90</v>
      </c>
      <c r="D105" s="108" t="s">
        <v>108</v>
      </c>
      <c r="E105" s="108" t="s">
        <v>59</v>
      </c>
      <c r="F105" s="109">
        <v>669936</v>
      </c>
      <c r="G105" s="110">
        <v>367000</v>
      </c>
      <c r="H105" s="108" t="s">
        <v>57</v>
      </c>
      <c r="I105" s="108" t="s">
        <v>62</v>
      </c>
      <c r="J105" s="111">
        <v>45065</v>
      </c>
    </row>
    <row r="106" spans="1:10" ht="15">
      <c r="A106" s="108" t="s">
        <v>58</v>
      </c>
      <c r="B106" s="108" t="s">
        <v>170</v>
      </c>
      <c r="C106" s="108" t="s">
        <v>90</v>
      </c>
      <c r="D106" s="108" t="s">
        <v>93</v>
      </c>
      <c r="E106" s="108" t="s">
        <v>76</v>
      </c>
      <c r="F106" s="109">
        <v>670186</v>
      </c>
      <c r="G106" s="110">
        <v>60000</v>
      </c>
      <c r="H106" s="108" t="s">
        <v>57</v>
      </c>
      <c r="I106" s="108" t="s">
        <v>62</v>
      </c>
      <c r="J106" s="111">
        <v>45072</v>
      </c>
    </row>
    <row r="107" spans="1:10" ht="15">
      <c r="A107" s="108" t="s">
        <v>58</v>
      </c>
      <c r="B107" s="108" t="s">
        <v>170</v>
      </c>
      <c r="C107" s="108" t="s">
        <v>90</v>
      </c>
      <c r="D107" s="108" t="s">
        <v>93</v>
      </c>
      <c r="E107" s="108" t="s">
        <v>54</v>
      </c>
      <c r="F107" s="109">
        <v>670182</v>
      </c>
      <c r="G107" s="110">
        <v>30000</v>
      </c>
      <c r="H107" s="108" t="s">
        <v>57</v>
      </c>
      <c r="I107" s="108" t="s">
        <v>62</v>
      </c>
      <c r="J107" s="111">
        <v>45072</v>
      </c>
    </row>
    <row r="108" spans="1:10" ht="15">
      <c r="A108" s="108" t="s">
        <v>58</v>
      </c>
      <c r="B108" s="108" t="s">
        <v>170</v>
      </c>
      <c r="C108" s="108" t="s">
        <v>90</v>
      </c>
      <c r="D108" s="108" t="s">
        <v>107</v>
      </c>
      <c r="E108" s="108" t="s">
        <v>59</v>
      </c>
      <c r="F108" s="109">
        <v>670169</v>
      </c>
      <c r="G108" s="110">
        <v>305000</v>
      </c>
      <c r="H108" s="108" t="s">
        <v>57</v>
      </c>
      <c r="I108" s="108" t="s">
        <v>62</v>
      </c>
      <c r="J108" s="111">
        <v>45072</v>
      </c>
    </row>
    <row r="109" spans="1:10" ht="15">
      <c r="A109" s="108" t="s">
        <v>58</v>
      </c>
      <c r="B109" s="108" t="s">
        <v>170</v>
      </c>
      <c r="C109" s="108" t="s">
        <v>55</v>
      </c>
      <c r="D109" s="108" t="s">
        <v>70</v>
      </c>
      <c r="E109" s="108" t="s">
        <v>54</v>
      </c>
      <c r="F109" s="109">
        <v>670149</v>
      </c>
      <c r="G109" s="110">
        <v>55000</v>
      </c>
      <c r="H109" s="108" t="s">
        <v>57</v>
      </c>
      <c r="I109" s="108" t="s">
        <v>62</v>
      </c>
      <c r="J109" s="111">
        <v>45072</v>
      </c>
    </row>
    <row r="110" spans="1:10" ht="15">
      <c r="A110" s="108" t="s">
        <v>58</v>
      </c>
      <c r="B110" s="108" t="s">
        <v>170</v>
      </c>
      <c r="C110" s="108" t="s">
        <v>68</v>
      </c>
      <c r="D110" s="108" t="s">
        <v>69</v>
      </c>
      <c r="E110" s="108" t="s">
        <v>54</v>
      </c>
      <c r="F110" s="109">
        <v>669336</v>
      </c>
      <c r="G110" s="110">
        <v>22000</v>
      </c>
      <c r="H110" s="108" t="s">
        <v>57</v>
      </c>
      <c r="I110" s="108" t="s">
        <v>62</v>
      </c>
      <c r="J110" s="111">
        <v>45047</v>
      </c>
    </row>
    <row r="111" spans="1:10" ht="15">
      <c r="A111" s="108" t="s">
        <v>58</v>
      </c>
      <c r="B111" s="108" t="s">
        <v>170</v>
      </c>
      <c r="C111" s="108" t="s">
        <v>68</v>
      </c>
      <c r="D111" s="108" t="s">
        <v>69</v>
      </c>
      <c r="E111" s="108" t="s">
        <v>59</v>
      </c>
      <c r="F111" s="109">
        <v>670150</v>
      </c>
      <c r="G111" s="110">
        <v>280000</v>
      </c>
      <c r="H111" s="108" t="s">
        <v>57</v>
      </c>
      <c r="I111" s="108" t="s">
        <v>62</v>
      </c>
      <c r="J111" s="111">
        <v>45072</v>
      </c>
    </row>
    <row r="112" spans="1:10" ht="15">
      <c r="A112" s="108" t="s">
        <v>53</v>
      </c>
      <c r="B112" s="108" t="s">
        <v>171</v>
      </c>
      <c r="C112" s="108" t="s">
        <v>55</v>
      </c>
      <c r="D112" s="108" t="s">
        <v>56</v>
      </c>
      <c r="E112" s="108" t="s">
        <v>54</v>
      </c>
      <c r="F112" s="109">
        <v>669426</v>
      </c>
      <c r="G112" s="110">
        <v>74000</v>
      </c>
      <c r="H112" s="108" t="s">
        <v>57</v>
      </c>
      <c r="I112" s="108" t="s">
        <v>62</v>
      </c>
      <c r="J112" s="111">
        <v>45049</v>
      </c>
    </row>
    <row r="113" spans="1:10" ht="15">
      <c r="A113" s="108" t="s">
        <v>53</v>
      </c>
      <c r="B113" s="108" t="s">
        <v>171</v>
      </c>
      <c r="C113" s="108" t="s">
        <v>65</v>
      </c>
      <c r="D113" s="108" t="s">
        <v>66</v>
      </c>
      <c r="E113" s="108" t="s">
        <v>54</v>
      </c>
      <c r="F113" s="109">
        <v>670094</v>
      </c>
      <c r="G113" s="110">
        <v>52000</v>
      </c>
      <c r="H113" s="108" t="s">
        <v>57</v>
      </c>
      <c r="I113" s="108" t="s">
        <v>62</v>
      </c>
      <c r="J113" s="111">
        <v>45070</v>
      </c>
    </row>
    <row r="114" spans="1:10" ht="15">
      <c r="A114" s="108" t="s">
        <v>53</v>
      </c>
      <c r="B114" s="108" t="s">
        <v>171</v>
      </c>
      <c r="C114" s="108" t="s">
        <v>60</v>
      </c>
      <c r="D114" s="108" t="s">
        <v>72</v>
      </c>
      <c r="E114" s="108" t="s">
        <v>59</v>
      </c>
      <c r="F114" s="109">
        <v>669946</v>
      </c>
      <c r="G114" s="110">
        <v>280000</v>
      </c>
      <c r="H114" s="108" t="s">
        <v>57</v>
      </c>
      <c r="I114" s="108" t="s">
        <v>62</v>
      </c>
      <c r="J114" s="111">
        <v>45065</v>
      </c>
    </row>
    <row r="115" spans="1:10" ht="15">
      <c r="A115" s="108" t="s">
        <v>53</v>
      </c>
      <c r="B115" s="108" t="s">
        <v>171</v>
      </c>
      <c r="C115" s="108" t="s">
        <v>55</v>
      </c>
      <c r="D115" s="108" t="s">
        <v>56</v>
      </c>
      <c r="E115" s="108" t="s">
        <v>112</v>
      </c>
      <c r="F115" s="109">
        <v>669954</v>
      </c>
      <c r="G115" s="110">
        <v>263000</v>
      </c>
      <c r="H115" s="108" t="s">
        <v>57</v>
      </c>
      <c r="I115" s="108" t="s">
        <v>62</v>
      </c>
      <c r="J115" s="111">
        <v>45065</v>
      </c>
    </row>
    <row r="116" spans="1:10" ht="15">
      <c r="A116" s="108" t="s">
        <v>53</v>
      </c>
      <c r="B116" s="108" t="s">
        <v>171</v>
      </c>
      <c r="C116" s="108" t="s">
        <v>55</v>
      </c>
      <c r="D116" s="108" t="s">
        <v>56</v>
      </c>
      <c r="E116" s="108" t="s">
        <v>59</v>
      </c>
      <c r="F116" s="109">
        <v>669473</v>
      </c>
      <c r="G116" s="110">
        <v>385000</v>
      </c>
      <c r="H116" s="108" t="s">
        <v>57</v>
      </c>
      <c r="I116" s="108" t="s">
        <v>62</v>
      </c>
      <c r="J116" s="111">
        <v>45051</v>
      </c>
    </row>
    <row r="117" spans="1:10" ht="15">
      <c r="A117" s="108" t="s">
        <v>53</v>
      </c>
      <c r="B117" s="108" t="s">
        <v>171</v>
      </c>
      <c r="C117" s="108" t="s">
        <v>85</v>
      </c>
      <c r="D117" s="108" t="s">
        <v>86</v>
      </c>
      <c r="E117" s="108" t="s">
        <v>59</v>
      </c>
      <c r="F117" s="109">
        <v>669458</v>
      </c>
      <c r="G117" s="110">
        <v>517000</v>
      </c>
      <c r="H117" s="108" t="s">
        <v>57</v>
      </c>
      <c r="I117" s="108" t="s">
        <v>62</v>
      </c>
      <c r="J117" s="111">
        <v>45050</v>
      </c>
    </row>
    <row r="118" spans="1:10" ht="15">
      <c r="A118" s="108" t="s">
        <v>53</v>
      </c>
      <c r="B118" s="108" t="s">
        <v>171</v>
      </c>
      <c r="C118" s="108" t="s">
        <v>60</v>
      </c>
      <c r="D118" s="108" t="s">
        <v>72</v>
      </c>
      <c r="E118" s="108" t="s">
        <v>59</v>
      </c>
      <c r="F118" s="109">
        <v>669456</v>
      </c>
      <c r="G118" s="110">
        <v>185000</v>
      </c>
      <c r="H118" s="108" t="s">
        <v>57</v>
      </c>
      <c r="I118" s="108" t="s">
        <v>62</v>
      </c>
      <c r="J118" s="111">
        <v>45050</v>
      </c>
    </row>
    <row r="119" spans="1:10" ht="15">
      <c r="A119" s="108" t="s">
        <v>53</v>
      </c>
      <c r="B119" s="108" t="s">
        <v>171</v>
      </c>
      <c r="C119" s="108" t="s">
        <v>85</v>
      </c>
      <c r="D119" s="108" t="s">
        <v>86</v>
      </c>
      <c r="E119" s="108" t="s">
        <v>59</v>
      </c>
      <c r="F119" s="109">
        <v>669453</v>
      </c>
      <c r="G119" s="110">
        <v>507500</v>
      </c>
      <c r="H119" s="108" t="s">
        <v>57</v>
      </c>
      <c r="I119" s="108" t="s">
        <v>62</v>
      </c>
      <c r="J119" s="111">
        <v>45050</v>
      </c>
    </row>
    <row r="120" spans="1:10" ht="15">
      <c r="A120" s="108" t="s">
        <v>53</v>
      </c>
      <c r="B120" s="108" t="s">
        <v>171</v>
      </c>
      <c r="C120" s="108" t="s">
        <v>55</v>
      </c>
      <c r="D120" s="108" t="s">
        <v>56</v>
      </c>
      <c r="E120" s="108" t="s">
        <v>59</v>
      </c>
      <c r="F120" s="109">
        <v>669451</v>
      </c>
      <c r="G120" s="110">
        <v>285000</v>
      </c>
      <c r="H120" s="108" t="s">
        <v>57</v>
      </c>
      <c r="I120" s="108" t="s">
        <v>62</v>
      </c>
      <c r="J120" s="111">
        <v>45050</v>
      </c>
    </row>
    <row r="121" spans="1:10" ht="15">
      <c r="A121" s="108" t="s">
        <v>53</v>
      </c>
      <c r="B121" s="108" t="s">
        <v>171</v>
      </c>
      <c r="C121" s="108" t="s">
        <v>60</v>
      </c>
      <c r="D121" s="108" t="s">
        <v>67</v>
      </c>
      <c r="E121" s="108" t="s">
        <v>59</v>
      </c>
      <c r="F121" s="109">
        <v>669894</v>
      </c>
      <c r="G121" s="110">
        <v>394900</v>
      </c>
      <c r="H121" s="108" t="s">
        <v>62</v>
      </c>
      <c r="I121" s="108" t="s">
        <v>62</v>
      </c>
      <c r="J121" s="111">
        <v>45064</v>
      </c>
    </row>
    <row r="122" spans="1:10" ht="15">
      <c r="A122" s="108" t="s">
        <v>53</v>
      </c>
      <c r="B122" s="108" t="s">
        <v>171</v>
      </c>
      <c r="C122" s="108" t="s">
        <v>60</v>
      </c>
      <c r="D122" s="108" t="s">
        <v>72</v>
      </c>
      <c r="E122" s="108" t="s">
        <v>54</v>
      </c>
      <c r="F122" s="109">
        <v>669754</v>
      </c>
      <c r="G122" s="110">
        <v>62000</v>
      </c>
      <c r="H122" s="108" t="s">
        <v>57</v>
      </c>
      <c r="I122" s="108" t="s">
        <v>62</v>
      </c>
      <c r="J122" s="111">
        <v>45061</v>
      </c>
    </row>
    <row r="123" spans="1:10" ht="15">
      <c r="A123" s="108" t="s">
        <v>53</v>
      </c>
      <c r="B123" s="108" t="s">
        <v>171</v>
      </c>
      <c r="C123" s="108" t="s">
        <v>55</v>
      </c>
      <c r="D123" s="108" t="s">
        <v>56</v>
      </c>
      <c r="E123" s="108" t="s">
        <v>54</v>
      </c>
      <c r="F123" s="109">
        <v>669761</v>
      </c>
      <c r="G123" s="110">
        <v>125000</v>
      </c>
      <c r="H123" s="108" t="s">
        <v>57</v>
      </c>
      <c r="I123" s="108" t="s">
        <v>62</v>
      </c>
      <c r="J123" s="111">
        <v>45061</v>
      </c>
    </row>
    <row r="124" spans="1:10" ht="15">
      <c r="A124" s="108" t="s">
        <v>53</v>
      </c>
      <c r="B124" s="108" t="s">
        <v>171</v>
      </c>
      <c r="C124" s="108" t="s">
        <v>55</v>
      </c>
      <c r="D124" s="108" t="s">
        <v>56</v>
      </c>
      <c r="E124" s="108" t="s">
        <v>59</v>
      </c>
      <c r="F124" s="109">
        <v>669425</v>
      </c>
      <c r="G124" s="110">
        <v>450000</v>
      </c>
      <c r="H124" s="108" t="s">
        <v>57</v>
      </c>
      <c r="I124" s="108" t="s">
        <v>62</v>
      </c>
      <c r="J124" s="111">
        <v>45049</v>
      </c>
    </row>
    <row r="125" spans="1:10" ht="15">
      <c r="A125" s="108" t="s">
        <v>53</v>
      </c>
      <c r="B125" s="108" t="s">
        <v>171</v>
      </c>
      <c r="C125" s="108" t="s">
        <v>81</v>
      </c>
      <c r="D125" s="108" t="s">
        <v>82</v>
      </c>
      <c r="E125" s="108" t="s">
        <v>54</v>
      </c>
      <c r="F125" s="109">
        <v>669398</v>
      </c>
      <c r="G125" s="110">
        <v>50000</v>
      </c>
      <c r="H125" s="108" t="s">
        <v>57</v>
      </c>
      <c r="I125" s="108" t="s">
        <v>62</v>
      </c>
      <c r="J125" s="111">
        <v>45049</v>
      </c>
    </row>
    <row r="126" spans="1:10" ht="15">
      <c r="A126" s="108" t="s">
        <v>53</v>
      </c>
      <c r="B126" s="108" t="s">
        <v>171</v>
      </c>
      <c r="C126" s="108" t="s">
        <v>65</v>
      </c>
      <c r="D126" s="108" t="s">
        <v>66</v>
      </c>
      <c r="E126" s="108" t="s">
        <v>59</v>
      </c>
      <c r="F126" s="109">
        <v>669323</v>
      </c>
      <c r="G126" s="110">
        <v>334900</v>
      </c>
      <c r="H126" s="108" t="s">
        <v>57</v>
      </c>
      <c r="I126" s="108" t="s">
        <v>62</v>
      </c>
      <c r="J126" s="111">
        <v>45047</v>
      </c>
    </row>
    <row r="127" spans="1:10" ht="15">
      <c r="A127" s="108" t="s">
        <v>53</v>
      </c>
      <c r="B127" s="108" t="s">
        <v>171</v>
      </c>
      <c r="C127" s="108" t="s">
        <v>55</v>
      </c>
      <c r="D127" s="108" t="s">
        <v>56</v>
      </c>
      <c r="E127" s="108" t="s">
        <v>59</v>
      </c>
      <c r="F127" s="109">
        <v>669389</v>
      </c>
      <c r="G127" s="110">
        <v>350000</v>
      </c>
      <c r="H127" s="108" t="s">
        <v>57</v>
      </c>
      <c r="I127" s="108" t="s">
        <v>62</v>
      </c>
      <c r="J127" s="111">
        <v>45048</v>
      </c>
    </row>
    <row r="128" spans="1:10" ht="15">
      <c r="A128" s="108" t="s">
        <v>53</v>
      </c>
      <c r="B128" s="108" t="s">
        <v>171</v>
      </c>
      <c r="C128" s="108" t="s">
        <v>60</v>
      </c>
      <c r="D128" s="108" t="s">
        <v>72</v>
      </c>
      <c r="E128" s="108" t="s">
        <v>54</v>
      </c>
      <c r="F128" s="109">
        <v>669994</v>
      </c>
      <c r="G128" s="110">
        <v>218000</v>
      </c>
      <c r="H128" s="108" t="s">
        <v>57</v>
      </c>
      <c r="I128" s="108" t="s">
        <v>62</v>
      </c>
      <c r="J128" s="111">
        <v>45068</v>
      </c>
    </row>
    <row r="129" spans="1:10" ht="15">
      <c r="A129" s="108" t="s">
        <v>53</v>
      </c>
      <c r="B129" s="108" t="s">
        <v>171</v>
      </c>
      <c r="C129" s="108" t="s">
        <v>60</v>
      </c>
      <c r="D129" s="108" t="s">
        <v>67</v>
      </c>
      <c r="E129" s="108" t="s">
        <v>59</v>
      </c>
      <c r="F129" s="109">
        <v>669331</v>
      </c>
      <c r="G129" s="110">
        <v>265000</v>
      </c>
      <c r="H129" s="108" t="s">
        <v>57</v>
      </c>
      <c r="I129" s="108" t="s">
        <v>62</v>
      </c>
      <c r="J129" s="111">
        <v>45047</v>
      </c>
    </row>
    <row r="130" spans="1:10" ht="15">
      <c r="A130" s="108" t="s">
        <v>53</v>
      </c>
      <c r="B130" s="108" t="s">
        <v>171</v>
      </c>
      <c r="C130" s="108" t="s">
        <v>60</v>
      </c>
      <c r="D130" s="108" t="s">
        <v>72</v>
      </c>
      <c r="E130" s="108" t="s">
        <v>54</v>
      </c>
      <c r="F130" s="109">
        <v>669375</v>
      </c>
      <c r="G130" s="110">
        <v>10000</v>
      </c>
      <c r="H130" s="108" t="s">
        <v>57</v>
      </c>
      <c r="I130" s="108" t="s">
        <v>62</v>
      </c>
      <c r="J130" s="111">
        <v>45048</v>
      </c>
    </row>
    <row r="131" spans="1:10" ht="15">
      <c r="A131" s="108" t="s">
        <v>53</v>
      </c>
      <c r="B131" s="108" t="s">
        <v>171</v>
      </c>
      <c r="C131" s="108" t="s">
        <v>55</v>
      </c>
      <c r="D131" s="108" t="s">
        <v>56</v>
      </c>
      <c r="E131" s="108" t="s">
        <v>59</v>
      </c>
      <c r="F131" s="109">
        <v>669436</v>
      </c>
      <c r="G131" s="110">
        <v>359900</v>
      </c>
      <c r="H131" s="108" t="s">
        <v>57</v>
      </c>
      <c r="I131" s="108" t="s">
        <v>62</v>
      </c>
      <c r="J131" s="111">
        <v>45050</v>
      </c>
    </row>
    <row r="132" spans="1:10" ht="15">
      <c r="A132" s="108" t="s">
        <v>53</v>
      </c>
      <c r="B132" s="108" t="s">
        <v>171</v>
      </c>
      <c r="C132" s="108" t="s">
        <v>55</v>
      </c>
      <c r="D132" s="108" t="s">
        <v>56</v>
      </c>
      <c r="E132" s="108" t="s">
        <v>59</v>
      </c>
      <c r="F132" s="109">
        <v>669589</v>
      </c>
      <c r="G132" s="110">
        <v>574900</v>
      </c>
      <c r="H132" s="108" t="s">
        <v>57</v>
      </c>
      <c r="I132" s="108" t="s">
        <v>62</v>
      </c>
      <c r="J132" s="111">
        <v>45055</v>
      </c>
    </row>
    <row r="133" spans="1:10" ht="15">
      <c r="A133" s="108" t="s">
        <v>53</v>
      </c>
      <c r="B133" s="108" t="s">
        <v>171</v>
      </c>
      <c r="C133" s="108" t="s">
        <v>90</v>
      </c>
      <c r="D133" s="108" t="s">
        <v>117</v>
      </c>
      <c r="E133" s="108" t="s">
        <v>54</v>
      </c>
      <c r="F133" s="109">
        <v>670146</v>
      </c>
      <c r="G133" s="110">
        <v>400000</v>
      </c>
      <c r="H133" s="108" t="s">
        <v>57</v>
      </c>
      <c r="I133" s="108" t="s">
        <v>62</v>
      </c>
      <c r="J133" s="111">
        <v>45072</v>
      </c>
    </row>
    <row r="134" spans="1:10" ht="15">
      <c r="A134" s="108" t="s">
        <v>53</v>
      </c>
      <c r="B134" s="108" t="s">
        <v>171</v>
      </c>
      <c r="C134" s="108" t="s">
        <v>55</v>
      </c>
      <c r="D134" s="108" t="s">
        <v>56</v>
      </c>
      <c r="E134" s="108" t="s">
        <v>76</v>
      </c>
      <c r="F134" s="109">
        <v>669675</v>
      </c>
      <c r="G134" s="110">
        <v>275000</v>
      </c>
      <c r="H134" s="108" t="s">
        <v>57</v>
      </c>
      <c r="I134" s="108" t="s">
        <v>62</v>
      </c>
      <c r="J134" s="111">
        <v>45057</v>
      </c>
    </row>
    <row r="135" spans="1:10" ht="15">
      <c r="A135" s="108" t="s">
        <v>53</v>
      </c>
      <c r="B135" s="108" t="s">
        <v>171</v>
      </c>
      <c r="C135" s="108" t="s">
        <v>60</v>
      </c>
      <c r="D135" s="108" t="s">
        <v>67</v>
      </c>
      <c r="E135" s="108" t="s">
        <v>54</v>
      </c>
      <c r="F135" s="109">
        <v>669811</v>
      </c>
      <c r="G135" s="110">
        <v>180000</v>
      </c>
      <c r="H135" s="108" t="s">
        <v>57</v>
      </c>
      <c r="I135" s="108" t="s">
        <v>62</v>
      </c>
      <c r="J135" s="111">
        <v>45062</v>
      </c>
    </row>
    <row r="136" spans="1:10" ht="15">
      <c r="A136" s="108" t="s">
        <v>53</v>
      </c>
      <c r="B136" s="108" t="s">
        <v>171</v>
      </c>
      <c r="C136" s="108" t="s">
        <v>60</v>
      </c>
      <c r="D136" s="108" t="s">
        <v>72</v>
      </c>
      <c r="E136" s="108" t="s">
        <v>59</v>
      </c>
      <c r="F136" s="109">
        <v>669657</v>
      </c>
      <c r="G136" s="110">
        <v>335000</v>
      </c>
      <c r="H136" s="108" t="s">
        <v>57</v>
      </c>
      <c r="I136" s="108" t="s">
        <v>62</v>
      </c>
      <c r="J136" s="111">
        <v>45057</v>
      </c>
    </row>
    <row r="137" spans="1:10" ht="15">
      <c r="A137" s="108" t="s">
        <v>53</v>
      </c>
      <c r="B137" s="108" t="s">
        <v>171</v>
      </c>
      <c r="C137" s="108" t="s">
        <v>55</v>
      </c>
      <c r="D137" s="108" t="s">
        <v>56</v>
      </c>
      <c r="E137" s="108" t="s">
        <v>59</v>
      </c>
      <c r="F137" s="109">
        <v>669816</v>
      </c>
      <c r="G137" s="110">
        <v>390000</v>
      </c>
      <c r="H137" s="108" t="s">
        <v>57</v>
      </c>
      <c r="I137" s="108" t="s">
        <v>62</v>
      </c>
      <c r="J137" s="111">
        <v>45062</v>
      </c>
    </row>
    <row r="138" spans="1:10" ht="15">
      <c r="A138" s="108" t="s">
        <v>53</v>
      </c>
      <c r="B138" s="108" t="s">
        <v>171</v>
      </c>
      <c r="C138" s="108" t="s">
        <v>60</v>
      </c>
      <c r="D138" s="108" t="s">
        <v>72</v>
      </c>
      <c r="E138" s="108" t="s">
        <v>59</v>
      </c>
      <c r="F138" s="109">
        <v>669649</v>
      </c>
      <c r="G138" s="110">
        <v>400000</v>
      </c>
      <c r="H138" s="108" t="s">
        <v>57</v>
      </c>
      <c r="I138" s="108" t="s">
        <v>62</v>
      </c>
      <c r="J138" s="111">
        <v>45057</v>
      </c>
    </row>
    <row r="139" spans="1:10" ht="15">
      <c r="A139" s="108" t="s">
        <v>53</v>
      </c>
      <c r="B139" s="108" t="s">
        <v>171</v>
      </c>
      <c r="C139" s="108" t="s">
        <v>85</v>
      </c>
      <c r="D139" s="108" t="s">
        <v>86</v>
      </c>
      <c r="E139" s="108" t="s">
        <v>59</v>
      </c>
      <c r="F139" s="109">
        <v>669822</v>
      </c>
      <c r="G139" s="110">
        <v>429900</v>
      </c>
      <c r="H139" s="108" t="s">
        <v>57</v>
      </c>
      <c r="I139" s="108" t="s">
        <v>62</v>
      </c>
      <c r="J139" s="111">
        <v>45062</v>
      </c>
    </row>
    <row r="140" spans="1:10" ht="15">
      <c r="A140" s="108" t="s">
        <v>53</v>
      </c>
      <c r="B140" s="108" t="s">
        <v>171</v>
      </c>
      <c r="C140" s="108" t="s">
        <v>90</v>
      </c>
      <c r="D140" s="108" t="s">
        <v>118</v>
      </c>
      <c r="E140" s="108" t="s">
        <v>59</v>
      </c>
      <c r="F140" s="109">
        <v>670256</v>
      </c>
      <c r="G140" s="110">
        <v>635000</v>
      </c>
      <c r="H140" s="108" t="s">
        <v>57</v>
      </c>
      <c r="I140" s="108" t="s">
        <v>62</v>
      </c>
      <c r="J140" s="111">
        <v>45077</v>
      </c>
    </row>
    <row r="141" spans="1:10" ht="15">
      <c r="A141" s="108" t="s">
        <v>53</v>
      </c>
      <c r="B141" s="108" t="s">
        <v>171</v>
      </c>
      <c r="C141" s="108" t="s">
        <v>60</v>
      </c>
      <c r="D141" s="108" t="s">
        <v>67</v>
      </c>
      <c r="E141" s="108" t="s">
        <v>59</v>
      </c>
      <c r="F141" s="109">
        <v>669623</v>
      </c>
      <c r="G141" s="110">
        <v>390000</v>
      </c>
      <c r="H141" s="108" t="s">
        <v>57</v>
      </c>
      <c r="I141" s="108" t="s">
        <v>62</v>
      </c>
      <c r="J141" s="111">
        <v>45056</v>
      </c>
    </row>
    <row r="142" spans="1:10" ht="15">
      <c r="A142" s="108" t="s">
        <v>53</v>
      </c>
      <c r="B142" s="108" t="s">
        <v>171</v>
      </c>
      <c r="C142" s="108" t="s">
        <v>55</v>
      </c>
      <c r="D142" s="108" t="s">
        <v>56</v>
      </c>
      <c r="E142" s="108" t="s">
        <v>59</v>
      </c>
      <c r="F142" s="109">
        <v>669309</v>
      </c>
      <c r="G142" s="110">
        <v>250000</v>
      </c>
      <c r="H142" s="108" t="s">
        <v>57</v>
      </c>
      <c r="I142" s="108" t="s">
        <v>62</v>
      </c>
      <c r="J142" s="111">
        <v>45047</v>
      </c>
    </row>
    <row r="143" spans="1:10" ht="15">
      <c r="A143" s="108" t="s">
        <v>53</v>
      </c>
      <c r="B143" s="108" t="s">
        <v>171</v>
      </c>
      <c r="C143" s="108" t="s">
        <v>60</v>
      </c>
      <c r="D143" s="108" t="s">
        <v>67</v>
      </c>
      <c r="E143" s="108" t="s">
        <v>59</v>
      </c>
      <c r="F143" s="109">
        <v>670137</v>
      </c>
      <c r="G143" s="110">
        <v>389900</v>
      </c>
      <c r="H143" s="108" t="s">
        <v>62</v>
      </c>
      <c r="I143" s="108" t="s">
        <v>62</v>
      </c>
      <c r="J143" s="111">
        <v>45071</v>
      </c>
    </row>
    <row r="144" spans="1:10" ht="15">
      <c r="A144" s="108" t="s">
        <v>53</v>
      </c>
      <c r="B144" s="108" t="s">
        <v>171</v>
      </c>
      <c r="C144" s="108" t="s">
        <v>60</v>
      </c>
      <c r="D144" s="108" t="s">
        <v>67</v>
      </c>
      <c r="E144" s="108" t="s">
        <v>116</v>
      </c>
      <c r="F144" s="109">
        <v>670063</v>
      </c>
      <c r="G144" s="130"/>
      <c r="H144" s="108" t="s">
        <v>116</v>
      </c>
      <c r="I144" s="108" t="s">
        <v>116</v>
      </c>
      <c r="J144" s="111">
        <v>45069</v>
      </c>
    </row>
    <row r="145" spans="1:10" ht="15">
      <c r="A145" s="108" t="s">
        <v>53</v>
      </c>
      <c r="B145" s="108" t="s">
        <v>171</v>
      </c>
      <c r="C145" s="108" t="s">
        <v>60</v>
      </c>
      <c r="D145" s="108" t="s">
        <v>67</v>
      </c>
      <c r="E145" s="108" t="s">
        <v>59</v>
      </c>
      <c r="F145" s="109">
        <v>670129</v>
      </c>
      <c r="G145" s="110">
        <v>348900</v>
      </c>
      <c r="H145" s="108" t="s">
        <v>62</v>
      </c>
      <c r="I145" s="108" t="s">
        <v>62</v>
      </c>
      <c r="J145" s="111">
        <v>45071</v>
      </c>
    </row>
    <row r="146" spans="1:10" ht="15">
      <c r="A146" s="108" t="s">
        <v>53</v>
      </c>
      <c r="B146" s="108" t="s">
        <v>171</v>
      </c>
      <c r="C146" s="108" t="s">
        <v>60</v>
      </c>
      <c r="D146" s="108" t="s">
        <v>72</v>
      </c>
      <c r="E146" s="108" t="s">
        <v>59</v>
      </c>
      <c r="F146" s="109">
        <v>670194</v>
      </c>
      <c r="G146" s="110">
        <v>327000</v>
      </c>
      <c r="H146" s="108" t="s">
        <v>57</v>
      </c>
      <c r="I146" s="108" t="s">
        <v>62</v>
      </c>
      <c r="J146" s="111">
        <v>45076</v>
      </c>
    </row>
    <row r="147" spans="1:10" ht="15">
      <c r="A147" s="108" t="s">
        <v>53</v>
      </c>
      <c r="B147" s="108" t="s">
        <v>171</v>
      </c>
      <c r="C147" s="108" t="s">
        <v>60</v>
      </c>
      <c r="D147" s="108" t="s">
        <v>72</v>
      </c>
      <c r="E147" s="108" t="s">
        <v>59</v>
      </c>
      <c r="F147" s="109">
        <v>670215</v>
      </c>
      <c r="G147" s="110">
        <v>302000</v>
      </c>
      <c r="H147" s="108" t="s">
        <v>57</v>
      </c>
      <c r="I147" s="108" t="s">
        <v>62</v>
      </c>
      <c r="J147" s="111">
        <v>45076</v>
      </c>
    </row>
    <row r="148" spans="1:10" ht="15">
      <c r="A148" s="108" t="s">
        <v>53</v>
      </c>
      <c r="B148" s="108" t="s">
        <v>171</v>
      </c>
      <c r="C148" s="108" t="s">
        <v>55</v>
      </c>
      <c r="D148" s="108" t="s">
        <v>56</v>
      </c>
      <c r="E148" s="108" t="s">
        <v>54</v>
      </c>
      <c r="F148" s="109">
        <v>669299</v>
      </c>
      <c r="G148" s="110">
        <v>29500</v>
      </c>
      <c r="H148" s="108" t="s">
        <v>57</v>
      </c>
      <c r="I148" s="108" t="s">
        <v>62</v>
      </c>
      <c r="J148" s="111">
        <v>45047</v>
      </c>
    </row>
    <row r="149" spans="1:10" ht="15">
      <c r="A149" s="108" t="s">
        <v>53</v>
      </c>
      <c r="B149" s="108" t="s">
        <v>171</v>
      </c>
      <c r="C149" s="108" t="s">
        <v>55</v>
      </c>
      <c r="D149" s="108" t="s">
        <v>56</v>
      </c>
      <c r="E149" s="108" t="s">
        <v>59</v>
      </c>
      <c r="F149" s="109">
        <v>669540</v>
      </c>
      <c r="G149" s="110">
        <v>440000</v>
      </c>
      <c r="H149" s="108" t="s">
        <v>57</v>
      </c>
      <c r="I149" s="108" t="s">
        <v>62</v>
      </c>
      <c r="J149" s="111">
        <v>45054</v>
      </c>
    </row>
    <row r="150" spans="1:10" ht="15">
      <c r="A150" s="108" t="s">
        <v>53</v>
      </c>
      <c r="B150" s="108" t="s">
        <v>171</v>
      </c>
      <c r="C150" s="108" t="s">
        <v>60</v>
      </c>
      <c r="D150" s="108" t="s">
        <v>67</v>
      </c>
      <c r="E150" s="108" t="s">
        <v>59</v>
      </c>
      <c r="F150" s="109">
        <v>669706</v>
      </c>
      <c r="G150" s="110">
        <v>473000</v>
      </c>
      <c r="H150" s="108" t="s">
        <v>57</v>
      </c>
      <c r="I150" s="108" t="s">
        <v>62</v>
      </c>
      <c r="J150" s="111">
        <v>45058</v>
      </c>
    </row>
    <row r="151" spans="1:10" ht="15">
      <c r="A151" s="108" t="s">
        <v>53</v>
      </c>
      <c r="B151" s="108" t="s">
        <v>171</v>
      </c>
      <c r="C151" s="108" t="s">
        <v>55</v>
      </c>
      <c r="D151" s="108" t="s">
        <v>56</v>
      </c>
      <c r="E151" s="108" t="s">
        <v>59</v>
      </c>
      <c r="F151" s="109">
        <v>669778</v>
      </c>
      <c r="G151" s="110">
        <v>392600</v>
      </c>
      <c r="H151" s="108" t="s">
        <v>57</v>
      </c>
      <c r="I151" s="108" t="s">
        <v>62</v>
      </c>
      <c r="J151" s="111">
        <v>45061</v>
      </c>
    </row>
    <row r="152" spans="1:10" ht="15">
      <c r="A152" s="108" t="s">
        <v>53</v>
      </c>
      <c r="B152" s="108" t="s">
        <v>171</v>
      </c>
      <c r="C152" s="108" t="s">
        <v>55</v>
      </c>
      <c r="D152" s="108" t="s">
        <v>56</v>
      </c>
      <c r="E152" s="108" t="s">
        <v>59</v>
      </c>
      <c r="F152" s="109">
        <v>669521</v>
      </c>
      <c r="G152" s="110">
        <v>484500</v>
      </c>
      <c r="H152" s="108" t="s">
        <v>57</v>
      </c>
      <c r="I152" s="108" t="s">
        <v>62</v>
      </c>
      <c r="J152" s="111">
        <v>45051</v>
      </c>
    </row>
    <row r="153" spans="1:10" ht="15">
      <c r="A153" s="108" t="s">
        <v>53</v>
      </c>
      <c r="B153" s="108" t="s">
        <v>171</v>
      </c>
      <c r="C153" s="108" t="s">
        <v>55</v>
      </c>
      <c r="D153" s="108" t="s">
        <v>56</v>
      </c>
      <c r="E153" s="108" t="s">
        <v>59</v>
      </c>
      <c r="F153" s="109">
        <v>669919</v>
      </c>
      <c r="G153" s="110">
        <v>250000</v>
      </c>
      <c r="H153" s="108" t="s">
        <v>57</v>
      </c>
      <c r="I153" s="108" t="s">
        <v>62</v>
      </c>
      <c r="J153" s="111">
        <v>45064</v>
      </c>
    </row>
    <row r="154" spans="1:10" ht="15">
      <c r="A154" s="108" t="s">
        <v>53</v>
      </c>
      <c r="B154" s="108" t="s">
        <v>171</v>
      </c>
      <c r="C154" s="108" t="s">
        <v>60</v>
      </c>
      <c r="D154" s="108" t="s">
        <v>72</v>
      </c>
      <c r="E154" s="108" t="s">
        <v>59</v>
      </c>
      <c r="F154" s="109">
        <v>669837</v>
      </c>
      <c r="G154" s="110">
        <v>366400</v>
      </c>
      <c r="H154" s="108" t="s">
        <v>57</v>
      </c>
      <c r="I154" s="108" t="s">
        <v>62</v>
      </c>
      <c r="J154" s="111">
        <v>45062</v>
      </c>
    </row>
    <row r="155" spans="1:10" ht="15">
      <c r="A155" s="108" t="s">
        <v>87</v>
      </c>
      <c r="B155" s="108" t="s">
        <v>172</v>
      </c>
      <c r="C155" s="108" t="s">
        <v>65</v>
      </c>
      <c r="D155" s="108" t="s">
        <v>88</v>
      </c>
      <c r="E155" s="108" t="s">
        <v>54</v>
      </c>
      <c r="F155" s="109">
        <v>669491</v>
      </c>
      <c r="G155" s="110">
        <v>30100</v>
      </c>
      <c r="H155" s="108" t="s">
        <v>57</v>
      </c>
      <c r="I155" s="108" t="s">
        <v>62</v>
      </c>
      <c r="J155" s="111">
        <v>45051</v>
      </c>
    </row>
    <row r="156" spans="1:10" ht="15">
      <c r="A156" s="108" t="s">
        <v>87</v>
      </c>
      <c r="B156" s="108" t="s">
        <v>172</v>
      </c>
      <c r="C156" s="108" t="s">
        <v>65</v>
      </c>
      <c r="D156" s="108" t="s">
        <v>88</v>
      </c>
      <c r="E156" s="108" t="s">
        <v>76</v>
      </c>
      <c r="F156" s="109">
        <v>669731</v>
      </c>
      <c r="G156" s="110">
        <v>252000</v>
      </c>
      <c r="H156" s="108" t="s">
        <v>57</v>
      </c>
      <c r="I156" s="108" t="s">
        <v>62</v>
      </c>
      <c r="J156" s="111">
        <v>45058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0" t="s">
        <v>0</v>
      </c>
      <c r="B1" s="90" t="s">
        <v>35</v>
      </c>
      <c r="C1" s="90" t="s">
        <v>1</v>
      </c>
      <c r="D1" s="90" t="s">
        <v>34</v>
      </c>
      <c r="E1" s="90" t="s">
        <v>32</v>
      </c>
      <c r="F1" s="90" t="s">
        <v>36</v>
      </c>
      <c r="G1" s="90" t="s">
        <v>33</v>
      </c>
      <c r="H1" s="90" t="s">
        <v>39</v>
      </c>
      <c r="L1">
        <v>20</v>
      </c>
    </row>
    <row r="2" spans="1:12" ht="15">
      <c r="A2" s="112" t="s">
        <v>99</v>
      </c>
      <c r="B2" s="112" t="s">
        <v>166</v>
      </c>
      <c r="C2" s="112" t="s">
        <v>132</v>
      </c>
      <c r="D2" s="112" t="s">
        <v>134</v>
      </c>
      <c r="E2" s="113">
        <v>669482</v>
      </c>
      <c r="F2" s="114">
        <v>277540</v>
      </c>
      <c r="G2" s="115">
        <v>45051</v>
      </c>
      <c r="H2" s="112" t="s">
        <v>135</v>
      </c>
    </row>
    <row r="3" spans="1:12" ht="15">
      <c r="A3" s="112" t="s">
        <v>99</v>
      </c>
      <c r="B3" s="112" t="s">
        <v>166</v>
      </c>
      <c r="C3" s="112" t="s">
        <v>112</v>
      </c>
      <c r="D3" s="112" t="s">
        <v>149</v>
      </c>
      <c r="E3" s="113">
        <v>669878</v>
      </c>
      <c r="F3" s="114">
        <v>20000000</v>
      </c>
      <c r="G3" s="115">
        <v>45063</v>
      </c>
      <c r="H3" s="112" t="s">
        <v>150</v>
      </c>
    </row>
    <row r="4" spans="1:12" ht="15">
      <c r="A4" s="112" t="s">
        <v>99</v>
      </c>
      <c r="B4" s="112" t="s">
        <v>166</v>
      </c>
      <c r="C4" s="112" t="s">
        <v>141</v>
      </c>
      <c r="D4" s="112" t="s">
        <v>161</v>
      </c>
      <c r="E4" s="113">
        <v>670260</v>
      </c>
      <c r="F4" s="114">
        <v>61000</v>
      </c>
      <c r="G4" s="115">
        <v>45077</v>
      </c>
      <c r="H4" s="112" t="s">
        <v>162</v>
      </c>
    </row>
    <row r="5" spans="1:12" ht="15">
      <c r="A5" s="112" t="s">
        <v>58</v>
      </c>
      <c r="B5" s="112" t="s">
        <v>170</v>
      </c>
      <c r="C5" s="112" t="s">
        <v>125</v>
      </c>
      <c r="D5" s="112" t="s">
        <v>147</v>
      </c>
      <c r="E5" s="113">
        <v>669854</v>
      </c>
      <c r="F5" s="114">
        <v>155000</v>
      </c>
      <c r="G5" s="115">
        <v>45063</v>
      </c>
      <c r="H5" s="112" t="s">
        <v>148</v>
      </c>
    </row>
    <row r="6" spans="1:12" ht="15">
      <c r="A6" s="112" t="s">
        <v>58</v>
      </c>
      <c r="B6" s="112" t="s">
        <v>170</v>
      </c>
      <c r="C6" s="112" t="s">
        <v>129</v>
      </c>
      <c r="D6" s="112" t="s">
        <v>153</v>
      </c>
      <c r="E6" s="113">
        <v>670147</v>
      </c>
      <c r="F6" s="114">
        <v>432030</v>
      </c>
      <c r="G6" s="115">
        <v>45072</v>
      </c>
      <c r="H6" s="112" t="s">
        <v>154</v>
      </c>
    </row>
    <row r="7" spans="1:12" ht="15">
      <c r="A7" s="112" t="s">
        <v>58</v>
      </c>
      <c r="B7" s="112" t="s">
        <v>170</v>
      </c>
      <c r="C7" s="112" t="s">
        <v>125</v>
      </c>
      <c r="D7" s="112" t="s">
        <v>136</v>
      </c>
      <c r="E7" s="113">
        <v>669553</v>
      </c>
      <c r="F7" s="114">
        <v>1400000</v>
      </c>
      <c r="G7" s="115">
        <v>45054</v>
      </c>
      <c r="H7" s="112" t="s">
        <v>137</v>
      </c>
    </row>
    <row r="8" spans="1:12" ht="45">
      <c r="A8" s="112" t="s">
        <v>58</v>
      </c>
      <c r="B8" s="112" t="s">
        <v>170</v>
      </c>
      <c r="C8" s="112" t="s">
        <v>125</v>
      </c>
      <c r="D8" s="112" t="s">
        <v>138</v>
      </c>
      <c r="E8" s="113">
        <v>669609</v>
      </c>
      <c r="F8" s="114">
        <v>500000</v>
      </c>
      <c r="G8" s="115">
        <v>45055</v>
      </c>
      <c r="H8" s="112" t="s">
        <v>139</v>
      </c>
    </row>
    <row r="9" spans="1:12" ht="15">
      <c r="A9" s="112" t="s">
        <v>127</v>
      </c>
      <c r="B9" s="112" t="s">
        <v>173</v>
      </c>
      <c r="C9" s="112" t="s">
        <v>129</v>
      </c>
      <c r="D9" s="112" t="s">
        <v>128</v>
      </c>
      <c r="E9" s="113">
        <v>669448</v>
      </c>
      <c r="F9" s="114">
        <v>295482</v>
      </c>
      <c r="G9" s="115">
        <v>45050</v>
      </c>
      <c r="H9" s="112" t="s">
        <v>130</v>
      </c>
    </row>
    <row r="10" spans="1:12" ht="15">
      <c r="A10" s="112" t="s">
        <v>127</v>
      </c>
      <c r="B10" s="112" t="s">
        <v>173</v>
      </c>
      <c r="C10" s="112" t="s">
        <v>141</v>
      </c>
      <c r="D10" s="112" t="s">
        <v>140</v>
      </c>
      <c r="E10" s="113">
        <v>669714</v>
      </c>
      <c r="F10" s="114">
        <v>75000</v>
      </c>
      <c r="G10" s="115">
        <v>45058</v>
      </c>
      <c r="H10" s="112" t="s">
        <v>142</v>
      </c>
    </row>
    <row r="11" spans="1:12" ht="15">
      <c r="A11" s="112" t="s">
        <v>53</v>
      </c>
      <c r="B11" s="112" t="s">
        <v>171</v>
      </c>
      <c r="C11" s="112" t="s">
        <v>132</v>
      </c>
      <c r="D11" s="112" t="s">
        <v>131</v>
      </c>
      <c r="E11" s="113">
        <v>669474</v>
      </c>
      <c r="F11" s="114">
        <v>50000</v>
      </c>
      <c r="G11" s="115">
        <v>45051</v>
      </c>
      <c r="H11" s="112" t="s">
        <v>133</v>
      </c>
    </row>
    <row r="12" spans="1:12" ht="15">
      <c r="A12" s="112" t="s">
        <v>53</v>
      </c>
      <c r="B12" s="112" t="s">
        <v>171</v>
      </c>
      <c r="C12" s="112" t="s">
        <v>125</v>
      </c>
      <c r="D12" s="112" t="s">
        <v>124</v>
      </c>
      <c r="E12" s="113">
        <v>669445</v>
      </c>
      <c r="F12" s="114">
        <v>62000</v>
      </c>
      <c r="G12" s="115">
        <v>45050</v>
      </c>
      <c r="H12" s="112" t="s">
        <v>126</v>
      </c>
    </row>
    <row r="13" spans="1:12" ht="15">
      <c r="A13" s="112" t="s">
        <v>53</v>
      </c>
      <c r="B13" s="112" t="s">
        <v>171</v>
      </c>
      <c r="C13" s="112" t="s">
        <v>132</v>
      </c>
      <c r="D13" s="112" t="s">
        <v>145</v>
      </c>
      <c r="E13" s="113">
        <v>669790</v>
      </c>
      <c r="F13" s="114">
        <v>259000</v>
      </c>
      <c r="G13" s="115">
        <v>45061</v>
      </c>
      <c r="H13" s="112" t="s">
        <v>146</v>
      </c>
    </row>
    <row r="14" spans="1:12" ht="15">
      <c r="A14" s="112" t="s">
        <v>53</v>
      </c>
      <c r="B14" s="112" t="s">
        <v>171</v>
      </c>
      <c r="C14" s="112" t="s">
        <v>132</v>
      </c>
      <c r="D14" s="112" t="s">
        <v>151</v>
      </c>
      <c r="E14" s="113">
        <v>669912</v>
      </c>
      <c r="F14" s="114">
        <v>108901</v>
      </c>
      <c r="G14" s="115">
        <v>45064</v>
      </c>
      <c r="H14" s="112" t="s">
        <v>152</v>
      </c>
    </row>
    <row r="15" spans="1:12" ht="30">
      <c r="A15" s="112" t="s">
        <v>53</v>
      </c>
      <c r="B15" s="112" t="s">
        <v>171</v>
      </c>
      <c r="C15" s="112" t="s">
        <v>141</v>
      </c>
      <c r="D15" s="112" t="s">
        <v>155</v>
      </c>
      <c r="E15" s="113">
        <v>670158</v>
      </c>
      <c r="F15" s="114">
        <v>100000</v>
      </c>
      <c r="G15" s="115">
        <v>45072</v>
      </c>
      <c r="H15" s="112" t="s">
        <v>156</v>
      </c>
    </row>
    <row r="16" spans="1:12" ht="30">
      <c r="A16" s="112" t="s">
        <v>53</v>
      </c>
      <c r="B16" s="112" t="s">
        <v>171</v>
      </c>
      <c r="C16" s="112" t="s">
        <v>158</v>
      </c>
      <c r="D16" s="112" t="s">
        <v>157</v>
      </c>
      <c r="E16" s="113">
        <v>670213</v>
      </c>
      <c r="F16" s="114">
        <v>334073</v>
      </c>
      <c r="G16" s="115">
        <v>45076</v>
      </c>
      <c r="H16" s="112" t="s">
        <v>159</v>
      </c>
    </row>
    <row r="17" spans="1:8" ht="30">
      <c r="A17" s="112" t="s">
        <v>53</v>
      </c>
      <c r="B17" s="112" t="s">
        <v>171</v>
      </c>
      <c r="C17" s="112" t="s">
        <v>158</v>
      </c>
      <c r="D17" s="112" t="s">
        <v>160</v>
      </c>
      <c r="E17" s="113">
        <v>670214</v>
      </c>
      <c r="F17" s="114">
        <v>311180</v>
      </c>
      <c r="G17" s="115">
        <v>45076</v>
      </c>
      <c r="H17" s="112" t="s">
        <v>159</v>
      </c>
    </row>
    <row r="18" spans="1:8" ht="15">
      <c r="A18" s="112" t="s">
        <v>53</v>
      </c>
      <c r="B18" s="112" t="s">
        <v>171</v>
      </c>
      <c r="C18" s="112" t="s">
        <v>132</v>
      </c>
      <c r="D18" s="112" t="s">
        <v>143</v>
      </c>
      <c r="E18" s="113">
        <v>669750</v>
      </c>
      <c r="F18" s="114">
        <v>340000</v>
      </c>
      <c r="G18" s="115">
        <v>45061</v>
      </c>
      <c r="H18" s="112" t="s">
        <v>144</v>
      </c>
    </row>
    <row r="19" spans="1:8" ht="15">
      <c r="A19" s="112"/>
      <c r="B19" s="112"/>
      <c r="C19" s="112"/>
      <c r="D19" s="112"/>
      <c r="E19" s="113"/>
      <c r="F19" s="114"/>
      <c r="G19" s="115"/>
      <c r="H19" s="112"/>
    </row>
    <row r="20" spans="1:8" ht="15">
      <c r="A20" s="112"/>
      <c r="B20" s="112"/>
      <c r="C20" s="112"/>
      <c r="D20" s="112"/>
      <c r="E20" s="113"/>
      <c r="F20" s="114"/>
      <c r="G20" s="115"/>
      <c r="H20" s="112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73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1" t="s">
        <v>0</v>
      </c>
      <c r="B1" s="92" t="s">
        <v>35</v>
      </c>
      <c r="C1" s="92" t="s">
        <v>36</v>
      </c>
      <c r="D1" s="92" t="s">
        <v>33</v>
      </c>
      <c r="E1" s="93" t="s">
        <v>41</v>
      </c>
      <c r="L1">
        <v>173</v>
      </c>
    </row>
    <row r="2" spans="1:12" ht="12.75" customHeight="1">
      <c r="A2" s="116" t="s">
        <v>94</v>
      </c>
      <c r="B2" s="116" t="s">
        <v>163</v>
      </c>
      <c r="C2" s="117">
        <v>50000</v>
      </c>
      <c r="D2" s="118">
        <v>45077</v>
      </c>
      <c r="E2" s="116" t="s">
        <v>174</v>
      </c>
    </row>
    <row r="3" spans="1:12" ht="12.75" customHeight="1">
      <c r="A3" s="116" t="s">
        <v>94</v>
      </c>
      <c r="B3" s="116" t="s">
        <v>163</v>
      </c>
      <c r="C3" s="117">
        <v>565000</v>
      </c>
      <c r="D3" s="118">
        <v>45072</v>
      </c>
      <c r="E3" s="116" t="s">
        <v>174</v>
      </c>
    </row>
    <row r="4" spans="1:12" ht="12.75" customHeight="1">
      <c r="A4" s="116" t="s">
        <v>94</v>
      </c>
      <c r="B4" s="116" t="s">
        <v>163</v>
      </c>
      <c r="C4" s="117">
        <v>440000</v>
      </c>
      <c r="D4" s="118">
        <v>45055</v>
      </c>
      <c r="E4" s="116" t="s">
        <v>174</v>
      </c>
    </row>
    <row r="5" spans="1:12" ht="12.75" customHeight="1">
      <c r="A5" s="116" t="s">
        <v>113</v>
      </c>
      <c r="B5" s="116" t="s">
        <v>164</v>
      </c>
      <c r="C5" s="117">
        <v>417500</v>
      </c>
      <c r="D5" s="118">
        <v>45065</v>
      </c>
      <c r="E5" s="116" t="s">
        <v>174</v>
      </c>
    </row>
    <row r="6" spans="1:12" ht="12.75" customHeight="1">
      <c r="A6" s="116" t="s">
        <v>73</v>
      </c>
      <c r="B6" s="116" t="s">
        <v>165</v>
      </c>
      <c r="C6" s="117">
        <v>525000</v>
      </c>
      <c r="D6" s="118">
        <v>45058</v>
      </c>
      <c r="E6" s="116" t="s">
        <v>175</v>
      </c>
    </row>
    <row r="7" spans="1:12" ht="12.75" customHeight="1">
      <c r="A7" s="116" t="s">
        <v>73</v>
      </c>
      <c r="B7" s="116" t="s">
        <v>165</v>
      </c>
      <c r="C7" s="117">
        <v>495000</v>
      </c>
      <c r="D7" s="118">
        <v>45070</v>
      </c>
      <c r="E7" s="116" t="s">
        <v>175</v>
      </c>
    </row>
    <row r="8" spans="1:12" ht="12.75" customHeight="1">
      <c r="A8" s="116" t="s">
        <v>73</v>
      </c>
      <c r="B8" s="116" t="s">
        <v>165</v>
      </c>
      <c r="C8" s="117">
        <v>437450</v>
      </c>
      <c r="D8" s="118">
        <v>45072</v>
      </c>
      <c r="E8" s="116" t="s">
        <v>175</v>
      </c>
    </row>
    <row r="9" spans="1:12" ht="12.75" customHeight="1">
      <c r="A9" s="116" t="s">
        <v>73</v>
      </c>
      <c r="B9" s="116" t="s">
        <v>165</v>
      </c>
      <c r="C9" s="117">
        <v>469950</v>
      </c>
      <c r="D9" s="118">
        <v>45072</v>
      </c>
      <c r="E9" s="116" t="s">
        <v>175</v>
      </c>
    </row>
    <row r="10" spans="1:12" ht="12.75" customHeight="1">
      <c r="A10" s="116" t="s">
        <v>73</v>
      </c>
      <c r="B10" s="116" t="s">
        <v>165</v>
      </c>
      <c r="C10" s="117">
        <v>531874</v>
      </c>
      <c r="D10" s="118">
        <v>45058</v>
      </c>
      <c r="E10" s="116" t="s">
        <v>175</v>
      </c>
    </row>
    <row r="11" spans="1:12" ht="12.75" customHeight="1">
      <c r="A11" s="116" t="s">
        <v>73</v>
      </c>
      <c r="B11" s="116" t="s">
        <v>165</v>
      </c>
      <c r="C11" s="117">
        <v>449950</v>
      </c>
      <c r="D11" s="118">
        <v>45068</v>
      </c>
      <c r="E11" s="116" t="s">
        <v>175</v>
      </c>
    </row>
    <row r="12" spans="1:12" ht="12.75" customHeight="1">
      <c r="A12" s="116" t="s">
        <v>73</v>
      </c>
      <c r="B12" s="116" t="s">
        <v>165</v>
      </c>
      <c r="C12" s="117">
        <v>494950</v>
      </c>
      <c r="D12" s="118">
        <v>45058</v>
      </c>
      <c r="E12" s="116" t="s">
        <v>175</v>
      </c>
    </row>
    <row r="13" spans="1:12" ht="15">
      <c r="A13" s="116" t="s">
        <v>73</v>
      </c>
      <c r="B13" s="116" t="s">
        <v>165</v>
      </c>
      <c r="C13" s="117">
        <v>464950</v>
      </c>
      <c r="D13" s="118">
        <v>45054</v>
      </c>
      <c r="E13" s="116" t="s">
        <v>175</v>
      </c>
    </row>
    <row r="14" spans="1:12" ht="15">
      <c r="A14" s="116" t="s">
        <v>73</v>
      </c>
      <c r="B14" s="116" t="s">
        <v>165</v>
      </c>
      <c r="C14" s="117">
        <v>499950</v>
      </c>
      <c r="D14" s="118">
        <v>45048</v>
      </c>
      <c r="E14" s="116" t="s">
        <v>175</v>
      </c>
    </row>
    <row r="15" spans="1:12" ht="15">
      <c r="A15" s="116" t="s">
        <v>73</v>
      </c>
      <c r="B15" s="116" t="s">
        <v>165</v>
      </c>
      <c r="C15" s="117">
        <v>434943</v>
      </c>
      <c r="D15" s="118">
        <v>45054</v>
      </c>
      <c r="E15" s="116" t="s">
        <v>175</v>
      </c>
    </row>
    <row r="16" spans="1:12" ht="15">
      <c r="A16" s="116" t="s">
        <v>99</v>
      </c>
      <c r="B16" s="116" t="s">
        <v>166</v>
      </c>
      <c r="C16" s="117">
        <v>380000</v>
      </c>
      <c r="D16" s="118">
        <v>45077</v>
      </c>
      <c r="E16" s="116" t="s">
        <v>174</v>
      </c>
    </row>
    <row r="17" spans="1:5" ht="15">
      <c r="A17" s="116" t="s">
        <v>99</v>
      </c>
      <c r="B17" s="116" t="s">
        <v>166</v>
      </c>
      <c r="C17" s="117">
        <v>277540</v>
      </c>
      <c r="D17" s="118">
        <v>45051</v>
      </c>
      <c r="E17" s="116" t="s">
        <v>176</v>
      </c>
    </row>
    <row r="18" spans="1:5" ht="15">
      <c r="A18" s="116" t="s">
        <v>99</v>
      </c>
      <c r="B18" s="116" t="s">
        <v>166</v>
      </c>
      <c r="C18" s="117">
        <v>575000</v>
      </c>
      <c r="D18" s="118">
        <v>45063</v>
      </c>
      <c r="E18" s="116" t="s">
        <v>175</v>
      </c>
    </row>
    <row r="19" spans="1:5" ht="15">
      <c r="A19" s="116" t="s">
        <v>99</v>
      </c>
      <c r="B19" s="116" t="s">
        <v>166</v>
      </c>
      <c r="C19" s="117">
        <v>396000</v>
      </c>
      <c r="D19" s="118">
        <v>45061</v>
      </c>
      <c r="E19" s="116" t="s">
        <v>174</v>
      </c>
    </row>
    <row r="20" spans="1:5" ht="15">
      <c r="A20" s="116" t="s">
        <v>99</v>
      </c>
      <c r="B20" s="116" t="s">
        <v>166</v>
      </c>
      <c r="C20" s="117">
        <v>20000000</v>
      </c>
      <c r="D20" s="118">
        <v>45063</v>
      </c>
      <c r="E20" s="116" t="s">
        <v>176</v>
      </c>
    </row>
    <row r="21" spans="1:5" ht="15">
      <c r="A21" s="116" t="s">
        <v>99</v>
      </c>
      <c r="B21" s="116" t="s">
        <v>166</v>
      </c>
      <c r="C21" s="117">
        <v>230000</v>
      </c>
      <c r="D21" s="118">
        <v>45064</v>
      </c>
      <c r="E21" s="116" t="s">
        <v>174</v>
      </c>
    </row>
    <row r="22" spans="1:5" ht="15">
      <c r="A22" s="116" t="s">
        <v>99</v>
      </c>
      <c r="B22" s="116" t="s">
        <v>166</v>
      </c>
      <c r="C22" s="117">
        <v>415000</v>
      </c>
      <c r="D22" s="118">
        <v>45057</v>
      </c>
      <c r="E22" s="116" t="s">
        <v>174</v>
      </c>
    </row>
    <row r="23" spans="1:5" ht="15">
      <c r="A23" s="116" t="s">
        <v>99</v>
      </c>
      <c r="B23" s="116" t="s">
        <v>166</v>
      </c>
      <c r="C23" s="117">
        <v>350000</v>
      </c>
      <c r="D23" s="118">
        <v>45077</v>
      </c>
      <c r="E23" s="116" t="s">
        <v>174</v>
      </c>
    </row>
    <row r="24" spans="1:5" ht="15">
      <c r="A24" s="116" t="s">
        <v>99</v>
      </c>
      <c r="B24" s="116" t="s">
        <v>166</v>
      </c>
      <c r="C24" s="117">
        <v>61000</v>
      </c>
      <c r="D24" s="118">
        <v>45077</v>
      </c>
      <c r="E24" s="116" t="s">
        <v>176</v>
      </c>
    </row>
    <row r="25" spans="1:5" ht="15">
      <c r="A25" s="116" t="s">
        <v>63</v>
      </c>
      <c r="B25" s="116" t="s">
        <v>167</v>
      </c>
      <c r="C25" s="117">
        <v>420000</v>
      </c>
      <c r="D25" s="118">
        <v>45064</v>
      </c>
      <c r="E25" s="116" t="s">
        <v>174</v>
      </c>
    </row>
    <row r="26" spans="1:5" ht="15">
      <c r="A26" s="116" t="s">
        <v>63</v>
      </c>
      <c r="B26" s="116" t="s">
        <v>167</v>
      </c>
      <c r="C26" s="117">
        <v>370000</v>
      </c>
      <c r="D26" s="118">
        <v>45061</v>
      </c>
      <c r="E26" s="116" t="s">
        <v>174</v>
      </c>
    </row>
    <row r="27" spans="1:5" ht="15">
      <c r="A27" s="116" t="s">
        <v>63</v>
      </c>
      <c r="B27" s="116" t="s">
        <v>167</v>
      </c>
      <c r="C27" s="117">
        <v>310000</v>
      </c>
      <c r="D27" s="118">
        <v>45048</v>
      </c>
      <c r="E27" s="116" t="s">
        <v>174</v>
      </c>
    </row>
    <row r="28" spans="1:5" ht="15">
      <c r="A28" s="116" t="s">
        <v>63</v>
      </c>
      <c r="B28" s="116" t="s">
        <v>167</v>
      </c>
      <c r="C28" s="117">
        <v>365000</v>
      </c>
      <c r="D28" s="118">
        <v>45065</v>
      </c>
      <c r="E28" s="116" t="s">
        <v>174</v>
      </c>
    </row>
    <row r="29" spans="1:5" ht="15">
      <c r="A29" s="116" t="s">
        <v>63</v>
      </c>
      <c r="B29" s="116" t="s">
        <v>167</v>
      </c>
      <c r="C29" s="117">
        <v>230000</v>
      </c>
      <c r="D29" s="118">
        <v>45062</v>
      </c>
      <c r="E29" s="116" t="s">
        <v>174</v>
      </c>
    </row>
    <row r="30" spans="1:5" ht="15">
      <c r="A30" s="116" t="s">
        <v>63</v>
      </c>
      <c r="B30" s="116" t="s">
        <v>167</v>
      </c>
      <c r="C30" s="117">
        <v>470000</v>
      </c>
      <c r="D30" s="118">
        <v>45062</v>
      </c>
      <c r="E30" s="116" t="s">
        <v>174</v>
      </c>
    </row>
    <row r="31" spans="1:5" ht="15">
      <c r="A31" s="116" t="s">
        <v>63</v>
      </c>
      <c r="B31" s="116" t="s">
        <v>167</v>
      </c>
      <c r="C31" s="117">
        <v>469000</v>
      </c>
      <c r="D31" s="118">
        <v>45048</v>
      </c>
      <c r="E31" s="116" t="s">
        <v>174</v>
      </c>
    </row>
    <row r="32" spans="1:5" ht="15">
      <c r="A32" s="116" t="s">
        <v>63</v>
      </c>
      <c r="B32" s="116" t="s">
        <v>167</v>
      </c>
      <c r="C32" s="117">
        <v>360000</v>
      </c>
      <c r="D32" s="118">
        <v>45048</v>
      </c>
      <c r="E32" s="116" t="s">
        <v>174</v>
      </c>
    </row>
    <row r="33" spans="1:5" ht="15">
      <c r="A33" s="116" t="s">
        <v>63</v>
      </c>
      <c r="B33" s="116" t="s">
        <v>167</v>
      </c>
      <c r="C33" s="117">
        <v>325000</v>
      </c>
      <c r="D33" s="118">
        <v>45063</v>
      </c>
      <c r="E33" s="116" t="s">
        <v>174</v>
      </c>
    </row>
    <row r="34" spans="1:5" ht="15">
      <c r="A34" s="116" t="s">
        <v>63</v>
      </c>
      <c r="B34" s="116" t="s">
        <v>167</v>
      </c>
      <c r="C34" s="117">
        <v>355000</v>
      </c>
      <c r="D34" s="118">
        <v>45061</v>
      </c>
      <c r="E34" s="116" t="s">
        <v>174</v>
      </c>
    </row>
    <row r="35" spans="1:5" ht="15">
      <c r="A35" s="116" t="s">
        <v>63</v>
      </c>
      <c r="B35" s="116" t="s">
        <v>167</v>
      </c>
      <c r="C35" s="117">
        <v>409000</v>
      </c>
      <c r="D35" s="118">
        <v>45058</v>
      </c>
      <c r="E35" s="116" t="s">
        <v>174</v>
      </c>
    </row>
    <row r="36" spans="1:5" ht="15">
      <c r="A36" s="116" t="s">
        <v>63</v>
      </c>
      <c r="B36" s="116" t="s">
        <v>167</v>
      </c>
      <c r="C36" s="117">
        <v>70000</v>
      </c>
      <c r="D36" s="118">
        <v>45049</v>
      </c>
      <c r="E36" s="116" t="s">
        <v>174</v>
      </c>
    </row>
    <row r="37" spans="1:5" ht="15">
      <c r="A37" s="116" t="s">
        <v>63</v>
      </c>
      <c r="B37" s="116" t="s">
        <v>167</v>
      </c>
      <c r="C37" s="117">
        <v>235000</v>
      </c>
      <c r="D37" s="118">
        <v>45058</v>
      </c>
      <c r="E37" s="116" t="s">
        <v>174</v>
      </c>
    </row>
    <row r="38" spans="1:5" ht="15">
      <c r="A38" s="116" t="s">
        <v>63</v>
      </c>
      <c r="B38" s="116" t="s">
        <v>167</v>
      </c>
      <c r="C38" s="117">
        <v>35000</v>
      </c>
      <c r="D38" s="118">
        <v>45058</v>
      </c>
      <c r="E38" s="116" t="s">
        <v>174</v>
      </c>
    </row>
    <row r="39" spans="1:5" ht="15">
      <c r="A39" s="116" t="s">
        <v>63</v>
      </c>
      <c r="B39" s="116" t="s">
        <v>167</v>
      </c>
      <c r="C39" s="117">
        <v>140000</v>
      </c>
      <c r="D39" s="118">
        <v>45051</v>
      </c>
      <c r="E39" s="116" t="s">
        <v>174</v>
      </c>
    </row>
    <row r="40" spans="1:5" ht="15">
      <c r="A40" s="116" t="s">
        <v>63</v>
      </c>
      <c r="B40" s="116" t="s">
        <v>167</v>
      </c>
      <c r="C40" s="117">
        <v>33500</v>
      </c>
      <c r="D40" s="118">
        <v>45061</v>
      </c>
      <c r="E40" s="116" t="s">
        <v>174</v>
      </c>
    </row>
    <row r="41" spans="1:5" ht="15">
      <c r="A41" s="116" t="s">
        <v>63</v>
      </c>
      <c r="B41" s="116" t="s">
        <v>167</v>
      </c>
      <c r="C41" s="117">
        <v>355000</v>
      </c>
      <c r="D41" s="118">
        <v>45047</v>
      </c>
      <c r="E41" s="116" t="s">
        <v>174</v>
      </c>
    </row>
    <row r="42" spans="1:5" ht="15">
      <c r="A42" s="116" t="s">
        <v>63</v>
      </c>
      <c r="B42" s="116" t="s">
        <v>167</v>
      </c>
      <c r="C42" s="117">
        <v>359900</v>
      </c>
      <c r="D42" s="118">
        <v>45058</v>
      </c>
      <c r="E42" s="116" t="s">
        <v>174</v>
      </c>
    </row>
    <row r="43" spans="1:5" ht="15">
      <c r="A43" s="116" t="s">
        <v>63</v>
      </c>
      <c r="B43" s="116" t="s">
        <v>167</v>
      </c>
      <c r="C43" s="117">
        <v>354900</v>
      </c>
      <c r="D43" s="118">
        <v>45056</v>
      </c>
      <c r="E43" s="116" t="s">
        <v>174</v>
      </c>
    </row>
    <row r="44" spans="1:5" ht="15">
      <c r="A44" s="116" t="s">
        <v>63</v>
      </c>
      <c r="B44" s="116" t="s">
        <v>167</v>
      </c>
      <c r="C44" s="117">
        <v>390000</v>
      </c>
      <c r="D44" s="118">
        <v>45056</v>
      </c>
      <c r="E44" s="116" t="s">
        <v>174</v>
      </c>
    </row>
    <row r="45" spans="1:5" ht="15">
      <c r="A45" s="116" t="s">
        <v>63</v>
      </c>
      <c r="B45" s="116" t="s">
        <v>167</v>
      </c>
      <c r="C45" s="117">
        <v>403000</v>
      </c>
      <c r="D45" s="118">
        <v>45054</v>
      </c>
      <c r="E45" s="116" t="s">
        <v>174</v>
      </c>
    </row>
    <row r="46" spans="1:5" ht="15">
      <c r="A46" s="116" t="s">
        <v>63</v>
      </c>
      <c r="B46" s="116" t="s">
        <v>167</v>
      </c>
      <c r="C46" s="117">
        <v>215000</v>
      </c>
      <c r="D46" s="118">
        <v>45048</v>
      </c>
      <c r="E46" s="116" t="s">
        <v>174</v>
      </c>
    </row>
    <row r="47" spans="1:5" ht="15">
      <c r="A47" s="116" t="s">
        <v>63</v>
      </c>
      <c r="B47" s="116" t="s">
        <v>167</v>
      </c>
      <c r="C47" s="117">
        <v>62500</v>
      </c>
      <c r="D47" s="118">
        <v>45070</v>
      </c>
      <c r="E47" s="116" t="s">
        <v>174</v>
      </c>
    </row>
    <row r="48" spans="1:5" ht="15">
      <c r="A48" s="116" t="s">
        <v>63</v>
      </c>
      <c r="B48" s="116" t="s">
        <v>167</v>
      </c>
      <c r="C48" s="117">
        <v>335000</v>
      </c>
      <c r="D48" s="118">
        <v>45076</v>
      </c>
      <c r="E48" s="116" t="s">
        <v>174</v>
      </c>
    </row>
    <row r="49" spans="1:5" ht="15">
      <c r="A49" s="116" t="s">
        <v>63</v>
      </c>
      <c r="B49" s="116" t="s">
        <v>167</v>
      </c>
      <c r="C49" s="117">
        <v>389900</v>
      </c>
      <c r="D49" s="118">
        <v>45076</v>
      </c>
      <c r="E49" s="116" t="s">
        <v>174</v>
      </c>
    </row>
    <row r="50" spans="1:5" ht="15">
      <c r="A50" s="116" t="s">
        <v>63</v>
      </c>
      <c r="B50" s="116" t="s">
        <v>167</v>
      </c>
      <c r="C50" s="117">
        <v>390000</v>
      </c>
      <c r="D50" s="118">
        <v>45077</v>
      </c>
      <c r="E50" s="116" t="s">
        <v>174</v>
      </c>
    </row>
    <row r="51" spans="1:5" ht="15">
      <c r="A51" s="116" t="s">
        <v>63</v>
      </c>
      <c r="B51" s="116" t="s">
        <v>167</v>
      </c>
      <c r="C51" s="117">
        <v>389750</v>
      </c>
      <c r="D51" s="118">
        <v>45071</v>
      </c>
      <c r="E51" s="116" t="s">
        <v>174</v>
      </c>
    </row>
    <row r="52" spans="1:5" ht="15">
      <c r="A52" s="116" t="s">
        <v>63</v>
      </c>
      <c r="B52" s="116" t="s">
        <v>167</v>
      </c>
      <c r="C52" s="117">
        <v>330000</v>
      </c>
      <c r="D52" s="118">
        <v>45077</v>
      </c>
      <c r="E52" s="116" t="s">
        <v>174</v>
      </c>
    </row>
    <row r="53" spans="1:5" ht="15">
      <c r="A53" s="116" t="s">
        <v>63</v>
      </c>
      <c r="B53" s="116" t="s">
        <v>167</v>
      </c>
      <c r="C53" s="117">
        <v>310000</v>
      </c>
      <c r="D53" s="118">
        <v>45077</v>
      </c>
      <c r="E53" s="116" t="s">
        <v>174</v>
      </c>
    </row>
    <row r="54" spans="1:5" ht="15">
      <c r="A54" s="116" t="s">
        <v>63</v>
      </c>
      <c r="B54" s="116" t="s">
        <v>167</v>
      </c>
      <c r="C54" s="117">
        <v>30000</v>
      </c>
      <c r="D54" s="118">
        <v>45070</v>
      </c>
      <c r="E54" s="116" t="s">
        <v>174</v>
      </c>
    </row>
    <row r="55" spans="1:5" ht="15">
      <c r="A55" s="116" t="s">
        <v>63</v>
      </c>
      <c r="B55" s="116" t="s">
        <v>167</v>
      </c>
      <c r="C55" s="117">
        <v>472000</v>
      </c>
      <c r="D55" s="118">
        <v>45077</v>
      </c>
      <c r="E55" s="116" t="s">
        <v>174</v>
      </c>
    </row>
    <row r="56" spans="1:5" ht="15">
      <c r="A56" s="116" t="s">
        <v>83</v>
      </c>
      <c r="B56" s="116" t="s">
        <v>168</v>
      </c>
      <c r="C56" s="117">
        <v>330000</v>
      </c>
      <c r="D56" s="118">
        <v>45050</v>
      </c>
      <c r="E56" s="116" t="s">
        <v>174</v>
      </c>
    </row>
    <row r="57" spans="1:5" ht="15">
      <c r="A57" s="116" t="s">
        <v>83</v>
      </c>
      <c r="B57" s="116" t="s">
        <v>168</v>
      </c>
      <c r="C57" s="117">
        <v>215000</v>
      </c>
      <c r="D57" s="118">
        <v>45051</v>
      </c>
      <c r="E57" s="116" t="s">
        <v>174</v>
      </c>
    </row>
    <row r="58" spans="1:5" ht="15">
      <c r="A58" s="116" t="s">
        <v>83</v>
      </c>
      <c r="B58" s="116" t="s">
        <v>168</v>
      </c>
      <c r="C58" s="117">
        <v>279000</v>
      </c>
      <c r="D58" s="118">
        <v>45058</v>
      </c>
      <c r="E58" s="116" t="s">
        <v>174</v>
      </c>
    </row>
    <row r="59" spans="1:5" ht="15">
      <c r="A59" s="116" t="s">
        <v>83</v>
      </c>
      <c r="B59" s="116" t="s">
        <v>168</v>
      </c>
      <c r="C59" s="117">
        <v>375000</v>
      </c>
      <c r="D59" s="118">
        <v>45055</v>
      </c>
      <c r="E59" s="116" t="s">
        <v>174</v>
      </c>
    </row>
    <row r="60" spans="1:5" ht="15">
      <c r="A60" s="116" t="s">
        <v>83</v>
      </c>
      <c r="B60" s="116" t="s">
        <v>168</v>
      </c>
      <c r="C60" s="117">
        <v>165000</v>
      </c>
      <c r="D60" s="118">
        <v>45063</v>
      </c>
      <c r="E60" s="116" t="s">
        <v>174</v>
      </c>
    </row>
    <row r="61" spans="1:5" ht="15">
      <c r="A61" s="116" t="s">
        <v>83</v>
      </c>
      <c r="B61" s="116" t="s">
        <v>168</v>
      </c>
      <c r="C61" s="117">
        <v>355000</v>
      </c>
      <c r="D61" s="118">
        <v>45070</v>
      </c>
      <c r="E61" s="116" t="s">
        <v>174</v>
      </c>
    </row>
    <row r="62" spans="1:5" ht="15">
      <c r="A62" s="116" t="s">
        <v>109</v>
      </c>
      <c r="B62" s="116" t="s">
        <v>169</v>
      </c>
      <c r="C62" s="117">
        <v>229000</v>
      </c>
      <c r="D62" s="118">
        <v>45077</v>
      </c>
      <c r="E62" s="116" t="s">
        <v>174</v>
      </c>
    </row>
    <row r="63" spans="1:5" ht="15">
      <c r="A63" s="116" t="s">
        <v>109</v>
      </c>
      <c r="B63" s="116" t="s">
        <v>169</v>
      </c>
      <c r="C63" s="117">
        <v>515000</v>
      </c>
      <c r="D63" s="118">
        <v>45065</v>
      </c>
      <c r="E63" s="116" t="s">
        <v>175</v>
      </c>
    </row>
    <row r="64" spans="1:5" ht="15">
      <c r="A64" s="116" t="s">
        <v>58</v>
      </c>
      <c r="B64" s="116" t="s">
        <v>170</v>
      </c>
      <c r="C64" s="117">
        <v>100000</v>
      </c>
      <c r="D64" s="118">
        <v>45051</v>
      </c>
      <c r="E64" s="116" t="s">
        <v>174</v>
      </c>
    </row>
    <row r="65" spans="1:5" ht="15">
      <c r="A65" s="116" t="s">
        <v>58</v>
      </c>
      <c r="B65" s="116" t="s">
        <v>170</v>
      </c>
      <c r="C65" s="117">
        <v>500000</v>
      </c>
      <c r="D65" s="118">
        <v>45055</v>
      </c>
      <c r="E65" s="116" t="s">
        <v>176</v>
      </c>
    </row>
    <row r="66" spans="1:5" ht="15">
      <c r="A66" s="116" t="s">
        <v>58</v>
      </c>
      <c r="B66" s="116" t="s">
        <v>170</v>
      </c>
      <c r="C66" s="117">
        <v>30000</v>
      </c>
      <c r="D66" s="118">
        <v>45072</v>
      </c>
      <c r="E66" s="116" t="s">
        <v>174</v>
      </c>
    </row>
    <row r="67" spans="1:5" ht="15">
      <c r="A67" s="116" t="s">
        <v>58</v>
      </c>
      <c r="B67" s="116" t="s">
        <v>170</v>
      </c>
      <c r="C67" s="117">
        <v>300000</v>
      </c>
      <c r="D67" s="118">
        <v>45077</v>
      </c>
      <c r="E67" s="116" t="s">
        <v>174</v>
      </c>
    </row>
    <row r="68" spans="1:5" ht="15">
      <c r="A68" s="116" t="s">
        <v>58</v>
      </c>
      <c r="B68" s="116" t="s">
        <v>170</v>
      </c>
      <c r="C68" s="117">
        <v>55000</v>
      </c>
      <c r="D68" s="118">
        <v>45068</v>
      </c>
      <c r="E68" s="116" t="s">
        <v>174</v>
      </c>
    </row>
    <row r="69" spans="1:5" ht="15">
      <c r="A69" s="116" t="s">
        <v>58</v>
      </c>
      <c r="B69" s="116" t="s">
        <v>170</v>
      </c>
      <c r="C69" s="117">
        <v>60000</v>
      </c>
      <c r="D69" s="118">
        <v>45072</v>
      </c>
      <c r="E69" s="116" t="s">
        <v>174</v>
      </c>
    </row>
    <row r="70" spans="1:5" ht="15">
      <c r="A70" s="116" t="s">
        <v>58</v>
      </c>
      <c r="B70" s="116" t="s">
        <v>170</v>
      </c>
      <c r="C70" s="117">
        <v>410000</v>
      </c>
      <c r="D70" s="118">
        <v>45076</v>
      </c>
      <c r="E70" s="116" t="s">
        <v>174</v>
      </c>
    </row>
    <row r="71" spans="1:5" ht="15">
      <c r="A71" s="116" t="s">
        <v>58</v>
      </c>
      <c r="B71" s="116" t="s">
        <v>170</v>
      </c>
      <c r="C71" s="117">
        <v>865000</v>
      </c>
      <c r="D71" s="118">
        <v>45076</v>
      </c>
      <c r="E71" s="116" t="s">
        <v>174</v>
      </c>
    </row>
    <row r="72" spans="1:5" ht="15">
      <c r="A72" s="116" t="s">
        <v>58</v>
      </c>
      <c r="B72" s="116" t="s">
        <v>170</v>
      </c>
      <c r="C72" s="117">
        <v>120000</v>
      </c>
      <c r="D72" s="118">
        <v>45054</v>
      </c>
      <c r="E72" s="116" t="s">
        <v>174</v>
      </c>
    </row>
    <row r="73" spans="1:5" ht="15">
      <c r="A73" s="116" t="s">
        <v>58</v>
      </c>
      <c r="B73" s="116" t="s">
        <v>170</v>
      </c>
      <c r="C73" s="117">
        <v>345000</v>
      </c>
      <c r="D73" s="118">
        <v>45068</v>
      </c>
      <c r="E73" s="116" t="s">
        <v>174</v>
      </c>
    </row>
    <row r="74" spans="1:5" ht="15">
      <c r="A74" s="116" t="s">
        <v>58</v>
      </c>
      <c r="B74" s="116" t="s">
        <v>170</v>
      </c>
      <c r="C74" s="117">
        <v>75000</v>
      </c>
      <c r="D74" s="118">
        <v>45058</v>
      </c>
      <c r="E74" s="116" t="s">
        <v>174</v>
      </c>
    </row>
    <row r="75" spans="1:5" ht="15">
      <c r="A75" s="116" t="s">
        <v>58</v>
      </c>
      <c r="B75" s="116" t="s">
        <v>170</v>
      </c>
      <c r="C75" s="117">
        <v>105000</v>
      </c>
      <c r="D75" s="118">
        <v>45076</v>
      </c>
      <c r="E75" s="116" t="s">
        <v>174</v>
      </c>
    </row>
    <row r="76" spans="1:5" ht="15">
      <c r="A76" s="116" t="s">
        <v>58</v>
      </c>
      <c r="B76" s="116" t="s">
        <v>170</v>
      </c>
      <c r="C76" s="117">
        <v>265000</v>
      </c>
      <c r="D76" s="118">
        <v>45077</v>
      </c>
      <c r="E76" s="116" t="s">
        <v>174</v>
      </c>
    </row>
    <row r="77" spans="1:5" ht="15">
      <c r="A77" s="116" t="s">
        <v>58</v>
      </c>
      <c r="B77" s="116" t="s">
        <v>170</v>
      </c>
      <c r="C77" s="117">
        <v>370883</v>
      </c>
      <c r="D77" s="118">
        <v>45047</v>
      </c>
      <c r="E77" s="116" t="s">
        <v>175</v>
      </c>
    </row>
    <row r="78" spans="1:5" ht="15">
      <c r="A78" s="116" t="s">
        <v>58</v>
      </c>
      <c r="B78" s="116" t="s">
        <v>170</v>
      </c>
      <c r="C78" s="117">
        <v>155000</v>
      </c>
      <c r="D78" s="118">
        <v>45068</v>
      </c>
      <c r="E78" s="116" t="s">
        <v>174</v>
      </c>
    </row>
    <row r="79" spans="1:5" ht="15">
      <c r="A79" s="116" t="s">
        <v>58</v>
      </c>
      <c r="B79" s="116" t="s">
        <v>170</v>
      </c>
      <c r="C79" s="117">
        <v>290000</v>
      </c>
      <c r="D79" s="118">
        <v>45077</v>
      </c>
      <c r="E79" s="116" t="s">
        <v>174</v>
      </c>
    </row>
    <row r="80" spans="1:5" ht="15">
      <c r="A80" s="116" t="s">
        <v>58</v>
      </c>
      <c r="B80" s="116" t="s">
        <v>170</v>
      </c>
      <c r="C80" s="117">
        <v>235000</v>
      </c>
      <c r="D80" s="118">
        <v>45051</v>
      </c>
      <c r="E80" s="116" t="s">
        <v>174</v>
      </c>
    </row>
    <row r="81" spans="1:5" ht="15">
      <c r="A81" s="116" t="s">
        <v>58</v>
      </c>
      <c r="B81" s="116" t="s">
        <v>170</v>
      </c>
      <c r="C81" s="117">
        <v>80000</v>
      </c>
      <c r="D81" s="118">
        <v>45058</v>
      </c>
      <c r="E81" s="116" t="s">
        <v>174</v>
      </c>
    </row>
    <row r="82" spans="1:5" ht="15">
      <c r="A82" s="116" t="s">
        <v>58</v>
      </c>
      <c r="B82" s="116" t="s">
        <v>170</v>
      </c>
      <c r="C82" s="117">
        <v>240000</v>
      </c>
      <c r="D82" s="118">
        <v>45051</v>
      </c>
      <c r="E82" s="116" t="s">
        <v>174</v>
      </c>
    </row>
    <row r="83" spans="1:5" ht="15">
      <c r="A83" s="116" t="s">
        <v>58</v>
      </c>
      <c r="B83" s="116" t="s">
        <v>170</v>
      </c>
      <c r="C83" s="117">
        <v>388000</v>
      </c>
      <c r="D83" s="118">
        <v>45048</v>
      </c>
      <c r="E83" s="116" t="s">
        <v>174</v>
      </c>
    </row>
    <row r="84" spans="1:5" ht="15">
      <c r="A84" s="116" t="s">
        <v>58</v>
      </c>
      <c r="B84" s="116" t="s">
        <v>170</v>
      </c>
      <c r="C84" s="117">
        <v>398000</v>
      </c>
      <c r="D84" s="118">
        <v>45058</v>
      </c>
      <c r="E84" s="116" t="s">
        <v>174</v>
      </c>
    </row>
    <row r="85" spans="1:5" ht="15">
      <c r="A85" s="116" t="s">
        <v>58</v>
      </c>
      <c r="B85" s="116" t="s">
        <v>170</v>
      </c>
      <c r="C85" s="117">
        <v>150000</v>
      </c>
      <c r="D85" s="118">
        <v>45051</v>
      </c>
      <c r="E85" s="116" t="s">
        <v>174</v>
      </c>
    </row>
    <row r="86" spans="1:5" ht="15">
      <c r="A86" s="116" t="s">
        <v>58</v>
      </c>
      <c r="B86" s="116" t="s">
        <v>170</v>
      </c>
      <c r="C86" s="117">
        <v>25000</v>
      </c>
      <c r="D86" s="118">
        <v>45057</v>
      </c>
      <c r="E86" s="116" t="s">
        <v>174</v>
      </c>
    </row>
    <row r="87" spans="1:5" ht="15">
      <c r="A87" s="116" t="s">
        <v>58</v>
      </c>
      <c r="B87" s="116" t="s">
        <v>170</v>
      </c>
      <c r="C87" s="117">
        <v>455000</v>
      </c>
      <c r="D87" s="118">
        <v>45057</v>
      </c>
      <c r="E87" s="116" t="s">
        <v>174</v>
      </c>
    </row>
    <row r="88" spans="1:5" ht="15">
      <c r="A88" s="116" t="s">
        <v>58</v>
      </c>
      <c r="B88" s="116" t="s">
        <v>170</v>
      </c>
      <c r="C88" s="117">
        <v>249000</v>
      </c>
      <c r="D88" s="118">
        <v>45057</v>
      </c>
      <c r="E88" s="116" t="s">
        <v>174</v>
      </c>
    </row>
    <row r="89" spans="1:5" ht="15">
      <c r="A89" s="116" t="s">
        <v>58</v>
      </c>
      <c r="B89" s="116" t="s">
        <v>170</v>
      </c>
      <c r="C89" s="117">
        <v>120000</v>
      </c>
      <c r="D89" s="118">
        <v>45057</v>
      </c>
      <c r="E89" s="116" t="s">
        <v>174</v>
      </c>
    </row>
    <row r="90" spans="1:5" ht="15">
      <c r="A90" s="116" t="s">
        <v>58</v>
      </c>
      <c r="B90" s="116" t="s">
        <v>170</v>
      </c>
      <c r="C90" s="117">
        <v>80000</v>
      </c>
      <c r="D90" s="118">
        <v>45051</v>
      </c>
      <c r="E90" s="116" t="s">
        <v>174</v>
      </c>
    </row>
    <row r="91" spans="1:5" ht="15">
      <c r="A91" s="116" t="s">
        <v>58</v>
      </c>
      <c r="B91" s="116" t="s">
        <v>170</v>
      </c>
      <c r="C91" s="117">
        <v>170000</v>
      </c>
      <c r="D91" s="118">
        <v>45068</v>
      </c>
      <c r="E91" s="116" t="s">
        <v>174</v>
      </c>
    </row>
    <row r="92" spans="1:5" ht="15">
      <c r="A92" s="116" t="s">
        <v>58</v>
      </c>
      <c r="B92" s="116" t="s">
        <v>170</v>
      </c>
      <c r="C92" s="117">
        <v>345000</v>
      </c>
      <c r="D92" s="118">
        <v>45077</v>
      </c>
      <c r="E92" s="116" t="s">
        <v>174</v>
      </c>
    </row>
    <row r="93" spans="1:5" ht="15">
      <c r="A93" s="116" t="s">
        <v>58</v>
      </c>
      <c r="B93" s="116" t="s">
        <v>170</v>
      </c>
      <c r="C93" s="117">
        <v>362740</v>
      </c>
      <c r="D93" s="118">
        <v>45065</v>
      </c>
      <c r="E93" s="116" t="s">
        <v>175</v>
      </c>
    </row>
    <row r="94" spans="1:5" ht="15">
      <c r="A94" s="116" t="s">
        <v>58</v>
      </c>
      <c r="B94" s="116" t="s">
        <v>170</v>
      </c>
      <c r="C94" s="117">
        <v>367000</v>
      </c>
      <c r="D94" s="118">
        <v>45065</v>
      </c>
      <c r="E94" s="116" t="s">
        <v>174</v>
      </c>
    </row>
    <row r="95" spans="1:5" ht="15">
      <c r="A95" s="116" t="s">
        <v>58</v>
      </c>
      <c r="B95" s="116" t="s">
        <v>170</v>
      </c>
      <c r="C95" s="117">
        <v>320000</v>
      </c>
      <c r="D95" s="118">
        <v>45064</v>
      </c>
      <c r="E95" s="116" t="s">
        <v>174</v>
      </c>
    </row>
    <row r="96" spans="1:5" ht="15">
      <c r="A96" s="116" t="s">
        <v>58</v>
      </c>
      <c r="B96" s="116" t="s">
        <v>170</v>
      </c>
      <c r="C96" s="117">
        <v>409852</v>
      </c>
      <c r="D96" s="118">
        <v>45065</v>
      </c>
      <c r="E96" s="116" t="s">
        <v>175</v>
      </c>
    </row>
    <row r="97" spans="1:5" ht="15">
      <c r="A97" s="116" t="s">
        <v>58</v>
      </c>
      <c r="B97" s="116" t="s">
        <v>170</v>
      </c>
      <c r="C97" s="117">
        <v>265000</v>
      </c>
      <c r="D97" s="118">
        <v>45064</v>
      </c>
      <c r="E97" s="116" t="s">
        <v>174</v>
      </c>
    </row>
    <row r="98" spans="1:5" ht="15">
      <c r="A98" s="116" t="s">
        <v>58</v>
      </c>
      <c r="B98" s="116" t="s">
        <v>170</v>
      </c>
      <c r="C98" s="117">
        <v>80000</v>
      </c>
      <c r="D98" s="118">
        <v>45064</v>
      </c>
      <c r="E98" s="116" t="s">
        <v>174</v>
      </c>
    </row>
    <row r="99" spans="1:5" ht="15">
      <c r="A99" s="116" t="s">
        <v>58</v>
      </c>
      <c r="B99" s="116" t="s">
        <v>170</v>
      </c>
      <c r="C99" s="117">
        <v>645000</v>
      </c>
      <c r="D99" s="118">
        <v>45068</v>
      </c>
      <c r="E99" s="116" t="s">
        <v>174</v>
      </c>
    </row>
    <row r="100" spans="1:5" ht="15">
      <c r="A100" s="116" t="s">
        <v>58</v>
      </c>
      <c r="B100" s="116" t="s">
        <v>170</v>
      </c>
      <c r="C100" s="117">
        <v>240000</v>
      </c>
      <c r="D100" s="118">
        <v>45071</v>
      </c>
      <c r="E100" s="116" t="s">
        <v>174</v>
      </c>
    </row>
    <row r="101" spans="1:5" ht="15">
      <c r="A101" s="116" t="s">
        <v>58</v>
      </c>
      <c r="B101" s="116" t="s">
        <v>170</v>
      </c>
      <c r="C101" s="117">
        <v>20000</v>
      </c>
      <c r="D101" s="118">
        <v>45077</v>
      </c>
      <c r="E101" s="116" t="s">
        <v>174</v>
      </c>
    </row>
    <row r="102" spans="1:5" ht="15">
      <c r="A102" s="116" t="s">
        <v>58</v>
      </c>
      <c r="B102" s="116" t="s">
        <v>170</v>
      </c>
      <c r="C102" s="117">
        <v>180000</v>
      </c>
      <c r="D102" s="118">
        <v>45077</v>
      </c>
      <c r="E102" s="116" t="s">
        <v>174</v>
      </c>
    </row>
    <row r="103" spans="1:5" ht="15">
      <c r="A103" s="116" t="s">
        <v>58</v>
      </c>
      <c r="B103" s="116" t="s">
        <v>170</v>
      </c>
      <c r="C103" s="117">
        <v>335000</v>
      </c>
      <c r="D103" s="118">
        <v>45077</v>
      </c>
      <c r="E103" s="116" t="s">
        <v>174</v>
      </c>
    </row>
    <row r="104" spans="1:5" ht="15">
      <c r="A104" s="116" t="s">
        <v>58</v>
      </c>
      <c r="B104" s="116" t="s">
        <v>170</v>
      </c>
      <c r="C104" s="117">
        <v>289000</v>
      </c>
      <c r="D104" s="118">
        <v>45063</v>
      </c>
      <c r="E104" s="116" t="s">
        <v>174</v>
      </c>
    </row>
    <row r="105" spans="1:5" ht="15">
      <c r="A105" s="116" t="s">
        <v>58</v>
      </c>
      <c r="B105" s="116" t="s">
        <v>170</v>
      </c>
      <c r="C105" s="117">
        <v>1400000</v>
      </c>
      <c r="D105" s="118">
        <v>45054</v>
      </c>
      <c r="E105" s="116" t="s">
        <v>176</v>
      </c>
    </row>
    <row r="106" spans="1:5" ht="15">
      <c r="A106" s="116" t="s">
        <v>58</v>
      </c>
      <c r="B106" s="116" t="s">
        <v>170</v>
      </c>
      <c r="C106" s="117">
        <v>305000</v>
      </c>
      <c r="D106" s="118">
        <v>45072</v>
      </c>
      <c r="E106" s="116" t="s">
        <v>174</v>
      </c>
    </row>
    <row r="107" spans="1:5" ht="15">
      <c r="A107" s="116" t="s">
        <v>58</v>
      </c>
      <c r="B107" s="116" t="s">
        <v>170</v>
      </c>
      <c r="C107" s="117">
        <v>22000</v>
      </c>
      <c r="D107" s="118">
        <v>45047</v>
      </c>
      <c r="E107" s="116" t="s">
        <v>174</v>
      </c>
    </row>
    <row r="108" spans="1:5" ht="15">
      <c r="A108" s="116" t="s">
        <v>58</v>
      </c>
      <c r="B108" s="116" t="s">
        <v>170</v>
      </c>
      <c r="C108" s="117">
        <v>280000</v>
      </c>
      <c r="D108" s="118">
        <v>45072</v>
      </c>
      <c r="E108" s="116" t="s">
        <v>174</v>
      </c>
    </row>
    <row r="109" spans="1:5" ht="15">
      <c r="A109" s="116" t="s">
        <v>58</v>
      </c>
      <c r="B109" s="116" t="s">
        <v>170</v>
      </c>
      <c r="C109" s="117">
        <v>55000</v>
      </c>
      <c r="D109" s="118">
        <v>45072</v>
      </c>
      <c r="E109" s="116" t="s">
        <v>174</v>
      </c>
    </row>
    <row r="110" spans="1:5" ht="15">
      <c r="A110" s="116" t="s">
        <v>58</v>
      </c>
      <c r="B110" s="116" t="s">
        <v>170</v>
      </c>
      <c r="C110" s="117">
        <v>125000</v>
      </c>
      <c r="D110" s="118">
        <v>45068</v>
      </c>
      <c r="E110" s="116" t="s">
        <v>174</v>
      </c>
    </row>
    <row r="111" spans="1:5" ht="15">
      <c r="A111" s="116" t="s">
        <v>58</v>
      </c>
      <c r="B111" s="116" t="s">
        <v>170</v>
      </c>
      <c r="C111" s="117">
        <v>50000</v>
      </c>
      <c r="D111" s="118">
        <v>45063</v>
      </c>
      <c r="E111" s="116" t="s">
        <v>174</v>
      </c>
    </row>
    <row r="112" spans="1:5" ht="15">
      <c r="A112" s="116" t="s">
        <v>58</v>
      </c>
      <c r="B112" s="116" t="s">
        <v>170</v>
      </c>
      <c r="C112" s="117">
        <v>40000</v>
      </c>
      <c r="D112" s="118">
        <v>45062</v>
      </c>
      <c r="E112" s="116" t="s">
        <v>174</v>
      </c>
    </row>
    <row r="113" spans="1:5" ht="15">
      <c r="A113" s="116" t="s">
        <v>58</v>
      </c>
      <c r="B113" s="116" t="s">
        <v>170</v>
      </c>
      <c r="C113" s="117">
        <v>325000</v>
      </c>
      <c r="D113" s="118">
        <v>45055</v>
      </c>
      <c r="E113" s="116" t="s">
        <v>174</v>
      </c>
    </row>
    <row r="114" spans="1:5" ht="15">
      <c r="A114" s="116" t="s">
        <v>58</v>
      </c>
      <c r="B114" s="116" t="s">
        <v>170</v>
      </c>
      <c r="C114" s="117">
        <v>432030</v>
      </c>
      <c r="D114" s="118">
        <v>45072</v>
      </c>
      <c r="E114" s="116" t="s">
        <v>176</v>
      </c>
    </row>
    <row r="115" spans="1:5" ht="15">
      <c r="A115" s="116" t="s">
        <v>58</v>
      </c>
      <c r="B115" s="116" t="s">
        <v>170</v>
      </c>
      <c r="C115" s="117">
        <v>155000</v>
      </c>
      <c r="D115" s="118">
        <v>45063</v>
      </c>
      <c r="E115" s="116" t="s">
        <v>176</v>
      </c>
    </row>
    <row r="116" spans="1:5" ht="15">
      <c r="A116" s="116" t="s">
        <v>58</v>
      </c>
      <c r="B116" s="116" t="s">
        <v>170</v>
      </c>
      <c r="C116" s="117">
        <v>320000</v>
      </c>
      <c r="D116" s="118">
        <v>45054</v>
      </c>
      <c r="E116" s="116" t="s">
        <v>174</v>
      </c>
    </row>
    <row r="117" spans="1:5" ht="15">
      <c r="A117" s="116" t="s">
        <v>58</v>
      </c>
      <c r="B117" s="116" t="s">
        <v>170</v>
      </c>
      <c r="C117" s="117">
        <v>408690</v>
      </c>
      <c r="D117" s="118">
        <v>45055</v>
      </c>
      <c r="E117" s="116" t="s">
        <v>175</v>
      </c>
    </row>
    <row r="118" spans="1:5" ht="15">
      <c r="A118" s="116" t="s">
        <v>58</v>
      </c>
      <c r="B118" s="116" t="s">
        <v>170</v>
      </c>
      <c r="C118" s="117">
        <v>190000</v>
      </c>
      <c r="D118" s="118">
        <v>45051</v>
      </c>
      <c r="E118" s="116" t="s">
        <v>174</v>
      </c>
    </row>
    <row r="119" spans="1:5" ht="15">
      <c r="A119" s="116" t="s">
        <v>127</v>
      </c>
      <c r="B119" s="116" t="s">
        <v>173</v>
      </c>
      <c r="C119" s="117">
        <v>75000</v>
      </c>
      <c r="D119" s="118">
        <v>45058</v>
      </c>
      <c r="E119" s="116" t="s">
        <v>176</v>
      </c>
    </row>
    <row r="120" spans="1:5" ht="15">
      <c r="A120" s="116" t="s">
        <v>127</v>
      </c>
      <c r="B120" s="116" t="s">
        <v>173</v>
      </c>
      <c r="C120" s="117">
        <v>295482</v>
      </c>
      <c r="D120" s="118">
        <v>45050</v>
      </c>
      <c r="E120" s="116" t="s">
        <v>176</v>
      </c>
    </row>
    <row r="121" spans="1:5" ht="15">
      <c r="A121" s="116" t="s">
        <v>53</v>
      </c>
      <c r="B121" s="116" t="s">
        <v>171</v>
      </c>
      <c r="C121" s="117">
        <v>440000</v>
      </c>
      <c r="D121" s="118">
        <v>45054</v>
      </c>
      <c r="E121" s="116" t="s">
        <v>174</v>
      </c>
    </row>
    <row r="122" spans="1:5" ht="15">
      <c r="A122" s="116" t="s">
        <v>53</v>
      </c>
      <c r="B122" s="116" t="s">
        <v>171</v>
      </c>
      <c r="C122" s="117">
        <v>484500</v>
      </c>
      <c r="D122" s="118">
        <v>45051</v>
      </c>
      <c r="E122" s="116" t="s">
        <v>174</v>
      </c>
    </row>
    <row r="123" spans="1:5" ht="15">
      <c r="A123" s="116" t="s">
        <v>53</v>
      </c>
      <c r="B123" s="116" t="s">
        <v>171</v>
      </c>
      <c r="C123" s="117">
        <v>50000</v>
      </c>
      <c r="D123" s="118">
        <v>45051</v>
      </c>
      <c r="E123" s="116" t="s">
        <v>176</v>
      </c>
    </row>
    <row r="124" spans="1:5" ht="15">
      <c r="A124" s="116" t="s">
        <v>53</v>
      </c>
      <c r="B124" s="116" t="s">
        <v>171</v>
      </c>
      <c r="C124" s="117">
        <v>385000</v>
      </c>
      <c r="D124" s="118">
        <v>45051</v>
      </c>
      <c r="E124" s="116" t="s">
        <v>174</v>
      </c>
    </row>
    <row r="125" spans="1:5" ht="15">
      <c r="A125" s="116" t="s">
        <v>53</v>
      </c>
      <c r="B125" s="116" t="s">
        <v>171</v>
      </c>
      <c r="C125" s="117">
        <v>517000</v>
      </c>
      <c r="D125" s="118">
        <v>45050</v>
      </c>
      <c r="E125" s="116" t="s">
        <v>174</v>
      </c>
    </row>
    <row r="126" spans="1:5" ht="15">
      <c r="A126" s="116" t="s">
        <v>53</v>
      </c>
      <c r="B126" s="116" t="s">
        <v>171</v>
      </c>
      <c r="C126" s="117">
        <v>185000</v>
      </c>
      <c r="D126" s="118">
        <v>45050</v>
      </c>
      <c r="E126" s="116" t="s">
        <v>174</v>
      </c>
    </row>
    <row r="127" spans="1:5" ht="15">
      <c r="A127" s="116" t="s">
        <v>53</v>
      </c>
      <c r="B127" s="116" t="s">
        <v>171</v>
      </c>
      <c r="C127" s="117">
        <v>285000</v>
      </c>
      <c r="D127" s="118">
        <v>45050</v>
      </c>
      <c r="E127" s="116" t="s">
        <v>174</v>
      </c>
    </row>
    <row r="128" spans="1:5" ht="15">
      <c r="A128" s="116" t="s">
        <v>53</v>
      </c>
      <c r="B128" s="116" t="s">
        <v>171</v>
      </c>
      <c r="C128" s="117">
        <v>62000</v>
      </c>
      <c r="D128" s="118">
        <v>45050</v>
      </c>
      <c r="E128" s="116" t="s">
        <v>176</v>
      </c>
    </row>
    <row r="129" spans="1:5" ht="15">
      <c r="A129" s="116" t="s">
        <v>53</v>
      </c>
      <c r="B129" s="116" t="s">
        <v>171</v>
      </c>
      <c r="C129" s="117">
        <v>359900</v>
      </c>
      <c r="D129" s="118">
        <v>45050</v>
      </c>
      <c r="E129" s="116" t="s">
        <v>174</v>
      </c>
    </row>
    <row r="130" spans="1:5" ht="15">
      <c r="A130" s="116" t="s">
        <v>53</v>
      </c>
      <c r="B130" s="116" t="s">
        <v>171</v>
      </c>
      <c r="C130" s="117">
        <v>74000</v>
      </c>
      <c r="D130" s="118">
        <v>45049</v>
      </c>
      <c r="E130" s="116" t="s">
        <v>174</v>
      </c>
    </row>
    <row r="131" spans="1:5" ht="15">
      <c r="A131" s="116" t="s">
        <v>53</v>
      </c>
      <c r="B131" s="116" t="s">
        <v>171</v>
      </c>
      <c r="C131" s="117">
        <v>450000</v>
      </c>
      <c r="D131" s="118">
        <v>45049</v>
      </c>
      <c r="E131" s="116" t="s">
        <v>174</v>
      </c>
    </row>
    <row r="132" spans="1:5" ht="15">
      <c r="A132" s="116" t="s">
        <v>53</v>
      </c>
      <c r="B132" s="116" t="s">
        <v>171</v>
      </c>
      <c r="C132" s="117">
        <v>50000</v>
      </c>
      <c r="D132" s="118">
        <v>45049</v>
      </c>
      <c r="E132" s="116" t="s">
        <v>174</v>
      </c>
    </row>
    <row r="133" spans="1:5" ht="15">
      <c r="A133" s="116" t="s">
        <v>53</v>
      </c>
      <c r="B133" s="116" t="s">
        <v>171</v>
      </c>
      <c r="C133" s="117">
        <v>350000</v>
      </c>
      <c r="D133" s="118">
        <v>45048</v>
      </c>
      <c r="E133" s="116" t="s">
        <v>174</v>
      </c>
    </row>
    <row r="134" spans="1:5" ht="15">
      <c r="A134" s="116" t="s">
        <v>53</v>
      </c>
      <c r="B134" s="116" t="s">
        <v>171</v>
      </c>
      <c r="C134" s="117">
        <v>10000</v>
      </c>
      <c r="D134" s="118">
        <v>45048</v>
      </c>
      <c r="E134" s="116" t="s">
        <v>174</v>
      </c>
    </row>
    <row r="135" spans="1:5" ht="15">
      <c r="A135" s="116" t="s">
        <v>53</v>
      </c>
      <c r="B135" s="116" t="s">
        <v>171</v>
      </c>
      <c r="C135" s="117">
        <v>507500</v>
      </c>
      <c r="D135" s="118">
        <v>45050</v>
      </c>
      <c r="E135" s="116" t="s">
        <v>174</v>
      </c>
    </row>
    <row r="136" spans="1:5" ht="15">
      <c r="A136" s="116" t="s">
        <v>53</v>
      </c>
      <c r="B136" s="116" t="s">
        <v>171</v>
      </c>
      <c r="C136" s="117">
        <v>394900</v>
      </c>
      <c r="D136" s="118">
        <v>45064</v>
      </c>
      <c r="E136" s="116" t="s">
        <v>175</v>
      </c>
    </row>
    <row r="137" spans="1:5" ht="15">
      <c r="A137" s="116" t="s">
        <v>53</v>
      </c>
      <c r="B137" s="116" t="s">
        <v>171</v>
      </c>
      <c r="C137" s="117">
        <v>29500</v>
      </c>
      <c r="D137" s="118">
        <v>45047</v>
      </c>
      <c r="E137" s="116" t="s">
        <v>174</v>
      </c>
    </row>
    <row r="138" spans="1:5" ht="15">
      <c r="A138" s="116" t="s">
        <v>53</v>
      </c>
      <c r="B138" s="116" t="s">
        <v>171</v>
      </c>
      <c r="C138" s="117">
        <v>100000</v>
      </c>
      <c r="D138" s="118">
        <v>45072</v>
      </c>
      <c r="E138" s="116" t="s">
        <v>176</v>
      </c>
    </row>
    <row r="139" spans="1:5" ht="15">
      <c r="A139" s="116" t="s">
        <v>53</v>
      </c>
      <c r="B139" s="116" t="s">
        <v>171</v>
      </c>
      <c r="C139" s="117">
        <v>180000</v>
      </c>
      <c r="D139" s="118">
        <v>45062</v>
      </c>
      <c r="E139" s="116" t="s">
        <v>174</v>
      </c>
    </row>
    <row r="140" spans="1:5" ht="15">
      <c r="A140" s="116" t="s">
        <v>53</v>
      </c>
      <c r="B140" s="116" t="s">
        <v>171</v>
      </c>
      <c r="C140" s="117">
        <v>390000</v>
      </c>
      <c r="D140" s="118">
        <v>45062</v>
      </c>
      <c r="E140" s="116" t="s">
        <v>174</v>
      </c>
    </row>
    <row r="141" spans="1:5" ht="15">
      <c r="A141" s="116" t="s">
        <v>53</v>
      </c>
      <c r="B141" s="116" t="s">
        <v>171</v>
      </c>
      <c r="C141" s="117">
        <v>429900</v>
      </c>
      <c r="D141" s="118">
        <v>45062</v>
      </c>
      <c r="E141" s="116" t="s">
        <v>174</v>
      </c>
    </row>
    <row r="142" spans="1:5" ht="15">
      <c r="A142" s="116" t="s">
        <v>53</v>
      </c>
      <c r="B142" s="116" t="s">
        <v>171</v>
      </c>
      <c r="C142" s="117">
        <v>366400</v>
      </c>
      <c r="D142" s="118">
        <v>45062</v>
      </c>
      <c r="E142" s="116" t="s">
        <v>174</v>
      </c>
    </row>
    <row r="143" spans="1:5" ht="15">
      <c r="A143" s="116" t="s">
        <v>53</v>
      </c>
      <c r="B143" s="116" t="s">
        <v>171</v>
      </c>
      <c r="C143" s="117">
        <v>400000</v>
      </c>
      <c r="D143" s="118">
        <v>45072</v>
      </c>
      <c r="E143" s="116" t="s">
        <v>174</v>
      </c>
    </row>
    <row r="144" spans="1:5" ht="15">
      <c r="A144" s="116" t="s">
        <v>53</v>
      </c>
      <c r="B144" s="116" t="s">
        <v>171</v>
      </c>
      <c r="C144" s="117">
        <v>125000</v>
      </c>
      <c r="D144" s="118">
        <v>45061</v>
      </c>
      <c r="E144" s="116" t="s">
        <v>174</v>
      </c>
    </row>
    <row r="145" spans="1:5" ht="15">
      <c r="A145" s="116" t="s">
        <v>53</v>
      </c>
      <c r="B145" s="116" t="s">
        <v>171</v>
      </c>
      <c r="C145" s="117">
        <v>348900</v>
      </c>
      <c r="D145" s="118">
        <v>45071</v>
      </c>
      <c r="E145" s="116" t="s">
        <v>175</v>
      </c>
    </row>
    <row r="146" spans="1:5" ht="15">
      <c r="A146" s="116" t="s">
        <v>53</v>
      </c>
      <c r="B146" s="116" t="s">
        <v>171</v>
      </c>
      <c r="C146" s="117">
        <v>62000</v>
      </c>
      <c r="D146" s="118">
        <v>45061</v>
      </c>
      <c r="E146" s="116" t="s">
        <v>174</v>
      </c>
    </row>
    <row r="147" spans="1:5" ht="15">
      <c r="A147" s="116" t="s">
        <v>53</v>
      </c>
      <c r="B147" s="116" t="s">
        <v>171</v>
      </c>
      <c r="C147" s="117">
        <v>108901</v>
      </c>
      <c r="D147" s="118">
        <v>45064</v>
      </c>
      <c r="E147" s="116" t="s">
        <v>176</v>
      </c>
    </row>
    <row r="148" spans="1:5" ht="15">
      <c r="A148" s="116" t="s">
        <v>53</v>
      </c>
      <c r="B148" s="116" t="s">
        <v>171</v>
      </c>
      <c r="C148" s="117">
        <v>250000</v>
      </c>
      <c r="D148" s="118">
        <v>45064</v>
      </c>
      <c r="E148" s="116" t="s">
        <v>174</v>
      </c>
    </row>
    <row r="149" spans="1:5" ht="15">
      <c r="A149" s="116" t="s">
        <v>53</v>
      </c>
      <c r="B149" s="116" t="s">
        <v>171</v>
      </c>
      <c r="C149" s="117">
        <v>280000</v>
      </c>
      <c r="D149" s="118">
        <v>45065</v>
      </c>
      <c r="E149" s="116" t="s">
        <v>174</v>
      </c>
    </row>
    <row r="150" spans="1:5" ht="15">
      <c r="A150" s="116" t="s">
        <v>53</v>
      </c>
      <c r="B150" s="116" t="s">
        <v>171</v>
      </c>
      <c r="C150" s="117">
        <v>263000</v>
      </c>
      <c r="D150" s="118">
        <v>45065</v>
      </c>
      <c r="E150" s="116" t="s">
        <v>174</v>
      </c>
    </row>
    <row r="151" spans="1:5" ht="15">
      <c r="A151" s="116" t="s">
        <v>53</v>
      </c>
      <c r="B151" s="116" t="s">
        <v>171</v>
      </c>
      <c r="C151" s="117">
        <v>52000</v>
      </c>
      <c r="D151" s="118">
        <v>45070</v>
      </c>
      <c r="E151" s="116" t="s">
        <v>174</v>
      </c>
    </row>
    <row r="152" spans="1:5" ht="15">
      <c r="A152" s="116" t="s">
        <v>53</v>
      </c>
      <c r="B152" s="116" t="s">
        <v>171</v>
      </c>
      <c r="C152" s="117">
        <v>218000</v>
      </c>
      <c r="D152" s="118">
        <v>45068</v>
      </c>
      <c r="E152" s="116" t="s">
        <v>174</v>
      </c>
    </row>
    <row r="153" spans="1:5" ht="15">
      <c r="A153" s="116" t="s">
        <v>53</v>
      </c>
      <c r="B153" s="116" t="s">
        <v>171</v>
      </c>
      <c r="C153" s="131"/>
      <c r="D153" s="118">
        <v>45069</v>
      </c>
      <c r="E153" s="116" t="s">
        <v>174</v>
      </c>
    </row>
    <row r="154" spans="1:5" ht="15">
      <c r="A154" s="116" t="s">
        <v>53</v>
      </c>
      <c r="B154" s="116" t="s">
        <v>171</v>
      </c>
      <c r="C154" s="117">
        <v>389900</v>
      </c>
      <c r="D154" s="118">
        <v>45071</v>
      </c>
      <c r="E154" s="116" t="s">
        <v>175</v>
      </c>
    </row>
    <row r="155" spans="1:5" ht="15">
      <c r="A155" s="116" t="s">
        <v>53</v>
      </c>
      <c r="B155" s="116" t="s">
        <v>171</v>
      </c>
      <c r="C155" s="117">
        <v>250000</v>
      </c>
      <c r="D155" s="118">
        <v>45047</v>
      </c>
      <c r="E155" s="116" t="s">
        <v>174</v>
      </c>
    </row>
    <row r="156" spans="1:5" ht="15">
      <c r="A156" s="116" t="s">
        <v>53</v>
      </c>
      <c r="B156" s="116" t="s">
        <v>171</v>
      </c>
      <c r="C156" s="117">
        <v>574900</v>
      </c>
      <c r="D156" s="118">
        <v>45055</v>
      </c>
      <c r="E156" s="116" t="s">
        <v>174</v>
      </c>
    </row>
    <row r="157" spans="1:5" ht="15">
      <c r="A157" s="116" t="s">
        <v>53</v>
      </c>
      <c r="B157" s="116" t="s">
        <v>171</v>
      </c>
      <c r="C157" s="117">
        <v>390000</v>
      </c>
      <c r="D157" s="118">
        <v>45056</v>
      </c>
      <c r="E157" s="116" t="s">
        <v>174</v>
      </c>
    </row>
    <row r="158" spans="1:5" ht="15">
      <c r="A158" s="116" t="s">
        <v>53</v>
      </c>
      <c r="B158" s="116" t="s">
        <v>171</v>
      </c>
      <c r="C158" s="117">
        <v>400000</v>
      </c>
      <c r="D158" s="118">
        <v>45057</v>
      </c>
      <c r="E158" s="116" t="s">
        <v>174</v>
      </c>
    </row>
    <row r="159" spans="1:5" ht="15">
      <c r="A159" s="116" t="s">
        <v>53</v>
      </c>
      <c r="B159" s="116" t="s">
        <v>171</v>
      </c>
      <c r="C159" s="117">
        <v>335000</v>
      </c>
      <c r="D159" s="118">
        <v>45057</v>
      </c>
      <c r="E159" s="116" t="s">
        <v>174</v>
      </c>
    </row>
    <row r="160" spans="1:5" ht="15">
      <c r="A160" s="116" t="s">
        <v>53</v>
      </c>
      <c r="B160" s="116" t="s">
        <v>171</v>
      </c>
      <c r="C160" s="117">
        <v>275000</v>
      </c>
      <c r="D160" s="118">
        <v>45057</v>
      </c>
      <c r="E160" s="116" t="s">
        <v>174</v>
      </c>
    </row>
    <row r="161" spans="1:5" ht="15">
      <c r="A161" s="116" t="s">
        <v>53</v>
      </c>
      <c r="B161" s="116" t="s">
        <v>171</v>
      </c>
      <c r="C161" s="117">
        <v>302000</v>
      </c>
      <c r="D161" s="118">
        <v>45076</v>
      </c>
      <c r="E161" s="116" t="s">
        <v>174</v>
      </c>
    </row>
    <row r="162" spans="1:5" ht="15">
      <c r="A162" s="116" t="s">
        <v>53</v>
      </c>
      <c r="B162" s="116" t="s">
        <v>171</v>
      </c>
      <c r="C162" s="117">
        <v>311180</v>
      </c>
      <c r="D162" s="118">
        <v>45076</v>
      </c>
      <c r="E162" s="116" t="s">
        <v>176</v>
      </c>
    </row>
    <row r="163" spans="1:5" ht="15">
      <c r="A163" s="116" t="s">
        <v>53</v>
      </c>
      <c r="B163" s="116" t="s">
        <v>171</v>
      </c>
      <c r="C163" s="117">
        <v>392600</v>
      </c>
      <c r="D163" s="118">
        <v>45061</v>
      </c>
      <c r="E163" s="116" t="s">
        <v>174</v>
      </c>
    </row>
    <row r="164" spans="1:5" ht="15">
      <c r="A164" s="116" t="s">
        <v>53</v>
      </c>
      <c r="B164" s="116" t="s">
        <v>171</v>
      </c>
      <c r="C164" s="117">
        <v>259000</v>
      </c>
      <c r="D164" s="118">
        <v>45061</v>
      </c>
      <c r="E164" s="116" t="s">
        <v>176</v>
      </c>
    </row>
    <row r="165" spans="1:5" ht="15">
      <c r="A165" s="116" t="s">
        <v>53</v>
      </c>
      <c r="B165" s="116" t="s">
        <v>171</v>
      </c>
      <c r="C165" s="117">
        <v>635000</v>
      </c>
      <c r="D165" s="118">
        <v>45077</v>
      </c>
      <c r="E165" s="116" t="s">
        <v>174</v>
      </c>
    </row>
    <row r="166" spans="1:5" ht="15">
      <c r="A166" s="116" t="s">
        <v>53</v>
      </c>
      <c r="B166" s="116" t="s">
        <v>171</v>
      </c>
      <c r="C166" s="117">
        <v>334073</v>
      </c>
      <c r="D166" s="118">
        <v>45076</v>
      </c>
      <c r="E166" s="116" t="s">
        <v>176</v>
      </c>
    </row>
    <row r="167" spans="1:5" ht="15">
      <c r="A167" s="116" t="s">
        <v>53</v>
      </c>
      <c r="B167" s="116" t="s">
        <v>171</v>
      </c>
      <c r="C167" s="117">
        <v>334900</v>
      </c>
      <c r="D167" s="118">
        <v>45047</v>
      </c>
      <c r="E167" s="116" t="s">
        <v>174</v>
      </c>
    </row>
    <row r="168" spans="1:5" ht="15">
      <c r="A168" s="116" t="s">
        <v>53</v>
      </c>
      <c r="B168" s="116" t="s">
        <v>171</v>
      </c>
      <c r="C168" s="117">
        <v>265000</v>
      </c>
      <c r="D168" s="118">
        <v>45047</v>
      </c>
      <c r="E168" s="116" t="s">
        <v>174</v>
      </c>
    </row>
    <row r="169" spans="1:5" ht="15">
      <c r="A169" s="116" t="s">
        <v>53</v>
      </c>
      <c r="B169" s="116" t="s">
        <v>171</v>
      </c>
      <c r="C169" s="117">
        <v>327000</v>
      </c>
      <c r="D169" s="118">
        <v>45076</v>
      </c>
      <c r="E169" s="116" t="s">
        <v>174</v>
      </c>
    </row>
    <row r="170" spans="1:5" ht="15">
      <c r="A170" s="116" t="s">
        <v>53</v>
      </c>
      <c r="B170" s="116" t="s">
        <v>171</v>
      </c>
      <c r="C170" s="117">
        <v>340000</v>
      </c>
      <c r="D170" s="118">
        <v>45061</v>
      </c>
      <c r="E170" s="116" t="s">
        <v>176</v>
      </c>
    </row>
    <row r="171" spans="1:5" ht="15">
      <c r="A171" s="116" t="s">
        <v>53</v>
      </c>
      <c r="B171" s="116" t="s">
        <v>171</v>
      </c>
      <c r="C171" s="117">
        <v>473000</v>
      </c>
      <c r="D171" s="118">
        <v>45058</v>
      </c>
      <c r="E171" s="116" t="s">
        <v>174</v>
      </c>
    </row>
    <row r="172" spans="1:5" ht="15">
      <c r="A172" s="116" t="s">
        <v>87</v>
      </c>
      <c r="B172" s="116" t="s">
        <v>172</v>
      </c>
      <c r="C172" s="117">
        <v>30100</v>
      </c>
      <c r="D172" s="118">
        <v>45051</v>
      </c>
      <c r="E172" s="116" t="s">
        <v>174</v>
      </c>
    </row>
    <row r="173" spans="1:5" ht="15">
      <c r="A173" s="116" t="s">
        <v>87</v>
      </c>
      <c r="B173" s="116" t="s">
        <v>172</v>
      </c>
      <c r="C173" s="117">
        <v>252000</v>
      </c>
      <c r="D173" s="118">
        <v>45058</v>
      </c>
      <c r="E173" s="116" t="s">
        <v>174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2023-06-01T20:14:17Z</dcterms:modified>
</cp:coreProperties>
</file>