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STATS'!$A$38:$C$40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STATS'!$A$22:$C$23</definedName>
    <definedName name="HardMoneyLoansMarket">'LOAN ONLY STATS'!$A$35:$C$36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STATS'!$A$46:$C$50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6" i="3"/>
  <c r="G35"/>
  <c r="G23"/>
  <c r="G22"/>
  <c r="G16"/>
  <c r="G10"/>
  <c r="G9"/>
  <c r="G8"/>
  <c r="G7"/>
  <c r="G50" i="2"/>
  <c r="G49"/>
  <c r="G48"/>
  <c r="G47"/>
  <c r="G46"/>
  <c r="G40"/>
  <c r="G39"/>
  <c r="G38"/>
  <c r="G32"/>
  <c r="G31"/>
  <c r="G30"/>
  <c r="G29"/>
  <c r="G28"/>
  <c r="G27"/>
  <c r="G21"/>
  <c r="G20"/>
  <c r="G19"/>
  <c r="G18"/>
  <c r="G12"/>
  <c r="G11"/>
  <c r="G10"/>
  <c r="G9"/>
  <c r="G8"/>
  <c r="G7"/>
  <c r="G34" i="1"/>
  <c r="G33"/>
  <c r="G32"/>
  <c r="G31"/>
  <c r="G30"/>
  <c r="G29"/>
  <c r="G28"/>
  <c r="G22"/>
  <c r="G21"/>
  <c r="G20"/>
  <c r="G19"/>
  <c r="G13"/>
  <c r="G12"/>
  <c r="G11"/>
  <c r="G10"/>
  <c r="G9"/>
  <c r="G8"/>
  <c r="G7"/>
  <c r="C30" i="3"/>
  <c r="B30"/>
  <c r="C17"/>
  <c r="B17"/>
  <c r="C41" i="2"/>
  <c r="B41"/>
  <c r="B14" i="1"/>
  <c r="C14"/>
  <c r="B37" i="3"/>
  <c r="C37"/>
  <c r="B24"/>
  <c r="C24"/>
  <c r="B11"/>
  <c r="D7" s="1"/>
  <c r="C11"/>
  <c r="E7" s="1"/>
  <c r="B51" i="2"/>
  <c r="C51"/>
  <c r="B33"/>
  <c r="D28" s="1"/>
  <c r="C33"/>
  <c r="E28" s="1"/>
  <c r="A2"/>
  <c r="B22"/>
  <c r="D19" s="1"/>
  <c r="C22"/>
  <c r="D36" i="3" l="1"/>
  <c r="E16"/>
  <c r="D16"/>
  <c r="E9"/>
  <c r="D9"/>
  <c r="E9" i="1"/>
  <c r="D9"/>
  <c r="E48" i="2"/>
  <c r="D48"/>
  <c r="E29"/>
  <c r="D29"/>
  <c r="E21"/>
  <c r="D21"/>
  <c r="E47"/>
  <c r="E50"/>
  <c r="D40"/>
  <c r="E39"/>
  <c r="D38"/>
  <c r="D8" i="3"/>
  <c r="E10"/>
  <c r="D10"/>
  <c r="E8"/>
  <c r="E23"/>
  <c r="D23"/>
  <c r="E36"/>
  <c r="D47" i="2"/>
  <c r="D50"/>
  <c r="E49"/>
  <c r="D49"/>
  <c r="D39"/>
  <c r="E38"/>
  <c r="E40"/>
  <c r="E20"/>
  <c r="D20"/>
  <c r="E46"/>
  <c r="E27"/>
  <c r="E30"/>
  <c r="E32"/>
  <c r="E19"/>
  <c r="E18"/>
  <c r="D18"/>
  <c r="D31"/>
  <c r="E31"/>
  <c r="D32"/>
  <c r="D30"/>
  <c r="D27"/>
  <c r="D46"/>
  <c r="A2" i="3"/>
  <c r="E35"/>
  <c r="B13" i="2"/>
  <c r="C13"/>
  <c r="B23" i="1"/>
  <c r="C23"/>
  <c r="B35"/>
  <c r="C35"/>
  <c r="E31" l="1"/>
  <c r="D31"/>
  <c r="E9" i="2"/>
  <c r="D9"/>
  <c r="E17" i="3"/>
  <c r="D17"/>
  <c r="E41" i="2"/>
  <c r="D41"/>
  <c r="D32" i="1"/>
  <c r="E22"/>
  <c r="D22"/>
  <c r="E34"/>
  <c r="E32"/>
  <c r="E30"/>
  <c r="E33"/>
  <c r="D35" i="3"/>
  <c r="E22"/>
  <c r="D22"/>
  <c r="D51" i="2"/>
  <c r="E51"/>
  <c r="E33"/>
  <c r="D33"/>
  <c r="D8"/>
  <c r="D7"/>
  <c r="D10"/>
  <c r="D12"/>
  <c r="D11"/>
  <c r="E7"/>
  <c r="E12"/>
  <c r="E8"/>
  <c r="E11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37" i="3"/>
  <c r="E24"/>
  <c r="D24"/>
  <c r="D37"/>
  <c r="E11"/>
  <c r="D11"/>
  <c r="E22" i="2"/>
  <c r="D22"/>
  <c r="D14" i="1"/>
  <c r="E14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<sst xmlns="http://schemas.openxmlformats.org/spreadsheetml/2006/main" count="1612" uniqueCount="162">
  <si>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</si>
  <si>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</si>
  <si>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</si>
  <si>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</si>
  <si>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</si>
  <si>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</si>
  <si>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</si>
  <si>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</si>
  <si>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</si>
  <si>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</si>
  <si>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</si>
  <si>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</si>
  <si>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</si>
  <si>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</si>
  <si>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</si>
  <si>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</si>
  <si>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</si>
  <si>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</si>
  <si>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</si>
  <si>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</si>
  <si>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</si>
  <si>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</si>
  <si>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</si>
  <si>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</si>
  <si>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</si>
  <si>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</si>
  <si>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</si>
  <si>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</si>
  <si>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</si>
  <si>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</si>
  <si>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</si>
  <si>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</si>
  <si>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</si>
  <si>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</si>
  <si>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</si>
  <si>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</si>
  <si>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</si>
  <si>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</si>
  <si>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</si>
  <si>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</si>
  <si>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</si>
  <si>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</si>
  <si>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</si>
  <si>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</si>
  <si>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</si>
  <si>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</si>
  <si>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</si>
  <si>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</si>
  <si>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</si>
  <si>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</si>
  <si>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</si>
  <si>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</si>
  <si>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OCTOBER, 2023</t>
  </si>
  <si>
    <t>Stewart Title</t>
  </si>
  <si>
    <t>COMMERCIAL</t>
  </si>
  <si>
    <t>MAYBERRY</t>
  </si>
  <si>
    <t>CRF</t>
  </si>
  <si>
    <t>NO</t>
  </si>
  <si>
    <t>SINGLE FAM RES.</t>
  </si>
  <si>
    <t>YERINGTON</t>
  </si>
  <si>
    <t>CRB</t>
  </si>
  <si>
    <t>Calatlantic Title West</t>
  </si>
  <si>
    <t>MCCARRAN</t>
  </si>
  <si>
    <t>LH</t>
  </si>
  <si>
    <t>YES</t>
  </si>
  <si>
    <t>Signature Title</t>
  </si>
  <si>
    <t>MINDEN</t>
  </si>
  <si>
    <t>NF</t>
  </si>
  <si>
    <t>Ticor Title</t>
  </si>
  <si>
    <t>VACANT LAND</t>
  </si>
  <si>
    <t>FERNLEY</t>
  </si>
  <si>
    <t>FAF</t>
  </si>
  <si>
    <t>First Centennial Title</t>
  </si>
  <si>
    <t>RIDGEVIEW</t>
  </si>
  <si>
    <t>15</t>
  </si>
  <si>
    <t>MLC</t>
  </si>
  <si>
    <t>KIETZKE</t>
  </si>
  <si>
    <t>JMS</t>
  </si>
  <si>
    <t>CARSON CITY</t>
  </si>
  <si>
    <t>18</t>
  </si>
  <si>
    <t>AMG</t>
  </si>
  <si>
    <t>First American Title</t>
  </si>
  <si>
    <t>ET</t>
  </si>
  <si>
    <t>MOBILE HOME</t>
  </si>
  <si>
    <t>ACM</t>
  </si>
  <si>
    <t>ASK</t>
  </si>
  <si>
    <t>GARDNERVILLE</t>
  </si>
  <si>
    <t>MMB</t>
  </si>
  <si>
    <t>23</t>
  </si>
  <si>
    <t>MIF</t>
  </si>
  <si>
    <t>PLUMB</t>
  </si>
  <si>
    <t>RC</t>
  </si>
  <si>
    <t>KDJ</t>
  </si>
  <si>
    <t>SAB</t>
  </si>
  <si>
    <t>RS</t>
  </si>
  <si>
    <t>MDD</t>
  </si>
  <si>
    <t>4</t>
  </si>
  <si>
    <t>RLT</t>
  </si>
  <si>
    <t>UNK</t>
  </si>
  <si>
    <t>9</t>
  </si>
  <si>
    <t>DKD</t>
  </si>
  <si>
    <t>LAKESIDEMOANA</t>
  </si>
  <si>
    <t>12</t>
  </si>
  <si>
    <t>SPARKS</t>
  </si>
  <si>
    <t>JP</t>
  </si>
  <si>
    <t>KA</t>
  </si>
  <si>
    <t/>
  </si>
  <si>
    <t>3</t>
  </si>
  <si>
    <t>2-4 PLEX</t>
  </si>
  <si>
    <t>21</t>
  </si>
  <si>
    <t>LAS VEGAS</t>
  </si>
  <si>
    <t>NCS</t>
  </si>
  <si>
    <t>TO</t>
  </si>
  <si>
    <t>DAMONTE</t>
  </si>
  <si>
    <t>24</t>
  </si>
  <si>
    <t>017-552-04</t>
  </si>
  <si>
    <t>Landmark Title</t>
  </si>
  <si>
    <t>DP</t>
  </si>
  <si>
    <t>UNKNOWN</t>
  </si>
  <si>
    <t>017-021-18</t>
  </si>
  <si>
    <t>CREDIT LINE</t>
  </si>
  <si>
    <t>NEVADA STATE BANK</t>
  </si>
  <si>
    <t>015-323-06</t>
  </si>
  <si>
    <t>CONVENTIONAL</t>
  </si>
  <si>
    <t>GREATER NEVADA MORTGAGE</t>
  </si>
  <si>
    <t>020-441-29</t>
  </si>
  <si>
    <t>MOUNTAIN AMERICA FEDERAL CREDIT UNION</t>
  </si>
  <si>
    <t>010-441-29</t>
  </si>
  <si>
    <t>AMERICAN AGCREDIT FLCA</t>
  </si>
  <si>
    <t>019-944-06</t>
  </si>
  <si>
    <t>VA</t>
  </si>
  <si>
    <t>MASON MCDUFFIE MORTGAGE CORP</t>
  </si>
  <si>
    <t>019-721-04</t>
  </si>
  <si>
    <t>015-325-05</t>
  </si>
  <si>
    <t>WELLS FARGO BANK NA</t>
  </si>
  <si>
    <t>019-363-07</t>
  </si>
  <si>
    <t>US BANK NA</t>
  </si>
  <si>
    <t>019-551-49</t>
  </si>
  <si>
    <t>HOMETRUST BANK</t>
  </si>
  <si>
    <t>017-558-07</t>
  </si>
  <si>
    <t>GUILD MORTGAGE COMPANY</t>
  </si>
  <si>
    <t>FHA</t>
  </si>
  <si>
    <t>029-523-10</t>
  </si>
  <si>
    <t>CITY NATIONAL BANK</t>
  </si>
  <si>
    <t>018-383-02</t>
  </si>
  <si>
    <t>021-271-16</t>
  </si>
  <si>
    <t>HARD MONEY</t>
  </si>
  <si>
    <t>PEEK GEORGE F TRUSTEE; PEEK GEORGE F TRUST</t>
  </si>
  <si>
    <t>012-251-07</t>
  </si>
  <si>
    <t>PACIFIC PREMIER TRUST CUSTODIAN; ANKER ALTON IRA; RIFE JEFF J IRA; CONNOLLY THOMAS P TRUSTEE; CONNOLLY VOLINA L TRUSTEE</t>
  </si>
  <si>
    <t>017-422-14</t>
  </si>
  <si>
    <t>CAL</t>
  </si>
  <si>
    <t>FA</t>
  </si>
  <si>
    <t>FC</t>
  </si>
  <si>
    <t>LT</t>
  </si>
  <si>
    <t>SIG</t>
  </si>
  <si>
    <t>ST</t>
  </si>
  <si>
    <t>TI</t>
  </si>
  <si>
    <t>Deed Subdivider</t>
  </si>
  <si>
    <t>Deed</t>
  </si>
  <si>
    <t>Deed of Trust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</si>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</sst>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56</c:v>
                </c:pt>
                <c:pt idx="1">
                  <c:v>22</c:v>
                </c:pt>
                <c:pt idx="2">
                  <c:v>19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shape val="box"/>
        <c:axId val="126264448"/>
        <c:axId val="126265984"/>
        <c:axId val="0"/>
      </c:bar3DChart>
      <c:catAx>
        <c:axId val="126264448"/>
        <c:scaling>
          <c:orientation val="minMax"/>
        </c:scaling>
        <c:axPos val="b"/>
        <c:numFmt formatCode="General" sourceLinked="1"/>
        <c:majorTickMark val="none"/>
        <c:tickLblPos val="nextTo"/>
        <c:crossAx val="126265984"/>
        <c:crosses val="autoZero"/>
        <c:auto val="1"/>
        <c:lblAlgn val="ctr"/>
        <c:lblOffset val="100"/>
      </c:catAx>
      <c:valAx>
        <c:axId val="126265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264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hape val="box"/>
        <c:axId val="126636800"/>
        <c:axId val="126638336"/>
        <c:axId val="0"/>
      </c:bar3DChart>
      <c:catAx>
        <c:axId val="126636800"/>
        <c:scaling>
          <c:orientation val="minMax"/>
        </c:scaling>
        <c:axPos val="b"/>
        <c:numFmt formatCode="General" sourceLinked="1"/>
        <c:majorTickMark val="none"/>
        <c:tickLblPos val="nextTo"/>
        <c:crossAx val="126638336"/>
        <c:crosses val="autoZero"/>
        <c:auto val="1"/>
        <c:lblAlgn val="ctr"/>
        <c:lblOffset val="100"/>
      </c:catAx>
      <c:valAx>
        <c:axId val="126638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636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64</c:v>
                </c:pt>
                <c:pt idx="1">
                  <c:v>25</c:v>
                </c:pt>
                <c:pt idx="2">
                  <c:v>23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shape val="box"/>
        <c:axId val="126660608"/>
        <c:axId val="126662144"/>
        <c:axId val="0"/>
      </c:bar3DChart>
      <c:catAx>
        <c:axId val="126660608"/>
        <c:scaling>
          <c:orientation val="minMax"/>
        </c:scaling>
        <c:axPos val="b"/>
        <c:numFmt formatCode="General" sourceLinked="1"/>
        <c:majorTickMark val="none"/>
        <c:tickLblPos val="nextTo"/>
        <c:crossAx val="126662144"/>
        <c:crosses val="autoZero"/>
        <c:auto val="1"/>
        <c:lblAlgn val="ctr"/>
        <c:lblOffset val="100"/>
      </c:catAx>
      <c:valAx>
        <c:axId val="126662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660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18230207.559999999</c:v>
                </c:pt>
                <c:pt idx="1">
                  <c:v>6990200</c:v>
                </c:pt>
                <c:pt idx="2">
                  <c:v>7100300</c:v>
                </c:pt>
                <c:pt idx="3">
                  <c:v>8842500</c:v>
                </c:pt>
                <c:pt idx="4">
                  <c:v>2023349</c:v>
                </c:pt>
                <c:pt idx="5">
                  <c:v>878800</c:v>
                </c:pt>
                <c:pt idx="6">
                  <c:v>890000</c:v>
                </c:pt>
              </c:numCache>
            </c:numRef>
          </c:val>
        </c:ser>
        <c:shape val="box"/>
        <c:axId val="126684160"/>
        <c:axId val="126706432"/>
        <c:axId val="0"/>
      </c:bar3DChart>
      <c:catAx>
        <c:axId val="126684160"/>
        <c:scaling>
          <c:orientation val="minMax"/>
        </c:scaling>
        <c:axPos val="b"/>
        <c:numFmt formatCode="General" sourceLinked="1"/>
        <c:majorTickMark val="none"/>
        <c:tickLblPos val="nextTo"/>
        <c:crossAx val="126706432"/>
        <c:crosses val="autoZero"/>
        <c:auto val="1"/>
        <c:lblAlgn val="ctr"/>
        <c:lblOffset val="100"/>
      </c:catAx>
      <c:valAx>
        <c:axId val="126706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684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2895093</c:v>
                </c:pt>
                <c:pt idx="1">
                  <c:v>938000</c:v>
                </c:pt>
                <c:pt idx="2">
                  <c:v>20442500</c:v>
                </c:pt>
                <c:pt idx="3">
                  <c:v>300000</c:v>
                </c:pt>
              </c:numCache>
            </c:numRef>
          </c:val>
        </c:ser>
        <c:shape val="box"/>
        <c:axId val="126552320"/>
        <c:axId val="126554112"/>
        <c:axId val="0"/>
      </c:bar3DChart>
      <c:catAx>
        <c:axId val="126552320"/>
        <c:scaling>
          <c:orientation val="minMax"/>
        </c:scaling>
        <c:axPos val="b"/>
        <c:numFmt formatCode="General" sourceLinked="1"/>
        <c:majorTickMark val="none"/>
        <c:tickLblPos val="nextTo"/>
        <c:crossAx val="126554112"/>
        <c:crosses val="autoZero"/>
        <c:auto val="1"/>
        <c:lblAlgn val="ctr"/>
        <c:lblOffset val="100"/>
      </c:catAx>
      <c:valAx>
        <c:axId val="126554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552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21125300.559999999</c:v>
                </c:pt>
                <c:pt idx="1">
                  <c:v>27432700</c:v>
                </c:pt>
                <c:pt idx="2">
                  <c:v>8038300</c:v>
                </c:pt>
                <c:pt idx="3">
                  <c:v>9142500</c:v>
                </c:pt>
                <c:pt idx="4">
                  <c:v>2023349</c:v>
                </c:pt>
                <c:pt idx="5">
                  <c:v>878800</c:v>
                </c:pt>
                <c:pt idx="6">
                  <c:v>890000</c:v>
                </c:pt>
              </c:numCache>
            </c:numRef>
          </c:val>
        </c:ser>
        <c:shape val="box"/>
        <c:axId val="126567936"/>
        <c:axId val="126569472"/>
        <c:axId val="0"/>
      </c:bar3DChart>
      <c:catAx>
        <c:axId val="126567936"/>
        <c:scaling>
          <c:orientation val="minMax"/>
        </c:scaling>
        <c:axPos val="b"/>
        <c:numFmt formatCode="General" sourceLinked="1"/>
        <c:majorTickMark val="none"/>
        <c:tickLblPos val="nextTo"/>
        <c:crossAx val="126569472"/>
        <c:crosses val="autoZero"/>
        <c:auto val="1"/>
        <c:lblAlgn val="ctr"/>
        <c:lblOffset val="100"/>
      </c:catAx>
      <c:valAx>
        <c:axId val="126569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567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31.444146643516" createdVersion="3" refreshedVersion="3" minRefreshableVersion="3" recordCount="111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Landmark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7">
        <s v="MCCARRAN"/>
        <s v="SPARKS"/>
        <s v="MINDEN"/>
        <s v="LAS VEGAS"/>
        <s v="RIDGEVIEW"/>
        <s v="CARSON CITY"/>
        <s v="DAMONTE"/>
        <s v="LAKESIDEMOANA"/>
        <s v="GARDNERVILLE"/>
        <s v="PLUMB"/>
        <s v="KIETZKE"/>
        <s v="YERINGTON"/>
        <s v="FERNLEY"/>
        <s v="MAYBERRY"/>
        <s v=""/>
        <s v="UNKNOWN"/>
        <m u="1"/>
      </sharedItems>
    </cacheField>
    <cacheField name="EO" numFmtId="0">
      <sharedItems containsBlank="1" count="36">
        <s v="LH"/>
        <s v="JP"/>
        <s v="ET"/>
        <s v="NCS"/>
        <s v="9"/>
        <s v="23"/>
        <s v="24"/>
        <s v="12"/>
        <s v="4"/>
        <s v="21"/>
        <s v="3"/>
        <s v="15"/>
        <s v="18"/>
        <s v="DP"/>
        <s v="NF"/>
        <s v="AMG"/>
        <s v="MMB"/>
        <s v="UNK"/>
        <s v="MDD"/>
        <s v="CRB"/>
        <s v="MLC"/>
        <s v="JMS"/>
        <s v="RS"/>
        <s v="MIF"/>
        <s v="RC"/>
        <s v="KDJ"/>
        <s v="SAB"/>
        <s v="ASK"/>
        <s v="CRF"/>
        <s v="ACM"/>
        <s v="FAF"/>
        <s v="KA"/>
        <s v="RLT"/>
        <s v="DKD"/>
        <s v="TO"/>
        <m u="1"/>
      </sharedItems>
    </cacheField>
    <cacheField name="PROPTYPE" numFmtId="0">
      <sharedItems containsBlank="1" count="7">
        <s v="SINGLE FAM RES."/>
        <s v="VACANT LAND"/>
        <s v="COMMERCIAL"/>
        <s v=""/>
        <s v="MOBILE HOME"/>
        <s v="2-4 PLEX"/>
        <m u="1"/>
      </sharedItems>
    </cacheField>
    <cacheField name="DOCNUM" numFmtId="0">
      <sharedItems containsSemiMixedTypes="0" containsString="0" containsNumber="1" containsInteger="1" minValue="674508" maxValue="675500"/>
    </cacheField>
    <cacheField name="AMOUNT" numFmtId="0">
      <sharedItems containsString="0" containsBlank="1" containsNumber="1" minValue="9857.56" maxValue="6900000"/>
    </cacheField>
    <cacheField name="SUB" numFmtId="0">
      <sharedItems containsBlank="1" count="4">
        <s v="YES"/>
        <s v="NO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0-03T00:00:00" maxDate="2023-11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31.444304745368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VA"/>
        <s v="CREDIT LINE"/>
        <s v="COMMERCIAL"/>
        <s v="FHA"/>
        <s v="HARD MONEY"/>
        <m/>
        <s v="CONSTRUCTION" u="1"/>
        <s v="SB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4503" maxValue="675460"/>
    </cacheField>
    <cacheField name="AMOUNT" numFmtId="165">
      <sharedItems containsString="0" containsBlank="1" containsNumber="1" containsInteger="1" minValue="50000" maxValue="20000000"/>
    </cacheField>
    <cacheField name="RECDATE" numFmtId="14">
      <sharedItems containsNonDate="0" containsDate="1" containsString="0" containsBlank="1" minDate="2023-10-03T00:00:00" maxDate="2023-11-01T00:00:00"/>
    </cacheField>
    <cacheField name="LENDER" numFmtId="0">
      <sharedItems containsBlank="1" count="105">
        <s v="GREATER NEVADA MORTGAGE"/>
        <s v="CITY NATIONAL BANK"/>
        <s v="MASON MCDUFFIE MORTGAGE CORP"/>
        <s v="NEVADA STATE BANK"/>
        <s v="HOMETRUST BANK"/>
        <s v="MOUNTAIN AMERICA FEDERAL CREDIT UNION"/>
        <s v="AMERICAN AGCREDIT FLCA"/>
        <s v="WELLS FARGO BANK NA"/>
        <s v="GUILD MORTGAGE COMPANY"/>
        <s v="PACIFIC PREMIER TRUST CUSTODIAN; ANKER ALTON IRA; RIFE JEFF J IRA; CONNOLLY THOMAS P TRUSTEE; CONNOLLY VOLINA L TRUSTEE"/>
        <s v="PEEK GEORGE F TRUSTEE; PEEK GEORGE F TRUST"/>
        <s v="US BANK NA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x v="0"/>
    <s v="CAL"/>
    <x v="0"/>
    <x v="0"/>
    <x v="0"/>
    <n v="674538"/>
    <n v="505409"/>
    <x v="0"/>
    <s v="YES"/>
    <d v="2023-10-03T00:00:00"/>
  </r>
  <r>
    <x v="0"/>
    <s v="CAL"/>
    <x v="0"/>
    <x v="0"/>
    <x v="0"/>
    <n v="675479"/>
    <n v="509950"/>
    <x v="0"/>
    <s v="YES"/>
    <d v="2023-10-31T00:00:00"/>
  </r>
  <r>
    <x v="0"/>
    <s v="CAL"/>
    <x v="0"/>
    <x v="0"/>
    <x v="0"/>
    <n v="674604"/>
    <n v="497990"/>
    <x v="0"/>
    <s v="YES"/>
    <d v="2023-10-05T00:00:00"/>
  </r>
  <r>
    <x v="0"/>
    <s v="CAL"/>
    <x v="0"/>
    <x v="0"/>
    <x v="0"/>
    <n v="675263"/>
    <n v="510000"/>
    <x v="0"/>
    <s v="YES"/>
    <d v="2023-10-25T00:00:00"/>
  </r>
  <r>
    <x v="1"/>
    <s v="FA"/>
    <x v="1"/>
    <x v="1"/>
    <x v="0"/>
    <n v="674896"/>
    <n v="775000"/>
    <x v="0"/>
    <s v="YES"/>
    <d v="2023-10-13T00:00:00"/>
  </r>
  <r>
    <x v="1"/>
    <s v="FA"/>
    <x v="2"/>
    <x v="2"/>
    <x v="1"/>
    <n v="675192"/>
    <n v="22500"/>
    <x v="1"/>
    <s v="YES"/>
    <d v="2023-10-23T00:00:00"/>
  </r>
  <r>
    <x v="1"/>
    <s v="FA"/>
    <x v="3"/>
    <x v="3"/>
    <x v="2"/>
    <n v="675224"/>
    <n v="6900000"/>
    <x v="1"/>
    <s v="YES"/>
    <d v="2023-10-24T00:00:00"/>
  </r>
  <r>
    <x v="1"/>
    <s v="FA"/>
    <x v="1"/>
    <x v="1"/>
    <x v="0"/>
    <n v="675128"/>
    <n v="620000"/>
    <x v="0"/>
    <s v="YES"/>
    <d v="2023-10-20T00:00:00"/>
  </r>
  <r>
    <x v="1"/>
    <s v="FA"/>
    <x v="2"/>
    <x v="2"/>
    <x v="0"/>
    <n v="674584"/>
    <n v="525000"/>
    <x v="1"/>
    <s v="YES"/>
    <d v="2023-10-04T00:00:00"/>
  </r>
  <r>
    <x v="2"/>
    <s v="FC"/>
    <x v="4"/>
    <x v="4"/>
    <x v="0"/>
    <n v="675083"/>
    <n v="565000"/>
    <x v="1"/>
    <s v="YES"/>
    <d v="2023-10-19T00:00:00"/>
  </r>
  <r>
    <x v="2"/>
    <s v="FC"/>
    <x v="5"/>
    <x v="5"/>
    <x v="0"/>
    <n v="674824"/>
    <n v="250000"/>
    <x v="1"/>
    <s v="YES"/>
    <d v="2023-10-12T00:00:00"/>
  </r>
  <r>
    <x v="2"/>
    <s v="FC"/>
    <x v="6"/>
    <x v="6"/>
    <x v="0"/>
    <n v="675311"/>
    <n v="490000"/>
    <x v="1"/>
    <s v="YES"/>
    <d v="2023-10-26T00:00:00"/>
  </r>
  <r>
    <x v="2"/>
    <s v="FC"/>
    <x v="5"/>
    <x v="5"/>
    <x v="0"/>
    <n v="674655"/>
    <n v="430000"/>
    <x v="1"/>
    <s v="YES"/>
    <d v="2023-10-06T00:00:00"/>
  </r>
  <r>
    <x v="2"/>
    <s v="FC"/>
    <x v="7"/>
    <x v="7"/>
    <x v="3"/>
    <n v="674993"/>
    <m/>
    <x v="2"/>
    <s v=""/>
    <d v="2023-10-18T00:00:00"/>
  </r>
  <r>
    <x v="2"/>
    <s v="FC"/>
    <x v="4"/>
    <x v="8"/>
    <x v="0"/>
    <n v="674730"/>
    <n v="725000"/>
    <x v="1"/>
    <s v="YES"/>
    <d v="2023-10-10T00:00:00"/>
  </r>
  <r>
    <x v="2"/>
    <s v="FC"/>
    <x v="4"/>
    <x v="4"/>
    <x v="4"/>
    <n v="675339"/>
    <n v="165000"/>
    <x v="1"/>
    <s v="YES"/>
    <d v="2023-10-26T00:00:00"/>
  </r>
  <r>
    <x v="2"/>
    <s v="FC"/>
    <x v="1"/>
    <x v="9"/>
    <x v="0"/>
    <n v="675221"/>
    <n v="535000"/>
    <x v="1"/>
    <s v="YES"/>
    <d v="2023-10-24T00:00:00"/>
  </r>
  <r>
    <x v="2"/>
    <s v="FC"/>
    <x v="8"/>
    <x v="10"/>
    <x v="4"/>
    <n v="675133"/>
    <n v="315000"/>
    <x v="1"/>
    <s v="YES"/>
    <d v="2023-10-20T00:00:00"/>
  </r>
  <r>
    <x v="2"/>
    <s v="FC"/>
    <x v="5"/>
    <x v="5"/>
    <x v="0"/>
    <n v="674740"/>
    <n v="452500"/>
    <x v="1"/>
    <s v="YES"/>
    <d v="2023-10-10T00:00:00"/>
  </r>
  <r>
    <x v="2"/>
    <s v="FC"/>
    <x v="4"/>
    <x v="4"/>
    <x v="0"/>
    <n v="675500"/>
    <n v="395000"/>
    <x v="1"/>
    <s v="YES"/>
    <d v="2023-10-31T00:00:00"/>
  </r>
  <r>
    <x v="2"/>
    <s v="FC"/>
    <x v="5"/>
    <x v="5"/>
    <x v="4"/>
    <n v="674873"/>
    <n v="340000"/>
    <x v="1"/>
    <s v="YES"/>
    <d v="2023-10-13T00:00:00"/>
  </r>
  <r>
    <x v="2"/>
    <s v="FC"/>
    <x v="4"/>
    <x v="11"/>
    <x v="0"/>
    <n v="674544"/>
    <n v="382500"/>
    <x v="1"/>
    <s v="YES"/>
    <d v="2023-10-03T00:00:00"/>
  </r>
  <r>
    <x v="2"/>
    <s v="FC"/>
    <x v="7"/>
    <x v="7"/>
    <x v="4"/>
    <n v="674864"/>
    <n v="310000"/>
    <x v="1"/>
    <s v="YES"/>
    <d v="2023-10-13T00:00:00"/>
  </r>
  <r>
    <x v="2"/>
    <s v="FC"/>
    <x v="5"/>
    <x v="12"/>
    <x v="1"/>
    <n v="674562"/>
    <n v="98800"/>
    <x v="1"/>
    <s v="YES"/>
    <d v="2023-10-04T00:00:00"/>
  </r>
  <r>
    <x v="2"/>
    <s v="FC"/>
    <x v="8"/>
    <x v="10"/>
    <x v="0"/>
    <n v="675072"/>
    <n v="389000"/>
    <x v="1"/>
    <s v="YES"/>
    <d v="2023-10-19T00:00:00"/>
  </r>
  <r>
    <x v="2"/>
    <s v="FC"/>
    <x v="4"/>
    <x v="4"/>
    <x v="0"/>
    <n v="674838"/>
    <n v="265000"/>
    <x v="1"/>
    <s v="YES"/>
    <d v="2023-10-12T00:00:00"/>
  </r>
  <r>
    <x v="2"/>
    <s v="FC"/>
    <x v="5"/>
    <x v="5"/>
    <x v="0"/>
    <n v="675056"/>
    <n v="410000"/>
    <x v="1"/>
    <s v="YES"/>
    <d v="2023-10-19T00:00:00"/>
  </r>
  <r>
    <x v="2"/>
    <s v="FC"/>
    <x v="4"/>
    <x v="4"/>
    <x v="0"/>
    <n v="675373"/>
    <n v="582500"/>
    <x v="1"/>
    <s v="YES"/>
    <d v="2023-10-30T00:00:00"/>
  </r>
  <r>
    <x v="3"/>
    <s v="LT"/>
    <x v="9"/>
    <x v="13"/>
    <x v="0"/>
    <n v="675332"/>
    <n v="485000"/>
    <x v="1"/>
    <s v="YES"/>
    <d v="2023-10-26T00:00:00"/>
  </r>
  <r>
    <x v="3"/>
    <s v="LT"/>
    <x v="9"/>
    <x v="13"/>
    <x v="0"/>
    <n v="675469"/>
    <n v="405000"/>
    <x v="1"/>
    <s v="YES"/>
    <d v="2023-10-31T00:00:00"/>
  </r>
  <r>
    <x v="4"/>
    <s v="SIG"/>
    <x v="2"/>
    <x v="14"/>
    <x v="1"/>
    <n v="675274"/>
    <n v="22000"/>
    <x v="1"/>
    <s v="YES"/>
    <d v="2023-10-25T00:00:00"/>
  </r>
  <r>
    <x v="4"/>
    <s v="SIG"/>
    <x v="2"/>
    <x v="14"/>
    <x v="0"/>
    <n v="675484"/>
    <n v="460000"/>
    <x v="1"/>
    <s v="YES"/>
    <d v="2023-10-31T00:00:00"/>
  </r>
  <r>
    <x v="4"/>
    <s v="SIG"/>
    <x v="2"/>
    <x v="14"/>
    <x v="0"/>
    <n v="674539"/>
    <n v="396800"/>
    <x v="1"/>
    <s v="YES"/>
    <d v="2023-10-03T00:00:00"/>
  </r>
  <r>
    <x v="5"/>
    <s v="ST"/>
    <x v="5"/>
    <x v="15"/>
    <x v="1"/>
    <n v="674790"/>
    <n v="60000"/>
    <x v="1"/>
    <s v="YES"/>
    <d v="2023-10-11T00:00:00"/>
  </r>
  <r>
    <x v="5"/>
    <s v="ST"/>
    <x v="8"/>
    <x v="16"/>
    <x v="4"/>
    <n v="674814"/>
    <n v="419000"/>
    <x v="1"/>
    <s v="YES"/>
    <d v="2023-10-12T00:00:00"/>
  </r>
  <r>
    <x v="5"/>
    <s v="ST"/>
    <x v="5"/>
    <x v="17"/>
    <x v="0"/>
    <n v="674820"/>
    <n v="385000"/>
    <x v="1"/>
    <s v="YES"/>
    <d v="2023-10-12T00:00:00"/>
  </r>
  <r>
    <x v="5"/>
    <s v="ST"/>
    <x v="8"/>
    <x v="16"/>
    <x v="0"/>
    <n v="674722"/>
    <n v="760000"/>
    <x v="1"/>
    <s v="YES"/>
    <d v="2023-10-10T00:00:00"/>
  </r>
  <r>
    <x v="5"/>
    <s v="ST"/>
    <x v="10"/>
    <x v="18"/>
    <x v="0"/>
    <n v="674727"/>
    <n v="345000"/>
    <x v="1"/>
    <s v="YES"/>
    <d v="2023-10-10T00:00:00"/>
  </r>
  <r>
    <x v="5"/>
    <s v="ST"/>
    <x v="5"/>
    <x v="15"/>
    <x v="0"/>
    <n v="674859"/>
    <n v="585000"/>
    <x v="1"/>
    <s v="YES"/>
    <d v="2023-10-13T00:00:00"/>
  </r>
  <r>
    <x v="5"/>
    <s v="ST"/>
    <x v="5"/>
    <x v="15"/>
    <x v="0"/>
    <n v="674651"/>
    <n v="580000"/>
    <x v="1"/>
    <s v="YES"/>
    <d v="2023-10-06T00:00:00"/>
  </r>
  <r>
    <x v="5"/>
    <s v="ST"/>
    <x v="11"/>
    <x v="19"/>
    <x v="0"/>
    <n v="674529"/>
    <n v="450000"/>
    <x v="1"/>
    <s v="YES"/>
    <d v="2023-10-03T00:00:00"/>
  </r>
  <r>
    <x v="5"/>
    <s v="ST"/>
    <x v="12"/>
    <x v="20"/>
    <x v="1"/>
    <n v="674559"/>
    <n v="9857.56"/>
    <x v="1"/>
    <s v="YES"/>
    <d v="2023-10-04T00:00:00"/>
  </r>
  <r>
    <x v="5"/>
    <s v="ST"/>
    <x v="10"/>
    <x v="21"/>
    <x v="1"/>
    <n v="674560"/>
    <n v="35500"/>
    <x v="1"/>
    <s v="YES"/>
    <d v="2023-10-04T00:00:00"/>
  </r>
  <r>
    <x v="5"/>
    <s v="ST"/>
    <x v="5"/>
    <x v="15"/>
    <x v="1"/>
    <n v="674576"/>
    <n v="150000"/>
    <x v="1"/>
    <s v="YES"/>
    <d v="2023-10-04T00:00:00"/>
  </r>
  <r>
    <x v="5"/>
    <s v="ST"/>
    <x v="5"/>
    <x v="15"/>
    <x v="1"/>
    <n v="674586"/>
    <n v="122000"/>
    <x v="1"/>
    <s v="YES"/>
    <d v="2023-10-04T00:00:00"/>
  </r>
  <r>
    <x v="5"/>
    <s v="ST"/>
    <x v="11"/>
    <x v="19"/>
    <x v="1"/>
    <n v="674601"/>
    <n v="28500"/>
    <x v="1"/>
    <s v="YES"/>
    <d v="2023-10-05T00:00:00"/>
  </r>
  <r>
    <x v="5"/>
    <s v="ST"/>
    <x v="12"/>
    <x v="20"/>
    <x v="0"/>
    <n v="674620"/>
    <n v="345000"/>
    <x v="1"/>
    <s v="YES"/>
    <d v="2023-10-05T00:00:00"/>
  </r>
  <r>
    <x v="5"/>
    <s v="ST"/>
    <x v="8"/>
    <x v="16"/>
    <x v="0"/>
    <n v="674681"/>
    <n v="590000"/>
    <x v="1"/>
    <s v="YES"/>
    <d v="2023-10-06T00:00:00"/>
  </r>
  <r>
    <x v="5"/>
    <s v="ST"/>
    <x v="12"/>
    <x v="20"/>
    <x v="0"/>
    <n v="674648"/>
    <n v="389000"/>
    <x v="1"/>
    <s v="YES"/>
    <d v="2023-10-06T00:00:00"/>
  </r>
  <r>
    <x v="5"/>
    <s v="ST"/>
    <x v="9"/>
    <x v="22"/>
    <x v="0"/>
    <n v="674719"/>
    <n v="359800"/>
    <x v="1"/>
    <s v="YES"/>
    <d v="2023-10-10T00:00:00"/>
  </r>
  <r>
    <x v="5"/>
    <s v="ST"/>
    <x v="8"/>
    <x v="16"/>
    <x v="1"/>
    <n v="674654"/>
    <n v="42500"/>
    <x v="1"/>
    <s v="YES"/>
    <d v="2023-10-06T00:00:00"/>
  </r>
  <r>
    <x v="5"/>
    <s v="ST"/>
    <x v="11"/>
    <x v="19"/>
    <x v="0"/>
    <n v="674660"/>
    <n v="310000"/>
    <x v="1"/>
    <s v="YES"/>
    <d v="2023-10-06T00:00:00"/>
  </r>
  <r>
    <x v="5"/>
    <s v="ST"/>
    <x v="11"/>
    <x v="19"/>
    <x v="0"/>
    <n v="674669"/>
    <n v="295000"/>
    <x v="0"/>
    <s v="YES"/>
    <d v="2023-10-06T00:00:00"/>
  </r>
  <r>
    <x v="5"/>
    <s v="ST"/>
    <x v="10"/>
    <x v="23"/>
    <x v="0"/>
    <n v="674683"/>
    <n v="357500"/>
    <x v="1"/>
    <s v="YES"/>
    <d v="2023-10-06T00:00:00"/>
  </r>
  <r>
    <x v="5"/>
    <s v="ST"/>
    <x v="9"/>
    <x v="24"/>
    <x v="0"/>
    <n v="674705"/>
    <n v="340000"/>
    <x v="1"/>
    <s v="YES"/>
    <d v="2023-10-10T00:00:00"/>
  </r>
  <r>
    <x v="5"/>
    <s v="ST"/>
    <x v="5"/>
    <x v="25"/>
    <x v="0"/>
    <n v="674712"/>
    <n v="40500"/>
    <x v="1"/>
    <s v="YES"/>
    <d v="2023-10-10T00:00:00"/>
  </r>
  <r>
    <x v="5"/>
    <s v="ST"/>
    <x v="5"/>
    <x v="15"/>
    <x v="0"/>
    <n v="674713"/>
    <n v="417000"/>
    <x v="1"/>
    <s v="YES"/>
    <d v="2023-10-10T00:00:00"/>
  </r>
  <r>
    <x v="5"/>
    <s v="ST"/>
    <x v="10"/>
    <x v="26"/>
    <x v="4"/>
    <n v="674715"/>
    <n v="140900"/>
    <x v="1"/>
    <s v="YES"/>
    <d v="2023-10-10T00:00:00"/>
  </r>
  <r>
    <x v="5"/>
    <s v="ST"/>
    <x v="10"/>
    <x v="27"/>
    <x v="1"/>
    <n v="674641"/>
    <n v="70000"/>
    <x v="1"/>
    <s v="YES"/>
    <d v="2023-10-06T00:00:00"/>
  </r>
  <r>
    <x v="5"/>
    <s v="ST"/>
    <x v="10"/>
    <x v="21"/>
    <x v="0"/>
    <n v="675413"/>
    <n v="320000"/>
    <x v="1"/>
    <s v="YES"/>
    <d v="2023-10-30T00:00:00"/>
  </r>
  <r>
    <x v="5"/>
    <s v="ST"/>
    <x v="5"/>
    <x v="15"/>
    <x v="0"/>
    <n v="675189"/>
    <n v="359000"/>
    <x v="1"/>
    <s v="YES"/>
    <d v="2023-10-23T00:00:00"/>
  </r>
  <r>
    <x v="5"/>
    <s v="ST"/>
    <x v="5"/>
    <x v="15"/>
    <x v="1"/>
    <n v="675193"/>
    <n v="61000"/>
    <x v="1"/>
    <s v="YES"/>
    <d v="2023-10-23T00:00:00"/>
  </r>
  <r>
    <x v="5"/>
    <s v="ST"/>
    <x v="11"/>
    <x v="19"/>
    <x v="4"/>
    <n v="674962"/>
    <n v="473000"/>
    <x v="1"/>
    <s v="YES"/>
    <d v="2023-10-17T00:00:00"/>
  </r>
  <r>
    <x v="5"/>
    <s v="ST"/>
    <x v="11"/>
    <x v="19"/>
    <x v="0"/>
    <n v="675255"/>
    <n v="210000"/>
    <x v="1"/>
    <s v="YES"/>
    <d v="2023-10-25T00:00:00"/>
  </r>
  <r>
    <x v="5"/>
    <s v="ST"/>
    <x v="10"/>
    <x v="26"/>
    <x v="0"/>
    <n v="675272"/>
    <n v="399000"/>
    <x v="1"/>
    <s v="YES"/>
    <d v="2023-10-25T00:00:00"/>
  </r>
  <r>
    <x v="5"/>
    <s v="ST"/>
    <x v="10"/>
    <x v="21"/>
    <x v="0"/>
    <n v="675288"/>
    <n v="348900"/>
    <x v="1"/>
    <s v="YES"/>
    <d v="2023-10-26T00:00:00"/>
  </r>
  <r>
    <x v="5"/>
    <s v="ST"/>
    <x v="5"/>
    <x v="15"/>
    <x v="1"/>
    <n v="675303"/>
    <n v="40000"/>
    <x v="1"/>
    <s v="YES"/>
    <d v="2023-10-26T00:00:00"/>
  </r>
  <r>
    <x v="5"/>
    <s v="ST"/>
    <x v="12"/>
    <x v="20"/>
    <x v="0"/>
    <n v="675305"/>
    <n v="385000"/>
    <x v="1"/>
    <s v="YES"/>
    <d v="2023-10-26T00:00:00"/>
  </r>
  <r>
    <x v="5"/>
    <s v="ST"/>
    <x v="10"/>
    <x v="21"/>
    <x v="1"/>
    <n v="675187"/>
    <n v="133500"/>
    <x v="1"/>
    <s v="YES"/>
    <d v="2023-10-23T00:00:00"/>
  </r>
  <r>
    <x v="5"/>
    <s v="ST"/>
    <x v="10"/>
    <x v="18"/>
    <x v="0"/>
    <n v="675341"/>
    <n v="370000"/>
    <x v="1"/>
    <s v="YES"/>
    <d v="2023-10-26T00:00:00"/>
  </r>
  <r>
    <x v="5"/>
    <s v="ST"/>
    <x v="13"/>
    <x v="27"/>
    <x v="0"/>
    <n v="675252"/>
    <n v="177500"/>
    <x v="1"/>
    <s v="YES"/>
    <d v="2023-10-25T00:00:00"/>
  </r>
  <r>
    <x v="5"/>
    <s v="ST"/>
    <x v="11"/>
    <x v="19"/>
    <x v="0"/>
    <n v="675421"/>
    <n v="1642250"/>
    <x v="1"/>
    <s v="YES"/>
    <d v="2023-10-30T00:00:00"/>
  </r>
  <r>
    <x v="5"/>
    <s v="ST"/>
    <x v="14"/>
    <x v="23"/>
    <x v="4"/>
    <n v="675436"/>
    <n v="380000"/>
    <x v="1"/>
    <s v="YES"/>
    <d v="2023-10-30T00:00:00"/>
  </r>
  <r>
    <x v="5"/>
    <s v="ST"/>
    <x v="11"/>
    <x v="19"/>
    <x v="0"/>
    <n v="675442"/>
    <n v="300000"/>
    <x v="1"/>
    <s v="YES"/>
    <d v="2023-10-31T00:00:00"/>
  </r>
  <r>
    <x v="5"/>
    <s v="ST"/>
    <x v="11"/>
    <x v="19"/>
    <x v="1"/>
    <n v="675452"/>
    <n v="87500"/>
    <x v="1"/>
    <s v="YES"/>
    <d v="2023-10-31T00:00:00"/>
  </r>
  <r>
    <x v="5"/>
    <s v="ST"/>
    <x v="13"/>
    <x v="28"/>
    <x v="2"/>
    <n v="675458"/>
    <n v="1275000"/>
    <x v="1"/>
    <s v="YES"/>
    <d v="2023-10-31T00:00:00"/>
  </r>
  <r>
    <x v="5"/>
    <s v="ST"/>
    <x v="13"/>
    <x v="27"/>
    <x v="0"/>
    <n v="675463"/>
    <n v="358500"/>
    <x v="1"/>
    <s v="YES"/>
    <d v="2023-10-31T00:00:00"/>
  </r>
  <r>
    <x v="5"/>
    <s v="ST"/>
    <x v="15"/>
    <x v="17"/>
    <x v="1"/>
    <n v="675492"/>
    <n v="75500"/>
    <x v="1"/>
    <s v="YES"/>
    <d v="2023-10-31T00:00:00"/>
  </r>
  <r>
    <x v="5"/>
    <s v="ST"/>
    <x v="15"/>
    <x v="17"/>
    <x v="1"/>
    <n v="675493"/>
    <n v="120000"/>
    <x v="1"/>
    <s v="YES"/>
    <d v="2023-10-31T00:00:00"/>
  </r>
  <r>
    <x v="5"/>
    <s v="ST"/>
    <x v="10"/>
    <x v="26"/>
    <x v="0"/>
    <n v="675315"/>
    <n v="356000"/>
    <x v="1"/>
    <s v="YES"/>
    <d v="2023-10-26T00:00:00"/>
  </r>
  <r>
    <x v="5"/>
    <s v="ST"/>
    <x v="11"/>
    <x v="19"/>
    <x v="0"/>
    <n v="674964"/>
    <n v="195000"/>
    <x v="1"/>
    <s v="YES"/>
    <d v="2023-10-17T00:00:00"/>
  </r>
  <r>
    <x v="5"/>
    <s v="ST"/>
    <x v="11"/>
    <x v="19"/>
    <x v="0"/>
    <n v="674984"/>
    <n v="159000"/>
    <x v="1"/>
    <s v="YES"/>
    <d v="2023-10-17T00:00:00"/>
  </r>
  <r>
    <x v="5"/>
    <s v="ST"/>
    <x v="13"/>
    <x v="27"/>
    <x v="0"/>
    <n v="675157"/>
    <n v="232500"/>
    <x v="1"/>
    <s v="YES"/>
    <d v="2023-10-23T00:00:00"/>
  </r>
  <r>
    <x v="5"/>
    <s v="ST"/>
    <x v="13"/>
    <x v="28"/>
    <x v="2"/>
    <n v="674508"/>
    <n v="600000"/>
    <x v="1"/>
    <s v="YES"/>
    <d v="2023-10-03T00:00:00"/>
  </r>
  <r>
    <x v="5"/>
    <s v="ST"/>
    <x v="11"/>
    <x v="19"/>
    <x v="1"/>
    <n v="675086"/>
    <n v="75000"/>
    <x v="1"/>
    <s v="YES"/>
    <d v="2023-10-19T00:00:00"/>
  </r>
  <r>
    <x v="5"/>
    <s v="ST"/>
    <x v="12"/>
    <x v="20"/>
    <x v="0"/>
    <n v="674980"/>
    <n v="345000"/>
    <x v="1"/>
    <s v="YES"/>
    <d v="2023-10-17T00:00:00"/>
  </r>
  <r>
    <x v="5"/>
    <s v="ST"/>
    <x v="9"/>
    <x v="24"/>
    <x v="5"/>
    <n v="675126"/>
    <n v="635000"/>
    <x v="1"/>
    <s v="YES"/>
    <d v="2023-10-20T00:00:00"/>
  </r>
  <r>
    <x v="5"/>
    <s v="ST"/>
    <x v="10"/>
    <x v="26"/>
    <x v="0"/>
    <n v="675142"/>
    <n v="135000"/>
    <x v="1"/>
    <s v="YES"/>
    <d v="2023-10-20T00:00:00"/>
  </r>
  <r>
    <x v="5"/>
    <s v="ST"/>
    <x v="13"/>
    <x v="17"/>
    <x v="0"/>
    <n v="675155"/>
    <n v="355000"/>
    <x v="1"/>
    <s v="YES"/>
    <d v="2023-10-23T00:00:00"/>
  </r>
  <r>
    <x v="6"/>
    <s v="TI"/>
    <x v="10"/>
    <x v="29"/>
    <x v="1"/>
    <n v="674942"/>
    <n v="52000"/>
    <x v="1"/>
    <s v="YES"/>
    <d v="2023-10-17T00:00:00"/>
  </r>
  <r>
    <x v="6"/>
    <s v="TI"/>
    <x v="12"/>
    <x v="30"/>
    <x v="1"/>
    <n v="674542"/>
    <n v="33500"/>
    <x v="1"/>
    <s v="YES"/>
    <d v="2023-10-03T00:00:00"/>
  </r>
  <r>
    <x v="6"/>
    <s v="TI"/>
    <x v="10"/>
    <x v="29"/>
    <x v="4"/>
    <n v="674626"/>
    <n v="355000"/>
    <x v="1"/>
    <s v="YES"/>
    <d v="2023-10-05T00:00:00"/>
  </r>
  <r>
    <x v="6"/>
    <s v="TI"/>
    <x v="10"/>
    <x v="31"/>
    <x v="0"/>
    <n v="674950"/>
    <n v="380000"/>
    <x v="1"/>
    <s v="YES"/>
    <d v="2023-10-17T00:00:00"/>
  </r>
  <r>
    <x v="6"/>
    <s v="TI"/>
    <x v="12"/>
    <x v="30"/>
    <x v="0"/>
    <n v="675394"/>
    <n v="575000"/>
    <x v="1"/>
    <s v="YES"/>
    <d v="2023-10-30T00:00:00"/>
  </r>
  <r>
    <x v="6"/>
    <s v="TI"/>
    <x v="8"/>
    <x v="32"/>
    <x v="0"/>
    <n v="674868"/>
    <n v="633000"/>
    <x v="1"/>
    <s v="YES"/>
    <d v="2023-10-13T00:00:00"/>
  </r>
  <r>
    <x v="6"/>
    <s v="TI"/>
    <x v="12"/>
    <x v="30"/>
    <x v="0"/>
    <n v="675494"/>
    <n v="455000"/>
    <x v="1"/>
    <s v="YES"/>
    <d v="2023-10-31T00:00:00"/>
  </r>
  <r>
    <x v="6"/>
    <s v="TI"/>
    <x v="5"/>
    <x v="33"/>
    <x v="0"/>
    <n v="674862"/>
    <n v="345000"/>
    <x v="1"/>
    <s v="YES"/>
    <d v="2023-10-13T00:00:00"/>
  </r>
  <r>
    <x v="6"/>
    <s v="TI"/>
    <x v="5"/>
    <x v="33"/>
    <x v="0"/>
    <n v="674907"/>
    <n v="442500"/>
    <x v="1"/>
    <s v="YES"/>
    <d v="2023-10-16T00:00:00"/>
  </r>
  <r>
    <x v="6"/>
    <s v="TI"/>
    <x v="5"/>
    <x v="33"/>
    <x v="0"/>
    <n v="675381"/>
    <n v="392900"/>
    <x v="0"/>
    <s v="YES"/>
    <d v="2023-10-30T00:00:00"/>
  </r>
  <r>
    <x v="6"/>
    <s v="TI"/>
    <x v="12"/>
    <x v="30"/>
    <x v="0"/>
    <n v="675242"/>
    <n v="400000"/>
    <x v="1"/>
    <s v="YES"/>
    <d v="2023-10-25T00:00:00"/>
  </r>
  <r>
    <x v="6"/>
    <s v="TI"/>
    <x v="8"/>
    <x v="32"/>
    <x v="3"/>
    <n v="675012"/>
    <m/>
    <x v="2"/>
    <s v=""/>
    <d v="2023-10-18T00:00:00"/>
  </r>
  <r>
    <x v="6"/>
    <s v="TI"/>
    <x v="5"/>
    <x v="33"/>
    <x v="0"/>
    <n v="675322"/>
    <n v="414900"/>
    <x v="0"/>
    <s v="YES"/>
    <d v="2023-10-26T00:00:00"/>
  </r>
  <r>
    <x v="6"/>
    <s v="TI"/>
    <x v="12"/>
    <x v="30"/>
    <x v="0"/>
    <n v="675101"/>
    <n v="395000"/>
    <x v="1"/>
    <s v="YES"/>
    <d v="2023-10-19T00:00:00"/>
  </r>
  <r>
    <x v="6"/>
    <s v="TI"/>
    <x v="8"/>
    <x v="32"/>
    <x v="1"/>
    <n v="674816"/>
    <n v="85000"/>
    <x v="1"/>
    <s v="YES"/>
    <d v="2023-10-12T00:00:00"/>
  </r>
  <r>
    <x v="6"/>
    <s v="TI"/>
    <x v="5"/>
    <x v="33"/>
    <x v="0"/>
    <n v="675112"/>
    <n v="395000"/>
    <x v="1"/>
    <s v="YES"/>
    <d v="2023-10-20T00:00:00"/>
  </r>
  <r>
    <x v="6"/>
    <s v="TI"/>
    <x v="12"/>
    <x v="30"/>
    <x v="0"/>
    <n v="675115"/>
    <n v="430000"/>
    <x v="1"/>
    <s v="YES"/>
    <d v="2023-10-20T00:00:00"/>
  </r>
  <r>
    <x v="6"/>
    <s v="TI"/>
    <x v="10"/>
    <x v="34"/>
    <x v="2"/>
    <n v="675258"/>
    <n v="515000"/>
    <x v="1"/>
    <s v="YES"/>
    <d v="2023-10-25T00:00:00"/>
  </r>
  <r>
    <x v="6"/>
    <s v="TI"/>
    <x v="8"/>
    <x v="32"/>
    <x v="3"/>
    <n v="675008"/>
    <m/>
    <x v="2"/>
    <s v=""/>
    <d v="2023-10-18T00:00:00"/>
  </r>
  <r>
    <x v="6"/>
    <s v="TI"/>
    <x v="8"/>
    <x v="32"/>
    <x v="1"/>
    <n v="674788"/>
    <n v="23500"/>
    <x v="1"/>
    <s v="YES"/>
    <d v="2023-10-11T00:00:00"/>
  </r>
  <r>
    <x v="6"/>
    <s v="TI"/>
    <x v="5"/>
    <x v="33"/>
    <x v="0"/>
    <n v="675120"/>
    <n v="357900"/>
    <x v="0"/>
    <s v="YES"/>
    <d v="2023-10-20T00:00:00"/>
  </r>
  <r>
    <x v="6"/>
    <s v="TI"/>
    <x v="12"/>
    <x v="30"/>
    <x v="0"/>
    <n v="674612"/>
    <n v="310000"/>
    <x v="1"/>
    <s v="YES"/>
    <d v="2023-10-0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9-721-04"/>
    <n v="675130"/>
    <n v="300000"/>
    <d v="2023-10-20T00:00:00"/>
    <x v="0"/>
  </r>
  <r>
    <x v="1"/>
    <s v="FC"/>
    <x v="0"/>
    <s v="015-323-06"/>
    <n v="674708"/>
    <n v="120000"/>
    <d v="2023-10-10T00:00:00"/>
    <x v="0"/>
  </r>
  <r>
    <x v="1"/>
    <s v="FC"/>
    <x v="0"/>
    <s v="029-523-10"/>
    <n v="675369"/>
    <n v="367500"/>
    <d v="2023-10-30T00:00:00"/>
    <x v="1"/>
  </r>
  <r>
    <x v="1"/>
    <s v="FC"/>
    <x v="1"/>
    <s v="019-944-06"/>
    <n v="675007"/>
    <n v="400500"/>
    <d v="2023-10-18T00:00:00"/>
    <x v="2"/>
  </r>
  <r>
    <x v="1"/>
    <s v="FC"/>
    <x v="2"/>
    <s v="017-021-18"/>
    <n v="674503"/>
    <n v="50000"/>
    <d v="2023-10-03T00:00:00"/>
    <x v="3"/>
  </r>
  <r>
    <x v="2"/>
    <s v="ST"/>
    <x v="2"/>
    <s v="019-551-49"/>
    <n v="675209"/>
    <n v="68614"/>
    <d v="2023-10-23T00:00:00"/>
    <x v="4"/>
  </r>
  <r>
    <x v="2"/>
    <s v="ST"/>
    <x v="2"/>
    <s v="020-441-29"/>
    <n v="674812"/>
    <n v="122000"/>
    <d v="2023-10-12T00:00:00"/>
    <x v="5"/>
  </r>
  <r>
    <x v="2"/>
    <s v="ST"/>
    <x v="3"/>
    <s v="010-441-29"/>
    <n v="674855"/>
    <n v="300000"/>
    <d v="2023-10-13T00:00:00"/>
    <x v="6"/>
  </r>
  <r>
    <x v="2"/>
    <s v="ST"/>
    <x v="0"/>
    <s v="015-325-05"/>
    <n v="675156"/>
    <n v="220000"/>
    <d v="2023-10-23T00:00:00"/>
    <x v="7"/>
  </r>
  <r>
    <x v="2"/>
    <s v="ST"/>
    <x v="1"/>
    <s v="017-558-07"/>
    <n v="675278"/>
    <n v="280538"/>
    <d v="2023-10-25T00:00:00"/>
    <x v="8"/>
  </r>
  <r>
    <x v="2"/>
    <s v="ST"/>
    <x v="4"/>
    <s v="017-552-04"/>
    <n v="675316"/>
    <n v="349551"/>
    <d v="2023-10-26T00:00:00"/>
    <x v="8"/>
  </r>
  <r>
    <x v="2"/>
    <s v="ST"/>
    <x v="0"/>
    <s v="018-383-02"/>
    <n v="675388"/>
    <n v="204390"/>
    <d v="2023-10-30T00:00:00"/>
    <x v="8"/>
  </r>
  <r>
    <x v="2"/>
    <s v="ST"/>
    <x v="5"/>
    <s v="012-251-07"/>
    <n v="675448"/>
    <n v="1350000"/>
    <d v="2023-10-31T00:00:00"/>
    <x v="9"/>
  </r>
  <r>
    <x v="3"/>
    <s v="TI"/>
    <x v="0"/>
    <s v="017-422-14"/>
    <n v="675460"/>
    <n v="255000"/>
    <d v="2023-10-31T00:00:00"/>
    <x v="0"/>
  </r>
  <r>
    <x v="3"/>
    <s v="TI"/>
    <x v="5"/>
    <s v="021-271-16"/>
    <n v="675412"/>
    <n v="20000000"/>
    <d v="2023-10-30T00:00:00"/>
    <x v="10"/>
  </r>
  <r>
    <x v="3"/>
    <s v="TI"/>
    <x v="0"/>
    <s v="019-363-07"/>
    <n v="675163"/>
    <n v="187500"/>
    <d v="2023-10-23T00:00:00"/>
    <x v="11"/>
  </r>
  <r>
    <x v="4"/>
    <m/>
    <x v="6"/>
    <m/>
    <m/>
    <m/>
    <m/>
    <x v="12"/>
  </r>
  <r>
    <x v="4"/>
    <m/>
    <x v="6"/>
    <m/>
    <m/>
    <m/>
    <m/>
    <x v="12"/>
  </r>
  <r>
    <x v="4"/>
    <m/>
    <x v="6"/>
    <m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7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37"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2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2"/>
    </i>
    <i r="2">
      <x v="10"/>
    </i>
    <i r="1">
      <x v="5"/>
    </i>
    <i r="2">
      <x v="5"/>
    </i>
    <i r="2">
      <x v="9"/>
    </i>
    <i r="2">
      <x v="12"/>
    </i>
    <i r="1">
      <x v="6"/>
    </i>
    <i r="2">
      <x v="6"/>
    </i>
    <i r="2">
      <x v="13"/>
    </i>
    <i r="1">
      <x v="7"/>
    </i>
    <i r="2">
      <x v="7"/>
    </i>
    <i r="1">
      <x v="8"/>
    </i>
    <i r="2">
      <x v="8"/>
    </i>
    <i r="1">
      <x v="9"/>
    </i>
    <i r="2">
      <x v="11"/>
    </i>
    <i>
      <x v="4"/>
    </i>
    <i r="1">
      <x v="10"/>
    </i>
    <i r="2">
      <x v="14"/>
    </i>
    <i>
      <x v="5"/>
    </i>
    <i r="1">
      <x v="3"/>
    </i>
    <i r="2">
      <x v="15"/>
    </i>
    <i>
      <x v="6"/>
    </i>
    <i r="1">
      <x v="6"/>
    </i>
    <i r="2">
      <x v="16"/>
    </i>
    <i r="2">
      <x v="18"/>
    </i>
    <i r="2">
      <x v="26"/>
    </i>
    <i r="1">
      <x v="9"/>
    </i>
    <i r="2">
      <x v="17"/>
    </i>
    <i r="1">
      <x v="10"/>
    </i>
    <i r="2">
      <x v="23"/>
    </i>
    <i r="2">
      <x v="25"/>
    </i>
    <i r="1">
      <x v="11"/>
    </i>
    <i r="2">
      <x v="19"/>
    </i>
    <i r="2">
      <x v="22"/>
    </i>
    <i r="2">
      <x v="24"/>
    </i>
    <i r="2">
      <x v="27"/>
    </i>
    <i r="2">
      <x v="28"/>
    </i>
    <i r="1">
      <x v="12"/>
    </i>
    <i r="2">
      <x v="20"/>
    </i>
    <i r="1">
      <x v="13"/>
    </i>
    <i r="2">
      <x v="21"/>
    </i>
    <i r="1">
      <x v="14"/>
    </i>
    <i r="2">
      <x v="18"/>
    </i>
    <i r="2">
      <x v="28"/>
    </i>
    <i r="2">
      <x v="29"/>
    </i>
    <i r="1">
      <x v="15"/>
    </i>
    <i r="2">
      <x v="24"/>
    </i>
    <i r="1">
      <x v="16"/>
    </i>
    <i r="2">
      <x v="18"/>
    </i>
    <i>
      <x v="7"/>
    </i>
    <i r="1">
      <x v="6"/>
    </i>
    <i r="2">
      <x v="34"/>
    </i>
    <i r="1">
      <x v="9"/>
    </i>
    <i r="2">
      <x v="33"/>
    </i>
    <i r="1">
      <x v="11"/>
    </i>
    <i r="2">
      <x v="30"/>
    </i>
    <i r="2">
      <x v="32"/>
    </i>
    <i r="2">
      <x v="35"/>
    </i>
    <i r="1">
      <x v="13"/>
    </i>
    <i r="2">
      <x v="3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6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3"/>
        <item m="1" x="7"/>
        <item x="0"/>
        <item x="2"/>
        <item x="4"/>
        <item x="5"/>
        <item m="1" x="9"/>
        <item m="1" x="8"/>
        <item x="1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6">
        <item m="1" x="32"/>
        <item m="1" x="91"/>
        <item m="1" x="103"/>
        <item m="1" x="21"/>
        <item m="1" x="60"/>
        <item m="1" x="35"/>
        <item m="1" x="63"/>
        <item m="1" x="34"/>
        <item m="1" x="29"/>
        <item m="1" x="53"/>
        <item m="1" x="42"/>
        <item m="1" x="27"/>
        <item m="1" x="40"/>
        <item m="1" x="19"/>
        <item m="1" x="15"/>
        <item m="1" x="99"/>
        <item m="1" x="26"/>
        <item m="1" x="58"/>
        <item m="1" x="51"/>
        <item m="1" x="85"/>
        <item m="1" x="74"/>
        <item x="1"/>
        <item m="1" x="33"/>
        <item m="1" x="81"/>
        <item m="1" x="36"/>
        <item m="1" x="62"/>
        <item m="1" x="13"/>
        <item m="1" x="38"/>
        <item m="1" x="37"/>
        <item m="1" x="101"/>
        <item m="1" x="88"/>
        <item m="1" x="104"/>
        <item m="1" x="52"/>
        <item x="0"/>
        <item m="1" x="14"/>
        <item x="8"/>
        <item m="1" x="87"/>
        <item m="1" x="94"/>
        <item m="1" x="70"/>
        <item m="1" x="79"/>
        <item m="1" x="23"/>
        <item m="1" x="44"/>
        <item m="1" x="84"/>
        <item m="1" x="16"/>
        <item m="1" x="71"/>
        <item m="1" x="96"/>
        <item m="1" x="49"/>
        <item m="1" x="98"/>
        <item m="1" x="57"/>
        <item m="1" x="102"/>
        <item m="1" x="73"/>
        <item x="5"/>
        <item m="1" x="39"/>
        <item x="3"/>
        <item m="1" x="43"/>
        <item m="1" x="31"/>
        <item m="1" x="65"/>
        <item m="1" x="77"/>
        <item m="1" x="25"/>
        <item m="1" x="92"/>
        <item m="1" x="69"/>
        <item m="1" x="89"/>
        <item m="1" x="22"/>
        <item m="1" x="86"/>
        <item m="1" x="100"/>
        <item m="1" x="68"/>
        <item m="1" x="75"/>
        <item m="1" x="47"/>
        <item m="1" x="97"/>
        <item m="1" x="28"/>
        <item m="1" x="83"/>
        <item m="1" x="93"/>
        <item m="1" x="46"/>
        <item m="1" x="30"/>
        <item m="1" x="50"/>
        <item m="1" x="24"/>
        <item m="1" x="18"/>
        <item m="1" x="67"/>
        <item m="1" x="90"/>
        <item m="1" x="20"/>
        <item m="1" x="80"/>
        <item m="1" x="61"/>
        <item m="1" x="78"/>
        <item m="1" x="66"/>
        <item x="11"/>
        <item m="1" x="72"/>
        <item x="7"/>
        <item m="1" x="59"/>
        <item m="1" x="17"/>
        <item m="1" x="95"/>
        <item m="1" x="76"/>
        <item m="1" x="82"/>
        <item m="1" x="45"/>
        <item m="1" x="41"/>
        <item m="1" x="64"/>
        <item m="1" x="56"/>
        <item m="1" x="54"/>
        <item m="1" x="48"/>
        <item m="1" x="55"/>
        <item x="12"/>
        <item x="2"/>
        <item x="4"/>
        <item x="6"/>
        <item x="9"/>
        <item x="10"/>
        <item t="default"/>
      </items>
    </pivotField>
  </pivotFields>
  <rowFields count="2">
    <field x="7"/>
    <field x="0"/>
  </rowFields>
  <rowItems count="42">
    <i>
      <x v="21"/>
    </i>
    <i r="1">
      <x v="4"/>
    </i>
    <i t="blank">
      <x v="21"/>
    </i>
    <i>
      <x v="33"/>
    </i>
    <i r="1">
      <x v="3"/>
    </i>
    <i r="1">
      <x v="4"/>
    </i>
    <i r="1">
      <x v="7"/>
    </i>
    <i t="blank">
      <x v="33"/>
    </i>
    <i>
      <x v="35"/>
    </i>
    <i r="1">
      <x v="11"/>
    </i>
    <i t="blank">
      <x v="35"/>
    </i>
    <i>
      <x v="51"/>
    </i>
    <i r="1">
      <x v="11"/>
    </i>
    <i t="blank">
      <x v="51"/>
    </i>
    <i>
      <x v="53"/>
    </i>
    <i r="1">
      <x v="4"/>
    </i>
    <i t="blank">
      <x v="53"/>
    </i>
    <i>
      <x v="84"/>
    </i>
    <i r="1">
      <x v="7"/>
    </i>
    <i t="blank">
      <x v="84"/>
    </i>
    <i>
      <x v="86"/>
    </i>
    <i r="1">
      <x v="11"/>
    </i>
    <i t="blank">
      <x v="86"/>
    </i>
    <i>
      <x v="99"/>
    </i>
    <i r="1">
      <x v="12"/>
    </i>
    <i t="blank">
      <x v="99"/>
    </i>
    <i>
      <x v="100"/>
    </i>
    <i r="1">
      <x v="4"/>
    </i>
    <i t="blank">
      <x v="100"/>
    </i>
    <i>
      <x v="101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2" totalsRowShown="0" headerRowDxfId="5">
  <autoFilter ref="A1:J11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8" totalsRowShown="0" headerRowDxfId="3" headerRowBorderDxfId="2" tableBorderDxfId="1" totalsRowBorderDxfId="0">
  <autoFilter ref="A1:E12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1" t="s">
        <v>4</v>
      </c>
      <c r="B5" s="122"/>
      <c r="C5" s="122"/>
      <c r="D5" s="122"/>
      <c r="E5" s="122"/>
      <c r="F5" s="122"/>
      <c r="G5" s="123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0" t="s">
        <v>50</v>
      </c>
      <c r="G6" s="120" t="s">
        <v>51</v>
      </c>
    </row>
    <row r="7" spans="1:7">
      <c r="A7" s="130" t="s">
        <v>53</v>
      </c>
      <c r="B7" s="131">
        <v>56</v>
      </c>
      <c r="C7" s="132">
        <v>18230207.559999999</v>
      </c>
      <c r="D7" s="133">
        <f>B7/$B$14</f>
        <v>0.50450450450450446</v>
      </c>
      <c r="E7" s="133">
        <f>C7/$C$14</f>
        <v>0.40551802843936774</v>
      </c>
      <c r="F7" s="134">
        <v>1</v>
      </c>
      <c r="G7" s="134">
        <f>RANK(C7,$C$7:$C$13)</f>
        <v>1</v>
      </c>
    </row>
    <row r="8" spans="1:7">
      <c r="A8" s="67" t="s">
        <v>68</v>
      </c>
      <c r="B8" s="68">
        <v>22</v>
      </c>
      <c r="C8" s="69">
        <v>6990200</v>
      </c>
      <c r="D8" s="23">
        <f>B8/$B$14</f>
        <v>0.1981981981981982</v>
      </c>
      <c r="E8" s="23">
        <f>C8/$C$14</f>
        <v>0.15549203776574383</v>
      </c>
      <c r="F8" s="74">
        <v>2</v>
      </c>
      <c r="G8" s="106">
        <f>RANK(C8,$C$7:$C$13)</f>
        <v>4</v>
      </c>
    </row>
    <row r="9" spans="1:7">
      <c r="A9" s="67" t="s">
        <v>72</v>
      </c>
      <c r="B9" s="68">
        <v>19</v>
      </c>
      <c r="C9" s="69">
        <v>7100300</v>
      </c>
      <c r="D9" s="23">
        <f t="shared" ref="D9" si="0">B9/$B$14</f>
        <v>0.17117117117117117</v>
      </c>
      <c r="E9" s="23">
        <f t="shared" ref="E9" si="1">C9/$C$14</f>
        <v>0.15794113412321692</v>
      </c>
      <c r="F9" s="74">
        <v>3</v>
      </c>
      <c r="G9" s="106">
        <f>RANK(C9,$C$7:$C$13)</f>
        <v>3</v>
      </c>
    </row>
    <row r="10" spans="1:7">
      <c r="A10" s="85" t="s">
        <v>81</v>
      </c>
      <c r="B10" s="81">
        <v>5</v>
      </c>
      <c r="C10" s="119">
        <v>8842500</v>
      </c>
      <c r="D10" s="23">
        <f>B10/$B$14</f>
        <v>4.5045045045045043E-2</v>
      </c>
      <c r="E10" s="23">
        <f>C10/$C$14</f>
        <v>0.19669513661176929</v>
      </c>
      <c r="F10" s="74">
        <v>4</v>
      </c>
      <c r="G10" s="106">
        <f>RANK(C10,$C$7:$C$13)</f>
        <v>2</v>
      </c>
    </row>
    <row r="11" spans="1:7">
      <c r="A11" s="67" t="s">
        <v>61</v>
      </c>
      <c r="B11" s="68">
        <v>4</v>
      </c>
      <c r="C11" s="69">
        <v>2023349</v>
      </c>
      <c r="D11" s="23">
        <f>B11/$B$14</f>
        <v>3.6036036036036036E-2</v>
      </c>
      <c r="E11" s="23">
        <f>C11/$C$14</f>
        <v>4.5007962450470659E-2</v>
      </c>
      <c r="F11" s="74">
        <v>5</v>
      </c>
      <c r="G11" s="106">
        <f>RANK(C11,$C$7:$C$13)</f>
        <v>5</v>
      </c>
    </row>
    <row r="12" spans="1:7">
      <c r="A12" s="85" t="s">
        <v>65</v>
      </c>
      <c r="B12" s="81">
        <v>3</v>
      </c>
      <c r="C12" s="119">
        <v>878800</v>
      </c>
      <c r="D12" s="23">
        <f>B12/$B$14</f>
        <v>2.7027027027027029E-2</v>
      </c>
      <c r="E12" s="23">
        <f>C12/$C$14</f>
        <v>1.9548282279267498E-2</v>
      </c>
      <c r="F12" s="74">
        <v>6</v>
      </c>
      <c r="G12" s="106">
        <f>RANK(C12,$C$7:$C$13)</f>
        <v>7</v>
      </c>
    </row>
    <row r="13" spans="1:7">
      <c r="A13" s="85" t="s">
        <v>116</v>
      </c>
      <c r="B13" s="81">
        <v>2</v>
      </c>
      <c r="C13" s="119">
        <v>890000</v>
      </c>
      <c r="D13" s="23">
        <f>B13/$B$14</f>
        <v>1.8018018018018018E-2</v>
      </c>
      <c r="E13" s="23">
        <f>C13/$C$14</f>
        <v>1.9797418330163945E-2</v>
      </c>
      <c r="F13" s="74">
        <v>7</v>
      </c>
      <c r="G13" s="106">
        <f>RANK(C13,$C$7:$C$13)</f>
        <v>6</v>
      </c>
    </row>
    <row r="14" spans="1:7">
      <c r="A14" s="82" t="s">
        <v>23</v>
      </c>
      <c r="B14" s="83">
        <f>SUM(B7:B13)</f>
        <v>111</v>
      </c>
      <c r="C14" s="84">
        <f>SUM(C7:C13)</f>
        <v>44955356.560000002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24" t="s">
        <v>10</v>
      </c>
      <c r="B16" s="125"/>
      <c r="C16" s="125"/>
      <c r="D16" s="125"/>
      <c r="E16" s="125"/>
      <c r="F16" s="125"/>
      <c r="G16" s="12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30" t="s">
        <v>53</v>
      </c>
      <c r="B19" s="131">
        <v>8</v>
      </c>
      <c r="C19" s="69">
        <v>2895093</v>
      </c>
      <c r="D19" s="135">
        <f>B19/$B$23</f>
        <v>0.5</v>
      </c>
      <c r="E19" s="23">
        <f>C19/$C$23</f>
        <v>0.11780358667235415</v>
      </c>
      <c r="F19" s="136">
        <v>1</v>
      </c>
      <c r="G19" s="74">
        <f>RANK(C19,$C$19:$C$22)</f>
        <v>2</v>
      </c>
    </row>
    <row r="20" spans="1:7">
      <c r="A20" s="67" t="s">
        <v>72</v>
      </c>
      <c r="B20" s="68">
        <v>4</v>
      </c>
      <c r="C20" s="69">
        <v>938000</v>
      </c>
      <c r="D20" s="23">
        <f>B20/$B$23</f>
        <v>0.25</v>
      </c>
      <c r="E20" s="23">
        <f>C20/$C$23</f>
        <v>3.816794980287963E-2</v>
      </c>
      <c r="F20" s="74">
        <v>2</v>
      </c>
      <c r="G20" s="74">
        <f>RANK(C20,$C$19:$C$22)</f>
        <v>3</v>
      </c>
    </row>
    <row r="21" spans="1:7">
      <c r="A21" s="130" t="s">
        <v>68</v>
      </c>
      <c r="B21" s="68">
        <v>3</v>
      </c>
      <c r="C21" s="132">
        <v>20442500</v>
      </c>
      <c r="D21" s="23">
        <f>B21/$B$23</f>
        <v>0.1875</v>
      </c>
      <c r="E21" s="135">
        <f>C21/$C$23</f>
        <v>0.83182123011233133</v>
      </c>
      <c r="F21" s="74">
        <v>3</v>
      </c>
      <c r="G21" s="136">
        <f>RANK(C21,$C$19:$C$22)</f>
        <v>1</v>
      </c>
    </row>
    <row r="22" spans="1:7">
      <c r="A22" s="67" t="s">
        <v>81</v>
      </c>
      <c r="B22" s="68">
        <v>1</v>
      </c>
      <c r="C22" s="69">
        <v>300000</v>
      </c>
      <c r="D22" s="23">
        <f>B22/$B$23</f>
        <v>6.25E-2</v>
      </c>
      <c r="E22" s="23">
        <f>C22/$C$23</f>
        <v>1.220723341243485E-2</v>
      </c>
      <c r="F22" s="74">
        <v>4</v>
      </c>
      <c r="G22" s="74">
        <f>RANK(C22,$C$19:$C$22)</f>
        <v>4</v>
      </c>
    </row>
    <row r="23" spans="1:7">
      <c r="A23" s="32" t="s">
        <v>23</v>
      </c>
      <c r="B23" s="46">
        <f>SUM(B19:B22)</f>
        <v>16</v>
      </c>
      <c r="C23" s="33">
        <f>SUM(C19:C22)</f>
        <v>24575593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21" t="s">
        <v>12</v>
      </c>
      <c r="B25" s="122"/>
      <c r="C25" s="122"/>
      <c r="D25" s="122"/>
      <c r="E25" s="122"/>
      <c r="F25" s="122"/>
      <c r="G25" s="123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30" t="s">
        <v>53</v>
      </c>
      <c r="B28" s="131">
        <v>64</v>
      </c>
      <c r="C28" s="69">
        <v>21125300.559999999</v>
      </c>
      <c r="D28" s="135">
        <f>B28/$B$35</f>
        <v>0.50393700787401574</v>
      </c>
      <c r="E28" s="23">
        <f>C28/$C$35</f>
        <v>0.30382586019151725</v>
      </c>
      <c r="F28" s="136">
        <v>1</v>
      </c>
      <c r="G28" s="74">
        <f>RANK(C28,$C$28:$C$34)</f>
        <v>2</v>
      </c>
    </row>
    <row r="29" spans="1:7">
      <c r="A29" s="130" t="s">
        <v>68</v>
      </c>
      <c r="B29" s="68">
        <v>25</v>
      </c>
      <c r="C29" s="132">
        <v>27432700</v>
      </c>
      <c r="D29" s="23">
        <f>B29/$B$35</f>
        <v>0.19685039370078741</v>
      </c>
      <c r="E29" s="135">
        <f>C29/$C$35</f>
        <v>0.39453941264425901</v>
      </c>
      <c r="F29" s="74">
        <v>2</v>
      </c>
      <c r="G29" s="136">
        <f>RANK(C29,$C$28:$C$34)</f>
        <v>1</v>
      </c>
    </row>
    <row r="30" spans="1:7">
      <c r="A30" s="67" t="s">
        <v>72</v>
      </c>
      <c r="B30" s="68">
        <v>23</v>
      </c>
      <c r="C30" s="69">
        <v>8038300</v>
      </c>
      <c r="D30" s="23">
        <f>B30/$B$35</f>
        <v>0.18110236220472442</v>
      </c>
      <c r="E30" s="23">
        <f>C30/$C$35</f>
        <v>0.11560751076847511</v>
      </c>
      <c r="F30" s="74">
        <v>3</v>
      </c>
      <c r="G30" s="74">
        <f>RANK(C30,$C$28:$C$34)</f>
        <v>4</v>
      </c>
    </row>
    <row r="31" spans="1:7">
      <c r="A31" s="67" t="s">
        <v>81</v>
      </c>
      <c r="B31" s="68">
        <v>6</v>
      </c>
      <c r="C31" s="69">
        <v>9142500</v>
      </c>
      <c r="D31" s="23">
        <f t="shared" ref="D31" si="2">B31/$B$35</f>
        <v>4.7244094488188976E-2</v>
      </c>
      <c r="E31" s="23">
        <f t="shared" ref="E31" si="3">C31/$C$35</f>
        <v>0.13148820860141866</v>
      </c>
      <c r="F31" s="74">
        <v>4</v>
      </c>
      <c r="G31" s="74">
        <f>RANK(C31,$C$28:$C$34)</f>
        <v>3</v>
      </c>
    </row>
    <row r="32" spans="1:7">
      <c r="A32" s="67" t="s">
        <v>61</v>
      </c>
      <c r="B32" s="68">
        <v>4</v>
      </c>
      <c r="C32" s="69">
        <v>2023349</v>
      </c>
      <c r="D32" s="23">
        <f>B32/$B$35</f>
        <v>3.1496062992125984E-2</v>
      </c>
      <c r="E32" s="23">
        <f>C32/$C$35</f>
        <v>2.9099976525619017E-2</v>
      </c>
      <c r="F32" s="74">
        <v>5</v>
      </c>
      <c r="G32" s="74">
        <f>RANK(C32,$C$28:$C$34)</f>
        <v>5</v>
      </c>
    </row>
    <row r="33" spans="1:7">
      <c r="A33" s="67" t="s">
        <v>65</v>
      </c>
      <c r="B33" s="68">
        <v>3</v>
      </c>
      <c r="C33" s="69">
        <v>878800</v>
      </c>
      <c r="D33" s="23">
        <f>B33/$B$35</f>
        <v>2.3622047244094488E-2</v>
      </c>
      <c r="E33" s="23">
        <f>C33/$C$35</f>
        <v>1.2638975960506067E-2</v>
      </c>
      <c r="F33" s="74">
        <v>6</v>
      </c>
      <c r="G33" s="74">
        <f>RANK(C33,$C$28:$C$34)</f>
        <v>7</v>
      </c>
    </row>
    <row r="34" spans="1:7">
      <c r="A34" s="67" t="s">
        <v>116</v>
      </c>
      <c r="B34" s="68">
        <v>2</v>
      </c>
      <c r="C34" s="69">
        <v>890000</v>
      </c>
      <c r="D34" s="23">
        <f>B34/$B$35</f>
        <v>1.5748031496062992E-2</v>
      </c>
      <c r="E34" s="23">
        <f>C34/$C$35</f>
        <v>1.2800055308204826E-2</v>
      </c>
      <c r="F34" s="74">
        <v>7</v>
      </c>
      <c r="G34" s="74">
        <f>RANK(C34,$C$28:$C$34)</f>
        <v>6</v>
      </c>
    </row>
    <row r="35" spans="1:7">
      <c r="A35" s="32" t="s">
        <v>23</v>
      </c>
      <c r="B35" s="47">
        <f>SUM(B28:B34)</f>
        <v>127</v>
      </c>
      <c r="C35" s="37">
        <f>SUM(C28:C34)</f>
        <v>69530949.560000002</v>
      </c>
      <c r="D35" s="30">
        <f>SUM(D28:D34)</f>
        <v>1</v>
      </c>
      <c r="E35" s="30">
        <f>SUM(E28:E34)</f>
        <v>1</v>
      </c>
      <c r="F35" s="31"/>
      <c r="G35" s="31"/>
    </row>
    <row r="37" spans="1:7">
      <c r="A37" s="127" t="s">
        <v>24</v>
      </c>
      <c r="B37" s="127"/>
      <c r="C37" s="127"/>
      <c r="D37" s="105" t="s">
        <v>43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OCTOBER, 2023</v>
      </c>
    </row>
    <row r="3" spans="1:7" ht="13.5" thickBot="1"/>
    <row r="4" spans="1:7" ht="16.5" thickBot="1">
      <c r="A4" s="121" t="s">
        <v>13</v>
      </c>
      <c r="B4" s="122"/>
      <c r="C4" s="122"/>
      <c r="D4" s="122"/>
      <c r="E4" s="122"/>
      <c r="F4" s="122"/>
      <c r="G4" s="123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53</v>
      </c>
      <c r="B7" s="138">
        <v>55</v>
      </c>
      <c r="C7" s="139">
        <v>17935207.559999999</v>
      </c>
      <c r="D7" s="140">
        <f>B7/$B$13</f>
        <v>0.56122448979591832</v>
      </c>
      <c r="E7" s="135">
        <f>C7/$C$13</f>
        <v>0.44752644771847833</v>
      </c>
      <c r="F7" s="136">
        <v>1</v>
      </c>
      <c r="G7" s="136">
        <f>RANK(C7,$C$7:$C$12)</f>
        <v>1</v>
      </c>
    </row>
    <row r="8" spans="1:7">
      <c r="A8" s="35" t="s">
        <v>72</v>
      </c>
      <c r="B8" s="36">
        <v>18</v>
      </c>
      <c r="C8" s="97">
        <v>7100300</v>
      </c>
      <c r="D8" s="27">
        <f>B8/$B$13</f>
        <v>0.18367346938775511</v>
      </c>
      <c r="E8" s="23">
        <f>C8/$C$13</f>
        <v>0.17716951566383277</v>
      </c>
      <c r="F8" s="74">
        <v>2</v>
      </c>
      <c r="G8" s="74">
        <f>RANK(C8,$C$7:$C$12)</f>
        <v>3</v>
      </c>
    </row>
    <row r="9" spans="1:7">
      <c r="A9" s="35" t="s">
        <v>68</v>
      </c>
      <c r="B9" s="36">
        <v>17</v>
      </c>
      <c r="C9" s="97">
        <v>5824500</v>
      </c>
      <c r="D9" s="27">
        <f t="shared" ref="D9" si="0">B9/$B$13</f>
        <v>0.17346938775510204</v>
      </c>
      <c r="E9" s="23">
        <f t="shared" ref="E9" si="1">C9/$C$13</f>
        <v>0.14533524555075053</v>
      </c>
      <c r="F9" s="74">
        <v>3</v>
      </c>
      <c r="G9" s="74">
        <f>RANK(C9,$C$7:$C$12)</f>
        <v>4</v>
      </c>
    </row>
    <row r="10" spans="1:7">
      <c r="A10" s="35" t="s">
        <v>81</v>
      </c>
      <c r="B10" s="36">
        <v>3</v>
      </c>
      <c r="C10" s="97">
        <v>7447500</v>
      </c>
      <c r="D10" s="27">
        <f>B10/$B$13</f>
        <v>3.0612244897959183E-2</v>
      </c>
      <c r="E10" s="23">
        <f>C10/$C$13</f>
        <v>0.18583298845209281</v>
      </c>
      <c r="F10" s="74">
        <v>4</v>
      </c>
      <c r="G10" s="74">
        <f>RANK(C10,$C$7:$C$12)</f>
        <v>2</v>
      </c>
    </row>
    <row r="11" spans="1:7">
      <c r="A11" s="35" t="s">
        <v>65</v>
      </c>
      <c r="B11" s="36">
        <v>3</v>
      </c>
      <c r="C11" s="97">
        <v>878800</v>
      </c>
      <c r="D11" s="27">
        <f>B11/$B$13</f>
        <v>3.0612244897959183E-2</v>
      </c>
      <c r="E11" s="23">
        <f>C11/$C$13</f>
        <v>2.1928167875354031E-2</v>
      </c>
      <c r="F11" s="74">
        <v>4</v>
      </c>
      <c r="G11" s="74">
        <f>RANK(C11,$C$7:$C$12)</f>
        <v>6</v>
      </c>
    </row>
    <row r="12" spans="1:7">
      <c r="A12" s="35" t="s">
        <v>116</v>
      </c>
      <c r="B12" s="36">
        <v>2</v>
      </c>
      <c r="C12" s="97">
        <v>890000</v>
      </c>
      <c r="D12" s="27">
        <f>B12/$B$13</f>
        <v>2.0408163265306121E-2</v>
      </c>
      <c r="E12" s="23">
        <f>C12/$C$13</f>
        <v>2.2207634739491455E-2</v>
      </c>
      <c r="F12" s="74">
        <v>5</v>
      </c>
      <c r="G12" s="74">
        <f>RANK(C12,$C$7:$C$12)</f>
        <v>5</v>
      </c>
    </row>
    <row r="13" spans="1:7">
      <c r="A13" s="28" t="s">
        <v>23</v>
      </c>
      <c r="B13" s="29">
        <f>SUM(B7:B12)</f>
        <v>98</v>
      </c>
      <c r="C13" s="98">
        <f>SUM(C7:C12)</f>
        <v>40076307.560000002</v>
      </c>
      <c r="D13" s="30">
        <f>SUM(D7:D12)</f>
        <v>1</v>
      </c>
      <c r="E13" s="30">
        <f>SUM(E7:E12)</f>
        <v>0.99999999999999989</v>
      </c>
      <c r="F13" s="31"/>
      <c r="G13" s="31"/>
    </row>
    <row r="14" spans="1:7" ht="13.5" thickBot="1"/>
    <row r="15" spans="1:7" ht="16.5" thickBot="1">
      <c r="A15" s="121" t="s">
        <v>14</v>
      </c>
      <c r="B15" s="122"/>
      <c r="C15" s="122"/>
      <c r="D15" s="122"/>
      <c r="E15" s="122"/>
      <c r="F15" s="122"/>
      <c r="G15" s="123"/>
    </row>
    <row r="16" spans="1:7">
      <c r="A16" s="3"/>
      <c r="B16" s="103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41" t="s">
        <v>61</v>
      </c>
      <c r="B18" s="138">
        <v>4</v>
      </c>
      <c r="C18" s="139">
        <v>2023349</v>
      </c>
      <c r="D18" s="140">
        <f>B18/$B$22</f>
        <v>0.4</v>
      </c>
      <c r="E18" s="135">
        <f>C18/$C$22</f>
        <v>0.41470151252836362</v>
      </c>
      <c r="F18" s="136">
        <v>1</v>
      </c>
      <c r="G18" s="136">
        <f>RANK(C18,$C$18:$C$21)</f>
        <v>1</v>
      </c>
    </row>
    <row r="19" spans="1:7">
      <c r="A19" s="48" t="s">
        <v>68</v>
      </c>
      <c r="B19" s="49">
        <v>3</v>
      </c>
      <c r="C19" s="99">
        <v>1165700</v>
      </c>
      <c r="D19" s="27">
        <f>B19/$B$22</f>
        <v>0.3</v>
      </c>
      <c r="E19" s="23">
        <f>C19/$C$22</f>
        <v>0.23891951074891848</v>
      </c>
      <c r="F19" s="74">
        <v>2</v>
      </c>
      <c r="G19" s="74">
        <f>RANK(C19,$C$18:$C$21)</f>
        <v>3</v>
      </c>
    </row>
    <row r="20" spans="1:7">
      <c r="A20" s="48" t="s">
        <v>81</v>
      </c>
      <c r="B20" s="49">
        <v>2</v>
      </c>
      <c r="C20" s="99">
        <v>1395000</v>
      </c>
      <c r="D20" s="27">
        <f>B20/$B$22</f>
        <v>0.2</v>
      </c>
      <c r="E20" s="23">
        <f>C20/$C$22</f>
        <v>0.28591637427703637</v>
      </c>
      <c r="F20" s="74">
        <v>3</v>
      </c>
      <c r="G20" s="74">
        <f>RANK(C20,$C$18:$C$21)</f>
        <v>2</v>
      </c>
    </row>
    <row r="21" spans="1:7">
      <c r="A21" s="48" t="s">
        <v>53</v>
      </c>
      <c r="B21" s="49">
        <v>1</v>
      </c>
      <c r="C21" s="99">
        <v>295000</v>
      </c>
      <c r="D21" s="27">
        <f t="shared" ref="D21" si="2">B21/$B$22</f>
        <v>0.1</v>
      </c>
      <c r="E21" s="23">
        <f t="shared" ref="E21" si="3">C21/$C$22</f>
        <v>6.0462602445681524E-2</v>
      </c>
      <c r="F21" s="74">
        <v>4</v>
      </c>
      <c r="G21" s="74">
        <f>RANK(C21,$C$18:$C$21)</f>
        <v>4</v>
      </c>
    </row>
    <row r="22" spans="1:7">
      <c r="A22" s="28" t="s">
        <v>23</v>
      </c>
      <c r="B22" s="29">
        <f>SUM(B18:B21)</f>
        <v>10</v>
      </c>
      <c r="C22" s="98">
        <f>SUM(C18:C21)</f>
        <v>4879049</v>
      </c>
      <c r="D22" s="30">
        <f>SUM(D18:D21)</f>
        <v>0.99999999999999989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21" t="s">
        <v>15</v>
      </c>
      <c r="B24" s="122"/>
      <c r="C24" s="122"/>
      <c r="D24" s="122"/>
      <c r="E24" s="122"/>
      <c r="F24" s="122"/>
      <c r="G24" s="123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7" t="s">
        <v>53</v>
      </c>
      <c r="B27" s="138">
        <v>38</v>
      </c>
      <c r="C27" s="139">
        <v>14949350</v>
      </c>
      <c r="D27" s="140">
        <f t="shared" ref="D27:D32" si="4">B27/$B$33</f>
        <v>0.52777777777777779</v>
      </c>
      <c r="E27" s="135">
        <f t="shared" ref="E27:E32" si="5">C27/$C$33</f>
        <v>0.50955326085659802</v>
      </c>
      <c r="F27" s="136">
        <v>1</v>
      </c>
      <c r="G27" s="136">
        <f>RANK(C27,$C$27:$C$32)</f>
        <v>1</v>
      </c>
    </row>
    <row r="28" spans="1:7">
      <c r="A28" s="35" t="s">
        <v>72</v>
      </c>
      <c r="B28" s="36">
        <v>17</v>
      </c>
      <c r="C28" s="97">
        <v>7001500</v>
      </c>
      <c r="D28" s="27">
        <f t="shared" si="4"/>
        <v>0.2361111111111111</v>
      </c>
      <c r="E28" s="23">
        <f t="shared" si="5"/>
        <v>0.23864831286226296</v>
      </c>
      <c r="F28" s="107">
        <v>2</v>
      </c>
      <c r="G28" s="74">
        <f>RANK(C28,$C$27:$C$32)</f>
        <v>2</v>
      </c>
    </row>
    <row r="29" spans="1:7">
      <c r="A29" s="35" t="s">
        <v>68</v>
      </c>
      <c r="B29" s="36">
        <v>12</v>
      </c>
      <c r="C29" s="97">
        <v>5115500</v>
      </c>
      <c r="D29" s="27">
        <f t="shared" si="4"/>
        <v>0.16666666666666666</v>
      </c>
      <c r="E29" s="23">
        <f t="shared" si="5"/>
        <v>0.17436341418937459</v>
      </c>
      <c r="F29" s="107">
        <v>3</v>
      </c>
      <c r="G29" s="74">
        <f>RANK(C29,$C$27:$C$32)</f>
        <v>3</v>
      </c>
    </row>
    <row r="30" spans="1:7">
      <c r="A30" s="35" t="s">
        <v>116</v>
      </c>
      <c r="B30" s="36">
        <v>2</v>
      </c>
      <c r="C30" s="97">
        <v>890000</v>
      </c>
      <c r="D30" s="27">
        <f t="shared" si="4"/>
        <v>2.7777777777777776E-2</v>
      </c>
      <c r="E30" s="23">
        <f t="shared" si="5"/>
        <v>3.0335927793674788E-2</v>
      </c>
      <c r="F30" s="74">
        <v>4</v>
      </c>
      <c r="G30" s="74">
        <f>RANK(C30,$C$27:$C$32)</f>
        <v>4</v>
      </c>
    </row>
    <row r="31" spans="1:7">
      <c r="A31" s="35" t="s">
        <v>65</v>
      </c>
      <c r="B31" s="36">
        <v>2</v>
      </c>
      <c r="C31" s="97">
        <v>856800</v>
      </c>
      <c r="D31" s="27">
        <f t="shared" si="4"/>
        <v>2.7777777777777776E-2</v>
      </c>
      <c r="E31" s="23">
        <f t="shared" si="5"/>
        <v>2.9204295431034335E-2</v>
      </c>
      <c r="F31" s="107">
        <v>4</v>
      </c>
      <c r="G31" s="74">
        <f>RANK(C31,$C$27:$C$32)</f>
        <v>5</v>
      </c>
    </row>
    <row r="32" spans="1:7">
      <c r="A32" s="35" t="s">
        <v>81</v>
      </c>
      <c r="B32" s="36">
        <v>1</v>
      </c>
      <c r="C32" s="97">
        <v>525000</v>
      </c>
      <c r="D32" s="27">
        <f t="shared" si="4"/>
        <v>1.3888888888888888E-2</v>
      </c>
      <c r="E32" s="23">
        <f t="shared" si="5"/>
        <v>1.7894788867055353E-2</v>
      </c>
      <c r="F32" s="74">
        <v>5</v>
      </c>
      <c r="G32" s="74">
        <f>RANK(C32,$C$27:$C$32)</f>
        <v>6</v>
      </c>
    </row>
    <row r="33" spans="1:7">
      <c r="A33" s="28" t="s">
        <v>23</v>
      </c>
      <c r="B33" s="40">
        <f>SUM(B27:B32)</f>
        <v>72</v>
      </c>
      <c r="C33" s="100">
        <f>SUM(C27:C32)</f>
        <v>29338150</v>
      </c>
      <c r="D33" s="30">
        <f>SUM(D27:D32)</f>
        <v>0.99999999999999989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21" t="s">
        <v>16</v>
      </c>
      <c r="B35" s="122"/>
      <c r="C35" s="122"/>
      <c r="D35" s="122"/>
      <c r="E35" s="122"/>
      <c r="F35" s="122"/>
      <c r="G35" s="123"/>
    </row>
    <row r="36" spans="1:7">
      <c r="A36" s="18"/>
      <c r="B36" s="104"/>
      <c r="C36" s="101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6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42" t="s">
        <v>53</v>
      </c>
      <c r="B38" s="143">
        <v>2</v>
      </c>
      <c r="C38" s="102">
        <v>1875000</v>
      </c>
      <c r="D38" s="135">
        <f>B38/$B$41</f>
        <v>0.5</v>
      </c>
      <c r="E38" s="23">
        <f>C38/$C$41</f>
        <v>0.20182992465016147</v>
      </c>
      <c r="F38" s="136">
        <v>1</v>
      </c>
      <c r="G38" s="74">
        <f>RANK(C38,$C$38:$C$40)</f>
        <v>2</v>
      </c>
    </row>
    <row r="39" spans="1:7">
      <c r="A39" s="142" t="s">
        <v>81</v>
      </c>
      <c r="B39" s="93">
        <v>1</v>
      </c>
      <c r="C39" s="144">
        <v>6900000</v>
      </c>
      <c r="D39" s="23">
        <f>B39/$B$41</f>
        <v>0.25</v>
      </c>
      <c r="E39" s="135">
        <f>C39/$C$41</f>
        <v>0.7427341227125942</v>
      </c>
      <c r="F39" s="74">
        <v>2</v>
      </c>
      <c r="G39" s="136">
        <f>RANK(C39,$C$38:$C$40)</f>
        <v>1</v>
      </c>
    </row>
    <row r="40" spans="1:7">
      <c r="A40" s="92" t="s">
        <v>68</v>
      </c>
      <c r="B40" s="93">
        <v>1</v>
      </c>
      <c r="C40" s="102">
        <v>515000</v>
      </c>
      <c r="D40" s="23">
        <f>B40/$B$41</f>
        <v>0.25</v>
      </c>
      <c r="E40" s="23">
        <f>C40/$C$41</f>
        <v>5.5435952637244351E-2</v>
      </c>
      <c r="F40" s="74">
        <v>2</v>
      </c>
      <c r="G40" s="74">
        <f>RANK(C40,$C$38:$C$40)</f>
        <v>3</v>
      </c>
    </row>
    <row r="41" spans="1:7">
      <c r="A41" s="28" t="s">
        <v>23</v>
      </c>
      <c r="B41" s="40">
        <f>SUM(B38:B40)</f>
        <v>4</v>
      </c>
      <c r="C41" s="100">
        <f>SUM(C38:C40)</f>
        <v>9290000</v>
      </c>
      <c r="D41" s="30">
        <f>SUM(D38:D40)</f>
        <v>1</v>
      </c>
      <c r="E41" s="30">
        <f>SUM(E38:E40)</f>
        <v>1</v>
      </c>
      <c r="F41" s="31"/>
      <c r="G41" s="31"/>
    </row>
    <row r="42" spans="1:7" ht="13.5" thickBot="1"/>
    <row r="43" spans="1:7" ht="16.5" thickBot="1">
      <c r="A43" s="121" t="s">
        <v>17</v>
      </c>
      <c r="B43" s="122"/>
      <c r="C43" s="122"/>
      <c r="D43" s="122"/>
      <c r="E43" s="122"/>
      <c r="F43" s="122"/>
      <c r="G43" s="123"/>
    </row>
    <row r="44" spans="1:7">
      <c r="A44" s="18"/>
      <c r="B44" s="104"/>
      <c r="C44" s="101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6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7" t="s">
        <v>53</v>
      </c>
      <c r="B46" s="138">
        <v>15</v>
      </c>
      <c r="C46" s="139">
        <v>1110857.56</v>
      </c>
      <c r="D46" s="140">
        <f>B46/$B$51</f>
        <v>0.68181818181818177</v>
      </c>
      <c r="E46" s="135">
        <f>C46/$C$51</f>
        <v>0.76708335521170778</v>
      </c>
      <c r="F46" s="136">
        <v>1</v>
      </c>
      <c r="G46" s="136">
        <f>RANK(C46,$C$46:$C$50)</f>
        <v>1</v>
      </c>
    </row>
    <row r="47" spans="1:7">
      <c r="A47" s="35" t="s">
        <v>68</v>
      </c>
      <c r="B47" s="36">
        <v>4</v>
      </c>
      <c r="C47" s="97">
        <v>194000</v>
      </c>
      <c r="D47" s="27">
        <f>B47/$B$51</f>
        <v>0.18181818181818182</v>
      </c>
      <c r="E47" s="23">
        <f>C47/$C$51</f>
        <v>0.13396332371458256</v>
      </c>
      <c r="F47" s="74">
        <v>2</v>
      </c>
      <c r="G47" s="74">
        <f>RANK(C47,$C$46:$C$50)</f>
        <v>2</v>
      </c>
    </row>
    <row r="48" spans="1:7">
      <c r="A48" s="35" t="s">
        <v>72</v>
      </c>
      <c r="B48" s="36">
        <v>1</v>
      </c>
      <c r="C48" s="97">
        <v>98800</v>
      </c>
      <c r="D48" s="27">
        <f t="shared" ref="D48" si="6">B48/$B$51</f>
        <v>4.5454545454545456E-2</v>
      </c>
      <c r="E48" s="23">
        <f t="shared" ref="E48" si="7">C48/$C$51</f>
        <v>6.8224620530931729E-2</v>
      </c>
      <c r="F48" s="74">
        <v>3</v>
      </c>
      <c r="G48" s="74">
        <f>RANK(C48,$C$46:$C$50)</f>
        <v>3</v>
      </c>
    </row>
    <row r="49" spans="1:7">
      <c r="A49" s="35" t="s">
        <v>81</v>
      </c>
      <c r="B49" s="36">
        <v>1</v>
      </c>
      <c r="C49" s="97">
        <v>22500</v>
      </c>
      <c r="D49" s="27">
        <f>B49/$B$51</f>
        <v>4.5454545454545456E-2</v>
      </c>
      <c r="E49" s="23">
        <f>C49/$C$51</f>
        <v>1.5536983420505707E-2</v>
      </c>
      <c r="F49" s="74">
        <v>3</v>
      </c>
      <c r="G49" s="74">
        <f>RANK(C49,$C$46:$C$50)</f>
        <v>4</v>
      </c>
    </row>
    <row r="50" spans="1:7">
      <c r="A50" s="35" t="s">
        <v>65</v>
      </c>
      <c r="B50" s="36">
        <v>1</v>
      </c>
      <c r="C50" s="97">
        <v>22000</v>
      </c>
      <c r="D50" s="27">
        <f>B50/$B$51</f>
        <v>4.5454545454545456E-2</v>
      </c>
      <c r="E50" s="23">
        <f>C50/$C$51</f>
        <v>1.5191717122272247E-2</v>
      </c>
      <c r="F50" s="74">
        <v>3</v>
      </c>
      <c r="G50" s="74">
        <f>RANK(C50,$C$46:$C$50)</f>
        <v>5</v>
      </c>
    </row>
    <row r="51" spans="1:7">
      <c r="A51" s="28" t="s">
        <v>23</v>
      </c>
      <c r="B51" s="29">
        <f>SUM(B46:B50)</f>
        <v>22</v>
      </c>
      <c r="C51" s="98">
        <f>SUM(C46:C50)</f>
        <v>1448157.56</v>
      </c>
      <c r="D51" s="30">
        <f>SUM(D46:D50)</f>
        <v>0.99999999999999978</v>
      </c>
      <c r="E51" s="30">
        <f>SUM(E46:E50)</f>
        <v>1</v>
      </c>
      <c r="F51" s="31"/>
      <c r="G51" s="31"/>
    </row>
    <row r="54" spans="1:7">
      <c r="A54" s="127" t="s">
        <v>24</v>
      </c>
      <c r="B54" s="127"/>
      <c r="C54" s="127"/>
    </row>
    <row r="55" spans="1:7">
      <c r="A55" s="20" t="s">
        <v>25</v>
      </c>
    </row>
  </sheetData>
  <sortState ref="A107:C126">
    <sortCondition descending="1" ref="B107"/>
    <sortCondition descending="1" ref="C107"/>
  </sortState>
  <mergeCells count="6">
    <mergeCell ref="A54:C54"/>
    <mergeCell ref="A4:G4"/>
    <mergeCell ref="A15:G15"/>
    <mergeCell ref="A24:G24"/>
    <mergeCell ref="A35:G35"/>
    <mergeCell ref="A43:G43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OCTOBER, 2023</v>
      </c>
    </row>
    <row r="3" spans="1:7" ht="13.5" thickBot="1"/>
    <row r="4" spans="1:7" ht="16.5" thickBot="1">
      <c r="A4" s="121" t="s">
        <v>18</v>
      </c>
      <c r="B4" s="122"/>
      <c r="C4" s="122"/>
      <c r="D4" s="122"/>
      <c r="E4" s="122"/>
      <c r="F4" s="122"/>
      <c r="G4" s="12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53</v>
      </c>
      <c r="B7" s="146">
        <v>4</v>
      </c>
      <c r="C7" s="147">
        <v>1054479</v>
      </c>
      <c r="D7" s="140">
        <f>B7/$B$11</f>
        <v>0.4</v>
      </c>
      <c r="E7" s="148">
        <f>C7/$C$11</f>
        <v>0.39273268059079791</v>
      </c>
      <c r="F7" s="136">
        <v>1</v>
      </c>
      <c r="G7" s="136">
        <f>RANK(C7,$C$7:$C$10)</f>
        <v>1</v>
      </c>
    </row>
    <row r="8" spans="1:7">
      <c r="A8" s="60" t="s">
        <v>72</v>
      </c>
      <c r="B8" s="53">
        <v>3</v>
      </c>
      <c r="C8" s="54">
        <v>888000</v>
      </c>
      <c r="D8" s="27">
        <f>B8/$B$11</f>
        <v>0.3</v>
      </c>
      <c r="E8" s="66">
        <f>C8/$C$11</f>
        <v>0.33072884368928024</v>
      </c>
      <c r="F8" s="74">
        <v>2</v>
      </c>
      <c r="G8" s="74">
        <f>RANK(C8,$C$7:$C$10)</f>
        <v>2</v>
      </c>
    </row>
    <row r="9" spans="1:7">
      <c r="A9" s="60" t="s">
        <v>68</v>
      </c>
      <c r="B9" s="53">
        <v>2</v>
      </c>
      <c r="C9" s="54">
        <v>442500</v>
      </c>
      <c r="D9" s="27">
        <f t="shared" ref="D9" si="0">B9/$B$11</f>
        <v>0.2</v>
      </c>
      <c r="E9" s="66">
        <f t="shared" ref="E9" si="1">C9/$C$11</f>
        <v>0.16480575825732716</v>
      </c>
      <c r="F9" s="74">
        <v>3</v>
      </c>
      <c r="G9" s="74">
        <f>RANK(C9,$C$7:$C$10)</f>
        <v>3</v>
      </c>
    </row>
    <row r="10" spans="1:7">
      <c r="A10" s="60" t="s">
        <v>81</v>
      </c>
      <c r="B10" s="53">
        <v>1</v>
      </c>
      <c r="C10" s="54">
        <v>300000</v>
      </c>
      <c r="D10" s="27">
        <f>B10/$B$11</f>
        <v>0.1</v>
      </c>
      <c r="E10" s="66">
        <f>C10/$C$11</f>
        <v>0.11173271746259468</v>
      </c>
      <c r="F10" s="74">
        <v>4</v>
      </c>
      <c r="G10" s="74">
        <f>RANK(C10,$C$7:$C$10)</f>
        <v>4</v>
      </c>
    </row>
    <row r="11" spans="1:7">
      <c r="A11" s="59" t="s">
        <v>23</v>
      </c>
      <c r="B11" s="34">
        <f>SUM(B7:B10)</f>
        <v>10</v>
      </c>
      <c r="C11" s="51">
        <f>SUM(C7:C10)</f>
        <v>2684979</v>
      </c>
      <c r="D11" s="30">
        <f>SUM(D7:D10)</f>
        <v>0.99999999999999989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21" t="s">
        <v>19</v>
      </c>
      <c r="B13" s="122"/>
      <c r="C13" s="122"/>
      <c r="D13" s="122"/>
      <c r="E13" s="122"/>
      <c r="F13" s="122"/>
      <c r="G13" s="123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9" t="s">
        <v>53</v>
      </c>
      <c r="B16" s="136">
        <v>1</v>
      </c>
      <c r="C16" s="150">
        <v>300000</v>
      </c>
      <c r="D16" s="140">
        <f>B16/$B$17</f>
        <v>1</v>
      </c>
      <c r="E16" s="148">
        <f>C16/$C$17</f>
        <v>1</v>
      </c>
      <c r="F16" s="136">
        <v>1</v>
      </c>
      <c r="G16" s="136">
        <f>RANK(C16,$C$16:$C$16)</f>
        <v>1</v>
      </c>
    </row>
    <row r="17" spans="1:7">
      <c r="A17" s="59" t="s">
        <v>23</v>
      </c>
      <c r="B17" s="40">
        <f>SUM(B16:B16)</f>
        <v>1</v>
      </c>
      <c r="C17" s="37">
        <f>SUM(C16:C16)</f>
        <v>300000</v>
      </c>
      <c r="D17" s="30">
        <f>SUM(D16:D16)</f>
        <v>1</v>
      </c>
      <c r="E17" s="30">
        <f>SUM(E16:E16)</f>
        <v>1</v>
      </c>
      <c r="F17" s="40"/>
      <c r="G17" s="40"/>
    </row>
    <row r="18" spans="1:7" ht="13.5" thickBot="1"/>
    <row r="19" spans="1:7" ht="16.5" thickBot="1">
      <c r="A19" s="121" t="s">
        <v>20</v>
      </c>
      <c r="B19" s="122"/>
      <c r="C19" s="122"/>
      <c r="D19" s="122"/>
      <c r="E19" s="122"/>
      <c r="F19" s="122"/>
      <c r="G19" s="123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1" t="s">
        <v>53</v>
      </c>
      <c r="B22" s="152">
        <v>2</v>
      </c>
      <c r="C22" s="153">
        <v>190614</v>
      </c>
      <c r="D22" s="140">
        <f t="shared" ref="D22" si="2">B22/$B$24</f>
        <v>0.66666666666666663</v>
      </c>
      <c r="E22" s="148">
        <f t="shared" ref="E22" si="3">C22/$C$24</f>
        <v>0.79219829270117281</v>
      </c>
      <c r="F22" s="136">
        <v>1</v>
      </c>
      <c r="G22" s="136">
        <f>RANK(C22,$C$22:$C$23)</f>
        <v>1</v>
      </c>
    </row>
    <row r="23" spans="1:7">
      <c r="A23" s="70" t="s">
        <v>72</v>
      </c>
      <c r="B23" s="72">
        <v>1</v>
      </c>
      <c r="C23" s="73">
        <v>50000</v>
      </c>
      <c r="D23" s="27">
        <f>B23/$B$24</f>
        <v>0.33333333333333331</v>
      </c>
      <c r="E23" s="66">
        <f>C23/$C$24</f>
        <v>0.20780170729882716</v>
      </c>
      <c r="F23" s="74">
        <v>2</v>
      </c>
      <c r="G23" s="74">
        <f>RANK(C23,$C$22:$C$23)</f>
        <v>2</v>
      </c>
    </row>
    <row r="24" spans="1:7">
      <c r="A24" s="59" t="s">
        <v>23</v>
      </c>
      <c r="B24" s="40">
        <f>SUM(B22:B23)</f>
        <v>3</v>
      </c>
      <c r="C24" s="37">
        <f>SUM(C22:C23)</f>
        <v>240614</v>
      </c>
      <c r="D24" s="30">
        <f>SUM(D22:D23)</f>
        <v>1</v>
      </c>
      <c r="E24" s="30">
        <f>SUM(E22:E23)</f>
        <v>1</v>
      </c>
      <c r="F24" s="40"/>
      <c r="G24" s="40"/>
    </row>
    <row r="25" spans="1:7" ht="13.5" thickBot="1"/>
    <row r="26" spans="1:7" ht="16.5" thickBot="1">
      <c r="A26" s="121" t="s">
        <v>21</v>
      </c>
      <c r="B26" s="122"/>
      <c r="C26" s="122"/>
      <c r="D26" s="122"/>
      <c r="E26" s="122"/>
      <c r="F26" s="122"/>
      <c r="G26" s="123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71" t="s">
        <v>161</v>
      </c>
      <c r="B29" s="74"/>
      <c r="C29" s="75"/>
      <c r="D29" s="23"/>
      <c r="E29" s="66"/>
      <c r="F29" s="74"/>
      <c r="G29" s="74"/>
    </row>
    <row r="30" spans="1:7">
      <c r="A30" s="59" t="s">
        <v>23</v>
      </c>
      <c r="B30" s="34">
        <f>SUM(B29:B29)</f>
        <v>0</v>
      </c>
      <c r="C30" s="51">
        <f>SUM(C29:C29)</f>
        <v>0</v>
      </c>
      <c r="D30" s="30"/>
      <c r="E30" s="30"/>
      <c r="F30" s="40"/>
      <c r="G30" s="40"/>
    </row>
    <row r="31" spans="1:7" ht="13.5" thickBot="1"/>
    <row r="32" spans="1:7" ht="16.5" thickBot="1">
      <c r="A32" s="121" t="s">
        <v>22</v>
      </c>
      <c r="B32" s="122"/>
      <c r="C32" s="122"/>
      <c r="D32" s="122"/>
      <c r="E32" s="122"/>
      <c r="F32" s="122"/>
      <c r="G32" s="123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51" t="s">
        <v>68</v>
      </c>
      <c r="B35" s="152">
        <v>1</v>
      </c>
      <c r="C35" s="153">
        <v>20000000</v>
      </c>
      <c r="D35" s="135">
        <f t="shared" ref="D35" si="4">B35/$B$37</f>
        <v>0.5</v>
      </c>
      <c r="E35" s="135">
        <f t="shared" ref="E35" si="5">C35/$C$37</f>
        <v>0.93676814988290402</v>
      </c>
      <c r="F35" s="136">
        <v>1</v>
      </c>
      <c r="G35" s="136">
        <f>RANK(C35,$C$35:$C$36)</f>
        <v>1</v>
      </c>
    </row>
    <row r="36" spans="1:7">
      <c r="A36" s="151" t="s">
        <v>53</v>
      </c>
      <c r="B36" s="152">
        <v>1</v>
      </c>
      <c r="C36" s="73">
        <v>1350000</v>
      </c>
      <c r="D36" s="135">
        <f>B36/$B$37</f>
        <v>0.5</v>
      </c>
      <c r="E36" s="23">
        <f>C36/$C$37</f>
        <v>6.323185011709602E-2</v>
      </c>
      <c r="F36" s="136">
        <v>1</v>
      </c>
      <c r="G36" s="74">
        <f>RANK(C36,$C$35:$C$36)</f>
        <v>2</v>
      </c>
    </row>
    <row r="37" spans="1:7">
      <c r="A37" s="59" t="s">
        <v>23</v>
      </c>
      <c r="B37" s="34">
        <f>SUM(B35:B36)</f>
        <v>2</v>
      </c>
      <c r="C37" s="51">
        <f>SUM(C35:C36)</f>
        <v>21350000</v>
      </c>
      <c r="D37" s="30">
        <f>SUM(D35:D36)</f>
        <v>1</v>
      </c>
      <c r="E37" s="30">
        <f>SUM(E35:E36)</f>
        <v>1</v>
      </c>
      <c r="F37" s="40"/>
      <c r="G37" s="40"/>
    </row>
    <row r="38" spans="1:7">
      <c r="A38" s="61"/>
      <c r="B38" s="24"/>
      <c r="C38" s="52"/>
      <c r="D38" s="42"/>
      <c r="E38" s="42"/>
      <c r="F38" s="64"/>
      <c r="G38" s="64"/>
    </row>
    <row r="40" spans="1:7">
      <c r="A40" s="127" t="s">
        <v>24</v>
      </c>
      <c r="B40" s="127"/>
      <c r="C40" s="127"/>
    </row>
    <row r="41" spans="1:7">
      <c r="A41" s="62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6:G26"/>
    <mergeCell ref="A32:G32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7"/>
  <sheetViews>
    <sheetView workbookViewId="0">
      <selection activeCell="A6" sqref="A6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6" t="s">
        <v>48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61</v>
      </c>
      <c r="D6" s="77">
        <v>4</v>
      </c>
      <c r="E6" s="25">
        <v>2023349</v>
      </c>
      <c r="F6" s="9">
        <v>3.6036036036036036E-2</v>
      </c>
      <c r="G6" s="9">
        <v>4.5007962450470659E-2</v>
      </c>
    </row>
    <row r="7" spans="1:7">
      <c r="B7" t="s">
        <v>62</v>
      </c>
      <c r="D7" s="77">
        <v>4</v>
      </c>
      <c r="E7" s="25">
        <v>2023349</v>
      </c>
      <c r="F7" s="9">
        <v>3.6036036036036036E-2</v>
      </c>
      <c r="G7" s="9">
        <v>4.5007962450470659E-2</v>
      </c>
    </row>
    <row r="8" spans="1:7">
      <c r="C8" t="s">
        <v>63</v>
      </c>
      <c r="D8" s="77">
        <v>4</v>
      </c>
      <c r="E8" s="25">
        <v>2023349</v>
      </c>
      <c r="F8" s="9">
        <v>3.6036036036036036E-2</v>
      </c>
      <c r="G8" s="9">
        <v>4.5007962450470659E-2</v>
      </c>
    </row>
    <row r="9" spans="1:7">
      <c r="A9" t="s">
        <v>81</v>
      </c>
      <c r="D9" s="77">
        <v>5</v>
      </c>
      <c r="E9" s="25">
        <v>8842500</v>
      </c>
      <c r="F9" s="9">
        <v>4.5045045045045043E-2</v>
      </c>
      <c r="G9" s="9">
        <v>0.19669513661176929</v>
      </c>
    </row>
    <row r="10" spans="1:7">
      <c r="B10" t="s">
        <v>103</v>
      </c>
      <c r="D10" s="77">
        <v>2</v>
      </c>
      <c r="E10" s="25">
        <v>1395000</v>
      </c>
      <c r="F10" s="9">
        <v>1.8018018018018018E-2</v>
      </c>
      <c r="G10" s="9">
        <v>3.1030784910762589E-2</v>
      </c>
    </row>
    <row r="11" spans="1:7">
      <c r="C11" t="s">
        <v>104</v>
      </c>
      <c r="D11" s="77">
        <v>2</v>
      </c>
      <c r="E11" s="25">
        <v>1395000</v>
      </c>
      <c r="F11" s="9">
        <v>1.8018018018018018E-2</v>
      </c>
      <c r="G11" s="9">
        <v>3.1030784910762589E-2</v>
      </c>
    </row>
    <row r="12" spans="1:7">
      <c r="B12" t="s">
        <v>66</v>
      </c>
      <c r="D12" s="77">
        <v>2</v>
      </c>
      <c r="E12" s="25">
        <v>547500</v>
      </c>
      <c r="F12" s="9">
        <v>1.8018018018018018E-2</v>
      </c>
      <c r="G12" s="9">
        <v>1.2178748916589618E-2</v>
      </c>
    </row>
    <row r="13" spans="1:7">
      <c r="C13" t="s">
        <v>82</v>
      </c>
      <c r="D13" s="77">
        <v>2</v>
      </c>
      <c r="E13" s="25">
        <v>547500</v>
      </c>
      <c r="F13" s="9">
        <v>1.8018018018018018E-2</v>
      </c>
      <c r="G13" s="9">
        <v>1.2178748916589618E-2</v>
      </c>
    </row>
    <row r="14" spans="1:7">
      <c r="B14" t="s">
        <v>110</v>
      </c>
      <c r="D14" s="77">
        <v>1</v>
      </c>
      <c r="E14" s="25">
        <v>6900000</v>
      </c>
      <c r="F14" s="9">
        <v>9.0090090090090089E-3</v>
      </c>
      <c r="G14" s="9">
        <v>0.15348560278441711</v>
      </c>
    </row>
    <row r="15" spans="1:7">
      <c r="C15" t="s">
        <v>111</v>
      </c>
      <c r="D15" s="77">
        <v>1</v>
      </c>
      <c r="E15" s="25">
        <v>6900000</v>
      </c>
      <c r="F15" s="9">
        <v>9.0090090090090089E-3</v>
      </c>
      <c r="G15" s="9">
        <v>0.15348560278441711</v>
      </c>
    </row>
    <row r="16" spans="1:7">
      <c r="A16" t="s">
        <v>72</v>
      </c>
      <c r="D16" s="77">
        <v>19</v>
      </c>
      <c r="E16" s="25">
        <v>7100300</v>
      </c>
      <c r="F16" s="9">
        <v>0.17117117117117117</v>
      </c>
      <c r="G16" s="9">
        <v>0.15794113412321692</v>
      </c>
    </row>
    <row r="17" spans="1:7">
      <c r="B17" t="s">
        <v>103</v>
      </c>
      <c r="D17" s="77">
        <v>1</v>
      </c>
      <c r="E17" s="25">
        <v>535000</v>
      </c>
      <c r="F17" s="9">
        <v>9.0090090090090089E-3</v>
      </c>
      <c r="G17" s="9">
        <v>1.1900695288356978E-2</v>
      </c>
    </row>
    <row r="18" spans="1:7">
      <c r="C18" t="s">
        <v>109</v>
      </c>
      <c r="D18" s="77">
        <v>1</v>
      </c>
      <c r="E18" s="25">
        <v>535000</v>
      </c>
      <c r="F18" s="9">
        <v>9.0090090090090089E-3</v>
      </c>
      <c r="G18" s="9">
        <v>1.1900695288356978E-2</v>
      </c>
    </row>
    <row r="19" spans="1:7">
      <c r="B19" t="s">
        <v>73</v>
      </c>
      <c r="D19" s="77">
        <v>7</v>
      </c>
      <c r="E19" s="25">
        <v>3080000</v>
      </c>
      <c r="F19" s="9">
        <v>6.3063063063063057E-2</v>
      </c>
      <c r="G19" s="9">
        <v>6.8512413996522414E-2</v>
      </c>
    </row>
    <row r="20" spans="1:7">
      <c r="C20" t="s">
        <v>99</v>
      </c>
      <c r="D20" s="77">
        <v>5</v>
      </c>
      <c r="E20" s="25">
        <v>1972500</v>
      </c>
      <c r="F20" s="9">
        <v>4.5045045045045043E-2</v>
      </c>
      <c r="G20" s="9">
        <v>4.3876862535110542E-2</v>
      </c>
    </row>
    <row r="21" spans="1:7">
      <c r="C21" t="s">
        <v>96</v>
      </c>
      <c r="D21" s="77">
        <v>1</v>
      </c>
      <c r="E21" s="25">
        <v>725000</v>
      </c>
      <c r="F21" s="9">
        <v>9.0090090090090089E-3</v>
      </c>
      <c r="G21" s="9">
        <v>1.6127110437493101E-2</v>
      </c>
    </row>
    <row r="22" spans="1:7">
      <c r="C22" t="s">
        <v>74</v>
      </c>
      <c r="D22" s="77">
        <v>1</v>
      </c>
      <c r="E22" s="25">
        <v>382500</v>
      </c>
      <c r="F22" s="9">
        <v>9.0090090090090089E-3</v>
      </c>
      <c r="G22" s="9">
        <v>8.5084410239187735E-3</v>
      </c>
    </row>
    <row r="23" spans="1:7">
      <c r="B23" t="s">
        <v>78</v>
      </c>
      <c r="D23" s="77">
        <v>6</v>
      </c>
      <c r="E23" s="25">
        <v>1981300</v>
      </c>
      <c r="F23" s="9">
        <v>5.4054054054054057E-2</v>
      </c>
      <c r="G23" s="9">
        <v>4.4072612289386318E-2</v>
      </c>
    </row>
    <row r="24" spans="1:7">
      <c r="C24" t="s">
        <v>88</v>
      </c>
      <c r="D24" s="77">
        <v>5</v>
      </c>
      <c r="E24" s="25">
        <v>1882500</v>
      </c>
      <c r="F24" s="9">
        <v>4.5045045045045043E-2</v>
      </c>
      <c r="G24" s="9">
        <v>4.1874876411835536E-2</v>
      </c>
    </row>
    <row r="25" spans="1:7">
      <c r="C25" t="s">
        <v>79</v>
      </c>
      <c r="D25" s="77">
        <v>1</v>
      </c>
      <c r="E25" s="25">
        <v>98800</v>
      </c>
      <c r="F25" s="9">
        <v>9.0090090090090089E-3</v>
      </c>
      <c r="G25" s="9">
        <v>2.1977358775507839E-3</v>
      </c>
    </row>
    <row r="26" spans="1:7">
      <c r="B26" t="s">
        <v>113</v>
      </c>
      <c r="D26" s="77">
        <v>1</v>
      </c>
      <c r="E26" s="25">
        <v>490000</v>
      </c>
      <c r="F26" s="9">
        <v>9.0090090090090089E-3</v>
      </c>
      <c r="G26" s="9">
        <v>1.0899702226719475E-2</v>
      </c>
    </row>
    <row r="27" spans="1:7">
      <c r="C27" t="s">
        <v>114</v>
      </c>
      <c r="D27" s="77">
        <v>1</v>
      </c>
      <c r="E27" s="25">
        <v>490000</v>
      </c>
      <c r="F27" s="9">
        <v>9.0090090090090089E-3</v>
      </c>
      <c r="G27" s="9">
        <v>1.0899702226719475E-2</v>
      </c>
    </row>
    <row r="28" spans="1:7">
      <c r="B28" t="s">
        <v>101</v>
      </c>
      <c r="D28" s="77">
        <v>2</v>
      </c>
      <c r="E28" s="25">
        <v>310000</v>
      </c>
      <c r="F28" s="9">
        <v>1.8018018018018018E-2</v>
      </c>
      <c r="G28" s="9">
        <v>6.8957299801694644E-3</v>
      </c>
    </row>
    <row r="29" spans="1:7">
      <c r="C29" t="s">
        <v>102</v>
      </c>
      <c r="D29" s="77">
        <v>2</v>
      </c>
      <c r="E29" s="25">
        <v>310000</v>
      </c>
      <c r="F29" s="9">
        <v>1.8018018018018018E-2</v>
      </c>
      <c r="G29" s="9">
        <v>6.8957299801694644E-3</v>
      </c>
    </row>
    <row r="30" spans="1:7">
      <c r="B30" t="s">
        <v>86</v>
      </c>
      <c r="D30" s="77">
        <v>2</v>
      </c>
      <c r="E30" s="25">
        <v>704000</v>
      </c>
      <c r="F30" s="9">
        <v>1.8018018018018018E-2</v>
      </c>
      <c r="G30" s="9">
        <v>1.5659980342062268E-2</v>
      </c>
    </row>
    <row r="31" spans="1:7">
      <c r="C31" t="s">
        <v>107</v>
      </c>
      <c r="D31" s="77">
        <v>2</v>
      </c>
      <c r="E31" s="25">
        <v>704000</v>
      </c>
      <c r="F31" s="9">
        <v>1.8018018018018018E-2</v>
      </c>
      <c r="G31" s="9">
        <v>1.5659980342062268E-2</v>
      </c>
    </row>
    <row r="32" spans="1:7">
      <c r="A32" t="s">
        <v>116</v>
      </c>
      <c r="D32" s="77">
        <v>2</v>
      </c>
      <c r="E32" s="25">
        <v>890000</v>
      </c>
      <c r="F32" s="9">
        <v>1.8018018018018018E-2</v>
      </c>
      <c r="G32" s="9">
        <v>1.9797418330163945E-2</v>
      </c>
    </row>
    <row r="33" spans="1:7">
      <c r="B33" t="s">
        <v>90</v>
      </c>
      <c r="D33" s="77">
        <v>2</v>
      </c>
      <c r="E33" s="25">
        <v>890000</v>
      </c>
      <c r="F33" s="9">
        <v>1.8018018018018018E-2</v>
      </c>
      <c r="G33" s="9">
        <v>1.9797418330163945E-2</v>
      </c>
    </row>
    <row r="34" spans="1:7">
      <c r="C34" t="s">
        <v>117</v>
      </c>
      <c r="D34" s="77">
        <v>2</v>
      </c>
      <c r="E34" s="25">
        <v>890000</v>
      </c>
      <c r="F34" s="9">
        <v>1.8018018018018018E-2</v>
      </c>
      <c r="G34" s="9">
        <v>1.9797418330163945E-2</v>
      </c>
    </row>
    <row r="35" spans="1:7">
      <c r="A35" t="s">
        <v>65</v>
      </c>
      <c r="D35" s="77">
        <v>3</v>
      </c>
      <c r="E35" s="25">
        <v>878800</v>
      </c>
      <c r="F35" s="9">
        <v>2.7027027027027029E-2</v>
      </c>
      <c r="G35" s="9">
        <v>1.9548282279267498E-2</v>
      </c>
    </row>
    <row r="36" spans="1:7">
      <c r="B36" t="s">
        <v>66</v>
      </c>
      <c r="D36" s="77">
        <v>3</v>
      </c>
      <c r="E36" s="25">
        <v>878800</v>
      </c>
      <c r="F36" s="9">
        <v>2.7027027027027029E-2</v>
      </c>
      <c r="G36" s="9">
        <v>1.9548282279267498E-2</v>
      </c>
    </row>
    <row r="37" spans="1:7">
      <c r="C37" t="s">
        <v>67</v>
      </c>
      <c r="D37" s="77">
        <v>3</v>
      </c>
      <c r="E37" s="25">
        <v>878800</v>
      </c>
      <c r="F37" s="9">
        <v>2.7027027027027029E-2</v>
      </c>
      <c r="G37" s="9">
        <v>1.9548282279267498E-2</v>
      </c>
    </row>
    <row r="38" spans="1:7">
      <c r="A38" t="s">
        <v>53</v>
      </c>
      <c r="D38" s="77">
        <v>56</v>
      </c>
      <c r="E38" s="25">
        <v>18230207.560000002</v>
      </c>
      <c r="F38" s="9">
        <v>0.50450450450450446</v>
      </c>
      <c r="G38" s="9">
        <v>0.40551802843936785</v>
      </c>
    </row>
    <row r="39" spans="1:7">
      <c r="B39" t="s">
        <v>78</v>
      </c>
      <c r="D39" s="77">
        <v>11</v>
      </c>
      <c r="E39" s="25">
        <v>2799500</v>
      </c>
      <c r="F39" s="9">
        <v>9.90990990990991E-2</v>
      </c>
      <c r="G39" s="9">
        <v>6.2272890578981985E-2</v>
      </c>
    </row>
    <row r="40" spans="1:7">
      <c r="C40" t="s">
        <v>80</v>
      </c>
      <c r="D40" s="77">
        <v>9</v>
      </c>
      <c r="E40" s="25">
        <v>2374000</v>
      </c>
      <c r="F40" s="9">
        <v>8.1081081081081086E-2</v>
      </c>
      <c r="G40" s="9">
        <v>5.280794507394293E-2</v>
      </c>
    </row>
    <row r="41" spans="1:7">
      <c r="C41" t="s">
        <v>98</v>
      </c>
      <c r="D41" s="77">
        <v>1</v>
      </c>
      <c r="E41" s="25">
        <v>385000</v>
      </c>
      <c r="F41" s="9">
        <v>9.0090090090090089E-3</v>
      </c>
      <c r="G41" s="9">
        <v>8.5640517495653018E-3</v>
      </c>
    </row>
    <row r="42" spans="1:7">
      <c r="C42" t="s">
        <v>92</v>
      </c>
      <c r="D42" s="77">
        <v>1</v>
      </c>
      <c r="E42" s="25">
        <v>40500</v>
      </c>
      <c r="F42" s="9">
        <v>9.0090090090090089E-3</v>
      </c>
      <c r="G42" s="9">
        <v>9.0089375547375251E-4</v>
      </c>
    </row>
    <row r="43" spans="1:7">
      <c r="B43" t="s">
        <v>86</v>
      </c>
      <c r="D43" s="77">
        <v>4</v>
      </c>
      <c r="E43" s="25">
        <v>1811500</v>
      </c>
      <c r="F43" s="9">
        <v>3.6036036036036036E-2</v>
      </c>
      <c r="G43" s="9">
        <v>4.0295531803474144E-2</v>
      </c>
    </row>
    <row r="44" spans="1:7">
      <c r="C44" t="s">
        <v>87</v>
      </c>
      <c r="D44" s="77">
        <v>4</v>
      </c>
      <c r="E44" s="25">
        <v>1811500</v>
      </c>
      <c r="F44" s="9">
        <v>3.6036036036036036E-2</v>
      </c>
      <c r="G44" s="9">
        <v>4.0295531803474144E-2</v>
      </c>
    </row>
    <row r="45" spans="1:7">
      <c r="B45" t="s">
        <v>90</v>
      </c>
      <c r="D45" s="77">
        <v>3</v>
      </c>
      <c r="E45" s="25">
        <v>1334800</v>
      </c>
      <c r="F45" s="9">
        <v>2.7027027027027029E-2</v>
      </c>
      <c r="G45" s="9">
        <v>2.9691678637194196E-2</v>
      </c>
    </row>
    <row r="46" spans="1:7">
      <c r="C46" t="s">
        <v>94</v>
      </c>
      <c r="D46" s="77">
        <v>1</v>
      </c>
      <c r="E46" s="25">
        <v>359800</v>
      </c>
      <c r="F46" s="9">
        <v>9.0090090090090089E-3</v>
      </c>
      <c r="G46" s="9">
        <v>8.0034956350482998E-3</v>
      </c>
    </row>
    <row r="47" spans="1:7">
      <c r="C47" t="s">
        <v>91</v>
      </c>
      <c r="D47" s="77">
        <v>2</v>
      </c>
      <c r="E47" s="25">
        <v>975000</v>
      </c>
      <c r="F47" s="9">
        <v>1.8018018018018018E-2</v>
      </c>
      <c r="G47" s="9">
        <v>2.1688183002145894E-2</v>
      </c>
    </row>
    <row r="48" spans="1:7">
      <c r="B48" t="s">
        <v>76</v>
      </c>
      <c r="D48" s="77">
        <v>12</v>
      </c>
      <c r="E48" s="25">
        <v>3011300</v>
      </c>
      <c r="F48" s="9">
        <v>0.10810810810810811</v>
      </c>
      <c r="G48" s="9">
        <v>6.6984231255755824E-2</v>
      </c>
    </row>
    <row r="49" spans="2:7">
      <c r="C49" t="s">
        <v>95</v>
      </c>
      <c r="D49" s="77">
        <v>2</v>
      </c>
      <c r="E49" s="25">
        <v>715000</v>
      </c>
      <c r="F49" s="9">
        <v>1.8018018018018018E-2</v>
      </c>
      <c r="G49" s="9">
        <v>1.5904667534906991E-2</v>
      </c>
    </row>
    <row r="50" spans="2:7">
      <c r="C50" t="s">
        <v>77</v>
      </c>
      <c r="D50" s="77">
        <v>4</v>
      </c>
      <c r="E50" s="25">
        <v>837900</v>
      </c>
      <c r="F50" s="9">
        <v>3.6036036036036036E-2</v>
      </c>
      <c r="G50" s="9">
        <v>1.8638490807690304E-2</v>
      </c>
    </row>
    <row r="51" spans="2:7">
      <c r="C51" t="s">
        <v>89</v>
      </c>
      <c r="D51" s="77">
        <v>1</v>
      </c>
      <c r="E51" s="25">
        <v>357500</v>
      </c>
      <c r="F51" s="9">
        <v>9.0090090090090089E-3</v>
      </c>
      <c r="G51" s="9">
        <v>7.9523337674534955E-3</v>
      </c>
    </row>
    <row r="52" spans="2:7">
      <c r="C52" t="s">
        <v>93</v>
      </c>
      <c r="D52" s="77">
        <v>4</v>
      </c>
      <c r="E52" s="25">
        <v>1030900</v>
      </c>
      <c r="F52" s="9">
        <v>3.6036036036036036E-2</v>
      </c>
      <c r="G52" s="9">
        <v>2.2931638827602258E-2</v>
      </c>
    </row>
    <row r="53" spans="2:7">
      <c r="C53" t="s">
        <v>85</v>
      </c>
      <c r="D53" s="77">
        <v>1</v>
      </c>
      <c r="E53" s="25">
        <v>70000</v>
      </c>
      <c r="F53" s="9">
        <v>9.0090090090090089E-3</v>
      </c>
      <c r="G53" s="9">
        <v>1.5571003181027822E-3</v>
      </c>
    </row>
    <row r="54" spans="2:7">
      <c r="B54" t="s">
        <v>59</v>
      </c>
      <c r="D54" s="77">
        <v>12</v>
      </c>
      <c r="E54" s="25">
        <v>4225250</v>
      </c>
      <c r="F54" s="9">
        <v>0.10810810810810811</v>
      </c>
      <c r="G54" s="9">
        <v>9.3987687415196863E-2</v>
      </c>
    </row>
    <row r="55" spans="2:7">
      <c r="C55" t="s">
        <v>60</v>
      </c>
      <c r="D55" s="77">
        <v>12</v>
      </c>
      <c r="E55" s="25">
        <v>4225250</v>
      </c>
      <c r="F55" s="9">
        <v>0.10810810810810811</v>
      </c>
      <c r="G55" s="9">
        <v>9.3987687415196863E-2</v>
      </c>
    </row>
    <row r="56" spans="2:7">
      <c r="B56" t="s">
        <v>70</v>
      </c>
      <c r="D56" s="77">
        <v>5</v>
      </c>
      <c r="E56" s="25">
        <v>1473857.56</v>
      </c>
      <c r="F56" s="9">
        <v>4.5045045045045043E-2</v>
      </c>
      <c r="G56" s="9">
        <v>3.2784915364488437E-2</v>
      </c>
    </row>
    <row r="57" spans="2:7">
      <c r="C57" t="s">
        <v>75</v>
      </c>
      <c r="D57" s="77">
        <v>5</v>
      </c>
      <c r="E57" s="25">
        <v>1473857.56</v>
      </c>
      <c r="F57" s="9">
        <v>4.5045045045045043E-2</v>
      </c>
      <c r="G57" s="9">
        <v>3.2784915364488437E-2</v>
      </c>
    </row>
    <row r="58" spans="2:7">
      <c r="B58" t="s">
        <v>55</v>
      </c>
      <c r="D58" s="77">
        <v>6</v>
      </c>
      <c r="E58" s="25">
        <v>2998500</v>
      </c>
      <c r="F58" s="9">
        <v>5.4054054054054057E-2</v>
      </c>
      <c r="G58" s="9">
        <v>6.6699504340445609E-2</v>
      </c>
    </row>
    <row r="59" spans="2:7">
      <c r="C59" t="s">
        <v>98</v>
      </c>
      <c r="D59" s="77">
        <v>1</v>
      </c>
      <c r="E59" s="25">
        <v>355000</v>
      </c>
      <c r="F59" s="9">
        <v>9.0090090090090089E-3</v>
      </c>
      <c r="G59" s="9">
        <v>7.8967230418069672E-3</v>
      </c>
    </row>
    <row r="60" spans="2:7">
      <c r="C60" t="s">
        <v>85</v>
      </c>
      <c r="D60" s="77">
        <v>3</v>
      </c>
      <c r="E60" s="25">
        <v>768500</v>
      </c>
      <c r="F60" s="9">
        <v>2.7027027027027029E-2</v>
      </c>
      <c r="G60" s="9">
        <v>1.7094737063742687E-2</v>
      </c>
    </row>
    <row r="61" spans="2:7">
      <c r="C61" t="s">
        <v>56</v>
      </c>
      <c r="D61" s="77">
        <v>2</v>
      </c>
      <c r="E61" s="25">
        <v>1875000</v>
      </c>
      <c r="F61" s="9">
        <v>1.8018018018018018E-2</v>
      </c>
      <c r="G61" s="9">
        <v>4.170804423489595E-2</v>
      </c>
    </row>
    <row r="62" spans="2:7">
      <c r="B62" t="s">
        <v>106</v>
      </c>
      <c r="D62" s="77">
        <v>1</v>
      </c>
      <c r="E62" s="25">
        <v>380000</v>
      </c>
      <c r="F62" s="9">
        <v>9.0090090090090089E-3</v>
      </c>
      <c r="G62" s="9">
        <v>8.4528302982722469E-3</v>
      </c>
    </row>
    <row r="63" spans="2:7">
      <c r="C63" t="s">
        <v>89</v>
      </c>
      <c r="D63" s="77">
        <v>1</v>
      </c>
      <c r="E63" s="25">
        <v>380000</v>
      </c>
      <c r="F63" s="9">
        <v>9.0090090090090089E-3</v>
      </c>
      <c r="G63" s="9">
        <v>8.4528302982722469E-3</v>
      </c>
    </row>
    <row r="64" spans="2:7">
      <c r="B64" t="s">
        <v>118</v>
      </c>
      <c r="D64" s="77">
        <v>2</v>
      </c>
      <c r="E64" s="25">
        <v>195500</v>
      </c>
      <c r="F64" s="9">
        <v>1.8018018018018018E-2</v>
      </c>
      <c r="G64" s="9">
        <v>4.3487587455584842E-3</v>
      </c>
    </row>
    <row r="65" spans="1:7">
      <c r="C65" t="s">
        <v>98</v>
      </c>
      <c r="D65" s="77">
        <v>2</v>
      </c>
      <c r="E65" s="25">
        <v>195500</v>
      </c>
      <c r="F65" s="9">
        <v>1.8018018018018018E-2</v>
      </c>
      <c r="G65" s="9">
        <v>4.3487587455584842E-3</v>
      </c>
    </row>
    <row r="66" spans="1:7">
      <c r="A66" t="s">
        <v>68</v>
      </c>
      <c r="D66" s="77">
        <v>22</v>
      </c>
      <c r="E66" s="25">
        <v>6990200</v>
      </c>
      <c r="F66" s="9">
        <v>0.1981981981981982</v>
      </c>
      <c r="G66" s="9">
        <v>0.15549203776574383</v>
      </c>
    </row>
    <row r="67" spans="1:7">
      <c r="B67" t="s">
        <v>78</v>
      </c>
      <c r="D67" s="77">
        <v>6</v>
      </c>
      <c r="E67" s="25">
        <v>2348200</v>
      </c>
      <c r="F67" s="9">
        <v>5.4054054054054057E-2</v>
      </c>
      <c r="G67" s="9">
        <v>5.2234042385270761E-2</v>
      </c>
    </row>
    <row r="68" spans="1:7">
      <c r="C68" t="s">
        <v>100</v>
      </c>
      <c r="D68" s="77">
        <v>6</v>
      </c>
      <c r="E68" s="25">
        <v>2348200</v>
      </c>
      <c r="F68" s="9">
        <v>5.4054054054054057E-2</v>
      </c>
      <c r="G68" s="9">
        <v>5.2234042385270761E-2</v>
      </c>
    </row>
    <row r="69" spans="1:7">
      <c r="B69" t="s">
        <v>86</v>
      </c>
      <c r="D69" s="77">
        <v>5</v>
      </c>
      <c r="E69" s="25">
        <v>741500</v>
      </c>
      <c r="F69" s="9">
        <v>4.5045045045045043E-2</v>
      </c>
      <c r="G69" s="9">
        <v>1.6494141226760187E-2</v>
      </c>
    </row>
    <row r="70" spans="1:7">
      <c r="C70" t="s">
        <v>97</v>
      </c>
      <c r="D70" s="77">
        <v>5</v>
      </c>
      <c r="E70" s="25">
        <v>741500</v>
      </c>
      <c r="F70" s="9">
        <v>4.5045045045045043E-2</v>
      </c>
      <c r="G70" s="9">
        <v>1.6494141226760187E-2</v>
      </c>
    </row>
    <row r="71" spans="1:7">
      <c r="B71" t="s">
        <v>76</v>
      </c>
      <c r="D71" s="77">
        <v>4</v>
      </c>
      <c r="E71" s="25">
        <v>1302000</v>
      </c>
      <c r="F71" s="9">
        <v>3.6036036036036036E-2</v>
      </c>
      <c r="G71" s="9">
        <v>2.896206591671175E-2</v>
      </c>
    </row>
    <row r="72" spans="1:7">
      <c r="C72" t="s">
        <v>84</v>
      </c>
      <c r="D72" s="77">
        <v>2</v>
      </c>
      <c r="E72" s="25">
        <v>407000</v>
      </c>
      <c r="F72" s="9">
        <v>1.8018018018018018E-2</v>
      </c>
      <c r="G72" s="9">
        <v>9.0534261352547482E-3</v>
      </c>
    </row>
    <row r="73" spans="1:7">
      <c r="C73" t="s">
        <v>105</v>
      </c>
      <c r="D73" s="77">
        <v>1</v>
      </c>
      <c r="E73" s="25">
        <v>380000</v>
      </c>
      <c r="F73" s="9">
        <v>9.0090090090090089E-3</v>
      </c>
      <c r="G73" s="9">
        <v>8.4528302982722469E-3</v>
      </c>
    </row>
    <row r="74" spans="1:7">
      <c r="C74" t="s">
        <v>112</v>
      </c>
      <c r="D74" s="77">
        <v>1</v>
      </c>
      <c r="E74" s="25">
        <v>515000</v>
      </c>
      <c r="F74" s="9">
        <v>9.0090090090090089E-3</v>
      </c>
      <c r="G74" s="9">
        <v>1.1455809483184755E-2</v>
      </c>
    </row>
    <row r="75" spans="1:7">
      <c r="B75" t="s">
        <v>70</v>
      </c>
      <c r="D75" s="77">
        <v>7</v>
      </c>
      <c r="E75" s="25">
        <v>2598500</v>
      </c>
      <c r="F75" s="9">
        <v>6.3063063063063057E-2</v>
      </c>
      <c r="G75" s="9">
        <v>5.7801788237001134E-2</v>
      </c>
    </row>
    <row r="76" spans="1:7">
      <c r="C76" t="s">
        <v>71</v>
      </c>
      <c r="D76" s="77">
        <v>7</v>
      </c>
      <c r="E76" s="25">
        <v>2598500</v>
      </c>
      <c r="F76" s="9">
        <v>6.3063063063063057E-2</v>
      </c>
      <c r="G76" s="9">
        <v>5.7801788237001134E-2</v>
      </c>
    </row>
    <row r="77" spans="1:7">
      <c r="A77" t="s">
        <v>29</v>
      </c>
      <c r="D77" s="77">
        <v>111</v>
      </c>
      <c r="E77" s="25">
        <v>44955356.560000002</v>
      </c>
      <c r="F77" s="9">
        <v>1</v>
      </c>
      <c r="G7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6"/>
  <sheetViews>
    <sheetView workbookViewId="0">
      <pane ySplit="4" topLeftCell="A5" activePane="bottomLeft" state="frozen"/>
      <selection pane="bottomLeft" activeCell="A5" sqref="A5:B5 A8:B8 A13:B13 A16:B16 A19:B19 A22:B22 A25:B25 A28:B28 A31:B31 A34:B34 A37:B37 A40:B40 A43:B43"/>
      <pivotSelection pane="topRight" showHeader="1" axis="axisRow" activeRow="4" previousRow="4" click="1" r:id="rId1">
        <pivotArea dataOnly="0" labelOnly="1" fieldPosition="0">
          <references count="1">
            <reference field="7" count="0"/>
          </references>
        </pivotArea>
      </pivotSelection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143</v>
      </c>
      <c r="C5" s="77">
        <v>1</v>
      </c>
      <c r="D5" s="25">
        <v>367500</v>
      </c>
      <c r="E5" s="9">
        <v>6.25E-2</v>
      </c>
      <c r="F5" s="9">
        <v>1.4953860930232691E-2</v>
      </c>
    </row>
    <row r="6" spans="1:6">
      <c r="B6" t="s">
        <v>72</v>
      </c>
      <c r="C6" s="77">
        <v>1</v>
      </c>
      <c r="D6" s="25">
        <v>367500</v>
      </c>
      <c r="E6" s="9">
        <v>6.25E-2</v>
      </c>
      <c r="F6" s="9">
        <v>1.4953860930232691E-2</v>
      </c>
    </row>
    <row r="7" spans="1:6">
      <c r="C7" s="77"/>
      <c r="D7" s="25"/>
      <c r="E7" s="9"/>
      <c r="F7" s="9"/>
    </row>
    <row r="8" spans="1:6">
      <c r="A8" t="s">
        <v>124</v>
      </c>
      <c r="C8" s="77">
        <v>3</v>
      </c>
      <c r="D8" s="25">
        <v>675000</v>
      </c>
      <c r="E8" s="9">
        <v>0.1875</v>
      </c>
      <c r="F8" s="9">
        <v>2.7466275177978412E-2</v>
      </c>
    </row>
    <row r="9" spans="1:6">
      <c r="B9" t="s">
        <v>81</v>
      </c>
      <c r="C9" s="77">
        <v>1</v>
      </c>
      <c r="D9" s="25">
        <v>300000</v>
      </c>
      <c r="E9" s="9">
        <v>6.25E-2</v>
      </c>
      <c r="F9" s="9">
        <v>1.220723341243485E-2</v>
      </c>
    </row>
    <row r="10" spans="1:6">
      <c r="B10" t="s">
        <v>72</v>
      </c>
      <c r="C10" s="77">
        <v>1</v>
      </c>
      <c r="D10" s="25">
        <v>120000</v>
      </c>
      <c r="E10" s="9">
        <v>6.25E-2</v>
      </c>
      <c r="F10" s="9">
        <v>4.8828933649739401E-3</v>
      </c>
    </row>
    <row r="11" spans="1:6">
      <c r="B11" t="s">
        <v>68</v>
      </c>
      <c r="C11" s="77">
        <v>1</v>
      </c>
      <c r="D11" s="25">
        <v>255000</v>
      </c>
      <c r="E11" s="9">
        <v>6.25E-2</v>
      </c>
      <c r="F11" s="9">
        <v>1.0376148400569623E-2</v>
      </c>
    </row>
    <row r="12" spans="1:6">
      <c r="C12" s="77"/>
      <c r="D12" s="25"/>
      <c r="E12" s="9"/>
      <c r="F12" s="9"/>
    </row>
    <row r="13" spans="1:6">
      <c r="A13" t="s">
        <v>140</v>
      </c>
      <c r="C13" s="77">
        <v>3</v>
      </c>
      <c r="D13" s="25">
        <v>834479</v>
      </c>
      <c r="E13" s="9">
        <v>0.1875</v>
      </c>
      <c r="F13" s="9">
        <v>3.3955599769250736E-2</v>
      </c>
    </row>
    <row r="14" spans="1:6">
      <c r="B14" t="s">
        <v>53</v>
      </c>
      <c r="C14" s="77">
        <v>3</v>
      </c>
      <c r="D14" s="25">
        <v>834479</v>
      </c>
      <c r="E14" s="9">
        <v>0.1875</v>
      </c>
      <c r="F14" s="9">
        <v>3.3955599769250736E-2</v>
      </c>
    </row>
    <row r="15" spans="1:6">
      <c r="C15" s="77"/>
      <c r="D15" s="25"/>
      <c r="E15" s="9"/>
      <c r="F15" s="9"/>
    </row>
    <row r="16" spans="1:6">
      <c r="A16" t="s">
        <v>126</v>
      </c>
      <c r="C16" s="77">
        <v>1</v>
      </c>
      <c r="D16" s="25">
        <v>122000</v>
      </c>
      <c r="E16" s="9">
        <v>6.25E-2</v>
      </c>
      <c r="F16" s="9">
        <v>4.9642749210568387E-3</v>
      </c>
    </row>
    <row r="17" spans="1:6">
      <c r="B17" t="s">
        <v>53</v>
      </c>
      <c r="C17" s="77">
        <v>1</v>
      </c>
      <c r="D17" s="25">
        <v>122000</v>
      </c>
      <c r="E17" s="9">
        <v>6.25E-2</v>
      </c>
      <c r="F17" s="9">
        <v>4.9642749210568387E-3</v>
      </c>
    </row>
    <row r="18" spans="1:6">
      <c r="C18" s="77"/>
      <c r="D18" s="25"/>
      <c r="E18" s="9"/>
      <c r="F18" s="9"/>
    </row>
    <row r="19" spans="1:6">
      <c r="A19" t="s">
        <v>121</v>
      </c>
      <c r="C19" s="77">
        <v>1</v>
      </c>
      <c r="D19" s="25">
        <v>50000</v>
      </c>
      <c r="E19" s="9">
        <v>6.25E-2</v>
      </c>
      <c r="F19" s="9">
        <v>2.0345389020724751E-3</v>
      </c>
    </row>
    <row r="20" spans="1:6">
      <c r="B20" t="s">
        <v>72</v>
      </c>
      <c r="C20" s="77">
        <v>1</v>
      </c>
      <c r="D20" s="25">
        <v>50000</v>
      </c>
      <c r="E20" s="9">
        <v>6.25E-2</v>
      </c>
      <c r="F20" s="9">
        <v>2.0345389020724751E-3</v>
      </c>
    </row>
    <row r="21" spans="1:6">
      <c r="C21" s="77"/>
      <c r="D21" s="25"/>
      <c r="E21" s="9"/>
      <c r="F21" s="9"/>
    </row>
    <row r="22" spans="1:6">
      <c r="A22" t="s">
        <v>136</v>
      </c>
      <c r="C22" s="77">
        <v>1</v>
      </c>
      <c r="D22" s="25">
        <v>187500</v>
      </c>
      <c r="E22" s="9">
        <v>6.25E-2</v>
      </c>
      <c r="F22" s="9">
        <v>7.6295208827717809E-3</v>
      </c>
    </row>
    <row r="23" spans="1:6">
      <c r="B23" t="s">
        <v>68</v>
      </c>
      <c r="C23" s="77">
        <v>1</v>
      </c>
      <c r="D23" s="25">
        <v>187500</v>
      </c>
      <c r="E23" s="9">
        <v>6.25E-2</v>
      </c>
      <c r="F23" s="9">
        <v>7.6295208827717809E-3</v>
      </c>
    </row>
    <row r="24" spans="1:6">
      <c r="C24" s="77"/>
      <c r="D24" s="25"/>
      <c r="E24" s="9"/>
      <c r="F24" s="9"/>
    </row>
    <row r="25" spans="1:6">
      <c r="A25" t="s">
        <v>134</v>
      </c>
      <c r="C25" s="77">
        <v>1</v>
      </c>
      <c r="D25" s="25">
        <v>220000</v>
      </c>
      <c r="E25" s="9">
        <v>6.25E-2</v>
      </c>
      <c r="F25" s="9">
        <v>8.9519711691188903E-3</v>
      </c>
    </row>
    <row r="26" spans="1:6">
      <c r="B26" t="s">
        <v>53</v>
      </c>
      <c r="C26" s="77">
        <v>1</v>
      </c>
      <c r="D26" s="25">
        <v>220000</v>
      </c>
      <c r="E26" s="9">
        <v>6.25E-2</v>
      </c>
      <c r="F26" s="9">
        <v>8.9519711691188903E-3</v>
      </c>
    </row>
    <row r="27" spans="1:6">
      <c r="C27" s="77"/>
      <c r="D27" s="25"/>
      <c r="E27" s="9"/>
      <c r="F27" s="9"/>
    </row>
    <row r="28" spans="1:6">
      <c r="A28" t="s">
        <v>44</v>
      </c>
      <c r="C28" s="77"/>
      <c r="D28" s="25"/>
      <c r="E28" s="9">
        <v>0</v>
      </c>
      <c r="F28" s="9">
        <v>0</v>
      </c>
    </row>
    <row r="29" spans="1:6">
      <c r="B29" t="s">
        <v>44</v>
      </c>
      <c r="C29" s="77"/>
      <c r="D29" s="25"/>
      <c r="E29" s="9">
        <v>0</v>
      </c>
      <c r="F29" s="9">
        <v>0</v>
      </c>
    </row>
    <row r="30" spans="1:6">
      <c r="C30" s="77"/>
      <c r="D30" s="25"/>
      <c r="E30" s="9"/>
      <c r="F30" s="9"/>
    </row>
    <row r="31" spans="1:6">
      <c r="A31" t="s">
        <v>131</v>
      </c>
      <c r="C31" s="77">
        <v>1</v>
      </c>
      <c r="D31" s="25">
        <v>400500</v>
      </c>
      <c r="E31" s="9">
        <v>6.25E-2</v>
      </c>
      <c r="F31" s="9">
        <v>1.6296656605600524E-2</v>
      </c>
    </row>
    <row r="32" spans="1:6">
      <c r="B32" t="s">
        <v>72</v>
      </c>
      <c r="C32" s="77">
        <v>1</v>
      </c>
      <c r="D32" s="25">
        <v>400500</v>
      </c>
      <c r="E32" s="9">
        <v>6.25E-2</v>
      </c>
      <c r="F32" s="9">
        <v>1.6296656605600524E-2</v>
      </c>
    </row>
    <row r="33" spans="1:6">
      <c r="C33" s="77"/>
      <c r="D33" s="25"/>
      <c r="E33" s="9"/>
      <c r="F33" s="9"/>
    </row>
    <row r="34" spans="1:6">
      <c r="A34" t="s">
        <v>138</v>
      </c>
      <c r="C34" s="77">
        <v>1</v>
      </c>
      <c r="D34" s="25">
        <v>68614</v>
      </c>
      <c r="E34" s="9">
        <v>6.25E-2</v>
      </c>
      <c r="F34" s="9">
        <v>2.7919570445360158E-3</v>
      </c>
    </row>
    <row r="35" spans="1:6">
      <c r="B35" t="s">
        <v>53</v>
      </c>
      <c r="C35" s="77">
        <v>1</v>
      </c>
      <c r="D35" s="25">
        <v>68614</v>
      </c>
      <c r="E35" s="9">
        <v>6.25E-2</v>
      </c>
      <c r="F35" s="9">
        <v>2.7919570445360158E-3</v>
      </c>
    </row>
    <row r="36" spans="1:6">
      <c r="C36" s="77"/>
      <c r="D36" s="25"/>
      <c r="E36" s="9"/>
      <c r="F36" s="9"/>
    </row>
    <row r="37" spans="1:6">
      <c r="A37" t="s">
        <v>128</v>
      </c>
      <c r="C37" s="77">
        <v>1</v>
      </c>
      <c r="D37" s="25">
        <v>300000</v>
      </c>
      <c r="E37" s="9">
        <v>6.25E-2</v>
      </c>
      <c r="F37" s="9">
        <v>1.220723341243485E-2</v>
      </c>
    </row>
    <row r="38" spans="1:6">
      <c r="B38" t="s">
        <v>53</v>
      </c>
      <c r="C38" s="77">
        <v>1</v>
      </c>
      <c r="D38" s="25">
        <v>300000</v>
      </c>
      <c r="E38" s="9">
        <v>6.25E-2</v>
      </c>
      <c r="F38" s="9">
        <v>1.220723341243485E-2</v>
      </c>
    </row>
    <row r="39" spans="1:6">
      <c r="C39" s="77"/>
      <c r="D39" s="25"/>
      <c r="E39" s="9"/>
      <c r="F39" s="9"/>
    </row>
    <row r="40" spans="1:6">
      <c r="A40" t="s">
        <v>149</v>
      </c>
      <c r="C40" s="77">
        <v>1</v>
      </c>
      <c r="D40" s="25">
        <v>1350000</v>
      </c>
      <c r="E40" s="9">
        <v>6.25E-2</v>
      </c>
      <c r="F40" s="9">
        <v>5.4932550355956823E-2</v>
      </c>
    </row>
    <row r="41" spans="1:6">
      <c r="B41" t="s">
        <v>53</v>
      </c>
      <c r="C41" s="77">
        <v>1</v>
      </c>
      <c r="D41" s="25">
        <v>1350000</v>
      </c>
      <c r="E41" s="9">
        <v>6.25E-2</v>
      </c>
      <c r="F41" s="9">
        <v>5.4932550355956823E-2</v>
      </c>
    </row>
    <row r="42" spans="1:6">
      <c r="C42" s="77"/>
      <c r="D42" s="25"/>
      <c r="E42" s="9"/>
      <c r="F42" s="9"/>
    </row>
    <row r="43" spans="1:6">
      <c r="A43" t="s">
        <v>147</v>
      </c>
      <c r="C43" s="77">
        <v>1</v>
      </c>
      <c r="D43" s="25">
        <v>20000000</v>
      </c>
      <c r="E43" s="9">
        <v>6.25E-2</v>
      </c>
      <c r="F43" s="9">
        <v>0.81381556082898998</v>
      </c>
    </row>
    <row r="44" spans="1:6">
      <c r="B44" t="s">
        <v>68</v>
      </c>
      <c r="C44" s="77">
        <v>1</v>
      </c>
      <c r="D44" s="25">
        <v>20000000</v>
      </c>
      <c r="E44" s="9">
        <v>6.25E-2</v>
      </c>
      <c r="F44" s="9">
        <v>0.81381556082898998</v>
      </c>
    </row>
    <row r="45" spans="1:6">
      <c r="C45" s="77"/>
      <c r="D45" s="25"/>
      <c r="E45" s="9"/>
      <c r="F45" s="9"/>
    </row>
    <row r="46" spans="1:6">
      <c r="A46" t="s">
        <v>29</v>
      </c>
      <c r="C46" s="77">
        <v>16</v>
      </c>
      <c r="D46" s="25">
        <v>24575593</v>
      </c>
      <c r="E46" s="9">
        <v>1</v>
      </c>
      <c r="F4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2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112</v>
      </c>
    </row>
    <row r="2" spans="1:12" ht="15">
      <c r="A2" s="108" t="s">
        <v>61</v>
      </c>
      <c r="B2" s="108" t="s">
        <v>151</v>
      </c>
      <c r="C2" s="108" t="s">
        <v>62</v>
      </c>
      <c r="D2" s="108" t="s">
        <v>63</v>
      </c>
      <c r="E2" s="108" t="s">
        <v>58</v>
      </c>
      <c r="F2" s="109">
        <v>674538</v>
      </c>
      <c r="G2" s="110">
        <v>505409</v>
      </c>
      <c r="H2" s="108" t="s">
        <v>64</v>
      </c>
      <c r="I2" s="108" t="s">
        <v>64</v>
      </c>
      <c r="J2" s="111">
        <v>45202</v>
      </c>
    </row>
    <row r="3" spans="1:12" ht="15">
      <c r="A3" s="108" t="s">
        <v>61</v>
      </c>
      <c r="B3" s="108" t="s">
        <v>151</v>
      </c>
      <c r="C3" s="108" t="s">
        <v>62</v>
      </c>
      <c r="D3" s="108" t="s">
        <v>63</v>
      </c>
      <c r="E3" s="108" t="s">
        <v>58</v>
      </c>
      <c r="F3" s="109">
        <v>675479</v>
      </c>
      <c r="G3" s="110">
        <v>509950</v>
      </c>
      <c r="H3" s="108" t="s">
        <v>64</v>
      </c>
      <c r="I3" s="108" t="s">
        <v>64</v>
      </c>
      <c r="J3" s="111">
        <v>45230</v>
      </c>
    </row>
    <row r="4" spans="1:12" ht="15">
      <c r="A4" s="108" t="s">
        <v>61</v>
      </c>
      <c r="B4" s="108" t="s">
        <v>151</v>
      </c>
      <c r="C4" s="108" t="s">
        <v>62</v>
      </c>
      <c r="D4" s="108" t="s">
        <v>63</v>
      </c>
      <c r="E4" s="108" t="s">
        <v>58</v>
      </c>
      <c r="F4" s="109">
        <v>674604</v>
      </c>
      <c r="G4" s="110">
        <v>497990</v>
      </c>
      <c r="H4" s="108" t="s">
        <v>64</v>
      </c>
      <c r="I4" s="108" t="s">
        <v>64</v>
      </c>
      <c r="J4" s="111">
        <v>45204</v>
      </c>
    </row>
    <row r="5" spans="1:12" ht="15">
      <c r="A5" s="108" t="s">
        <v>61</v>
      </c>
      <c r="B5" s="108" t="s">
        <v>151</v>
      </c>
      <c r="C5" s="108" t="s">
        <v>62</v>
      </c>
      <c r="D5" s="108" t="s">
        <v>63</v>
      </c>
      <c r="E5" s="108" t="s">
        <v>58</v>
      </c>
      <c r="F5" s="109">
        <v>675263</v>
      </c>
      <c r="G5" s="110">
        <v>510000</v>
      </c>
      <c r="H5" s="108" t="s">
        <v>64</v>
      </c>
      <c r="I5" s="108" t="s">
        <v>64</v>
      </c>
      <c r="J5" s="111">
        <v>45224</v>
      </c>
    </row>
    <row r="6" spans="1:12" ht="15">
      <c r="A6" s="108" t="s">
        <v>81</v>
      </c>
      <c r="B6" s="108" t="s">
        <v>152</v>
      </c>
      <c r="C6" s="108" t="s">
        <v>103</v>
      </c>
      <c r="D6" s="108" t="s">
        <v>104</v>
      </c>
      <c r="E6" s="108" t="s">
        <v>58</v>
      </c>
      <c r="F6" s="109">
        <v>674896</v>
      </c>
      <c r="G6" s="110">
        <v>775000</v>
      </c>
      <c r="H6" s="108" t="s">
        <v>64</v>
      </c>
      <c r="I6" s="108" t="s">
        <v>64</v>
      </c>
      <c r="J6" s="111">
        <v>45212</v>
      </c>
    </row>
    <row r="7" spans="1:12" ht="15">
      <c r="A7" s="108" t="s">
        <v>81</v>
      </c>
      <c r="B7" s="108" t="s">
        <v>152</v>
      </c>
      <c r="C7" s="108" t="s">
        <v>66</v>
      </c>
      <c r="D7" s="108" t="s">
        <v>82</v>
      </c>
      <c r="E7" s="108" t="s">
        <v>69</v>
      </c>
      <c r="F7" s="109">
        <v>675192</v>
      </c>
      <c r="G7" s="110">
        <v>22500</v>
      </c>
      <c r="H7" s="108" t="s">
        <v>57</v>
      </c>
      <c r="I7" s="108" t="s">
        <v>64</v>
      </c>
      <c r="J7" s="111">
        <v>45222</v>
      </c>
    </row>
    <row r="8" spans="1:12" ht="15">
      <c r="A8" s="108" t="s">
        <v>81</v>
      </c>
      <c r="B8" s="108" t="s">
        <v>152</v>
      </c>
      <c r="C8" s="108" t="s">
        <v>110</v>
      </c>
      <c r="D8" s="108" t="s">
        <v>111</v>
      </c>
      <c r="E8" s="108" t="s">
        <v>54</v>
      </c>
      <c r="F8" s="109">
        <v>675224</v>
      </c>
      <c r="G8" s="110">
        <v>6900000</v>
      </c>
      <c r="H8" s="108" t="s">
        <v>57</v>
      </c>
      <c r="I8" s="108" t="s">
        <v>64</v>
      </c>
      <c r="J8" s="111">
        <v>45223</v>
      </c>
    </row>
    <row r="9" spans="1:12" ht="15">
      <c r="A9" s="108" t="s">
        <v>81</v>
      </c>
      <c r="B9" s="108" t="s">
        <v>152</v>
      </c>
      <c r="C9" s="108" t="s">
        <v>103</v>
      </c>
      <c r="D9" s="108" t="s">
        <v>104</v>
      </c>
      <c r="E9" s="108" t="s">
        <v>58</v>
      </c>
      <c r="F9" s="109">
        <v>675128</v>
      </c>
      <c r="G9" s="110">
        <v>620000</v>
      </c>
      <c r="H9" s="108" t="s">
        <v>64</v>
      </c>
      <c r="I9" s="108" t="s">
        <v>64</v>
      </c>
      <c r="J9" s="111">
        <v>45219</v>
      </c>
    </row>
    <row r="10" spans="1:12" ht="15">
      <c r="A10" s="108" t="s">
        <v>81</v>
      </c>
      <c r="B10" s="108" t="s">
        <v>152</v>
      </c>
      <c r="C10" s="108" t="s">
        <v>66</v>
      </c>
      <c r="D10" s="108" t="s">
        <v>82</v>
      </c>
      <c r="E10" s="108" t="s">
        <v>58</v>
      </c>
      <c r="F10" s="109">
        <v>674584</v>
      </c>
      <c r="G10" s="110">
        <v>525000</v>
      </c>
      <c r="H10" s="108" t="s">
        <v>57</v>
      </c>
      <c r="I10" s="108" t="s">
        <v>64</v>
      </c>
      <c r="J10" s="111">
        <v>45203</v>
      </c>
    </row>
    <row r="11" spans="1:12" ht="15">
      <c r="A11" s="108" t="s">
        <v>72</v>
      </c>
      <c r="B11" s="108" t="s">
        <v>153</v>
      </c>
      <c r="C11" s="108" t="s">
        <v>73</v>
      </c>
      <c r="D11" s="108" t="s">
        <v>99</v>
      </c>
      <c r="E11" s="108" t="s">
        <v>58</v>
      </c>
      <c r="F11" s="109">
        <v>675083</v>
      </c>
      <c r="G11" s="110">
        <v>565000</v>
      </c>
      <c r="H11" s="108" t="s">
        <v>57</v>
      </c>
      <c r="I11" s="108" t="s">
        <v>64</v>
      </c>
      <c r="J11" s="111">
        <v>45218</v>
      </c>
    </row>
    <row r="12" spans="1:12" ht="15">
      <c r="A12" s="108" t="s">
        <v>72</v>
      </c>
      <c r="B12" s="108" t="s">
        <v>153</v>
      </c>
      <c r="C12" s="108" t="s">
        <v>78</v>
      </c>
      <c r="D12" s="108" t="s">
        <v>88</v>
      </c>
      <c r="E12" s="108" t="s">
        <v>58</v>
      </c>
      <c r="F12" s="109">
        <v>674824</v>
      </c>
      <c r="G12" s="110">
        <v>250000</v>
      </c>
      <c r="H12" s="108" t="s">
        <v>57</v>
      </c>
      <c r="I12" s="108" t="s">
        <v>64</v>
      </c>
      <c r="J12" s="111">
        <v>45211</v>
      </c>
    </row>
    <row r="13" spans="1:12" ht="15">
      <c r="A13" s="108" t="s">
        <v>72</v>
      </c>
      <c r="B13" s="108" t="s">
        <v>153</v>
      </c>
      <c r="C13" s="108" t="s">
        <v>113</v>
      </c>
      <c r="D13" s="108" t="s">
        <v>114</v>
      </c>
      <c r="E13" s="108" t="s">
        <v>58</v>
      </c>
      <c r="F13" s="109">
        <v>675311</v>
      </c>
      <c r="G13" s="110">
        <v>490000</v>
      </c>
      <c r="H13" s="108" t="s">
        <v>57</v>
      </c>
      <c r="I13" s="108" t="s">
        <v>64</v>
      </c>
      <c r="J13" s="111">
        <v>45225</v>
      </c>
    </row>
    <row r="14" spans="1:12" ht="15">
      <c r="A14" s="108" t="s">
        <v>72</v>
      </c>
      <c r="B14" s="108" t="s">
        <v>153</v>
      </c>
      <c r="C14" s="108" t="s">
        <v>78</v>
      </c>
      <c r="D14" s="108" t="s">
        <v>88</v>
      </c>
      <c r="E14" s="108" t="s">
        <v>58</v>
      </c>
      <c r="F14" s="109">
        <v>674655</v>
      </c>
      <c r="G14" s="110">
        <v>430000</v>
      </c>
      <c r="H14" s="108" t="s">
        <v>57</v>
      </c>
      <c r="I14" s="108" t="s">
        <v>64</v>
      </c>
      <c r="J14" s="111">
        <v>45205</v>
      </c>
    </row>
    <row r="15" spans="1:12" ht="15">
      <c r="A15" s="108" t="s">
        <v>72</v>
      </c>
      <c r="B15" s="108" t="s">
        <v>153</v>
      </c>
      <c r="C15" s="108" t="s">
        <v>101</v>
      </c>
      <c r="D15" s="108" t="s">
        <v>102</v>
      </c>
      <c r="E15" s="108" t="s">
        <v>106</v>
      </c>
      <c r="F15" s="109">
        <v>674993</v>
      </c>
      <c r="G15" s="128"/>
      <c r="H15" s="108" t="s">
        <v>106</v>
      </c>
      <c r="I15" s="108" t="s">
        <v>106</v>
      </c>
      <c r="J15" s="111">
        <v>45217</v>
      </c>
    </row>
    <row r="16" spans="1:12" ht="15">
      <c r="A16" s="108" t="s">
        <v>72</v>
      </c>
      <c r="B16" s="108" t="s">
        <v>153</v>
      </c>
      <c r="C16" s="108" t="s">
        <v>73</v>
      </c>
      <c r="D16" s="108" t="s">
        <v>96</v>
      </c>
      <c r="E16" s="108" t="s">
        <v>58</v>
      </c>
      <c r="F16" s="109">
        <v>674730</v>
      </c>
      <c r="G16" s="110">
        <v>725000</v>
      </c>
      <c r="H16" s="108" t="s">
        <v>57</v>
      </c>
      <c r="I16" s="108" t="s">
        <v>64</v>
      </c>
      <c r="J16" s="111">
        <v>45209</v>
      </c>
    </row>
    <row r="17" spans="1:10" ht="15">
      <c r="A17" s="108" t="s">
        <v>72</v>
      </c>
      <c r="B17" s="108" t="s">
        <v>153</v>
      </c>
      <c r="C17" s="108" t="s">
        <v>73</v>
      </c>
      <c r="D17" s="108" t="s">
        <v>99</v>
      </c>
      <c r="E17" s="108" t="s">
        <v>83</v>
      </c>
      <c r="F17" s="109">
        <v>675339</v>
      </c>
      <c r="G17" s="110">
        <v>165000</v>
      </c>
      <c r="H17" s="108" t="s">
        <v>57</v>
      </c>
      <c r="I17" s="108" t="s">
        <v>64</v>
      </c>
      <c r="J17" s="111">
        <v>45225</v>
      </c>
    </row>
    <row r="18" spans="1:10" ht="15">
      <c r="A18" s="108" t="s">
        <v>72</v>
      </c>
      <c r="B18" s="108" t="s">
        <v>153</v>
      </c>
      <c r="C18" s="108" t="s">
        <v>103</v>
      </c>
      <c r="D18" s="108" t="s">
        <v>109</v>
      </c>
      <c r="E18" s="108" t="s">
        <v>58</v>
      </c>
      <c r="F18" s="109">
        <v>675221</v>
      </c>
      <c r="G18" s="110">
        <v>535000</v>
      </c>
      <c r="H18" s="108" t="s">
        <v>57</v>
      </c>
      <c r="I18" s="108" t="s">
        <v>64</v>
      </c>
      <c r="J18" s="111">
        <v>45223</v>
      </c>
    </row>
    <row r="19" spans="1:10" ht="15">
      <c r="A19" s="108" t="s">
        <v>72</v>
      </c>
      <c r="B19" s="108" t="s">
        <v>153</v>
      </c>
      <c r="C19" s="108" t="s">
        <v>86</v>
      </c>
      <c r="D19" s="108" t="s">
        <v>107</v>
      </c>
      <c r="E19" s="108" t="s">
        <v>83</v>
      </c>
      <c r="F19" s="109">
        <v>675133</v>
      </c>
      <c r="G19" s="110">
        <v>315000</v>
      </c>
      <c r="H19" s="108" t="s">
        <v>57</v>
      </c>
      <c r="I19" s="108" t="s">
        <v>64</v>
      </c>
      <c r="J19" s="111">
        <v>45219</v>
      </c>
    </row>
    <row r="20" spans="1:10" ht="15">
      <c r="A20" s="108" t="s">
        <v>72</v>
      </c>
      <c r="B20" s="108" t="s">
        <v>153</v>
      </c>
      <c r="C20" s="108" t="s">
        <v>78</v>
      </c>
      <c r="D20" s="108" t="s">
        <v>88</v>
      </c>
      <c r="E20" s="108" t="s">
        <v>58</v>
      </c>
      <c r="F20" s="109">
        <v>674740</v>
      </c>
      <c r="G20" s="110">
        <v>452500</v>
      </c>
      <c r="H20" s="108" t="s">
        <v>57</v>
      </c>
      <c r="I20" s="108" t="s">
        <v>64</v>
      </c>
      <c r="J20" s="111">
        <v>45209</v>
      </c>
    </row>
    <row r="21" spans="1:10" ht="15">
      <c r="A21" s="108" t="s">
        <v>72</v>
      </c>
      <c r="B21" s="108" t="s">
        <v>153</v>
      </c>
      <c r="C21" s="108" t="s">
        <v>73</v>
      </c>
      <c r="D21" s="108" t="s">
        <v>99</v>
      </c>
      <c r="E21" s="108" t="s">
        <v>58</v>
      </c>
      <c r="F21" s="109">
        <v>675500</v>
      </c>
      <c r="G21" s="110">
        <v>395000</v>
      </c>
      <c r="H21" s="108" t="s">
        <v>57</v>
      </c>
      <c r="I21" s="108" t="s">
        <v>64</v>
      </c>
      <c r="J21" s="111">
        <v>45230</v>
      </c>
    </row>
    <row r="22" spans="1:10" ht="15">
      <c r="A22" s="108" t="s">
        <v>72</v>
      </c>
      <c r="B22" s="108" t="s">
        <v>153</v>
      </c>
      <c r="C22" s="108" t="s">
        <v>78</v>
      </c>
      <c r="D22" s="108" t="s">
        <v>88</v>
      </c>
      <c r="E22" s="108" t="s">
        <v>83</v>
      </c>
      <c r="F22" s="109">
        <v>674873</v>
      </c>
      <c r="G22" s="110">
        <v>340000</v>
      </c>
      <c r="H22" s="108" t="s">
        <v>57</v>
      </c>
      <c r="I22" s="108" t="s">
        <v>64</v>
      </c>
      <c r="J22" s="111">
        <v>45212</v>
      </c>
    </row>
    <row r="23" spans="1:10" ht="15">
      <c r="A23" s="108" t="s">
        <v>72</v>
      </c>
      <c r="B23" s="108" t="s">
        <v>153</v>
      </c>
      <c r="C23" s="108" t="s">
        <v>73</v>
      </c>
      <c r="D23" s="108" t="s">
        <v>74</v>
      </c>
      <c r="E23" s="108" t="s">
        <v>58</v>
      </c>
      <c r="F23" s="109">
        <v>674544</v>
      </c>
      <c r="G23" s="110">
        <v>382500</v>
      </c>
      <c r="H23" s="108" t="s">
        <v>57</v>
      </c>
      <c r="I23" s="108" t="s">
        <v>64</v>
      </c>
      <c r="J23" s="111">
        <v>45202</v>
      </c>
    </row>
    <row r="24" spans="1:10" ht="15">
      <c r="A24" s="108" t="s">
        <v>72</v>
      </c>
      <c r="B24" s="108" t="s">
        <v>153</v>
      </c>
      <c r="C24" s="108" t="s">
        <v>101</v>
      </c>
      <c r="D24" s="108" t="s">
        <v>102</v>
      </c>
      <c r="E24" s="108" t="s">
        <v>83</v>
      </c>
      <c r="F24" s="109">
        <v>674864</v>
      </c>
      <c r="G24" s="110">
        <v>310000</v>
      </c>
      <c r="H24" s="108" t="s">
        <v>57</v>
      </c>
      <c r="I24" s="108" t="s">
        <v>64</v>
      </c>
      <c r="J24" s="111">
        <v>45212</v>
      </c>
    </row>
    <row r="25" spans="1:10" ht="15">
      <c r="A25" s="108" t="s">
        <v>72</v>
      </c>
      <c r="B25" s="108" t="s">
        <v>153</v>
      </c>
      <c r="C25" s="108" t="s">
        <v>78</v>
      </c>
      <c r="D25" s="108" t="s">
        <v>79</v>
      </c>
      <c r="E25" s="108" t="s">
        <v>69</v>
      </c>
      <c r="F25" s="109">
        <v>674562</v>
      </c>
      <c r="G25" s="110">
        <v>98800</v>
      </c>
      <c r="H25" s="108" t="s">
        <v>57</v>
      </c>
      <c r="I25" s="108" t="s">
        <v>64</v>
      </c>
      <c r="J25" s="111">
        <v>45203</v>
      </c>
    </row>
    <row r="26" spans="1:10" ht="15">
      <c r="A26" s="108" t="s">
        <v>72</v>
      </c>
      <c r="B26" s="108" t="s">
        <v>153</v>
      </c>
      <c r="C26" s="108" t="s">
        <v>86</v>
      </c>
      <c r="D26" s="108" t="s">
        <v>107</v>
      </c>
      <c r="E26" s="108" t="s">
        <v>58</v>
      </c>
      <c r="F26" s="109">
        <v>675072</v>
      </c>
      <c r="G26" s="110">
        <v>389000</v>
      </c>
      <c r="H26" s="108" t="s">
        <v>57</v>
      </c>
      <c r="I26" s="108" t="s">
        <v>64</v>
      </c>
      <c r="J26" s="111">
        <v>45218</v>
      </c>
    </row>
    <row r="27" spans="1:10" ht="15">
      <c r="A27" s="108" t="s">
        <v>72</v>
      </c>
      <c r="B27" s="108" t="s">
        <v>153</v>
      </c>
      <c r="C27" s="108" t="s">
        <v>73</v>
      </c>
      <c r="D27" s="108" t="s">
        <v>99</v>
      </c>
      <c r="E27" s="108" t="s">
        <v>58</v>
      </c>
      <c r="F27" s="109">
        <v>674838</v>
      </c>
      <c r="G27" s="110">
        <v>265000</v>
      </c>
      <c r="H27" s="108" t="s">
        <v>57</v>
      </c>
      <c r="I27" s="108" t="s">
        <v>64</v>
      </c>
      <c r="J27" s="111">
        <v>45211</v>
      </c>
    </row>
    <row r="28" spans="1:10" ht="15">
      <c r="A28" s="108" t="s">
        <v>72</v>
      </c>
      <c r="B28" s="108" t="s">
        <v>153</v>
      </c>
      <c r="C28" s="108" t="s">
        <v>78</v>
      </c>
      <c r="D28" s="108" t="s">
        <v>88</v>
      </c>
      <c r="E28" s="108" t="s">
        <v>58</v>
      </c>
      <c r="F28" s="109">
        <v>675056</v>
      </c>
      <c r="G28" s="110">
        <v>410000</v>
      </c>
      <c r="H28" s="108" t="s">
        <v>57</v>
      </c>
      <c r="I28" s="108" t="s">
        <v>64</v>
      </c>
      <c r="J28" s="111">
        <v>45218</v>
      </c>
    </row>
    <row r="29" spans="1:10" ht="15">
      <c r="A29" s="108" t="s">
        <v>72</v>
      </c>
      <c r="B29" s="108" t="s">
        <v>153</v>
      </c>
      <c r="C29" s="108" t="s">
        <v>73</v>
      </c>
      <c r="D29" s="108" t="s">
        <v>99</v>
      </c>
      <c r="E29" s="108" t="s">
        <v>58</v>
      </c>
      <c r="F29" s="109">
        <v>675373</v>
      </c>
      <c r="G29" s="110">
        <v>582500</v>
      </c>
      <c r="H29" s="108" t="s">
        <v>57</v>
      </c>
      <c r="I29" s="108" t="s">
        <v>64</v>
      </c>
      <c r="J29" s="111">
        <v>45229</v>
      </c>
    </row>
    <row r="30" spans="1:10" ht="15">
      <c r="A30" s="108" t="s">
        <v>116</v>
      </c>
      <c r="B30" s="108" t="s">
        <v>154</v>
      </c>
      <c r="C30" s="108" t="s">
        <v>90</v>
      </c>
      <c r="D30" s="108" t="s">
        <v>117</v>
      </c>
      <c r="E30" s="108" t="s">
        <v>58</v>
      </c>
      <c r="F30" s="109">
        <v>675332</v>
      </c>
      <c r="G30" s="110">
        <v>485000</v>
      </c>
      <c r="H30" s="108" t="s">
        <v>57</v>
      </c>
      <c r="I30" s="108" t="s">
        <v>64</v>
      </c>
      <c r="J30" s="111">
        <v>45225</v>
      </c>
    </row>
    <row r="31" spans="1:10" ht="15">
      <c r="A31" s="108" t="s">
        <v>116</v>
      </c>
      <c r="B31" s="108" t="s">
        <v>154</v>
      </c>
      <c r="C31" s="108" t="s">
        <v>90</v>
      </c>
      <c r="D31" s="108" t="s">
        <v>117</v>
      </c>
      <c r="E31" s="108" t="s">
        <v>58</v>
      </c>
      <c r="F31" s="109">
        <v>675469</v>
      </c>
      <c r="G31" s="110">
        <v>405000</v>
      </c>
      <c r="H31" s="108" t="s">
        <v>57</v>
      </c>
      <c r="I31" s="108" t="s">
        <v>64</v>
      </c>
      <c r="J31" s="111">
        <v>45230</v>
      </c>
    </row>
    <row r="32" spans="1:10" ht="15">
      <c r="A32" s="108" t="s">
        <v>65</v>
      </c>
      <c r="B32" s="108" t="s">
        <v>155</v>
      </c>
      <c r="C32" s="108" t="s">
        <v>66</v>
      </c>
      <c r="D32" s="108" t="s">
        <v>67</v>
      </c>
      <c r="E32" s="108" t="s">
        <v>69</v>
      </c>
      <c r="F32" s="109">
        <v>675274</v>
      </c>
      <c r="G32" s="110">
        <v>22000</v>
      </c>
      <c r="H32" s="108" t="s">
        <v>57</v>
      </c>
      <c r="I32" s="108" t="s">
        <v>64</v>
      </c>
      <c r="J32" s="111">
        <v>45224</v>
      </c>
    </row>
    <row r="33" spans="1:10" ht="15">
      <c r="A33" s="108" t="s">
        <v>65</v>
      </c>
      <c r="B33" s="108" t="s">
        <v>155</v>
      </c>
      <c r="C33" s="108" t="s">
        <v>66</v>
      </c>
      <c r="D33" s="108" t="s">
        <v>67</v>
      </c>
      <c r="E33" s="108" t="s">
        <v>58</v>
      </c>
      <c r="F33" s="109">
        <v>675484</v>
      </c>
      <c r="G33" s="110">
        <v>460000</v>
      </c>
      <c r="H33" s="108" t="s">
        <v>57</v>
      </c>
      <c r="I33" s="108" t="s">
        <v>64</v>
      </c>
      <c r="J33" s="111">
        <v>45230</v>
      </c>
    </row>
    <row r="34" spans="1:10" ht="15">
      <c r="A34" s="108" t="s">
        <v>65</v>
      </c>
      <c r="B34" s="108" t="s">
        <v>155</v>
      </c>
      <c r="C34" s="108" t="s">
        <v>66</v>
      </c>
      <c r="D34" s="108" t="s">
        <v>67</v>
      </c>
      <c r="E34" s="108" t="s">
        <v>58</v>
      </c>
      <c r="F34" s="109">
        <v>674539</v>
      </c>
      <c r="G34" s="110">
        <v>396800</v>
      </c>
      <c r="H34" s="108" t="s">
        <v>57</v>
      </c>
      <c r="I34" s="108" t="s">
        <v>64</v>
      </c>
      <c r="J34" s="111">
        <v>45202</v>
      </c>
    </row>
    <row r="35" spans="1:10" ht="15">
      <c r="A35" s="108" t="s">
        <v>53</v>
      </c>
      <c r="B35" s="108" t="s">
        <v>156</v>
      </c>
      <c r="C35" s="108" t="s">
        <v>78</v>
      </c>
      <c r="D35" s="108" t="s">
        <v>80</v>
      </c>
      <c r="E35" s="108" t="s">
        <v>69</v>
      </c>
      <c r="F35" s="109">
        <v>674790</v>
      </c>
      <c r="G35" s="110">
        <v>60000</v>
      </c>
      <c r="H35" s="108" t="s">
        <v>57</v>
      </c>
      <c r="I35" s="108" t="s">
        <v>64</v>
      </c>
      <c r="J35" s="111">
        <v>45210</v>
      </c>
    </row>
    <row r="36" spans="1:10" ht="15">
      <c r="A36" s="108" t="s">
        <v>53</v>
      </c>
      <c r="B36" s="108" t="s">
        <v>156</v>
      </c>
      <c r="C36" s="108" t="s">
        <v>86</v>
      </c>
      <c r="D36" s="108" t="s">
        <v>87</v>
      </c>
      <c r="E36" s="108" t="s">
        <v>83</v>
      </c>
      <c r="F36" s="109">
        <v>674814</v>
      </c>
      <c r="G36" s="110">
        <v>419000</v>
      </c>
      <c r="H36" s="108" t="s">
        <v>57</v>
      </c>
      <c r="I36" s="108" t="s">
        <v>64</v>
      </c>
      <c r="J36" s="111">
        <v>45211</v>
      </c>
    </row>
    <row r="37" spans="1:10" ht="15">
      <c r="A37" s="108" t="s">
        <v>53</v>
      </c>
      <c r="B37" s="108" t="s">
        <v>156</v>
      </c>
      <c r="C37" s="108" t="s">
        <v>78</v>
      </c>
      <c r="D37" s="108" t="s">
        <v>98</v>
      </c>
      <c r="E37" s="108" t="s">
        <v>58</v>
      </c>
      <c r="F37" s="109">
        <v>674820</v>
      </c>
      <c r="G37" s="110">
        <v>385000</v>
      </c>
      <c r="H37" s="108" t="s">
        <v>57</v>
      </c>
      <c r="I37" s="108" t="s">
        <v>64</v>
      </c>
      <c r="J37" s="111">
        <v>45211</v>
      </c>
    </row>
    <row r="38" spans="1:10" ht="15">
      <c r="A38" s="108" t="s">
        <v>53</v>
      </c>
      <c r="B38" s="108" t="s">
        <v>156</v>
      </c>
      <c r="C38" s="108" t="s">
        <v>86</v>
      </c>
      <c r="D38" s="108" t="s">
        <v>87</v>
      </c>
      <c r="E38" s="108" t="s">
        <v>58</v>
      </c>
      <c r="F38" s="109">
        <v>674722</v>
      </c>
      <c r="G38" s="110">
        <v>760000</v>
      </c>
      <c r="H38" s="108" t="s">
        <v>57</v>
      </c>
      <c r="I38" s="108" t="s">
        <v>64</v>
      </c>
      <c r="J38" s="111">
        <v>45209</v>
      </c>
    </row>
    <row r="39" spans="1:10" ht="15">
      <c r="A39" s="108" t="s">
        <v>53</v>
      </c>
      <c r="B39" s="108" t="s">
        <v>156</v>
      </c>
      <c r="C39" s="108" t="s">
        <v>76</v>
      </c>
      <c r="D39" s="108" t="s">
        <v>95</v>
      </c>
      <c r="E39" s="108" t="s">
        <v>58</v>
      </c>
      <c r="F39" s="109">
        <v>674727</v>
      </c>
      <c r="G39" s="110">
        <v>345000</v>
      </c>
      <c r="H39" s="108" t="s">
        <v>57</v>
      </c>
      <c r="I39" s="108" t="s">
        <v>64</v>
      </c>
      <c r="J39" s="111">
        <v>45209</v>
      </c>
    </row>
    <row r="40" spans="1:10" ht="15">
      <c r="A40" s="108" t="s">
        <v>53</v>
      </c>
      <c r="B40" s="108" t="s">
        <v>156</v>
      </c>
      <c r="C40" s="108" t="s">
        <v>78</v>
      </c>
      <c r="D40" s="108" t="s">
        <v>80</v>
      </c>
      <c r="E40" s="108" t="s">
        <v>58</v>
      </c>
      <c r="F40" s="109">
        <v>674859</v>
      </c>
      <c r="G40" s="110">
        <v>585000</v>
      </c>
      <c r="H40" s="108" t="s">
        <v>57</v>
      </c>
      <c r="I40" s="108" t="s">
        <v>64</v>
      </c>
      <c r="J40" s="111">
        <v>45212</v>
      </c>
    </row>
    <row r="41" spans="1:10" ht="15">
      <c r="A41" s="108" t="s">
        <v>53</v>
      </c>
      <c r="B41" s="108" t="s">
        <v>156</v>
      </c>
      <c r="C41" s="108" t="s">
        <v>78</v>
      </c>
      <c r="D41" s="108" t="s">
        <v>80</v>
      </c>
      <c r="E41" s="108" t="s">
        <v>58</v>
      </c>
      <c r="F41" s="109">
        <v>674651</v>
      </c>
      <c r="G41" s="110">
        <v>580000</v>
      </c>
      <c r="H41" s="108" t="s">
        <v>57</v>
      </c>
      <c r="I41" s="108" t="s">
        <v>64</v>
      </c>
      <c r="J41" s="111">
        <v>45205</v>
      </c>
    </row>
    <row r="42" spans="1:10" ht="15">
      <c r="A42" s="108" t="s">
        <v>53</v>
      </c>
      <c r="B42" s="108" t="s">
        <v>156</v>
      </c>
      <c r="C42" s="108" t="s">
        <v>59</v>
      </c>
      <c r="D42" s="108" t="s">
        <v>60</v>
      </c>
      <c r="E42" s="108" t="s">
        <v>58</v>
      </c>
      <c r="F42" s="109">
        <v>674529</v>
      </c>
      <c r="G42" s="110">
        <v>450000</v>
      </c>
      <c r="H42" s="108" t="s">
        <v>57</v>
      </c>
      <c r="I42" s="108" t="s">
        <v>64</v>
      </c>
      <c r="J42" s="111">
        <v>45202</v>
      </c>
    </row>
    <row r="43" spans="1:10" ht="15">
      <c r="A43" s="108" t="s">
        <v>53</v>
      </c>
      <c r="B43" s="108" t="s">
        <v>156</v>
      </c>
      <c r="C43" s="108" t="s">
        <v>70</v>
      </c>
      <c r="D43" s="108" t="s">
        <v>75</v>
      </c>
      <c r="E43" s="108" t="s">
        <v>69</v>
      </c>
      <c r="F43" s="109">
        <v>674559</v>
      </c>
      <c r="G43" s="110">
        <v>9857.56</v>
      </c>
      <c r="H43" s="108" t="s">
        <v>57</v>
      </c>
      <c r="I43" s="108" t="s">
        <v>64</v>
      </c>
      <c r="J43" s="111">
        <v>45203</v>
      </c>
    </row>
    <row r="44" spans="1:10" ht="15">
      <c r="A44" s="108" t="s">
        <v>53</v>
      </c>
      <c r="B44" s="108" t="s">
        <v>156</v>
      </c>
      <c r="C44" s="108" t="s">
        <v>76</v>
      </c>
      <c r="D44" s="108" t="s">
        <v>77</v>
      </c>
      <c r="E44" s="108" t="s">
        <v>69</v>
      </c>
      <c r="F44" s="109">
        <v>674560</v>
      </c>
      <c r="G44" s="110">
        <v>35500</v>
      </c>
      <c r="H44" s="108" t="s">
        <v>57</v>
      </c>
      <c r="I44" s="108" t="s">
        <v>64</v>
      </c>
      <c r="J44" s="111">
        <v>45203</v>
      </c>
    </row>
    <row r="45" spans="1:10" ht="15">
      <c r="A45" s="108" t="s">
        <v>53</v>
      </c>
      <c r="B45" s="108" t="s">
        <v>156</v>
      </c>
      <c r="C45" s="108" t="s">
        <v>78</v>
      </c>
      <c r="D45" s="108" t="s">
        <v>80</v>
      </c>
      <c r="E45" s="108" t="s">
        <v>69</v>
      </c>
      <c r="F45" s="109">
        <v>674576</v>
      </c>
      <c r="G45" s="110">
        <v>150000</v>
      </c>
      <c r="H45" s="108" t="s">
        <v>57</v>
      </c>
      <c r="I45" s="108" t="s">
        <v>64</v>
      </c>
      <c r="J45" s="111">
        <v>45203</v>
      </c>
    </row>
    <row r="46" spans="1:10" ht="15">
      <c r="A46" s="108" t="s">
        <v>53</v>
      </c>
      <c r="B46" s="108" t="s">
        <v>156</v>
      </c>
      <c r="C46" s="108" t="s">
        <v>78</v>
      </c>
      <c r="D46" s="108" t="s">
        <v>80</v>
      </c>
      <c r="E46" s="108" t="s">
        <v>69</v>
      </c>
      <c r="F46" s="109">
        <v>674586</v>
      </c>
      <c r="G46" s="110">
        <v>122000</v>
      </c>
      <c r="H46" s="108" t="s">
        <v>57</v>
      </c>
      <c r="I46" s="108" t="s">
        <v>64</v>
      </c>
      <c r="J46" s="111">
        <v>45203</v>
      </c>
    </row>
    <row r="47" spans="1:10" ht="15">
      <c r="A47" s="108" t="s">
        <v>53</v>
      </c>
      <c r="B47" s="108" t="s">
        <v>156</v>
      </c>
      <c r="C47" s="108" t="s">
        <v>59</v>
      </c>
      <c r="D47" s="108" t="s">
        <v>60</v>
      </c>
      <c r="E47" s="108" t="s">
        <v>69</v>
      </c>
      <c r="F47" s="109">
        <v>674601</v>
      </c>
      <c r="G47" s="110">
        <v>28500</v>
      </c>
      <c r="H47" s="108" t="s">
        <v>57</v>
      </c>
      <c r="I47" s="108" t="s">
        <v>64</v>
      </c>
      <c r="J47" s="111">
        <v>45204</v>
      </c>
    </row>
    <row r="48" spans="1:10" ht="15">
      <c r="A48" s="108" t="s">
        <v>53</v>
      </c>
      <c r="B48" s="108" t="s">
        <v>156</v>
      </c>
      <c r="C48" s="108" t="s">
        <v>70</v>
      </c>
      <c r="D48" s="108" t="s">
        <v>75</v>
      </c>
      <c r="E48" s="108" t="s">
        <v>58</v>
      </c>
      <c r="F48" s="109">
        <v>674620</v>
      </c>
      <c r="G48" s="110">
        <v>345000</v>
      </c>
      <c r="H48" s="108" t="s">
        <v>57</v>
      </c>
      <c r="I48" s="108" t="s">
        <v>64</v>
      </c>
      <c r="J48" s="111">
        <v>45204</v>
      </c>
    </row>
    <row r="49" spans="1:10" ht="15">
      <c r="A49" s="108" t="s">
        <v>53</v>
      </c>
      <c r="B49" s="108" t="s">
        <v>156</v>
      </c>
      <c r="C49" s="108" t="s">
        <v>86</v>
      </c>
      <c r="D49" s="108" t="s">
        <v>87</v>
      </c>
      <c r="E49" s="108" t="s">
        <v>58</v>
      </c>
      <c r="F49" s="109">
        <v>674681</v>
      </c>
      <c r="G49" s="110">
        <v>590000</v>
      </c>
      <c r="H49" s="108" t="s">
        <v>57</v>
      </c>
      <c r="I49" s="108" t="s">
        <v>64</v>
      </c>
      <c r="J49" s="111">
        <v>45205</v>
      </c>
    </row>
    <row r="50" spans="1:10" ht="15">
      <c r="A50" s="108" t="s">
        <v>53</v>
      </c>
      <c r="B50" s="108" t="s">
        <v>156</v>
      </c>
      <c r="C50" s="108" t="s">
        <v>70</v>
      </c>
      <c r="D50" s="108" t="s">
        <v>75</v>
      </c>
      <c r="E50" s="108" t="s">
        <v>58</v>
      </c>
      <c r="F50" s="109">
        <v>674648</v>
      </c>
      <c r="G50" s="110">
        <v>389000</v>
      </c>
      <c r="H50" s="108" t="s">
        <v>57</v>
      </c>
      <c r="I50" s="108" t="s">
        <v>64</v>
      </c>
      <c r="J50" s="111">
        <v>45205</v>
      </c>
    </row>
    <row r="51" spans="1:10" ht="15">
      <c r="A51" s="108" t="s">
        <v>53</v>
      </c>
      <c r="B51" s="108" t="s">
        <v>156</v>
      </c>
      <c r="C51" s="108" t="s">
        <v>90</v>
      </c>
      <c r="D51" s="108" t="s">
        <v>94</v>
      </c>
      <c r="E51" s="108" t="s">
        <v>58</v>
      </c>
      <c r="F51" s="109">
        <v>674719</v>
      </c>
      <c r="G51" s="110">
        <v>359800</v>
      </c>
      <c r="H51" s="108" t="s">
        <v>57</v>
      </c>
      <c r="I51" s="108" t="s">
        <v>64</v>
      </c>
      <c r="J51" s="111">
        <v>45209</v>
      </c>
    </row>
    <row r="52" spans="1:10" ht="15">
      <c r="A52" s="108" t="s">
        <v>53</v>
      </c>
      <c r="B52" s="108" t="s">
        <v>156</v>
      </c>
      <c r="C52" s="108" t="s">
        <v>86</v>
      </c>
      <c r="D52" s="108" t="s">
        <v>87</v>
      </c>
      <c r="E52" s="108" t="s">
        <v>69</v>
      </c>
      <c r="F52" s="109">
        <v>674654</v>
      </c>
      <c r="G52" s="110">
        <v>42500</v>
      </c>
      <c r="H52" s="108" t="s">
        <v>57</v>
      </c>
      <c r="I52" s="108" t="s">
        <v>64</v>
      </c>
      <c r="J52" s="111">
        <v>45205</v>
      </c>
    </row>
    <row r="53" spans="1:10" ht="15">
      <c r="A53" s="108" t="s">
        <v>53</v>
      </c>
      <c r="B53" s="108" t="s">
        <v>156</v>
      </c>
      <c r="C53" s="108" t="s">
        <v>59</v>
      </c>
      <c r="D53" s="108" t="s">
        <v>60</v>
      </c>
      <c r="E53" s="108" t="s">
        <v>58</v>
      </c>
      <c r="F53" s="109">
        <v>674660</v>
      </c>
      <c r="G53" s="110">
        <v>310000</v>
      </c>
      <c r="H53" s="108" t="s">
        <v>57</v>
      </c>
      <c r="I53" s="108" t="s">
        <v>64</v>
      </c>
      <c r="J53" s="111">
        <v>45205</v>
      </c>
    </row>
    <row r="54" spans="1:10" ht="15">
      <c r="A54" s="108" t="s">
        <v>53</v>
      </c>
      <c r="B54" s="108" t="s">
        <v>156</v>
      </c>
      <c r="C54" s="108" t="s">
        <v>59</v>
      </c>
      <c r="D54" s="108" t="s">
        <v>60</v>
      </c>
      <c r="E54" s="108" t="s">
        <v>58</v>
      </c>
      <c r="F54" s="109">
        <v>674669</v>
      </c>
      <c r="G54" s="110">
        <v>295000</v>
      </c>
      <c r="H54" s="108" t="s">
        <v>64</v>
      </c>
      <c r="I54" s="108" t="s">
        <v>64</v>
      </c>
      <c r="J54" s="111">
        <v>45205</v>
      </c>
    </row>
    <row r="55" spans="1:10" ht="15">
      <c r="A55" s="108" t="s">
        <v>53</v>
      </c>
      <c r="B55" s="108" t="s">
        <v>156</v>
      </c>
      <c r="C55" s="108" t="s">
        <v>76</v>
      </c>
      <c r="D55" s="108" t="s">
        <v>89</v>
      </c>
      <c r="E55" s="108" t="s">
        <v>58</v>
      </c>
      <c r="F55" s="109">
        <v>674683</v>
      </c>
      <c r="G55" s="110">
        <v>357500</v>
      </c>
      <c r="H55" s="108" t="s">
        <v>57</v>
      </c>
      <c r="I55" s="108" t="s">
        <v>64</v>
      </c>
      <c r="J55" s="111">
        <v>45205</v>
      </c>
    </row>
    <row r="56" spans="1:10" ht="15">
      <c r="A56" s="108" t="s">
        <v>53</v>
      </c>
      <c r="B56" s="108" t="s">
        <v>156</v>
      </c>
      <c r="C56" s="108" t="s">
        <v>90</v>
      </c>
      <c r="D56" s="108" t="s">
        <v>91</v>
      </c>
      <c r="E56" s="108" t="s">
        <v>58</v>
      </c>
      <c r="F56" s="109">
        <v>674705</v>
      </c>
      <c r="G56" s="110">
        <v>340000</v>
      </c>
      <c r="H56" s="108" t="s">
        <v>57</v>
      </c>
      <c r="I56" s="108" t="s">
        <v>64</v>
      </c>
      <c r="J56" s="111">
        <v>45209</v>
      </c>
    </row>
    <row r="57" spans="1:10" ht="15">
      <c r="A57" s="108" t="s">
        <v>53</v>
      </c>
      <c r="B57" s="108" t="s">
        <v>156</v>
      </c>
      <c r="C57" s="108" t="s">
        <v>78</v>
      </c>
      <c r="D57" s="108" t="s">
        <v>92</v>
      </c>
      <c r="E57" s="108" t="s">
        <v>58</v>
      </c>
      <c r="F57" s="109">
        <v>674712</v>
      </c>
      <c r="G57" s="110">
        <v>40500</v>
      </c>
      <c r="H57" s="108" t="s">
        <v>57</v>
      </c>
      <c r="I57" s="108" t="s">
        <v>64</v>
      </c>
      <c r="J57" s="111">
        <v>45209</v>
      </c>
    </row>
    <row r="58" spans="1:10" ht="15">
      <c r="A58" s="108" t="s">
        <v>53</v>
      </c>
      <c r="B58" s="108" t="s">
        <v>156</v>
      </c>
      <c r="C58" s="108" t="s">
        <v>78</v>
      </c>
      <c r="D58" s="108" t="s">
        <v>80</v>
      </c>
      <c r="E58" s="108" t="s">
        <v>58</v>
      </c>
      <c r="F58" s="109">
        <v>674713</v>
      </c>
      <c r="G58" s="110">
        <v>417000</v>
      </c>
      <c r="H58" s="108" t="s">
        <v>57</v>
      </c>
      <c r="I58" s="108" t="s">
        <v>64</v>
      </c>
      <c r="J58" s="111">
        <v>45209</v>
      </c>
    </row>
    <row r="59" spans="1:10" ht="15">
      <c r="A59" s="108" t="s">
        <v>53</v>
      </c>
      <c r="B59" s="108" t="s">
        <v>156</v>
      </c>
      <c r="C59" s="108" t="s">
        <v>76</v>
      </c>
      <c r="D59" s="108" t="s">
        <v>93</v>
      </c>
      <c r="E59" s="108" t="s">
        <v>83</v>
      </c>
      <c r="F59" s="109">
        <v>674715</v>
      </c>
      <c r="G59" s="110">
        <v>140900</v>
      </c>
      <c r="H59" s="108" t="s">
        <v>57</v>
      </c>
      <c r="I59" s="108" t="s">
        <v>64</v>
      </c>
      <c r="J59" s="111">
        <v>45209</v>
      </c>
    </row>
    <row r="60" spans="1:10" ht="15">
      <c r="A60" s="108" t="s">
        <v>53</v>
      </c>
      <c r="B60" s="108" t="s">
        <v>156</v>
      </c>
      <c r="C60" s="108" t="s">
        <v>76</v>
      </c>
      <c r="D60" s="108" t="s">
        <v>85</v>
      </c>
      <c r="E60" s="108" t="s">
        <v>69</v>
      </c>
      <c r="F60" s="109">
        <v>674641</v>
      </c>
      <c r="G60" s="110">
        <v>70000</v>
      </c>
      <c r="H60" s="108" t="s">
        <v>57</v>
      </c>
      <c r="I60" s="108" t="s">
        <v>64</v>
      </c>
      <c r="J60" s="111">
        <v>45205</v>
      </c>
    </row>
    <row r="61" spans="1:10" ht="15">
      <c r="A61" s="108" t="s">
        <v>53</v>
      </c>
      <c r="B61" s="108" t="s">
        <v>156</v>
      </c>
      <c r="C61" s="108" t="s">
        <v>76</v>
      </c>
      <c r="D61" s="108" t="s">
        <v>77</v>
      </c>
      <c r="E61" s="108" t="s">
        <v>58</v>
      </c>
      <c r="F61" s="109">
        <v>675413</v>
      </c>
      <c r="G61" s="110">
        <v>320000</v>
      </c>
      <c r="H61" s="108" t="s">
        <v>57</v>
      </c>
      <c r="I61" s="108" t="s">
        <v>64</v>
      </c>
      <c r="J61" s="111">
        <v>45229</v>
      </c>
    </row>
    <row r="62" spans="1:10" ht="15">
      <c r="A62" s="108" t="s">
        <v>53</v>
      </c>
      <c r="B62" s="108" t="s">
        <v>156</v>
      </c>
      <c r="C62" s="108" t="s">
        <v>78</v>
      </c>
      <c r="D62" s="108" t="s">
        <v>80</v>
      </c>
      <c r="E62" s="108" t="s">
        <v>58</v>
      </c>
      <c r="F62" s="109">
        <v>675189</v>
      </c>
      <c r="G62" s="110">
        <v>359000</v>
      </c>
      <c r="H62" s="108" t="s">
        <v>57</v>
      </c>
      <c r="I62" s="108" t="s">
        <v>64</v>
      </c>
      <c r="J62" s="111">
        <v>45222</v>
      </c>
    </row>
    <row r="63" spans="1:10" ht="15">
      <c r="A63" s="108" t="s">
        <v>53</v>
      </c>
      <c r="B63" s="108" t="s">
        <v>156</v>
      </c>
      <c r="C63" s="108" t="s">
        <v>78</v>
      </c>
      <c r="D63" s="108" t="s">
        <v>80</v>
      </c>
      <c r="E63" s="108" t="s">
        <v>69</v>
      </c>
      <c r="F63" s="109">
        <v>675193</v>
      </c>
      <c r="G63" s="110">
        <v>61000</v>
      </c>
      <c r="H63" s="108" t="s">
        <v>57</v>
      </c>
      <c r="I63" s="108" t="s">
        <v>64</v>
      </c>
      <c r="J63" s="111">
        <v>45222</v>
      </c>
    </row>
    <row r="64" spans="1:10" ht="15">
      <c r="A64" s="108" t="s">
        <v>53</v>
      </c>
      <c r="B64" s="108" t="s">
        <v>156</v>
      </c>
      <c r="C64" s="108" t="s">
        <v>59</v>
      </c>
      <c r="D64" s="108" t="s">
        <v>60</v>
      </c>
      <c r="E64" s="108" t="s">
        <v>83</v>
      </c>
      <c r="F64" s="109">
        <v>674962</v>
      </c>
      <c r="G64" s="110">
        <v>473000</v>
      </c>
      <c r="H64" s="108" t="s">
        <v>57</v>
      </c>
      <c r="I64" s="108" t="s">
        <v>64</v>
      </c>
      <c r="J64" s="111">
        <v>45216</v>
      </c>
    </row>
    <row r="65" spans="1:10" ht="15">
      <c r="A65" s="108" t="s">
        <v>53</v>
      </c>
      <c r="B65" s="108" t="s">
        <v>156</v>
      </c>
      <c r="C65" s="108" t="s">
        <v>59</v>
      </c>
      <c r="D65" s="108" t="s">
        <v>60</v>
      </c>
      <c r="E65" s="108" t="s">
        <v>58</v>
      </c>
      <c r="F65" s="109">
        <v>675255</v>
      </c>
      <c r="G65" s="110">
        <v>210000</v>
      </c>
      <c r="H65" s="108" t="s">
        <v>57</v>
      </c>
      <c r="I65" s="108" t="s">
        <v>64</v>
      </c>
      <c r="J65" s="111">
        <v>45224</v>
      </c>
    </row>
    <row r="66" spans="1:10" ht="15">
      <c r="A66" s="108" t="s">
        <v>53</v>
      </c>
      <c r="B66" s="108" t="s">
        <v>156</v>
      </c>
      <c r="C66" s="108" t="s">
        <v>76</v>
      </c>
      <c r="D66" s="108" t="s">
        <v>93</v>
      </c>
      <c r="E66" s="108" t="s">
        <v>58</v>
      </c>
      <c r="F66" s="109">
        <v>675272</v>
      </c>
      <c r="G66" s="110">
        <v>399000</v>
      </c>
      <c r="H66" s="108" t="s">
        <v>57</v>
      </c>
      <c r="I66" s="108" t="s">
        <v>64</v>
      </c>
      <c r="J66" s="111">
        <v>45224</v>
      </c>
    </row>
    <row r="67" spans="1:10" ht="15">
      <c r="A67" s="108" t="s">
        <v>53</v>
      </c>
      <c r="B67" s="108" t="s">
        <v>156</v>
      </c>
      <c r="C67" s="108" t="s">
        <v>76</v>
      </c>
      <c r="D67" s="108" t="s">
        <v>77</v>
      </c>
      <c r="E67" s="108" t="s">
        <v>58</v>
      </c>
      <c r="F67" s="109">
        <v>675288</v>
      </c>
      <c r="G67" s="110">
        <v>348900</v>
      </c>
      <c r="H67" s="108" t="s">
        <v>57</v>
      </c>
      <c r="I67" s="108" t="s">
        <v>64</v>
      </c>
      <c r="J67" s="111">
        <v>45225</v>
      </c>
    </row>
    <row r="68" spans="1:10" ht="15">
      <c r="A68" s="108" t="s">
        <v>53</v>
      </c>
      <c r="B68" s="108" t="s">
        <v>156</v>
      </c>
      <c r="C68" s="108" t="s">
        <v>78</v>
      </c>
      <c r="D68" s="108" t="s">
        <v>80</v>
      </c>
      <c r="E68" s="108" t="s">
        <v>69</v>
      </c>
      <c r="F68" s="109">
        <v>675303</v>
      </c>
      <c r="G68" s="110">
        <v>40000</v>
      </c>
      <c r="H68" s="108" t="s">
        <v>57</v>
      </c>
      <c r="I68" s="108" t="s">
        <v>64</v>
      </c>
      <c r="J68" s="111">
        <v>45225</v>
      </c>
    </row>
    <row r="69" spans="1:10" ht="15">
      <c r="A69" s="108" t="s">
        <v>53</v>
      </c>
      <c r="B69" s="108" t="s">
        <v>156</v>
      </c>
      <c r="C69" s="108" t="s">
        <v>70</v>
      </c>
      <c r="D69" s="108" t="s">
        <v>75</v>
      </c>
      <c r="E69" s="108" t="s">
        <v>58</v>
      </c>
      <c r="F69" s="109">
        <v>675305</v>
      </c>
      <c r="G69" s="110">
        <v>385000</v>
      </c>
      <c r="H69" s="108" t="s">
        <v>57</v>
      </c>
      <c r="I69" s="108" t="s">
        <v>64</v>
      </c>
      <c r="J69" s="111">
        <v>45225</v>
      </c>
    </row>
    <row r="70" spans="1:10" ht="15">
      <c r="A70" s="108" t="s">
        <v>53</v>
      </c>
      <c r="B70" s="108" t="s">
        <v>156</v>
      </c>
      <c r="C70" s="108" t="s">
        <v>76</v>
      </c>
      <c r="D70" s="108" t="s">
        <v>77</v>
      </c>
      <c r="E70" s="108" t="s">
        <v>69</v>
      </c>
      <c r="F70" s="109">
        <v>675187</v>
      </c>
      <c r="G70" s="110">
        <v>133500</v>
      </c>
      <c r="H70" s="108" t="s">
        <v>57</v>
      </c>
      <c r="I70" s="108" t="s">
        <v>64</v>
      </c>
      <c r="J70" s="111">
        <v>45222</v>
      </c>
    </row>
    <row r="71" spans="1:10" ht="15">
      <c r="A71" s="108" t="s">
        <v>53</v>
      </c>
      <c r="B71" s="108" t="s">
        <v>156</v>
      </c>
      <c r="C71" s="108" t="s">
        <v>76</v>
      </c>
      <c r="D71" s="108" t="s">
        <v>95</v>
      </c>
      <c r="E71" s="108" t="s">
        <v>58</v>
      </c>
      <c r="F71" s="109">
        <v>675341</v>
      </c>
      <c r="G71" s="110">
        <v>370000</v>
      </c>
      <c r="H71" s="108" t="s">
        <v>57</v>
      </c>
      <c r="I71" s="108" t="s">
        <v>64</v>
      </c>
      <c r="J71" s="111">
        <v>45225</v>
      </c>
    </row>
    <row r="72" spans="1:10" ht="15">
      <c r="A72" s="108" t="s">
        <v>53</v>
      </c>
      <c r="B72" s="108" t="s">
        <v>156</v>
      </c>
      <c r="C72" s="108" t="s">
        <v>55</v>
      </c>
      <c r="D72" s="108" t="s">
        <v>85</v>
      </c>
      <c r="E72" s="108" t="s">
        <v>58</v>
      </c>
      <c r="F72" s="109">
        <v>675252</v>
      </c>
      <c r="G72" s="110">
        <v>177500</v>
      </c>
      <c r="H72" s="108" t="s">
        <v>57</v>
      </c>
      <c r="I72" s="108" t="s">
        <v>64</v>
      </c>
      <c r="J72" s="111">
        <v>45224</v>
      </c>
    </row>
    <row r="73" spans="1:10" ht="15">
      <c r="A73" s="108" t="s">
        <v>53</v>
      </c>
      <c r="B73" s="108" t="s">
        <v>156</v>
      </c>
      <c r="C73" s="108" t="s">
        <v>59</v>
      </c>
      <c r="D73" s="108" t="s">
        <v>60</v>
      </c>
      <c r="E73" s="108" t="s">
        <v>58</v>
      </c>
      <c r="F73" s="109">
        <v>675421</v>
      </c>
      <c r="G73" s="110">
        <v>1642250</v>
      </c>
      <c r="H73" s="108" t="s">
        <v>57</v>
      </c>
      <c r="I73" s="108" t="s">
        <v>64</v>
      </c>
      <c r="J73" s="111">
        <v>45229</v>
      </c>
    </row>
    <row r="74" spans="1:10" ht="15">
      <c r="A74" s="108" t="s">
        <v>53</v>
      </c>
      <c r="B74" s="108" t="s">
        <v>156</v>
      </c>
      <c r="C74" s="108" t="s">
        <v>106</v>
      </c>
      <c r="D74" s="108" t="s">
        <v>89</v>
      </c>
      <c r="E74" s="108" t="s">
        <v>83</v>
      </c>
      <c r="F74" s="109">
        <v>675436</v>
      </c>
      <c r="G74" s="110">
        <v>380000</v>
      </c>
      <c r="H74" s="108" t="s">
        <v>57</v>
      </c>
      <c r="I74" s="108" t="s">
        <v>64</v>
      </c>
      <c r="J74" s="111">
        <v>45229</v>
      </c>
    </row>
    <row r="75" spans="1:10" ht="15">
      <c r="A75" s="108" t="s">
        <v>53</v>
      </c>
      <c r="B75" s="108" t="s">
        <v>156</v>
      </c>
      <c r="C75" s="108" t="s">
        <v>59</v>
      </c>
      <c r="D75" s="108" t="s">
        <v>60</v>
      </c>
      <c r="E75" s="108" t="s">
        <v>58</v>
      </c>
      <c r="F75" s="109">
        <v>675442</v>
      </c>
      <c r="G75" s="110">
        <v>300000</v>
      </c>
      <c r="H75" s="108" t="s">
        <v>57</v>
      </c>
      <c r="I75" s="108" t="s">
        <v>64</v>
      </c>
      <c r="J75" s="111">
        <v>45230</v>
      </c>
    </row>
    <row r="76" spans="1:10" ht="15">
      <c r="A76" s="108" t="s">
        <v>53</v>
      </c>
      <c r="B76" s="108" t="s">
        <v>156</v>
      </c>
      <c r="C76" s="108" t="s">
        <v>59</v>
      </c>
      <c r="D76" s="108" t="s">
        <v>60</v>
      </c>
      <c r="E76" s="108" t="s">
        <v>69</v>
      </c>
      <c r="F76" s="109">
        <v>675452</v>
      </c>
      <c r="G76" s="110">
        <v>87500</v>
      </c>
      <c r="H76" s="108" t="s">
        <v>57</v>
      </c>
      <c r="I76" s="108" t="s">
        <v>64</v>
      </c>
      <c r="J76" s="111">
        <v>45230</v>
      </c>
    </row>
    <row r="77" spans="1:10" ht="15">
      <c r="A77" s="108" t="s">
        <v>53</v>
      </c>
      <c r="B77" s="108" t="s">
        <v>156</v>
      </c>
      <c r="C77" s="108" t="s">
        <v>55</v>
      </c>
      <c r="D77" s="108" t="s">
        <v>56</v>
      </c>
      <c r="E77" s="108" t="s">
        <v>54</v>
      </c>
      <c r="F77" s="109">
        <v>675458</v>
      </c>
      <c r="G77" s="110">
        <v>1275000</v>
      </c>
      <c r="H77" s="108" t="s">
        <v>57</v>
      </c>
      <c r="I77" s="108" t="s">
        <v>64</v>
      </c>
      <c r="J77" s="111">
        <v>45230</v>
      </c>
    </row>
    <row r="78" spans="1:10" ht="15">
      <c r="A78" s="108" t="s">
        <v>53</v>
      </c>
      <c r="B78" s="108" t="s">
        <v>156</v>
      </c>
      <c r="C78" s="108" t="s">
        <v>55</v>
      </c>
      <c r="D78" s="108" t="s">
        <v>85</v>
      </c>
      <c r="E78" s="108" t="s">
        <v>58</v>
      </c>
      <c r="F78" s="109">
        <v>675463</v>
      </c>
      <c r="G78" s="110">
        <v>358500</v>
      </c>
      <c r="H78" s="108" t="s">
        <v>57</v>
      </c>
      <c r="I78" s="108" t="s">
        <v>64</v>
      </c>
      <c r="J78" s="111">
        <v>45230</v>
      </c>
    </row>
    <row r="79" spans="1:10" ht="15">
      <c r="A79" s="108" t="s">
        <v>53</v>
      </c>
      <c r="B79" s="108" t="s">
        <v>156</v>
      </c>
      <c r="C79" s="108" t="s">
        <v>118</v>
      </c>
      <c r="D79" s="108" t="s">
        <v>98</v>
      </c>
      <c r="E79" s="108" t="s">
        <v>69</v>
      </c>
      <c r="F79" s="109">
        <v>675492</v>
      </c>
      <c r="G79" s="110">
        <v>75500</v>
      </c>
      <c r="H79" s="108" t="s">
        <v>57</v>
      </c>
      <c r="I79" s="108" t="s">
        <v>64</v>
      </c>
      <c r="J79" s="111">
        <v>45230</v>
      </c>
    </row>
    <row r="80" spans="1:10" ht="15">
      <c r="A80" s="108" t="s">
        <v>53</v>
      </c>
      <c r="B80" s="108" t="s">
        <v>156</v>
      </c>
      <c r="C80" s="108" t="s">
        <v>118</v>
      </c>
      <c r="D80" s="108" t="s">
        <v>98</v>
      </c>
      <c r="E80" s="108" t="s">
        <v>69</v>
      </c>
      <c r="F80" s="109">
        <v>675493</v>
      </c>
      <c r="G80" s="110">
        <v>120000</v>
      </c>
      <c r="H80" s="108" t="s">
        <v>57</v>
      </c>
      <c r="I80" s="108" t="s">
        <v>64</v>
      </c>
      <c r="J80" s="111">
        <v>45230</v>
      </c>
    </row>
    <row r="81" spans="1:10" ht="15">
      <c r="A81" s="108" t="s">
        <v>53</v>
      </c>
      <c r="B81" s="108" t="s">
        <v>156</v>
      </c>
      <c r="C81" s="108" t="s">
        <v>76</v>
      </c>
      <c r="D81" s="108" t="s">
        <v>93</v>
      </c>
      <c r="E81" s="108" t="s">
        <v>58</v>
      </c>
      <c r="F81" s="109">
        <v>675315</v>
      </c>
      <c r="G81" s="110">
        <v>356000</v>
      </c>
      <c r="H81" s="108" t="s">
        <v>57</v>
      </c>
      <c r="I81" s="108" t="s">
        <v>64</v>
      </c>
      <c r="J81" s="111">
        <v>45225</v>
      </c>
    </row>
    <row r="82" spans="1:10" ht="15">
      <c r="A82" s="108" t="s">
        <v>53</v>
      </c>
      <c r="B82" s="108" t="s">
        <v>156</v>
      </c>
      <c r="C82" s="108" t="s">
        <v>59</v>
      </c>
      <c r="D82" s="108" t="s">
        <v>60</v>
      </c>
      <c r="E82" s="108" t="s">
        <v>58</v>
      </c>
      <c r="F82" s="109">
        <v>674964</v>
      </c>
      <c r="G82" s="110">
        <v>195000</v>
      </c>
      <c r="H82" s="108" t="s">
        <v>57</v>
      </c>
      <c r="I82" s="108" t="s">
        <v>64</v>
      </c>
      <c r="J82" s="111">
        <v>45216</v>
      </c>
    </row>
    <row r="83" spans="1:10" ht="15">
      <c r="A83" s="108" t="s">
        <v>53</v>
      </c>
      <c r="B83" s="108" t="s">
        <v>156</v>
      </c>
      <c r="C83" s="108" t="s">
        <v>59</v>
      </c>
      <c r="D83" s="108" t="s">
        <v>60</v>
      </c>
      <c r="E83" s="108" t="s">
        <v>58</v>
      </c>
      <c r="F83" s="109">
        <v>674984</v>
      </c>
      <c r="G83" s="110">
        <v>159000</v>
      </c>
      <c r="H83" s="108" t="s">
        <v>57</v>
      </c>
      <c r="I83" s="108" t="s">
        <v>64</v>
      </c>
      <c r="J83" s="111">
        <v>45216</v>
      </c>
    </row>
    <row r="84" spans="1:10" ht="15">
      <c r="A84" s="108" t="s">
        <v>53</v>
      </c>
      <c r="B84" s="108" t="s">
        <v>156</v>
      </c>
      <c r="C84" s="108" t="s">
        <v>55</v>
      </c>
      <c r="D84" s="108" t="s">
        <v>85</v>
      </c>
      <c r="E84" s="108" t="s">
        <v>58</v>
      </c>
      <c r="F84" s="109">
        <v>675157</v>
      </c>
      <c r="G84" s="110">
        <v>232500</v>
      </c>
      <c r="H84" s="108" t="s">
        <v>57</v>
      </c>
      <c r="I84" s="108" t="s">
        <v>64</v>
      </c>
      <c r="J84" s="111">
        <v>45222</v>
      </c>
    </row>
    <row r="85" spans="1:10" ht="15">
      <c r="A85" s="108" t="s">
        <v>53</v>
      </c>
      <c r="B85" s="108" t="s">
        <v>156</v>
      </c>
      <c r="C85" s="108" t="s">
        <v>55</v>
      </c>
      <c r="D85" s="108" t="s">
        <v>56</v>
      </c>
      <c r="E85" s="108" t="s">
        <v>54</v>
      </c>
      <c r="F85" s="109">
        <v>674508</v>
      </c>
      <c r="G85" s="110">
        <v>600000</v>
      </c>
      <c r="H85" s="108" t="s">
        <v>57</v>
      </c>
      <c r="I85" s="108" t="s">
        <v>64</v>
      </c>
      <c r="J85" s="111">
        <v>45202</v>
      </c>
    </row>
    <row r="86" spans="1:10" ht="15">
      <c r="A86" s="108" t="s">
        <v>53</v>
      </c>
      <c r="B86" s="108" t="s">
        <v>156</v>
      </c>
      <c r="C86" s="108" t="s">
        <v>59</v>
      </c>
      <c r="D86" s="108" t="s">
        <v>60</v>
      </c>
      <c r="E86" s="108" t="s">
        <v>69</v>
      </c>
      <c r="F86" s="109">
        <v>675086</v>
      </c>
      <c r="G86" s="110">
        <v>75000</v>
      </c>
      <c r="H86" s="108" t="s">
        <v>57</v>
      </c>
      <c r="I86" s="108" t="s">
        <v>64</v>
      </c>
      <c r="J86" s="111">
        <v>45218</v>
      </c>
    </row>
    <row r="87" spans="1:10" ht="15">
      <c r="A87" s="108" t="s">
        <v>53</v>
      </c>
      <c r="B87" s="108" t="s">
        <v>156</v>
      </c>
      <c r="C87" s="108" t="s">
        <v>70</v>
      </c>
      <c r="D87" s="108" t="s">
        <v>75</v>
      </c>
      <c r="E87" s="108" t="s">
        <v>58</v>
      </c>
      <c r="F87" s="109">
        <v>674980</v>
      </c>
      <c r="G87" s="110">
        <v>345000</v>
      </c>
      <c r="H87" s="108" t="s">
        <v>57</v>
      </c>
      <c r="I87" s="108" t="s">
        <v>64</v>
      </c>
      <c r="J87" s="111">
        <v>45216</v>
      </c>
    </row>
    <row r="88" spans="1:10" ht="15">
      <c r="A88" s="108" t="s">
        <v>53</v>
      </c>
      <c r="B88" s="108" t="s">
        <v>156</v>
      </c>
      <c r="C88" s="108" t="s">
        <v>90</v>
      </c>
      <c r="D88" s="108" t="s">
        <v>91</v>
      </c>
      <c r="E88" s="108" t="s">
        <v>108</v>
      </c>
      <c r="F88" s="109">
        <v>675126</v>
      </c>
      <c r="G88" s="110">
        <v>635000</v>
      </c>
      <c r="H88" s="108" t="s">
        <v>57</v>
      </c>
      <c r="I88" s="108" t="s">
        <v>64</v>
      </c>
      <c r="J88" s="111">
        <v>45219</v>
      </c>
    </row>
    <row r="89" spans="1:10" ht="15">
      <c r="A89" s="108" t="s">
        <v>53</v>
      </c>
      <c r="B89" s="108" t="s">
        <v>156</v>
      </c>
      <c r="C89" s="108" t="s">
        <v>76</v>
      </c>
      <c r="D89" s="108" t="s">
        <v>93</v>
      </c>
      <c r="E89" s="108" t="s">
        <v>58</v>
      </c>
      <c r="F89" s="109">
        <v>675142</v>
      </c>
      <c r="G89" s="110">
        <v>135000</v>
      </c>
      <c r="H89" s="108" t="s">
        <v>57</v>
      </c>
      <c r="I89" s="108" t="s">
        <v>64</v>
      </c>
      <c r="J89" s="111">
        <v>45219</v>
      </c>
    </row>
    <row r="90" spans="1:10" ht="15">
      <c r="A90" s="108" t="s">
        <v>53</v>
      </c>
      <c r="B90" s="108" t="s">
        <v>156</v>
      </c>
      <c r="C90" s="108" t="s">
        <v>55</v>
      </c>
      <c r="D90" s="108" t="s">
        <v>98</v>
      </c>
      <c r="E90" s="108" t="s">
        <v>58</v>
      </c>
      <c r="F90" s="109">
        <v>675155</v>
      </c>
      <c r="G90" s="110">
        <v>355000</v>
      </c>
      <c r="H90" s="108" t="s">
        <v>57</v>
      </c>
      <c r="I90" s="108" t="s">
        <v>64</v>
      </c>
      <c r="J90" s="111">
        <v>45222</v>
      </c>
    </row>
    <row r="91" spans="1:10" ht="15">
      <c r="A91" s="108" t="s">
        <v>68</v>
      </c>
      <c r="B91" s="108" t="s">
        <v>157</v>
      </c>
      <c r="C91" s="108" t="s">
        <v>76</v>
      </c>
      <c r="D91" s="108" t="s">
        <v>84</v>
      </c>
      <c r="E91" s="108" t="s">
        <v>69</v>
      </c>
      <c r="F91" s="109">
        <v>674942</v>
      </c>
      <c r="G91" s="110">
        <v>52000</v>
      </c>
      <c r="H91" s="108" t="s">
        <v>57</v>
      </c>
      <c r="I91" s="108" t="s">
        <v>64</v>
      </c>
      <c r="J91" s="111">
        <v>45216</v>
      </c>
    </row>
    <row r="92" spans="1:10" ht="15">
      <c r="A92" s="108" t="s">
        <v>68</v>
      </c>
      <c r="B92" s="108" t="s">
        <v>157</v>
      </c>
      <c r="C92" s="108" t="s">
        <v>70</v>
      </c>
      <c r="D92" s="108" t="s">
        <v>71</v>
      </c>
      <c r="E92" s="108" t="s">
        <v>69</v>
      </c>
      <c r="F92" s="109">
        <v>674542</v>
      </c>
      <c r="G92" s="110">
        <v>33500</v>
      </c>
      <c r="H92" s="108" t="s">
        <v>57</v>
      </c>
      <c r="I92" s="108" t="s">
        <v>64</v>
      </c>
      <c r="J92" s="111">
        <v>45202</v>
      </c>
    </row>
    <row r="93" spans="1:10" ht="15">
      <c r="A93" s="108" t="s">
        <v>68</v>
      </c>
      <c r="B93" s="108" t="s">
        <v>157</v>
      </c>
      <c r="C93" s="108" t="s">
        <v>76</v>
      </c>
      <c r="D93" s="108" t="s">
        <v>84</v>
      </c>
      <c r="E93" s="108" t="s">
        <v>83</v>
      </c>
      <c r="F93" s="109">
        <v>674626</v>
      </c>
      <c r="G93" s="110">
        <v>355000</v>
      </c>
      <c r="H93" s="108" t="s">
        <v>57</v>
      </c>
      <c r="I93" s="108" t="s">
        <v>64</v>
      </c>
      <c r="J93" s="111">
        <v>45204</v>
      </c>
    </row>
    <row r="94" spans="1:10" ht="15">
      <c r="A94" s="108" t="s">
        <v>68</v>
      </c>
      <c r="B94" s="108" t="s">
        <v>157</v>
      </c>
      <c r="C94" s="108" t="s">
        <v>76</v>
      </c>
      <c r="D94" s="108" t="s">
        <v>105</v>
      </c>
      <c r="E94" s="108" t="s">
        <v>58</v>
      </c>
      <c r="F94" s="109">
        <v>674950</v>
      </c>
      <c r="G94" s="110">
        <v>380000</v>
      </c>
      <c r="H94" s="108" t="s">
        <v>57</v>
      </c>
      <c r="I94" s="108" t="s">
        <v>64</v>
      </c>
      <c r="J94" s="111">
        <v>45216</v>
      </c>
    </row>
    <row r="95" spans="1:10" ht="15">
      <c r="A95" s="108" t="s">
        <v>68</v>
      </c>
      <c r="B95" s="108" t="s">
        <v>157</v>
      </c>
      <c r="C95" s="108" t="s">
        <v>70</v>
      </c>
      <c r="D95" s="108" t="s">
        <v>71</v>
      </c>
      <c r="E95" s="108" t="s">
        <v>58</v>
      </c>
      <c r="F95" s="109">
        <v>675394</v>
      </c>
      <c r="G95" s="110">
        <v>575000</v>
      </c>
      <c r="H95" s="108" t="s">
        <v>57</v>
      </c>
      <c r="I95" s="108" t="s">
        <v>64</v>
      </c>
      <c r="J95" s="111">
        <v>45229</v>
      </c>
    </row>
    <row r="96" spans="1:10" ht="15">
      <c r="A96" s="108" t="s">
        <v>68</v>
      </c>
      <c r="B96" s="108" t="s">
        <v>157</v>
      </c>
      <c r="C96" s="108" t="s">
        <v>86</v>
      </c>
      <c r="D96" s="108" t="s">
        <v>97</v>
      </c>
      <c r="E96" s="108" t="s">
        <v>58</v>
      </c>
      <c r="F96" s="109">
        <v>674868</v>
      </c>
      <c r="G96" s="110">
        <v>633000</v>
      </c>
      <c r="H96" s="108" t="s">
        <v>57</v>
      </c>
      <c r="I96" s="108" t="s">
        <v>64</v>
      </c>
      <c r="J96" s="111">
        <v>45212</v>
      </c>
    </row>
    <row r="97" spans="1:10" ht="15">
      <c r="A97" s="108" t="s">
        <v>68</v>
      </c>
      <c r="B97" s="108" t="s">
        <v>157</v>
      </c>
      <c r="C97" s="108" t="s">
        <v>70</v>
      </c>
      <c r="D97" s="108" t="s">
        <v>71</v>
      </c>
      <c r="E97" s="108" t="s">
        <v>58</v>
      </c>
      <c r="F97" s="109">
        <v>675494</v>
      </c>
      <c r="G97" s="110">
        <v>455000</v>
      </c>
      <c r="H97" s="108" t="s">
        <v>57</v>
      </c>
      <c r="I97" s="108" t="s">
        <v>64</v>
      </c>
      <c r="J97" s="111">
        <v>45230</v>
      </c>
    </row>
    <row r="98" spans="1:10" ht="15">
      <c r="A98" s="108" t="s">
        <v>68</v>
      </c>
      <c r="B98" s="108" t="s">
        <v>157</v>
      </c>
      <c r="C98" s="108" t="s">
        <v>78</v>
      </c>
      <c r="D98" s="108" t="s">
        <v>100</v>
      </c>
      <c r="E98" s="108" t="s">
        <v>58</v>
      </c>
      <c r="F98" s="109">
        <v>674862</v>
      </c>
      <c r="G98" s="110">
        <v>345000</v>
      </c>
      <c r="H98" s="108" t="s">
        <v>57</v>
      </c>
      <c r="I98" s="108" t="s">
        <v>64</v>
      </c>
      <c r="J98" s="111">
        <v>45212</v>
      </c>
    </row>
    <row r="99" spans="1:10" ht="15">
      <c r="A99" s="108" t="s">
        <v>68</v>
      </c>
      <c r="B99" s="108" t="s">
        <v>157</v>
      </c>
      <c r="C99" s="108" t="s">
        <v>78</v>
      </c>
      <c r="D99" s="108" t="s">
        <v>100</v>
      </c>
      <c r="E99" s="108" t="s">
        <v>58</v>
      </c>
      <c r="F99" s="109">
        <v>674907</v>
      </c>
      <c r="G99" s="110">
        <v>442500</v>
      </c>
      <c r="H99" s="108" t="s">
        <v>57</v>
      </c>
      <c r="I99" s="108" t="s">
        <v>64</v>
      </c>
      <c r="J99" s="111">
        <v>45215</v>
      </c>
    </row>
    <row r="100" spans="1:10" ht="15">
      <c r="A100" s="108" t="s">
        <v>68</v>
      </c>
      <c r="B100" s="108" t="s">
        <v>157</v>
      </c>
      <c r="C100" s="108" t="s">
        <v>78</v>
      </c>
      <c r="D100" s="108" t="s">
        <v>100</v>
      </c>
      <c r="E100" s="108" t="s">
        <v>58</v>
      </c>
      <c r="F100" s="109">
        <v>675381</v>
      </c>
      <c r="G100" s="110">
        <v>392900</v>
      </c>
      <c r="H100" s="108" t="s">
        <v>64</v>
      </c>
      <c r="I100" s="108" t="s">
        <v>64</v>
      </c>
      <c r="J100" s="111">
        <v>45229</v>
      </c>
    </row>
    <row r="101" spans="1:10" ht="15">
      <c r="A101" s="108" t="s">
        <v>68</v>
      </c>
      <c r="B101" s="108" t="s">
        <v>157</v>
      </c>
      <c r="C101" s="108" t="s">
        <v>70</v>
      </c>
      <c r="D101" s="108" t="s">
        <v>71</v>
      </c>
      <c r="E101" s="108" t="s">
        <v>58</v>
      </c>
      <c r="F101" s="109">
        <v>675242</v>
      </c>
      <c r="G101" s="110">
        <v>400000</v>
      </c>
      <c r="H101" s="108" t="s">
        <v>57</v>
      </c>
      <c r="I101" s="108" t="s">
        <v>64</v>
      </c>
      <c r="J101" s="111">
        <v>45224</v>
      </c>
    </row>
    <row r="102" spans="1:10" ht="15">
      <c r="A102" s="108" t="s">
        <v>68</v>
      </c>
      <c r="B102" s="108" t="s">
        <v>157</v>
      </c>
      <c r="C102" s="108" t="s">
        <v>86</v>
      </c>
      <c r="D102" s="108" t="s">
        <v>97</v>
      </c>
      <c r="E102" s="108" t="s">
        <v>106</v>
      </c>
      <c r="F102" s="109">
        <v>675012</v>
      </c>
      <c r="G102" s="128"/>
      <c r="H102" s="108" t="s">
        <v>106</v>
      </c>
      <c r="I102" s="108" t="s">
        <v>106</v>
      </c>
      <c r="J102" s="111">
        <v>45217</v>
      </c>
    </row>
    <row r="103" spans="1:10" ht="15">
      <c r="A103" s="108" t="s">
        <v>68</v>
      </c>
      <c r="B103" s="108" t="s">
        <v>157</v>
      </c>
      <c r="C103" s="108" t="s">
        <v>78</v>
      </c>
      <c r="D103" s="108" t="s">
        <v>100</v>
      </c>
      <c r="E103" s="108" t="s">
        <v>58</v>
      </c>
      <c r="F103" s="109">
        <v>675322</v>
      </c>
      <c r="G103" s="110">
        <v>414900</v>
      </c>
      <c r="H103" s="108" t="s">
        <v>64</v>
      </c>
      <c r="I103" s="108" t="s">
        <v>64</v>
      </c>
      <c r="J103" s="111">
        <v>45225</v>
      </c>
    </row>
    <row r="104" spans="1:10" ht="15">
      <c r="A104" s="108" t="s">
        <v>68</v>
      </c>
      <c r="B104" s="108" t="s">
        <v>157</v>
      </c>
      <c r="C104" s="108" t="s">
        <v>70</v>
      </c>
      <c r="D104" s="108" t="s">
        <v>71</v>
      </c>
      <c r="E104" s="108" t="s">
        <v>58</v>
      </c>
      <c r="F104" s="109">
        <v>675101</v>
      </c>
      <c r="G104" s="110">
        <v>395000</v>
      </c>
      <c r="H104" s="108" t="s">
        <v>57</v>
      </c>
      <c r="I104" s="108" t="s">
        <v>64</v>
      </c>
      <c r="J104" s="111">
        <v>45218</v>
      </c>
    </row>
    <row r="105" spans="1:10" ht="15">
      <c r="A105" s="108" t="s">
        <v>68</v>
      </c>
      <c r="B105" s="108" t="s">
        <v>157</v>
      </c>
      <c r="C105" s="108" t="s">
        <v>86</v>
      </c>
      <c r="D105" s="108" t="s">
        <v>97</v>
      </c>
      <c r="E105" s="108" t="s">
        <v>69</v>
      </c>
      <c r="F105" s="109">
        <v>674816</v>
      </c>
      <c r="G105" s="110">
        <v>85000</v>
      </c>
      <c r="H105" s="108" t="s">
        <v>57</v>
      </c>
      <c r="I105" s="108" t="s">
        <v>64</v>
      </c>
      <c r="J105" s="111">
        <v>45211</v>
      </c>
    </row>
    <row r="106" spans="1:10" ht="15">
      <c r="A106" s="108" t="s">
        <v>68</v>
      </c>
      <c r="B106" s="108" t="s">
        <v>157</v>
      </c>
      <c r="C106" s="108" t="s">
        <v>78</v>
      </c>
      <c r="D106" s="108" t="s">
        <v>100</v>
      </c>
      <c r="E106" s="108" t="s">
        <v>58</v>
      </c>
      <c r="F106" s="109">
        <v>675112</v>
      </c>
      <c r="G106" s="110">
        <v>395000</v>
      </c>
      <c r="H106" s="108" t="s">
        <v>57</v>
      </c>
      <c r="I106" s="108" t="s">
        <v>64</v>
      </c>
      <c r="J106" s="111">
        <v>45219</v>
      </c>
    </row>
    <row r="107" spans="1:10" ht="15">
      <c r="A107" s="108" t="s">
        <v>68</v>
      </c>
      <c r="B107" s="108" t="s">
        <v>157</v>
      </c>
      <c r="C107" s="108" t="s">
        <v>70</v>
      </c>
      <c r="D107" s="108" t="s">
        <v>71</v>
      </c>
      <c r="E107" s="108" t="s">
        <v>58</v>
      </c>
      <c r="F107" s="109">
        <v>675115</v>
      </c>
      <c r="G107" s="110">
        <v>430000</v>
      </c>
      <c r="H107" s="108" t="s">
        <v>57</v>
      </c>
      <c r="I107" s="108" t="s">
        <v>64</v>
      </c>
      <c r="J107" s="111">
        <v>45219</v>
      </c>
    </row>
    <row r="108" spans="1:10" ht="15">
      <c r="A108" s="108" t="s">
        <v>68</v>
      </c>
      <c r="B108" s="108" t="s">
        <v>157</v>
      </c>
      <c r="C108" s="108" t="s">
        <v>76</v>
      </c>
      <c r="D108" s="108" t="s">
        <v>112</v>
      </c>
      <c r="E108" s="108" t="s">
        <v>54</v>
      </c>
      <c r="F108" s="109">
        <v>675258</v>
      </c>
      <c r="G108" s="110">
        <v>515000</v>
      </c>
      <c r="H108" s="108" t="s">
        <v>57</v>
      </c>
      <c r="I108" s="108" t="s">
        <v>64</v>
      </c>
      <c r="J108" s="111">
        <v>45224</v>
      </c>
    </row>
    <row r="109" spans="1:10" ht="15">
      <c r="A109" s="108" t="s">
        <v>68</v>
      </c>
      <c r="B109" s="108" t="s">
        <v>157</v>
      </c>
      <c r="C109" s="108" t="s">
        <v>86</v>
      </c>
      <c r="D109" s="108" t="s">
        <v>97</v>
      </c>
      <c r="E109" s="108" t="s">
        <v>106</v>
      </c>
      <c r="F109" s="109">
        <v>675008</v>
      </c>
      <c r="G109" s="128"/>
      <c r="H109" s="108" t="s">
        <v>106</v>
      </c>
      <c r="I109" s="108" t="s">
        <v>106</v>
      </c>
      <c r="J109" s="111">
        <v>45217</v>
      </c>
    </row>
    <row r="110" spans="1:10" ht="15">
      <c r="A110" s="108" t="s">
        <v>68</v>
      </c>
      <c r="B110" s="108" t="s">
        <v>157</v>
      </c>
      <c r="C110" s="108" t="s">
        <v>86</v>
      </c>
      <c r="D110" s="108" t="s">
        <v>97</v>
      </c>
      <c r="E110" s="108" t="s">
        <v>69</v>
      </c>
      <c r="F110" s="109">
        <v>674788</v>
      </c>
      <c r="G110" s="110">
        <v>23500</v>
      </c>
      <c r="H110" s="108" t="s">
        <v>57</v>
      </c>
      <c r="I110" s="108" t="s">
        <v>64</v>
      </c>
      <c r="J110" s="111">
        <v>45210</v>
      </c>
    </row>
    <row r="111" spans="1:10" ht="15">
      <c r="A111" s="108" t="s">
        <v>68</v>
      </c>
      <c r="B111" s="108" t="s">
        <v>157</v>
      </c>
      <c r="C111" s="108" t="s">
        <v>78</v>
      </c>
      <c r="D111" s="108" t="s">
        <v>100</v>
      </c>
      <c r="E111" s="108" t="s">
        <v>58</v>
      </c>
      <c r="F111" s="109">
        <v>675120</v>
      </c>
      <c r="G111" s="110">
        <v>357900</v>
      </c>
      <c r="H111" s="108" t="s">
        <v>64</v>
      </c>
      <c r="I111" s="108" t="s">
        <v>64</v>
      </c>
      <c r="J111" s="111">
        <v>45219</v>
      </c>
    </row>
    <row r="112" spans="1:10" ht="15">
      <c r="A112" s="108" t="s">
        <v>68</v>
      </c>
      <c r="B112" s="108" t="s">
        <v>157</v>
      </c>
      <c r="C112" s="108" t="s">
        <v>70</v>
      </c>
      <c r="D112" s="108" t="s">
        <v>71</v>
      </c>
      <c r="E112" s="108" t="s">
        <v>58</v>
      </c>
      <c r="F112" s="109">
        <v>674612</v>
      </c>
      <c r="G112" s="110">
        <v>310000</v>
      </c>
      <c r="H112" s="108" t="s">
        <v>57</v>
      </c>
      <c r="I112" s="108" t="s">
        <v>64</v>
      </c>
      <c r="J112" s="111">
        <v>45204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5">
      <c r="A2" s="112" t="s">
        <v>81</v>
      </c>
      <c r="B2" s="112" t="s">
        <v>152</v>
      </c>
      <c r="C2" s="112" t="s">
        <v>123</v>
      </c>
      <c r="D2" s="112" t="s">
        <v>132</v>
      </c>
      <c r="E2" s="113">
        <v>675130</v>
      </c>
      <c r="F2" s="114">
        <v>300000</v>
      </c>
      <c r="G2" s="115">
        <v>45219</v>
      </c>
      <c r="H2" s="112" t="s">
        <v>124</v>
      </c>
    </row>
    <row r="3" spans="1:12" ht="15">
      <c r="A3" s="112" t="s">
        <v>72</v>
      </c>
      <c r="B3" s="112" t="s">
        <v>153</v>
      </c>
      <c r="C3" s="112" t="s">
        <v>123</v>
      </c>
      <c r="D3" s="112" t="s">
        <v>122</v>
      </c>
      <c r="E3" s="113">
        <v>674708</v>
      </c>
      <c r="F3" s="114">
        <v>120000</v>
      </c>
      <c r="G3" s="115">
        <v>45209</v>
      </c>
      <c r="H3" s="112" t="s">
        <v>124</v>
      </c>
    </row>
    <row r="4" spans="1:12" ht="15">
      <c r="A4" s="112" t="s">
        <v>72</v>
      </c>
      <c r="B4" s="112" t="s">
        <v>153</v>
      </c>
      <c r="C4" s="112" t="s">
        <v>123</v>
      </c>
      <c r="D4" s="112" t="s">
        <v>142</v>
      </c>
      <c r="E4" s="113">
        <v>675369</v>
      </c>
      <c r="F4" s="114">
        <v>367500</v>
      </c>
      <c r="G4" s="115">
        <v>45229</v>
      </c>
      <c r="H4" s="112" t="s">
        <v>143</v>
      </c>
    </row>
    <row r="5" spans="1:12" ht="15">
      <c r="A5" s="112" t="s">
        <v>72</v>
      </c>
      <c r="B5" s="112" t="s">
        <v>153</v>
      </c>
      <c r="C5" s="112" t="s">
        <v>130</v>
      </c>
      <c r="D5" s="112" t="s">
        <v>129</v>
      </c>
      <c r="E5" s="113">
        <v>675007</v>
      </c>
      <c r="F5" s="114">
        <v>400500</v>
      </c>
      <c r="G5" s="115">
        <v>45217</v>
      </c>
      <c r="H5" s="112" t="s">
        <v>131</v>
      </c>
    </row>
    <row r="6" spans="1:12" ht="15">
      <c r="A6" s="112" t="s">
        <v>72</v>
      </c>
      <c r="B6" s="112" t="s">
        <v>153</v>
      </c>
      <c r="C6" s="112" t="s">
        <v>120</v>
      </c>
      <c r="D6" s="112" t="s">
        <v>119</v>
      </c>
      <c r="E6" s="113">
        <v>674503</v>
      </c>
      <c r="F6" s="114">
        <v>50000</v>
      </c>
      <c r="G6" s="115">
        <v>45202</v>
      </c>
      <c r="H6" s="112" t="s">
        <v>121</v>
      </c>
    </row>
    <row r="7" spans="1:12" ht="15">
      <c r="A7" s="112" t="s">
        <v>53</v>
      </c>
      <c r="B7" s="112" t="s">
        <v>156</v>
      </c>
      <c r="C7" s="112" t="s">
        <v>120</v>
      </c>
      <c r="D7" s="112" t="s">
        <v>137</v>
      </c>
      <c r="E7" s="113">
        <v>675209</v>
      </c>
      <c r="F7" s="114">
        <v>68614</v>
      </c>
      <c r="G7" s="115">
        <v>45222</v>
      </c>
      <c r="H7" s="112" t="s">
        <v>138</v>
      </c>
    </row>
    <row r="8" spans="1:12" ht="30">
      <c r="A8" s="112" t="s">
        <v>53</v>
      </c>
      <c r="B8" s="112" t="s">
        <v>156</v>
      </c>
      <c r="C8" s="112" t="s">
        <v>120</v>
      </c>
      <c r="D8" s="112" t="s">
        <v>125</v>
      </c>
      <c r="E8" s="113">
        <v>674812</v>
      </c>
      <c r="F8" s="114">
        <v>122000</v>
      </c>
      <c r="G8" s="115">
        <v>45211</v>
      </c>
      <c r="H8" s="112" t="s">
        <v>126</v>
      </c>
    </row>
    <row r="9" spans="1:12" ht="15">
      <c r="A9" s="112" t="s">
        <v>53</v>
      </c>
      <c r="B9" s="112" t="s">
        <v>156</v>
      </c>
      <c r="C9" s="112" t="s">
        <v>54</v>
      </c>
      <c r="D9" s="112" t="s">
        <v>127</v>
      </c>
      <c r="E9" s="113">
        <v>674855</v>
      </c>
      <c r="F9" s="114">
        <v>300000</v>
      </c>
      <c r="G9" s="115">
        <v>45212</v>
      </c>
      <c r="H9" s="112" t="s">
        <v>128</v>
      </c>
    </row>
    <row r="10" spans="1:12" ht="15">
      <c r="A10" s="112" t="s">
        <v>53</v>
      </c>
      <c r="B10" s="112" t="s">
        <v>156</v>
      </c>
      <c r="C10" s="112" t="s">
        <v>123</v>
      </c>
      <c r="D10" s="112" t="s">
        <v>133</v>
      </c>
      <c r="E10" s="113">
        <v>675156</v>
      </c>
      <c r="F10" s="114">
        <v>220000</v>
      </c>
      <c r="G10" s="115">
        <v>45222</v>
      </c>
      <c r="H10" s="112" t="s">
        <v>134</v>
      </c>
    </row>
    <row r="11" spans="1:12" ht="15">
      <c r="A11" s="112" t="s">
        <v>53</v>
      </c>
      <c r="B11" s="112" t="s">
        <v>156</v>
      </c>
      <c r="C11" s="112" t="s">
        <v>130</v>
      </c>
      <c r="D11" s="112" t="s">
        <v>139</v>
      </c>
      <c r="E11" s="113">
        <v>675278</v>
      </c>
      <c r="F11" s="114">
        <v>280538</v>
      </c>
      <c r="G11" s="115">
        <v>45224</v>
      </c>
      <c r="H11" s="112" t="s">
        <v>140</v>
      </c>
    </row>
    <row r="12" spans="1:12" ht="15">
      <c r="A12" s="112" t="s">
        <v>53</v>
      </c>
      <c r="B12" s="112" t="s">
        <v>156</v>
      </c>
      <c r="C12" s="112" t="s">
        <v>141</v>
      </c>
      <c r="D12" s="112" t="s">
        <v>115</v>
      </c>
      <c r="E12" s="113">
        <v>675316</v>
      </c>
      <c r="F12" s="114">
        <v>349551</v>
      </c>
      <c r="G12" s="115">
        <v>45225</v>
      </c>
      <c r="H12" s="112" t="s">
        <v>140</v>
      </c>
    </row>
    <row r="13" spans="1:12" ht="15">
      <c r="A13" s="112" t="s">
        <v>53</v>
      </c>
      <c r="B13" s="112" t="s">
        <v>156</v>
      </c>
      <c r="C13" s="112" t="s">
        <v>123</v>
      </c>
      <c r="D13" s="112" t="s">
        <v>144</v>
      </c>
      <c r="E13" s="113">
        <v>675388</v>
      </c>
      <c r="F13" s="114">
        <v>204390</v>
      </c>
      <c r="G13" s="115">
        <v>45229</v>
      </c>
      <c r="H13" s="112" t="s">
        <v>140</v>
      </c>
    </row>
    <row r="14" spans="1:12" ht="60">
      <c r="A14" s="112" t="s">
        <v>53</v>
      </c>
      <c r="B14" s="112" t="s">
        <v>156</v>
      </c>
      <c r="C14" s="112" t="s">
        <v>146</v>
      </c>
      <c r="D14" s="112" t="s">
        <v>148</v>
      </c>
      <c r="E14" s="113">
        <v>675448</v>
      </c>
      <c r="F14" s="114">
        <v>1350000</v>
      </c>
      <c r="G14" s="115">
        <v>45230</v>
      </c>
      <c r="H14" s="112" t="s">
        <v>149</v>
      </c>
    </row>
    <row r="15" spans="1:12" ht="15">
      <c r="A15" s="112" t="s">
        <v>68</v>
      </c>
      <c r="B15" s="112" t="s">
        <v>157</v>
      </c>
      <c r="C15" s="112" t="s">
        <v>123</v>
      </c>
      <c r="D15" s="112" t="s">
        <v>150</v>
      </c>
      <c r="E15" s="113">
        <v>675460</v>
      </c>
      <c r="F15" s="114">
        <v>255000</v>
      </c>
      <c r="G15" s="115">
        <v>45230</v>
      </c>
      <c r="H15" s="112" t="s">
        <v>124</v>
      </c>
    </row>
    <row r="16" spans="1:12" ht="30">
      <c r="A16" s="112" t="s">
        <v>68</v>
      </c>
      <c r="B16" s="112" t="s">
        <v>157</v>
      </c>
      <c r="C16" s="112" t="s">
        <v>146</v>
      </c>
      <c r="D16" s="112" t="s">
        <v>145</v>
      </c>
      <c r="E16" s="113">
        <v>675412</v>
      </c>
      <c r="F16" s="114">
        <v>20000000</v>
      </c>
      <c r="G16" s="115">
        <v>45229</v>
      </c>
      <c r="H16" s="112" t="s">
        <v>147</v>
      </c>
    </row>
    <row r="17" spans="1:8" ht="15">
      <c r="A17" s="112" t="s">
        <v>68</v>
      </c>
      <c r="B17" s="112" t="s">
        <v>157</v>
      </c>
      <c r="C17" s="112" t="s">
        <v>123</v>
      </c>
      <c r="D17" s="112" t="s">
        <v>135</v>
      </c>
      <c r="E17" s="113">
        <v>675163</v>
      </c>
      <c r="F17" s="114">
        <v>187500</v>
      </c>
      <c r="G17" s="115">
        <v>45222</v>
      </c>
      <c r="H17" s="112" t="s">
        <v>136</v>
      </c>
    </row>
    <row r="18" spans="1:8" ht="15">
      <c r="A18" s="112"/>
      <c r="B18" s="112"/>
      <c r="C18" s="112"/>
      <c r="D18" s="112"/>
      <c r="E18" s="113"/>
      <c r="F18" s="114"/>
      <c r="G18" s="115"/>
      <c r="H18" s="112"/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8"/>
  <sheetViews>
    <sheetView workbookViewId="0">
      <pane ySplit="1" topLeftCell="A2" activePane="bottomLeft" state="frozen"/>
      <selection pane="bottomLeft" activeCell="G17" sqref="G17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128</v>
      </c>
    </row>
    <row r="2" spans="1:12" ht="12.75" customHeight="1">
      <c r="A2" s="116" t="s">
        <v>61</v>
      </c>
      <c r="B2" s="116" t="s">
        <v>151</v>
      </c>
      <c r="C2" s="117">
        <v>505409</v>
      </c>
      <c r="D2" s="118">
        <v>45202</v>
      </c>
      <c r="E2" s="116" t="s">
        <v>158</v>
      </c>
    </row>
    <row r="3" spans="1:12" ht="12.75" customHeight="1">
      <c r="A3" s="116" t="s">
        <v>61</v>
      </c>
      <c r="B3" s="116" t="s">
        <v>151</v>
      </c>
      <c r="C3" s="117">
        <v>510000</v>
      </c>
      <c r="D3" s="118">
        <v>45224</v>
      </c>
      <c r="E3" s="116" t="s">
        <v>158</v>
      </c>
    </row>
    <row r="4" spans="1:12" ht="12.75" customHeight="1">
      <c r="A4" s="116" t="s">
        <v>61</v>
      </c>
      <c r="B4" s="116" t="s">
        <v>151</v>
      </c>
      <c r="C4" s="117">
        <v>509950</v>
      </c>
      <c r="D4" s="118">
        <v>45230</v>
      </c>
      <c r="E4" s="116" t="s">
        <v>158</v>
      </c>
    </row>
    <row r="5" spans="1:12" ht="12.75" customHeight="1">
      <c r="A5" s="116" t="s">
        <v>61</v>
      </c>
      <c r="B5" s="116" t="s">
        <v>151</v>
      </c>
      <c r="C5" s="117">
        <v>497990</v>
      </c>
      <c r="D5" s="118">
        <v>45204</v>
      </c>
      <c r="E5" s="116" t="s">
        <v>158</v>
      </c>
    </row>
    <row r="6" spans="1:12" ht="12.75" customHeight="1">
      <c r="A6" s="116" t="s">
        <v>81</v>
      </c>
      <c r="B6" s="116" t="s">
        <v>152</v>
      </c>
      <c r="C6" s="117">
        <v>22500</v>
      </c>
      <c r="D6" s="118">
        <v>45222</v>
      </c>
      <c r="E6" s="116" t="s">
        <v>159</v>
      </c>
    </row>
    <row r="7" spans="1:12" ht="12.75" customHeight="1">
      <c r="A7" s="116" t="s">
        <v>81</v>
      </c>
      <c r="B7" s="116" t="s">
        <v>152</v>
      </c>
      <c r="C7" s="117">
        <v>620000</v>
      </c>
      <c r="D7" s="118">
        <v>45219</v>
      </c>
      <c r="E7" s="116" t="s">
        <v>158</v>
      </c>
    </row>
    <row r="8" spans="1:12" ht="12.75" customHeight="1">
      <c r="A8" s="116" t="s">
        <v>81</v>
      </c>
      <c r="B8" s="116" t="s">
        <v>152</v>
      </c>
      <c r="C8" s="117">
        <v>300000</v>
      </c>
      <c r="D8" s="118">
        <v>45219</v>
      </c>
      <c r="E8" s="116" t="s">
        <v>160</v>
      </c>
    </row>
    <row r="9" spans="1:12" ht="12.75" customHeight="1">
      <c r="A9" s="116" t="s">
        <v>81</v>
      </c>
      <c r="B9" s="116" t="s">
        <v>152</v>
      </c>
      <c r="C9" s="117">
        <v>775000</v>
      </c>
      <c r="D9" s="118">
        <v>45212</v>
      </c>
      <c r="E9" s="116" t="s">
        <v>158</v>
      </c>
    </row>
    <row r="10" spans="1:12" ht="12.75" customHeight="1">
      <c r="A10" s="116" t="s">
        <v>81</v>
      </c>
      <c r="B10" s="116" t="s">
        <v>152</v>
      </c>
      <c r="C10" s="117">
        <v>525000</v>
      </c>
      <c r="D10" s="118">
        <v>45203</v>
      </c>
      <c r="E10" s="116" t="s">
        <v>159</v>
      </c>
    </row>
    <row r="11" spans="1:12" ht="12.75" customHeight="1">
      <c r="A11" s="116" t="s">
        <v>81</v>
      </c>
      <c r="B11" s="116" t="s">
        <v>152</v>
      </c>
      <c r="C11" s="117">
        <v>6900000</v>
      </c>
      <c r="D11" s="118">
        <v>45223</v>
      </c>
      <c r="E11" s="116" t="s">
        <v>159</v>
      </c>
    </row>
    <row r="12" spans="1:12" ht="12.75" customHeight="1">
      <c r="A12" s="116" t="s">
        <v>72</v>
      </c>
      <c r="B12" s="116" t="s">
        <v>153</v>
      </c>
      <c r="C12" s="117">
        <v>400500</v>
      </c>
      <c r="D12" s="118">
        <v>45217</v>
      </c>
      <c r="E12" s="116" t="s">
        <v>160</v>
      </c>
    </row>
    <row r="13" spans="1:12" ht="15">
      <c r="A13" s="116" t="s">
        <v>72</v>
      </c>
      <c r="B13" s="116" t="s">
        <v>153</v>
      </c>
      <c r="C13" s="117">
        <v>535000</v>
      </c>
      <c r="D13" s="118">
        <v>45223</v>
      </c>
      <c r="E13" s="116" t="s">
        <v>159</v>
      </c>
    </row>
    <row r="14" spans="1:12" ht="15">
      <c r="A14" s="116" t="s">
        <v>72</v>
      </c>
      <c r="B14" s="116" t="s">
        <v>153</v>
      </c>
      <c r="C14" s="117">
        <v>565000</v>
      </c>
      <c r="D14" s="118">
        <v>45218</v>
      </c>
      <c r="E14" s="116" t="s">
        <v>159</v>
      </c>
    </row>
    <row r="15" spans="1:12" ht="15">
      <c r="A15" s="116" t="s">
        <v>72</v>
      </c>
      <c r="B15" s="116" t="s">
        <v>153</v>
      </c>
      <c r="C15" s="117">
        <v>395000</v>
      </c>
      <c r="D15" s="118">
        <v>45230</v>
      </c>
      <c r="E15" s="116" t="s">
        <v>159</v>
      </c>
    </row>
    <row r="16" spans="1:12" ht="15">
      <c r="A16" s="116" t="s">
        <v>72</v>
      </c>
      <c r="B16" s="116" t="s">
        <v>153</v>
      </c>
      <c r="C16" s="117">
        <v>410000</v>
      </c>
      <c r="D16" s="118">
        <v>45218</v>
      </c>
      <c r="E16" s="116" t="s">
        <v>159</v>
      </c>
    </row>
    <row r="17" spans="1:5" ht="15">
      <c r="A17" s="116" t="s">
        <v>72</v>
      </c>
      <c r="B17" s="116" t="s">
        <v>153</v>
      </c>
      <c r="C17" s="117">
        <v>50000</v>
      </c>
      <c r="D17" s="118">
        <v>45202</v>
      </c>
      <c r="E17" s="116" t="s">
        <v>160</v>
      </c>
    </row>
    <row r="18" spans="1:5" ht="15">
      <c r="A18" s="116" t="s">
        <v>72</v>
      </c>
      <c r="B18" s="116" t="s">
        <v>153</v>
      </c>
      <c r="C18" s="117">
        <v>315000</v>
      </c>
      <c r="D18" s="118">
        <v>45219</v>
      </c>
      <c r="E18" s="116" t="s">
        <v>159</v>
      </c>
    </row>
    <row r="19" spans="1:5" ht="15">
      <c r="A19" s="116" t="s">
        <v>72</v>
      </c>
      <c r="B19" s="116" t="s">
        <v>153</v>
      </c>
      <c r="C19" s="129"/>
      <c r="D19" s="118">
        <v>45217</v>
      </c>
      <c r="E19" s="116" t="s">
        <v>159</v>
      </c>
    </row>
    <row r="20" spans="1:5" ht="15">
      <c r="A20" s="116" t="s">
        <v>72</v>
      </c>
      <c r="B20" s="116" t="s">
        <v>153</v>
      </c>
      <c r="C20" s="117">
        <v>310000</v>
      </c>
      <c r="D20" s="118">
        <v>45212</v>
      </c>
      <c r="E20" s="116" t="s">
        <v>159</v>
      </c>
    </row>
    <row r="21" spans="1:5" ht="15">
      <c r="A21" s="116" t="s">
        <v>72</v>
      </c>
      <c r="B21" s="116" t="s">
        <v>153</v>
      </c>
      <c r="C21" s="117">
        <v>389000</v>
      </c>
      <c r="D21" s="118">
        <v>45218</v>
      </c>
      <c r="E21" s="116" t="s">
        <v>159</v>
      </c>
    </row>
    <row r="22" spans="1:5" ht="15">
      <c r="A22" s="116" t="s">
        <v>72</v>
      </c>
      <c r="B22" s="116" t="s">
        <v>153</v>
      </c>
      <c r="C22" s="117">
        <v>265000</v>
      </c>
      <c r="D22" s="118">
        <v>45211</v>
      </c>
      <c r="E22" s="116" t="s">
        <v>159</v>
      </c>
    </row>
    <row r="23" spans="1:5" ht="15">
      <c r="A23" s="116" t="s">
        <v>72</v>
      </c>
      <c r="B23" s="116" t="s">
        <v>153</v>
      </c>
      <c r="C23" s="117">
        <v>250000</v>
      </c>
      <c r="D23" s="118">
        <v>45211</v>
      </c>
      <c r="E23" s="116" t="s">
        <v>159</v>
      </c>
    </row>
    <row r="24" spans="1:5" ht="15">
      <c r="A24" s="116" t="s">
        <v>72</v>
      </c>
      <c r="B24" s="116" t="s">
        <v>153</v>
      </c>
      <c r="C24" s="117">
        <v>452500</v>
      </c>
      <c r="D24" s="118">
        <v>45209</v>
      </c>
      <c r="E24" s="116" t="s">
        <v>159</v>
      </c>
    </row>
    <row r="25" spans="1:5" ht="15">
      <c r="A25" s="116" t="s">
        <v>72</v>
      </c>
      <c r="B25" s="116" t="s">
        <v>153</v>
      </c>
      <c r="C25" s="117">
        <v>725000</v>
      </c>
      <c r="D25" s="118">
        <v>45209</v>
      </c>
      <c r="E25" s="116" t="s">
        <v>159</v>
      </c>
    </row>
    <row r="26" spans="1:5" ht="15">
      <c r="A26" s="116" t="s">
        <v>72</v>
      </c>
      <c r="B26" s="116" t="s">
        <v>153</v>
      </c>
      <c r="C26" s="117">
        <v>120000</v>
      </c>
      <c r="D26" s="118">
        <v>45209</v>
      </c>
      <c r="E26" s="116" t="s">
        <v>160</v>
      </c>
    </row>
    <row r="27" spans="1:5" ht="15">
      <c r="A27" s="116" t="s">
        <v>72</v>
      </c>
      <c r="B27" s="116" t="s">
        <v>153</v>
      </c>
      <c r="C27" s="117">
        <v>430000</v>
      </c>
      <c r="D27" s="118">
        <v>45205</v>
      </c>
      <c r="E27" s="116" t="s">
        <v>159</v>
      </c>
    </row>
    <row r="28" spans="1:5" ht="15">
      <c r="A28" s="116" t="s">
        <v>72</v>
      </c>
      <c r="B28" s="116" t="s">
        <v>153</v>
      </c>
      <c r="C28" s="117">
        <v>98800</v>
      </c>
      <c r="D28" s="118">
        <v>45203</v>
      </c>
      <c r="E28" s="116" t="s">
        <v>159</v>
      </c>
    </row>
    <row r="29" spans="1:5" ht="15">
      <c r="A29" s="116" t="s">
        <v>72</v>
      </c>
      <c r="B29" s="116" t="s">
        <v>153</v>
      </c>
      <c r="C29" s="117">
        <v>382500</v>
      </c>
      <c r="D29" s="118">
        <v>45202</v>
      </c>
      <c r="E29" s="116" t="s">
        <v>159</v>
      </c>
    </row>
    <row r="30" spans="1:5" ht="15">
      <c r="A30" s="116" t="s">
        <v>72</v>
      </c>
      <c r="B30" s="116" t="s">
        <v>153</v>
      </c>
      <c r="C30" s="117">
        <v>340000</v>
      </c>
      <c r="D30" s="118">
        <v>45212</v>
      </c>
      <c r="E30" s="116" t="s">
        <v>159</v>
      </c>
    </row>
    <row r="31" spans="1:5" ht="15">
      <c r="A31" s="116" t="s">
        <v>72</v>
      </c>
      <c r="B31" s="116" t="s">
        <v>153</v>
      </c>
      <c r="C31" s="117">
        <v>367500</v>
      </c>
      <c r="D31" s="118">
        <v>45229</v>
      </c>
      <c r="E31" s="116" t="s">
        <v>160</v>
      </c>
    </row>
    <row r="32" spans="1:5" ht="15">
      <c r="A32" s="116" t="s">
        <v>72</v>
      </c>
      <c r="B32" s="116" t="s">
        <v>153</v>
      </c>
      <c r="C32" s="117">
        <v>165000</v>
      </c>
      <c r="D32" s="118">
        <v>45225</v>
      </c>
      <c r="E32" s="116" t="s">
        <v>159</v>
      </c>
    </row>
    <row r="33" spans="1:5" ht="15">
      <c r="A33" s="116" t="s">
        <v>72</v>
      </c>
      <c r="B33" s="116" t="s">
        <v>153</v>
      </c>
      <c r="C33" s="117">
        <v>490000</v>
      </c>
      <c r="D33" s="118">
        <v>45225</v>
      </c>
      <c r="E33" s="116" t="s">
        <v>159</v>
      </c>
    </row>
    <row r="34" spans="1:5" ht="15">
      <c r="A34" s="116" t="s">
        <v>72</v>
      </c>
      <c r="B34" s="116" t="s">
        <v>153</v>
      </c>
      <c r="C34" s="117">
        <v>582500</v>
      </c>
      <c r="D34" s="118">
        <v>45229</v>
      </c>
      <c r="E34" s="116" t="s">
        <v>159</v>
      </c>
    </row>
    <row r="35" spans="1:5" ht="15">
      <c r="A35" s="116" t="s">
        <v>116</v>
      </c>
      <c r="B35" s="116" t="s">
        <v>154</v>
      </c>
      <c r="C35" s="117">
        <v>405000</v>
      </c>
      <c r="D35" s="118">
        <v>45230</v>
      </c>
      <c r="E35" s="116" t="s">
        <v>159</v>
      </c>
    </row>
    <row r="36" spans="1:5" ht="15">
      <c r="A36" s="116" t="s">
        <v>116</v>
      </c>
      <c r="B36" s="116" t="s">
        <v>154</v>
      </c>
      <c r="C36" s="117">
        <v>485000</v>
      </c>
      <c r="D36" s="118">
        <v>45225</v>
      </c>
      <c r="E36" s="116" t="s">
        <v>159</v>
      </c>
    </row>
    <row r="37" spans="1:5" ht="15">
      <c r="A37" s="116" t="s">
        <v>65</v>
      </c>
      <c r="B37" s="116" t="s">
        <v>155</v>
      </c>
      <c r="C37" s="117">
        <v>460000</v>
      </c>
      <c r="D37" s="118">
        <v>45230</v>
      </c>
      <c r="E37" s="116" t="s">
        <v>159</v>
      </c>
    </row>
    <row r="38" spans="1:5" ht="15">
      <c r="A38" s="116" t="s">
        <v>65</v>
      </c>
      <c r="B38" s="116" t="s">
        <v>155</v>
      </c>
      <c r="C38" s="117">
        <v>22000</v>
      </c>
      <c r="D38" s="118">
        <v>45224</v>
      </c>
      <c r="E38" s="116" t="s">
        <v>159</v>
      </c>
    </row>
    <row r="39" spans="1:5" ht="15">
      <c r="A39" s="116" t="s">
        <v>65</v>
      </c>
      <c r="B39" s="116" t="s">
        <v>155</v>
      </c>
      <c r="C39" s="117">
        <v>396800</v>
      </c>
      <c r="D39" s="118">
        <v>45202</v>
      </c>
      <c r="E39" s="116" t="s">
        <v>159</v>
      </c>
    </row>
    <row r="40" spans="1:5" ht="15">
      <c r="A40" s="116" t="s">
        <v>53</v>
      </c>
      <c r="B40" s="116" t="s">
        <v>156</v>
      </c>
      <c r="C40" s="117">
        <v>70000</v>
      </c>
      <c r="D40" s="118">
        <v>45205</v>
      </c>
      <c r="E40" s="116" t="s">
        <v>159</v>
      </c>
    </row>
    <row r="41" spans="1:5" ht="15">
      <c r="A41" s="116" t="s">
        <v>53</v>
      </c>
      <c r="B41" s="116" t="s">
        <v>156</v>
      </c>
      <c r="C41" s="117">
        <v>385000</v>
      </c>
      <c r="D41" s="118">
        <v>45211</v>
      </c>
      <c r="E41" s="116" t="s">
        <v>159</v>
      </c>
    </row>
    <row r="42" spans="1:5" ht="15">
      <c r="A42" s="116" t="s">
        <v>53</v>
      </c>
      <c r="B42" s="116" t="s">
        <v>156</v>
      </c>
      <c r="C42" s="117">
        <v>1350000</v>
      </c>
      <c r="D42" s="118">
        <v>45230</v>
      </c>
      <c r="E42" s="116" t="s">
        <v>160</v>
      </c>
    </row>
    <row r="43" spans="1:5" ht="15">
      <c r="A43" s="116" t="s">
        <v>53</v>
      </c>
      <c r="B43" s="116" t="s">
        <v>156</v>
      </c>
      <c r="C43" s="117">
        <v>300000</v>
      </c>
      <c r="D43" s="118">
        <v>45230</v>
      </c>
      <c r="E43" s="116" t="s">
        <v>159</v>
      </c>
    </row>
    <row r="44" spans="1:5" ht="15">
      <c r="A44" s="116" t="s">
        <v>53</v>
      </c>
      <c r="B44" s="116" t="s">
        <v>156</v>
      </c>
      <c r="C44" s="117">
        <v>300000</v>
      </c>
      <c r="D44" s="118">
        <v>45212</v>
      </c>
      <c r="E44" s="116" t="s">
        <v>160</v>
      </c>
    </row>
    <row r="45" spans="1:5" ht="15">
      <c r="A45" s="116" t="s">
        <v>53</v>
      </c>
      <c r="B45" s="116" t="s">
        <v>156</v>
      </c>
      <c r="C45" s="117">
        <v>345000</v>
      </c>
      <c r="D45" s="118">
        <v>45204</v>
      </c>
      <c r="E45" s="116" t="s">
        <v>159</v>
      </c>
    </row>
    <row r="46" spans="1:5" ht="15">
      <c r="A46" s="116" t="s">
        <v>53</v>
      </c>
      <c r="B46" s="116" t="s">
        <v>156</v>
      </c>
      <c r="C46" s="117">
        <v>389000</v>
      </c>
      <c r="D46" s="118">
        <v>45205</v>
      </c>
      <c r="E46" s="116" t="s">
        <v>159</v>
      </c>
    </row>
    <row r="47" spans="1:5" ht="15">
      <c r="A47" s="116" t="s">
        <v>53</v>
      </c>
      <c r="B47" s="116" t="s">
        <v>156</v>
      </c>
      <c r="C47" s="117">
        <v>385000</v>
      </c>
      <c r="D47" s="118">
        <v>45225</v>
      </c>
      <c r="E47" s="116" t="s">
        <v>159</v>
      </c>
    </row>
    <row r="48" spans="1:5" ht="15">
      <c r="A48" s="116" t="s">
        <v>53</v>
      </c>
      <c r="B48" s="116" t="s">
        <v>156</v>
      </c>
      <c r="C48" s="117">
        <v>1642250</v>
      </c>
      <c r="D48" s="118">
        <v>45229</v>
      </c>
      <c r="E48" s="116" t="s">
        <v>159</v>
      </c>
    </row>
    <row r="49" spans="1:5" ht="15">
      <c r="A49" s="116" t="s">
        <v>53</v>
      </c>
      <c r="B49" s="116" t="s">
        <v>156</v>
      </c>
      <c r="C49" s="117">
        <v>320000</v>
      </c>
      <c r="D49" s="118">
        <v>45229</v>
      </c>
      <c r="E49" s="116" t="s">
        <v>159</v>
      </c>
    </row>
    <row r="50" spans="1:5" ht="15">
      <c r="A50" s="116" t="s">
        <v>53</v>
      </c>
      <c r="B50" s="116" t="s">
        <v>156</v>
      </c>
      <c r="C50" s="117">
        <v>28500</v>
      </c>
      <c r="D50" s="118">
        <v>45204</v>
      </c>
      <c r="E50" s="116" t="s">
        <v>159</v>
      </c>
    </row>
    <row r="51" spans="1:5" ht="15">
      <c r="A51" s="116" t="s">
        <v>53</v>
      </c>
      <c r="B51" s="116" t="s">
        <v>156</v>
      </c>
      <c r="C51" s="117">
        <v>473000</v>
      </c>
      <c r="D51" s="118">
        <v>45216</v>
      </c>
      <c r="E51" s="116" t="s">
        <v>159</v>
      </c>
    </row>
    <row r="52" spans="1:5" ht="15">
      <c r="A52" s="116" t="s">
        <v>53</v>
      </c>
      <c r="B52" s="116" t="s">
        <v>156</v>
      </c>
      <c r="C52" s="117">
        <v>585000</v>
      </c>
      <c r="D52" s="118">
        <v>45212</v>
      </c>
      <c r="E52" s="116" t="s">
        <v>159</v>
      </c>
    </row>
    <row r="53" spans="1:5" ht="15">
      <c r="A53" s="116" t="s">
        <v>53</v>
      </c>
      <c r="B53" s="116" t="s">
        <v>156</v>
      </c>
      <c r="C53" s="117">
        <v>140900</v>
      </c>
      <c r="D53" s="118">
        <v>45209</v>
      </c>
      <c r="E53" s="116" t="s">
        <v>159</v>
      </c>
    </row>
    <row r="54" spans="1:5" ht="15">
      <c r="A54" s="116" t="s">
        <v>53</v>
      </c>
      <c r="B54" s="116" t="s">
        <v>156</v>
      </c>
      <c r="C54" s="117">
        <v>358500</v>
      </c>
      <c r="D54" s="118">
        <v>45230</v>
      </c>
      <c r="E54" s="116" t="s">
        <v>159</v>
      </c>
    </row>
    <row r="55" spans="1:5" ht="15">
      <c r="A55" s="116" t="s">
        <v>53</v>
      </c>
      <c r="B55" s="116" t="s">
        <v>156</v>
      </c>
      <c r="C55" s="117">
        <v>310000</v>
      </c>
      <c r="D55" s="118">
        <v>45205</v>
      </c>
      <c r="E55" s="116" t="s">
        <v>159</v>
      </c>
    </row>
    <row r="56" spans="1:5" ht="15">
      <c r="A56" s="116" t="s">
        <v>53</v>
      </c>
      <c r="B56" s="116" t="s">
        <v>156</v>
      </c>
      <c r="C56" s="117">
        <v>295000</v>
      </c>
      <c r="D56" s="118">
        <v>45205</v>
      </c>
      <c r="E56" s="116" t="s">
        <v>158</v>
      </c>
    </row>
    <row r="57" spans="1:5" ht="15">
      <c r="A57" s="116" t="s">
        <v>53</v>
      </c>
      <c r="B57" s="116" t="s">
        <v>156</v>
      </c>
      <c r="C57" s="117">
        <v>590000</v>
      </c>
      <c r="D57" s="118">
        <v>45205</v>
      </c>
      <c r="E57" s="116" t="s">
        <v>159</v>
      </c>
    </row>
    <row r="58" spans="1:5" ht="15">
      <c r="A58" s="116" t="s">
        <v>53</v>
      </c>
      <c r="B58" s="116" t="s">
        <v>156</v>
      </c>
      <c r="C58" s="117">
        <v>357500</v>
      </c>
      <c r="D58" s="118">
        <v>45205</v>
      </c>
      <c r="E58" s="116" t="s">
        <v>159</v>
      </c>
    </row>
    <row r="59" spans="1:5" ht="15">
      <c r="A59" s="116" t="s">
        <v>53</v>
      </c>
      <c r="B59" s="116" t="s">
        <v>156</v>
      </c>
      <c r="C59" s="117">
        <v>340000</v>
      </c>
      <c r="D59" s="118">
        <v>45209</v>
      </c>
      <c r="E59" s="116" t="s">
        <v>159</v>
      </c>
    </row>
    <row r="60" spans="1:5" ht="15">
      <c r="A60" s="116" t="s">
        <v>53</v>
      </c>
      <c r="B60" s="116" t="s">
        <v>156</v>
      </c>
      <c r="C60" s="117">
        <v>580000</v>
      </c>
      <c r="D60" s="118">
        <v>45205</v>
      </c>
      <c r="E60" s="116" t="s">
        <v>159</v>
      </c>
    </row>
    <row r="61" spans="1:5" ht="15">
      <c r="A61" s="116" t="s">
        <v>53</v>
      </c>
      <c r="B61" s="116" t="s">
        <v>156</v>
      </c>
      <c r="C61" s="117">
        <v>122000</v>
      </c>
      <c r="D61" s="118">
        <v>45211</v>
      </c>
      <c r="E61" s="116" t="s">
        <v>160</v>
      </c>
    </row>
    <row r="62" spans="1:5" ht="15">
      <c r="A62" s="116" t="s">
        <v>53</v>
      </c>
      <c r="B62" s="116" t="s">
        <v>156</v>
      </c>
      <c r="C62" s="117">
        <v>417000</v>
      </c>
      <c r="D62" s="118">
        <v>45209</v>
      </c>
      <c r="E62" s="116" t="s">
        <v>159</v>
      </c>
    </row>
    <row r="63" spans="1:5" ht="15">
      <c r="A63" s="116" t="s">
        <v>53</v>
      </c>
      <c r="B63" s="116" t="s">
        <v>156</v>
      </c>
      <c r="C63" s="117">
        <v>419000</v>
      </c>
      <c r="D63" s="118">
        <v>45211</v>
      </c>
      <c r="E63" s="116" t="s">
        <v>159</v>
      </c>
    </row>
    <row r="64" spans="1:5" ht="15">
      <c r="A64" s="116" t="s">
        <v>53</v>
      </c>
      <c r="B64" s="116" t="s">
        <v>156</v>
      </c>
      <c r="C64" s="117">
        <v>359800</v>
      </c>
      <c r="D64" s="118">
        <v>45209</v>
      </c>
      <c r="E64" s="116" t="s">
        <v>159</v>
      </c>
    </row>
    <row r="65" spans="1:5" ht="15">
      <c r="A65" s="116" t="s">
        <v>53</v>
      </c>
      <c r="B65" s="116" t="s">
        <v>156</v>
      </c>
      <c r="C65" s="117">
        <v>760000</v>
      </c>
      <c r="D65" s="118">
        <v>45209</v>
      </c>
      <c r="E65" s="116" t="s">
        <v>159</v>
      </c>
    </row>
    <row r="66" spans="1:5" ht="15">
      <c r="A66" s="116" t="s">
        <v>53</v>
      </c>
      <c r="B66" s="116" t="s">
        <v>156</v>
      </c>
      <c r="C66" s="117">
        <v>345000</v>
      </c>
      <c r="D66" s="118">
        <v>45209</v>
      </c>
      <c r="E66" s="116" t="s">
        <v>159</v>
      </c>
    </row>
    <row r="67" spans="1:5" ht="15">
      <c r="A67" s="116" t="s">
        <v>53</v>
      </c>
      <c r="B67" s="116" t="s">
        <v>156</v>
      </c>
      <c r="C67" s="117">
        <v>1275000</v>
      </c>
      <c r="D67" s="118">
        <v>45230</v>
      </c>
      <c r="E67" s="116" t="s">
        <v>159</v>
      </c>
    </row>
    <row r="68" spans="1:5" ht="15">
      <c r="A68" s="116" t="s">
        <v>53</v>
      </c>
      <c r="B68" s="116" t="s">
        <v>156</v>
      </c>
      <c r="C68" s="117">
        <v>87500</v>
      </c>
      <c r="D68" s="118">
        <v>45230</v>
      </c>
      <c r="E68" s="116" t="s">
        <v>159</v>
      </c>
    </row>
    <row r="69" spans="1:5" ht="15">
      <c r="A69" s="116" t="s">
        <v>53</v>
      </c>
      <c r="B69" s="116" t="s">
        <v>156</v>
      </c>
      <c r="C69" s="117">
        <v>60000</v>
      </c>
      <c r="D69" s="118">
        <v>45210</v>
      </c>
      <c r="E69" s="116" t="s">
        <v>159</v>
      </c>
    </row>
    <row r="70" spans="1:5" ht="15">
      <c r="A70" s="116" t="s">
        <v>53</v>
      </c>
      <c r="B70" s="116" t="s">
        <v>156</v>
      </c>
      <c r="C70" s="117">
        <v>195000</v>
      </c>
      <c r="D70" s="118">
        <v>45216</v>
      </c>
      <c r="E70" s="116" t="s">
        <v>159</v>
      </c>
    </row>
    <row r="71" spans="1:5" ht="15">
      <c r="A71" s="116" t="s">
        <v>53</v>
      </c>
      <c r="B71" s="116" t="s">
        <v>156</v>
      </c>
      <c r="C71" s="117">
        <v>40500</v>
      </c>
      <c r="D71" s="118">
        <v>45209</v>
      </c>
      <c r="E71" s="116" t="s">
        <v>159</v>
      </c>
    </row>
    <row r="72" spans="1:5" ht="15">
      <c r="A72" s="116" t="s">
        <v>53</v>
      </c>
      <c r="B72" s="116" t="s">
        <v>156</v>
      </c>
      <c r="C72" s="117">
        <v>177500</v>
      </c>
      <c r="D72" s="118">
        <v>45224</v>
      </c>
      <c r="E72" s="116" t="s">
        <v>159</v>
      </c>
    </row>
    <row r="73" spans="1:5" ht="15">
      <c r="A73" s="116" t="s">
        <v>53</v>
      </c>
      <c r="B73" s="116" t="s">
        <v>156</v>
      </c>
      <c r="C73" s="117">
        <v>159000</v>
      </c>
      <c r="D73" s="118">
        <v>45216</v>
      </c>
      <c r="E73" s="116" t="s">
        <v>159</v>
      </c>
    </row>
    <row r="74" spans="1:5" ht="15">
      <c r="A74" s="116" t="s">
        <v>53</v>
      </c>
      <c r="B74" s="116" t="s">
        <v>156</v>
      </c>
      <c r="C74" s="117">
        <v>133500</v>
      </c>
      <c r="D74" s="118">
        <v>45222</v>
      </c>
      <c r="E74" s="116" t="s">
        <v>159</v>
      </c>
    </row>
    <row r="75" spans="1:5" ht="15">
      <c r="A75" s="116" t="s">
        <v>53</v>
      </c>
      <c r="B75" s="116" t="s">
        <v>156</v>
      </c>
      <c r="C75" s="117">
        <v>359000</v>
      </c>
      <c r="D75" s="118">
        <v>45222</v>
      </c>
      <c r="E75" s="116" t="s">
        <v>159</v>
      </c>
    </row>
    <row r="76" spans="1:5" ht="15">
      <c r="A76" s="116" t="s">
        <v>53</v>
      </c>
      <c r="B76" s="116" t="s">
        <v>156</v>
      </c>
      <c r="C76" s="117">
        <v>61000</v>
      </c>
      <c r="D76" s="118">
        <v>45222</v>
      </c>
      <c r="E76" s="116" t="s">
        <v>159</v>
      </c>
    </row>
    <row r="77" spans="1:5" ht="15">
      <c r="A77" s="116" t="s">
        <v>53</v>
      </c>
      <c r="B77" s="116" t="s">
        <v>156</v>
      </c>
      <c r="C77" s="117">
        <v>68614</v>
      </c>
      <c r="D77" s="118">
        <v>45222</v>
      </c>
      <c r="E77" s="116" t="s">
        <v>160</v>
      </c>
    </row>
    <row r="78" spans="1:5" ht="15">
      <c r="A78" s="116" t="s">
        <v>53</v>
      </c>
      <c r="B78" s="116" t="s">
        <v>156</v>
      </c>
      <c r="C78" s="117">
        <v>349551</v>
      </c>
      <c r="D78" s="118">
        <v>45225</v>
      </c>
      <c r="E78" s="116" t="s">
        <v>160</v>
      </c>
    </row>
    <row r="79" spans="1:5" ht="15">
      <c r="A79" s="116" t="s">
        <v>53</v>
      </c>
      <c r="B79" s="116" t="s">
        <v>156</v>
      </c>
      <c r="C79" s="117">
        <v>220000</v>
      </c>
      <c r="D79" s="118">
        <v>45222</v>
      </c>
      <c r="E79" s="116" t="s">
        <v>160</v>
      </c>
    </row>
    <row r="80" spans="1:5" ht="15">
      <c r="A80" s="116" t="s">
        <v>53</v>
      </c>
      <c r="B80" s="116" t="s">
        <v>156</v>
      </c>
      <c r="C80" s="117">
        <v>450000</v>
      </c>
      <c r="D80" s="118">
        <v>45202</v>
      </c>
      <c r="E80" s="116" t="s">
        <v>159</v>
      </c>
    </row>
    <row r="81" spans="1:5" ht="15">
      <c r="A81" s="116" t="s">
        <v>53</v>
      </c>
      <c r="B81" s="116" t="s">
        <v>156</v>
      </c>
      <c r="C81" s="117">
        <v>355000</v>
      </c>
      <c r="D81" s="118">
        <v>45222</v>
      </c>
      <c r="E81" s="116" t="s">
        <v>159</v>
      </c>
    </row>
    <row r="82" spans="1:5" ht="15">
      <c r="A82" s="116" t="s">
        <v>53</v>
      </c>
      <c r="B82" s="116" t="s">
        <v>156</v>
      </c>
      <c r="C82" s="117">
        <v>210000</v>
      </c>
      <c r="D82" s="118">
        <v>45224</v>
      </c>
      <c r="E82" s="116" t="s">
        <v>159</v>
      </c>
    </row>
    <row r="83" spans="1:5" ht="15">
      <c r="A83" s="116" t="s">
        <v>53</v>
      </c>
      <c r="B83" s="116" t="s">
        <v>156</v>
      </c>
      <c r="C83" s="117">
        <v>600000</v>
      </c>
      <c r="D83" s="118">
        <v>45202</v>
      </c>
      <c r="E83" s="116" t="s">
        <v>159</v>
      </c>
    </row>
    <row r="84" spans="1:5" ht="15">
      <c r="A84" s="116" t="s">
        <v>53</v>
      </c>
      <c r="B84" s="116" t="s">
        <v>156</v>
      </c>
      <c r="C84" s="117">
        <v>399000</v>
      </c>
      <c r="D84" s="118">
        <v>45224</v>
      </c>
      <c r="E84" s="116" t="s">
        <v>159</v>
      </c>
    </row>
    <row r="85" spans="1:5" ht="15">
      <c r="A85" s="116" t="s">
        <v>53</v>
      </c>
      <c r="B85" s="116" t="s">
        <v>156</v>
      </c>
      <c r="C85" s="117">
        <v>280538</v>
      </c>
      <c r="D85" s="118">
        <v>45224</v>
      </c>
      <c r="E85" s="116" t="s">
        <v>160</v>
      </c>
    </row>
    <row r="86" spans="1:5" ht="15">
      <c r="A86" s="116" t="s">
        <v>53</v>
      </c>
      <c r="B86" s="116" t="s">
        <v>156</v>
      </c>
      <c r="C86" s="117">
        <v>348900</v>
      </c>
      <c r="D86" s="118">
        <v>45225</v>
      </c>
      <c r="E86" s="116" t="s">
        <v>159</v>
      </c>
    </row>
    <row r="87" spans="1:5" ht="15">
      <c r="A87" s="116" t="s">
        <v>53</v>
      </c>
      <c r="B87" s="116" t="s">
        <v>156</v>
      </c>
      <c r="C87" s="117">
        <v>40000</v>
      </c>
      <c r="D87" s="118">
        <v>45225</v>
      </c>
      <c r="E87" s="116" t="s">
        <v>159</v>
      </c>
    </row>
    <row r="88" spans="1:5" ht="15">
      <c r="A88" s="116" t="s">
        <v>53</v>
      </c>
      <c r="B88" s="116" t="s">
        <v>156</v>
      </c>
      <c r="C88" s="117">
        <v>356000</v>
      </c>
      <c r="D88" s="118">
        <v>45225</v>
      </c>
      <c r="E88" s="116" t="s">
        <v>159</v>
      </c>
    </row>
    <row r="89" spans="1:5" ht="15">
      <c r="A89" s="116" t="s">
        <v>53</v>
      </c>
      <c r="B89" s="116" t="s">
        <v>156</v>
      </c>
      <c r="C89" s="117">
        <v>35500</v>
      </c>
      <c r="D89" s="118">
        <v>45203</v>
      </c>
      <c r="E89" s="116" t="s">
        <v>159</v>
      </c>
    </row>
    <row r="90" spans="1:5" ht="15">
      <c r="A90" s="116" t="s">
        <v>53</v>
      </c>
      <c r="B90" s="116" t="s">
        <v>156</v>
      </c>
      <c r="C90" s="117">
        <v>42500</v>
      </c>
      <c r="D90" s="118">
        <v>45205</v>
      </c>
      <c r="E90" s="116" t="s">
        <v>159</v>
      </c>
    </row>
    <row r="91" spans="1:5" ht="15">
      <c r="A91" s="116" t="s">
        <v>53</v>
      </c>
      <c r="B91" s="116" t="s">
        <v>156</v>
      </c>
      <c r="C91" s="117">
        <v>122000</v>
      </c>
      <c r="D91" s="118">
        <v>45203</v>
      </c>
      <c r="E91" s="116" t="s">
        <v>159</v>
      </c>
    </row>
    <row r="92" spans="1:5" ht="15">
      <c r="A92" s="116" t="s">
        <v>53</v>
      </c>
      <c r="B92" s="116" t="s">
        <v>156</v>
      </c>
      <c r="C92" s="117">
        <v>380000</v>
      </c>
      <c r="D92" s="118">
        <v>45229</v>
      </c>
      <c r="E92" s="116" t="s">
        <v>159</v>
      </c>
    </row>
    <row r="93" spans="1:5" ht="15">
      <c r="A93" s="116" t="s">
        <v>53</v>
      </c>
      <c r="B93" s="116" t="s">
        <v>156</v>
      </c>
      <c r="C93" s="117">
        <v>150000</v>
      </c>
      <c r="D93" s="118">
        <v>45203</v>
      </c>
      <c r="E93" s="116" t="s">
        <v>159</v>
      </c>
    </row>
    <row r="94" spans="1:5" ht="15">
      <c r="A94" s="116" t="s">
        <v>53</v>
      </c>
      <c r="B94" s="116" t="s">
        <v>156</v>
      </c>
      <c r="C94" s="117">
        <v>204390</v>
      </c>
      <c r="D94" s="118">
        <v>45229</v>
      </c>
      <c r="E94" s="116" t="s">
        <v>160</v>
      </c>
    </row>
    <row r="95" spans="1:5" ht="15">
      <c r="A95" s="116" t="s">
        <v>53</v>
      </c>
      <c r="B95" s="116" t="s">
        <v>156</v>
      </c>
      <c r="C95" s="117">
        <v>75500</v>
      </c>
      <c r="D95" s="118">
        <v>45230</v>
      </c>
      <c r="E95" s="116" t="s">
        <v>159</v>
      </c>
    </row>
    <row r="96" spans="1:5" ht="15">
      <c r="A96" s="116" t="s">
        <v>53</v>
      </c>
      <c r="B96" s="116" t="s">
        <v>156</v>
      </c>
      <c r="C96" s="117">
        <v>232500</v>
      </c>
      <c r="D96" s="118">
        <v>45222</v>
      </c>
      <c r="E96" s="116" t="s">
        <v>159</v>
      </c>
    </row>
    <row r="97" spans="1:5" ht="15">
      <c r="A97" s="116" t="s">
        <v>53</v>
      </c>
      <c r="B97" s="116" t="s">
        <v>156</v>
      </c>
      <c r="C97" s="117">
        <v>75000</v>
      </c>
      <c r="D97" s="118">
        <v>45218</v>
      </c>
      <c r="E97" s="116" t="s">
        <v>159</v>
      </c>
    </row>
    <row r="98" spans="1:5" ht="15">
      <c r="A98" s="116" t="s">
        <v>53</v>
      </c>
      <c r="B98" s="116" t="s">
        <v>156</v>
      </c>
      <c r="C98" s="117">
        <v>345000</v>
      </c>
      <c r="D98" s="118">
        <v>45216</v>
      </c>
      <c r="E98" s="116" t="s">
        <v>159</v>
      </c>
    </row>
    <row r="99" spans="1:5" ht="15">
      <c r="A99" s="116" t="s">
        <v>53</v>
      </c>
      <c r="B99" s="116" t="s">
        <v>156</v>
      </c>
      <c r="C99" s="117">
        <v>9857.56</v>
      </c>
      <c r="D99" s="118">
        <v>45203</v>
      </c>
      <c r="E99" s="116" t="s">
        <v>159</v>
      </c>
    </row>
    <row r="100" spans="1:5" ht="15">
      <c r="A100" s="116" t="s">
        <v>53</v>
      </c>
      <c r="B100" s="116" t="s">
        <v>156</v>
      </c>
      <c r="C100" s="117">
        <v>120000</v>
      </c>
      <c r="D100" s="118">
        <v>45230</v>
      </c>
      <c r="E100" s="116" t="s">
        <v>159</v>
      </c>
    </row>
    <row r="101" spans="1:5" ht="15">
      <c r="A101" s="116" t="s">
        <v>53</v>
      </c>
      <c r="B101" s="116" t="s">
        <v>156</v>
      </c>
      <c r="C101" s="117">
        <v>635000</v>
      </c>
      <c r="D101" s="118">
        <v>45219</v>
      </c>
      <c r="E101" s="116" t="s">
        <v>159</v>
      </c>
    </row>
    <row r="102" spans="1:5" ht="15">
      <c r="A102" s="116" t="s">
        <v>53</v>
      </c>
      <c r="B102" s="116" t="s">
        <v>156</v>
      </c>
      <c r="C102" s="117">
        <v>370000</v>
      </c>
      <c r="D102" s="118">
        <v>45225</v>
      </c>
      <c r="E102" s="116" t="s">
        <v>159</v>
      </c>
    </row>
    <row r="103" spans="1:5" ht="15">
      <c r="A103" s="116" t="s">
        <v>53</v>
      </c>
      <c r="B103" s="116" t="s">
        <v>156</v>
      </c>
      <c r="C103" s="117">
        <v>135000</v>
      </c>
      <c r="D103" s="118">
        <v>45219</v>
      </c>
      <c r="E103" s="116" t="s">
        <v>159</v>
      </c>
    </row>
    <row r="104" spans="1:5" ht="15">
      <c r="A104" s="116" t="s">
        <v>68</v>
      </c>
      <c r="B104" s="116" t="s">
        <v>157</v>
      </c>
      <c r="C104" s="117">
        <v>455000</v>
      </c>
      <c r="D104" s="118">
        <v>45230</v>
      </c>
      <c r="E104" s="116" t="s">
        <v>159</v>
      </c>
    </row>
    <row r="105" spans="1:5" ht="15">
      <c r="A105" s="116" t="s">
        <v>68</v>
      </c>
      <c r="B105" s="116" t="s">
        <v>157</v>
      </c>
      <c r="C105" s="117">
        <v>33500</v>
      </c>
      <c r="D105" s="118">
        <v>45202</v>
      </c>
      <c r="E105" s="116" t="s">
        <v>159</v>
      </c>
    </row>
    <row r="106" spans="1:5" ht="15">
      <c r="A106" s="116" t="s">
        <v>68</v>
      </c>
      <c r="B106" s="116" t="s">
        <v>157</v>
      </c>
      <c r="C106" s="117">
        <v>310000</v>
      </c>
      <c r="D106" s="118">
        <v>45204</v>
      </c>
      <c r="E106" s="116" t="s">
        <v>159</v>
      </c>
    </row>
    <row r="107" spans="1:5" ht="15">
      <c r="A107" s="116" t="s">
        <v>68</v>
      </c>
      <c r="B107" s="116" t="s">
        <v>157</v>
      </c>
      <c r="C107" s="117">
        <v>355000</v>
      </c>
      <c r="D107" s="118">
        <v>45204</v>
      </c>
      <c r="E107" s="116" t="s">
        <v>159</v>
      </c>
    </row>
    <row r="108" spans="1:5" ht="15">
      <c r="A108" s="116" t="s">
        <v>68</v>
      </c>
      <c r="B108" s="116" t="s">
        <v>157</v>
      </c>
      <c r="C108" s="117">
        <v>575000</v>
      </c>
      <c r="D108" s="118">
        <v>45229</v>
      </c>
      <c r="E108" s="116" t="s">
        <v>159</v>
      </c>
    </row>
    <row r="109" spans="1:5" ht="15">
      <c r="A109" s="116" t="s">
        <v>68</v>
      </c>
      <c r="B109" s="116" t="s">
        <v>157</v>
      </c>
      <c r="C109" s="117">
        <v>515000</v>
      </c>
      <c r="D109" s="118">
        <v>45224</v>
      </c>
      <c r="E109" s="116" t="s">
        <v>159</v>
      </c>
    </row>
    <row r="110" spans="1:5" ht="15">
      <c r="A110" s="116" t="s">
        <v>68</v>
      </c>
      <c r="B110" s="116" t="s">
        <v>157</v>
      </c>
      <c r="C110" s="117">
        <v>400000</v>
      </c>
      <c r="D110" s="118">
        <v>45224</v>
      </c>
      <c r="E110" s="116" t="s">
        <v>159</v>
      </c>
    </row>
    <row r="111" spans="1:5" ht="15">
      <c r="A111" s="116" t="s">
        <v>68</v>
      </c>
      <c r="B111" s="116" t="s">
        <v>157</v>
      </c>
      <c r="C111" s="117">
        <v>414900</v>
      </c>
      <c r="D111" s="118">
        <v>45225</v>
      </c>
      <c r="E111" s="116" t="s">
        <v>158</v>
      </c>
    </row>
    <row r="112" spans="1:5" ht="15">
      <c r="A112" s="116" t="s">
        <v>68</v>
      </c>
      <c r="B112" s="116" t="s">
        <v>157</v>
      </c>
      <c r="C112" s="117">
        <v>187500</v>
      </c>
      <c r="D112" s="118">
        <v>45222</v>
      </c>
      <c r="E112" s="116" t="s">
        <v>160</v>
      </c>
    </row>
    <row r="113" spans="1:5" ht="15">
      <c r="A113" s="116" t="s">
        <v>68</v>
      </c>
      <c r="B113" s="116" t="s">
        <v>157</v>
      </c>
      <c r="C113" s="117">
        <v>357900</v>
      </c>
      <c r="D113" s="118">
        <v>45219</v>
      </c>
      <c r="E113" s="116" t="s">
        <v>158</v>
      </c>
    </row>
    <row r="114" spans="1:5" ht="15">
      <c r="A114" s="116" t="s">
        <v>68</v>
      </c>
      <c r="B114" s="116" t="s">
        <v>157</v>
      </c>
      <c r="C114" s="117">
        <v>430000</v>
      </c>
      <c r="D114" s="118">
        <v>45219</v>
      </c>
      <c r="E114" s="116" t="s">
        <v>159</v>
      </c>
    </row>
    <row r="115" spans="1:5" ht="15">
      <c r="A115" s="116" t="s">
        <v>68</v>
      </c>
      <c r="B115" s="116" t="s">
        <v>157</v>
      </c>
      <c r="C115" s="117">
        <v>395000</v>
      </c>
      <c r="D115" s="118">
        <v>45219</v>
      </c>
      <c r="E115" s="116" t="s">
        <v>159</v>
      </c>
    </row>
    <row r="116" spans="1:5" ht="15">
      <c r="A116" s="116" t="s">
        <v>68</v>
      </c>
      <c r="B116" s="116" t="s">
        <v>157</v>
      </c>
      <c r="C116" s="117">
        <v>395000</v>
      </c>
      <c r="D116" s="118">
        <v>45218</v>
      </c>
      <c r="E116" s="116" t="s">
        <v>159</v>
      </c>
    </row>
    <row r="117" spans="1:5" ht="15">
      <c r="A117" s="116" t="s">
        <v>68</v>
      </c>
      <c r="B117" s="116" t="s">
        <v>157</v>
      </c>
      <c r="C117" s="117">
        <v>345000</v>
      </c>
      <c r="D117" s="118">
        <v>45212</v>
      </c>
      <c r="E117" s="116" t="s">
        <v>159</v>
      </c>
    </row>
    <row r="118" spans="1:5" ht="15">
      <c r="A118" s="116" t="s">
        <v>68</v>
      </c>
      <c r="B118" s="116" t="s">
        <v>157</v>
      </c>
      <c r="C118" s="129"/>
      <c r="D118" s="118">
        <v>45217</v>
      </c>
      <c r="E118" s="116" t="s">
        <v>159</v>
      </c>
    </row>
    <row r="119" spans="1:5" ht="15">
      <c r="A119" s="116" t="s">
        <v>68</v>
      </c>
      <c r="B119" s="116" t="s">
        <v>157</v>
      </c>
      <c r="C119" s="117">
        <v>255000</v>
      </c>
      <c r="D119" s="118">
        <v>45230</v>
      </c>
      <c r="E119" s="116" t="s">
        <v>160</v>
      </c>
    </row>
    <row r="120" spans="1:5" ht="15">
      <c r="A120" s="116" t="s">
        <v>68</v>
      </c>
      <c r="B120" s="116" t="s">
        <v>157</v>
      </c>
      <c r="C120" s="117">
        <v>20000000</v>
      </c>
      <c r="D120" s="118">
        <v>45229</v>
      </c>
      <c r="E120" s="116" t="s">
        <v>160</v>
      </c>
    </row>
    <row r="121" spans="1:5" ht="15">
      <c r="A121" s="116" t="s">
        <v>68</v>
      </c>
      <c r="B121" s="116" t="s">
        <v>157</v>
      </c>
      <c r="C121" s="117">
        <v>380000</v>
      </c>
      <c r="D121" s="118">
        <v>45216</v>
      </c>
      <c r="E121" s="116" t="s">
        <v>159</v>
      </c>
    </row>
    <row r="122" spans="1:5" ht="15">
      <c r="A122" s="116" t="s">
        <v>68</v>
      </c>
      <c r="B122" s="116" t="s">
        <v>157</v>
      </c>
      <c r="C122" s="117">
        <v>52000</v>
      </c>
      <c r="D122" s="118">
        <v>45216</v>
      </c>
      <c r="E122" s="116" t="s">
        <v>159</v>
      </c>
    </row>
    <row r="123" spans="1:5" ht="15">
      <c r="A123" s="116" t="s">
        <v>68</v>
      </c>
      <c r="B123" s="116" t="s">
        <v>157</v>
      </c>
      <c r="C123" s="117">
        <v>442500</v>
      </c>
      <c r="D123" s="118">
        <v>45215</v>
      </c>
      <c r="E123" s="116" t="s">
        <v>159</v>
      </c>
    </row>
    <row r="124" spans="1:5" ht="15">
      <c r="A124" s="116" t="s">
        <v>68</v>
      </c>
      <c r="B124" s="116" t="s">
        <v>157</v>
      </c>
      <c r="C124" s="117">
        <v>633000</v>
      </c>
      <c r="D124" s="118">
        <v>45212</v>
      </c>
      <c r="E124" s="116" t="s">
        <v>159</v>
      </c>
    </row>
    <row r="125" spans="1:5" ht="15">
      <c r="A125" s="116" t="s">
        <v>68</v>
      </c>
      <c r="B125" s="116" t="s">
        <v>157</v>
      </c>
      <c r="C125" s="129"/>
      <c r="D125" s="118">
        <v>45217</v>
      </c>
      <c r="E125" s="116" t="s">
        <v>159</v>
      </c>
    </row>
    <row r="126" spans="1:5" ht="15">
      <c r="A126" s="116" t="s">
        <v>68</v>
      </c>
      <c r="B126" s="116" t="s">
        <v>157</v>
      </c>
      <c r="C126" s="117">
        <v>85000</v>
      </c>
      <c r="D126" s="118">
        <v>45211</v>
      </c>
      <c r="E126" s="116" t="s">
        <v>159</v>
      </c>
    </row>
    <row r="127" spans="1:5" ht="15">
      <c r="A127" s="116" t="s">
        <v>68</v>
      </c>
      <c r="B127" s="116" t="s">
        <v>157</v>
      </c>
      <c r="C127" s="117">
        <v>23500</v>
      </c>
      <c r="D127" s="118">
        <v>45210</v>
      </c>
      <c r="E127" s="116" t="s">
        <v>159</v>
      </c>
    </row>
    <row r="128" spans="1:5" ht="15">
      <c r="A128" s="116" t="s">
        <v>68</v>
      </c>
      <c r="B128" s="116" t="s">
        <v>157</v>
      </c>
      <c r="C128" s="117">
        <v>392900</v>
      </c>
      <c r="D128" s="118">
        <v>45229</v>
      </c>
      <c r="E128" s="116" t="s">
        <v>158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2023-11-01T16:41:59Z</dcterms:modified>
</cp:coreProperties>
</file>