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STATS'!$A$37:$C$37</definedName>
    <definedName name="ConstructionLoansMarket">'LOAN ONLY STATS'!$A$28:$C$29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STATS'!$A$21:$C$22</definedName>
    <definedName name="HardMoneyLoansMarket">'LOAN ONLY STATS'!$A$35:$C$37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STATS'!$A$29:$C$36</definedName>
    <definedName name="_xlnm.Print_Titles" localSheetId="1">'SALES STATS'!$1:$6</definedName>
    <definedName name="ResaleMarket">'SALES STATS'!$A$7:$C$12</definedName>
    <definedName name="ResidentialResaleMarket">'SALES STATS'!$A$26:$C$31</definedName>
    <definedName name="ResidentialSalesExcludingInclineMarket">'SALES STATS'!#REF!</definedName>
    <definedName name="SubdivisionMarket">'SALES STATS'!$A$18:$C$20</definedName>
    <definedName name="VacantLandSalesMarket">'SALES STATS'!$A$43:$C$46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7" i="3"/>
  <c r="G36"/>
  <c r="G35"/>
  <c r="G29"/>
  <c r="G28"/>
  <c r="G22"/>
  <c r="G21"/>
  <c r="G9"/>
  <c r="G8"/>
  <c r="G7"/>
  <c r="G46" i="2"/>
  <c r="G45"/>
  <c r="G44"/>
  <c r="G43"/>
  <c r="G37"/>
  <c r="G31"/>
  <c r="G30"/>
  <c r="G29"/>
  <c r="G28"/>
  <c r="G27"/>
  <c r="G26"/>
  <c r="G20"/>
  <c r="G19"/>
  <c r="G18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30" i="3"/>
  <c r="B30"/>
  <c r="C16"/>
  <c r="B16"/>
  <c r="C38" i="2"/>
  <c r="B38"/>
  <c r="B14" i="1"/>
  <c r="C14"/>
  <c r="B38" i="3"/>
  <c r="C38"/>
  <c r="B23"/>
  <c r="C23"/>
  <c r="B10"/>
  <c r="D7" s="1"/>
  <c r="C10"/>
  <c r="E7" s="1"/>
  <c r="B47" i="2"/>
  <c r="C47"/>
  <c r="B32"/>
  <c r="D27" s="1"/>
  <c r="C32"/>
  <c r="E27" s="1"/>
  <c r="A2"/>
  <c r="B21"/>
  <c r="D19" s="1"/>
  <c r="C21"/>
  <c r="D36" i="3" l="1"/>
  <c r="D37"/>
  <c r="E29"/>
  <c r="E9"/>
  <c r="D9"/>
  <c r="E9" i="1"/>
  <c r="D9"/>
  <c r="E45" i="2"/>
  <c r="D45"/>
  <c r="E28"/>
  <c r="D28"/>
  <c r="E44"/>
  <c r="D37"/>
  <c r="D8" i="3"/>
  <c r="E8"/>
  <c r="E22"/>
  <c r="D22"/>
  <c r="E28"/>
  <c r="D28"/>
  <c r="D29"/>
  <c r="E37"/>
  <c r="E36"/>
  <c r="D44" i="2"/>
  <c r="E46"/>
  <c r="D46"/>
  <c r="E37"/>
  <c r="E20"/>
  <c r="D20"/>
  <c r="E43"/>
  <c r="E26"/>
  <c r="E29"/>
  <c r="E31"/>
  <c r="E19"/>
  <c r="E18"/>
  <c r="D18"/>
  <c r="D30"/>
  <c r="E30"/>
  <c r="D31"/>
  <c r="D29"/>
  <c r="D26"/>
  <c r="D43"/>
  <c r="A2" i="3"/>
  <c r="E35"/>
  <c r="B13" i="2"/>
  <c r="C13"/>
  <c r="B24" i="1"/>
  <c r="C24"/>
  <c r="B37"/>
  <c r="C37"/>
  <c r="E32" l="1"/>
  <c r="D32"/>
  <c r="E23"/>
  <c r="D23"/>
  <c r="E9" i="2"/>
  <c r="D9"/>
  <c r="E38"/>
  <c r="D38"/>
  <c r="D33" i="1"/>
  <c r="E22"/>
  <c r="D22"/>
  <c r="E35"/>
  <c r="E33"/>
  <c r="E31"/>
  <c r="E34"/>
  <c r="D35" i="3"/>
  <c r="E30"/>
  <c r="D30"/>
  <c r="E21"/>
  <c r="D21"/>
  <c r="D47" i="2"/>
  <c r="E47"/>
  <c r="E32"/>
  <c r="D32"/>
  <c r="D8"/>
  <c r="D7"/>
  <c r="D10"/>
  <c r="D12"/>
  <c r="D11"/>
  <c r="E7"/>
  <c r="E12"/>
  <c r="E8"/>
  <c r="E11"/>
  <c r="E10"/>
  <c r="E30" i="1"/>
  <c r="E29"/>
  <c r="E36"/>
  <c r="D29"/>
  <c r="E8"/>
  <c r="D11"/>
  <c r="D8"/>
  <c r="D7"/>
  <c r="E11"/>
  <c r="D10"/>
  <c r="D12"/>
  <c r="D13"/>
  <c r="D21"/>
  <c r="E19"/>
  <c r="E20"/>
  <c r="E21"/>
  <c r="D35"/>
  <c r="D30"/>
  <c r="E7"/>
  <c r="D36"/>
  <c r="D31"/>
  <c r="D20"/>
  <c r="D19"/>
  <c r="E10"/>
  <c r="E12"/>
  <c r="D34"/>
  <c r="E13"/>
  <c r="E37" l="1"/>
  <c r="D37"/>
  <c r="E38" i="3"/>
  <c r="E23"/>
  <c r="D23"/>
  <c r="D38"/>
  <c r="E10"/>
  <c r="D10"/>
  <c r="E21" i="2"/>
  <c r="D21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<sst xmlns="http://schemas.openxmlformats.org/spreadsheetml/2006/main" count="1559" uniqueCount="162">
  <si>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</si>
  <si>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</si>
  <si>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</si>
  <si>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</si>
  <si>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</si>
  <si>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</si>
  <si>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</si>
  <si>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</si>
  <si>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</si>
  <si>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</si>
  <si>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</si>
  <si>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</si>
  <si>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</si>
  <si>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</si>
  <si>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</si>
  <si>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</si>
  <si>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</si>
  <si>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</si>
  <si>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</si>
  <si>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</si>
  <si>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</si>
  <si>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</si>
  <si>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</si>
  <si>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</si>
  <si>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</si>
  <si>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</si>
  <si>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</si>
  <si>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</si>
  <si>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</si>
  <si>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</si>
  <si>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</si>
  <si>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</si>
  <si>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</si>
  <si>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</si>
  <si>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</si>
  <si>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</si>
  <si>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</si>
  <si>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</si>
  <si>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</si>
  <si>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</si>
  <si>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</si>
  <si>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</si>
  <si>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</si>
  <si>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</si>
  <si>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</si>
  <si>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</si>
  <si>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</si>
  <si>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</si>
  <si>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</si>
  <si>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</si>
  <si>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</si>
  <si>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SEPTEMBER, 2023</t>
  </si>
  <si>
    <t>Stewart Title</t>
  </si>
  <si>
    <t>SINGLE FAM RES.</t>
  </si>
  <si>
    <t>MAYBERRY</t>
  </si>
  <si>
    <t>ASK</t>
  </si>
  <si>
    <t>NO</t>
  </si>
  <si>
    <t>CRB</t>
  </si>
  <si>
    <t>Ticor Title</t>
  </si>
  <si>
    <t>CARSON CITY</t>
  </si>
  <si>
    <t>DKD</t>
  </si>
  <si>
    <t>First Centennial Title</t>
  </si>
  <si>
    <t>MOBILE HOME</t>
  </si>
  <si>
    <t>LAKESIDEMOANA</t>
  </si>
  <si>
    <t>12</t>
  </si>
  <si>
    <t>VACANT LAND</t>
  </si>
  <si>
    <t>KIETZKE</t>
  </si>
  <si>
    <t>SAB</t>
  </si>
  <si>
    <t>Calatlantic Title West</t>
  </si>
  <si>
    <t>MCCARRAN</t>
  </si>
  <si>
    <t>LH</t>
  </si>
  <si>
    <t>YES</t>
  </si>
  <si>
    <t>FERNLEY</t>
  </si>
  <si>
    <t>FAF</t>
  </si>
  <si>
    <t>MLC</t>
  </si>
  <si>
    <t>RIDGEVIEW</t>
  </si>
  <si>
    <t>9</t>
  </si>
  <si>
    <t>23</t>
  </si>
  <si>
    <t>AMG</t>
  </si>
  <si>
    <t>15</t>
  </si>
  <si>
    <t>YERINGTON</t>
  </si>
  <si>
    <t>JMS</t>
  </si>
  <si>
    <t>KDJ</t>
  </si>
  <si>
    <t>SPARKS</t>
  </si>
  <si>
    <t>21</t>
  </si>
  <si>
    <t>GARDNERVILLE</t>
  </si>
  <si>
    <t>3</t>
  </si>
  <si>
    <t>5</t>
  </si>
  <si>
    <t>RLT</t>
  </si>
  <si>
    <t>PLUMB</t>
  </si>
  <si>
    <t>RC</t>
  </si>
  <si>
    <t>KB</t>
  </si>
  <si>
    <t>DC</t>
  </si>
  <si>
    <t>Acme Title and Escrow</t>
  </si>
  <si>
    <t>LANDER</t>
  </si>
  <si>
    <t>LDT</t>
  </si>
  <si>
    <t>18</t>
  </si>
  <si>
    <t>TEF</t>
  </si>
  <si>
    <t>DNO</t>
  </si>
  <si>
    <t>First American Title</t>
  </si>
  <si>
    <t>TW</t>
  </si>
  <si>
    <t>MMB</t>
  </si>
  <si>
    <t/>
  </si>
  <si>
    <t>RS</t>
  </si>
  <si>
    <t>AJF</t>
  </si>
  <si>
    <t>TM</t>
  </si>
  <si>
    <t>COMMERCIAL</t>
  </si>
  <si>
    <t>Landmark Title</t>
  </si>
  <si>
    <t>DP</t>
  </si>
  <si>
    <t>001-051-05</t>
  </si>
  <si>
    <t>HARD MONEY</t>
  </si>
  <si>
    <t>WEST LESLIE A IRA; WEST LESLIE A; PACIFIC PREMIER TRUST CUSTODIAN</t>
  </si>
  <si>
    <t>020-451-10</t>
  </si>
  <si>
    <t>CREDIT LINE</t>
  </si>
  <si>
    <t>ALLIANT CREDIT UNION</t>
  </si>
  <si>
    <t>021-101-04</t>
  </si>
  <si>
    <t>020-544-40</t>
  </si>
  <si>
    <t>CONVENTIONAL</t>
  </si>
  <si>
    <t>TEAM ONE HOME LOANS LLC</t>
  </si>
  <si>
    <t>020-561-25</t>
  </si>
  <si>
    <t>VA</t>
  </si>
  <si>
    <t>PRIMELENDING</t>
  </si>
  <si>
    <t>Stewart Title Guaranty</t>
  </si>
  <si>
    <t>020-634-22</t>
  </si>
  <si>
    <t>WASHINGTON FEDERAL BANK</t>
  </si>
  <si>
    <t>020-471-20</t>
  </si>
  <si>
    <t>WALKER EDWARD LAWRENCE TRUSTEE; WALKER SUSAN LEE TRUSTEE; WALKER TRUST; WALKER SUSAN L; WALKER BRIAN P</t>
  </si>
  <si>
    <t>003-043-05</t>
  </si>
  <si>
    <t>ROSSI VINCENT A TRUSTEE; ROSSI KATHLEEN D TRUSTEE; ROSSI VINCENT A TRUST</t>
  </si>
  <si>
    <t>003-021-11</t>
  </si>
  <si>
    <t>JACOBS THOMAS E TRUSTEE; JACOBS TOM &amp; PADDY TRUST; ROSSI VINCENT A TRUSTEE; ROSSI KATHLEEN D TRUSTEE; ROSSI VINCENT A TRUST</t>
  </si>
  <si>
    <t>009-031-05</t>
  </si>
  <si>
    <t>CONSTRUCTION</t>
  </si>
  <si>
    <t>FIRST FEDERAL BANK OF KANSAS CITY</t>
  </si>
  <si>
    <t>006-033-18</t>
  </si>
  <si>
    <t>CALIFORNIA STATEWIDE CERTIFIED DEVELOPMENT CORP</t>
  </si>
  <si>
    <t>029-572-09</t>
  </si>
  <si>
    <t>GREATER NEVADA MORTGAGE</t>
  </si>
  <si>
    <t>022-375-01</t>
  </si>
  <si>
    <t>016-311-02</t>
  </si>
  <si>
    <t>021-082-42</t>
  </si>
  <si>
    <t>FHA</t>
  </si>
  <si>
    <t>NORTHPOINTE BANK</t>
  </si>
  <si>
    <t>019-553-23</t>
  </si>
  <si>
    <t>GTE FEDERAL CREDIT UNION; GTE FINANCIAL</t>
  </si>
  <si>
    <t>022-282-16</t>
  </si>
  <si>
    <t>006-091-10</t>
  </si>
  <si>
    <t>AMERICA FIRST FEDERAL CREDIT UNION</t>
  </si>
  <si>
    <t>004-291-11</t>
  </si>
  <si>
    <t>MANN MORTGAGE LLC</t>
  </si>
  <si>
    <t>ACT</t>
  </si>
  <si>
    <t>Deed</t>
  </si>
  <si>
    <t>CAL</t>
  </si>
  <si>
    <t>Deed Subdivider</t>
  </si>
  <si>
    <t>FA</t>
  </si>
  <si>
    <t>FC</t>
  </si>
  <si>
    <t>LT</t>
  </si>
  <si>
    <t>ST</t>
  </si>
  <si>
    <t>TI</t>
  </si>
  <si>
    <t>STG</t>
  </si>
  <si>
    <t>Deed of Trust</t>
  </si>
  <si>
    <t>NO COMMERCIAL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</si>
</sst>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48</c:v>
                </c:pt>
                <c:pt idx="1">
                  <c:v>23</c:v>
                </c:pt>
                <c:pt idx="2">
                  <c:v>22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17085312"/>
        <c:axId val="117086848"/>
        <c:axId val="0"/>
      </c:bar3DChart>
      <c:catAx>
        <c:axId val="117085312"/>
        <c:scaling>
          <c:orientation val="minMax"/>
        </c:scaling>
        <c:axPos val="b"/>
        <c:numFmt formatCode="General" sourceLinked="1"/>
        <c:majorTickMark val="none"/>
        <c:tickLblPos val="nextTo"/>
        <c:crossAx val="117086848"/>
        <c:crosses val="autoZero"/>
        <c:auto val="1"/>
        <c:lblAlgn val="ctr"/>
        <c:lblOffset val="100"/>
      </c:catAx>
      <c:valAx>
        <c:axId val="117086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7085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Stewart Title Guaranty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9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17252864"/>
        <c:axId val="117254400"/>
        <c:axId val="0"/>
      </c:bar3DChart>
      <c:catAx>
        <c:axId val="117252864"/>
        <c:scaling>
          <c:orientation val="minMax"/>
        </c:scaling>
        <c:axPos val="b"/>
        <c:numFmt formatCode="General" sourceLinked="1"/>
        <c:majorTickMark val="none"/>
        <c:tickLblPos val="nextTo"/>
        <c:crossAx val="117254400"/>
        <c:crosses val="autoZero"/>
        <c:auto val="1"/>
        <c:lblAlgn val="ctr"/>
        <c:lblOffset val="100"/>
      </c:catAx>
      <c:valAx>
        <c:axId val="117254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7252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Stewart Title Guaranty</c:v>
                </c:pt>
                <c:pt idx="6">
                  <c:v>Landmark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53</c:v>
                </c:pt>
                <c:pt idx="1">
                  <c:v>32</c:v>
                </c:pt>
                <c:pt idx="2">
                  <c:v>24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7284864"/>
        <c:axId val="117286400"/>
        <c:axId val="0"/>
      </c:bar3DChart>
      <c:catAx>
        <c:axId val="117284864"/>
        <c:scaling>
          <c:orientation val="minMax"/>
        </c:scaling>
        <c:axPos val="b"/>
        <c:numFmt formatCode="General" sourceLinked="1"/>
        <c:majorTickMark val="none"/>
        <c:tickLblPos val="nextTo"/>
        <c:crossAx val="117286400"/>
        <c:crosses val="autoZero"/>
        <c:auto val="1"/>
        <c:lblAlgn val="ctr"/>
        <c:lblOffset val="100"/>
      </c:catAx>
      <c:valAx>
        <c:axId val="117286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7284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12391837</c:v>
                </c:pt>
                <c:pt idx="1">
                  <c:v>6930900</c:v>
                </c:pt>
                <c:pt idx="2">
                  <c:v>6689158.3499999996</c:v>
                </c:pt>
                <c:pt idx="3">
                  <c:v>3235830</c:v>
                </c:pt>
                <c:pt idx="4">
                  <c:v>569000</c:v>
                </c:pt>
                <c:pt idx="5">
                  <c:v>680000</c:v>
                </c:pt>
                <c:pt idx="6">
                  <c:v>365000</c:v>
                </c:pt>
              </c:numCache>
            </c:numRef>
          </c:val>
        </c:ser>
        <c:shape val="box"/>
        <c:axId val="117386240"/>
        <c:axId val="117392128"/>
        <c:axId val="0"/>
      </c:bar3DChart>
      <c:catAx>
        <c:axId val="117386240"/>
        <c:scaling>
          <c:orientation val="minMax"/>
        </c:scaling>
        <c:axPos val="b"/>
        <c:numFmt formatCode="General" sourceLinked="1"/>
        <c:majorTickMark val="none"/>
        <c:tickLblPos val="nextTo"/>
        <c:crossAx val="117392128"/>
        <c:crosses val="autoZero"/>
        <c:auto val="1"/>
        <c:lblAlgn val="ctr"/>
        <c:lblOffset val="100"/>
      </c:catAx>
      <c:valAx>
        <c:axId val="1173921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7386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Stewart Title Guaranty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1609557</c:v>
                </c:pt>
                <c:pt idx="1">
                  <c:v>2880681.98</c:v>
                </c:pt>
                <c:pt idx="2">
                  <c:v>750000</c:v>
                </c:pt>
                <c:pt idx="3">
                  <c:v>450975</c:v>
                </c:pt>
                <c:pt idx="4">
                  <c:v>361975</c:v>
                </c:pt>
              </c:numCache>
            </c:numRef>
          </c:val>
        </c:ser>
        <c:shape val="box"/>
        <c:axId val="117430528"/>
        <c:axId val="117436416"/>
        <c:axId val="0"/>
      </c:bar3DChart>
      <c:catAx>
        <c:axId val="117430528"/>
        <c:scaling>
          <c:orientation val="minMax"/>
        </c:scaling>
        <c:axPos val="b"/>
        <c:numFmt formatCode="General" sourceLinked="1"/>
        <c:majorTickMark val="none"/>
        <c:tickLblPos val="nextTo"/>
        <c:crossAx val="117436416"/>
        <c:crosses val="autoZero"/>
        <c:auto val="1"/>
        <c:lblAlgn val="ctr"/>
        <c:lblOffset val="100"/>
      </c:catAx>
      <c:valAx>
        <c:axId val="117436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74305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Stewart Title Guaranty</c:v>
                </c:pt>
                <c:pt idx="6">
                  <c:v>Landmark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15272518.98</c:v>
                </c:pt>
                <c:pt idx="1">
                  <c:v>8540457</c:v>
                </c:pt>
                <c:pt idx="2">
                  <c:v>7439158.3499999996</c:v>
                </c:pt>
                <c:pt idx="3">
                  <c:v>3235830</c:v>
                </c:pt>
                <c:pt idx="4">
                  <c:v>930975</c:v>
                </c:pt>
                <c:pt idx="5">
                  <c:v>450975</c:v>
                </c:pt>
                <c:pt idx="6">
                  <c:v>680000</c:v>
                </c:pt>
                <c:pt idx="7">
                  <c:v>365000</c:v>
                </c:pt>
              </c:numCache>
            </c:numRef>
          </c:val>
        </c:ser>
        <c:shape val="box"/>
        <c:axId val="153359872"/>
        <c:axId val="153361408"/>
        <c:axId val="0"/>
      </c:bar3DChart>
      <c:catAx>
        <c:axId val="153359872"/>
        <c:scaling>
          <c:orientation val="minMax"/>
        </c:scaling>
        <c:axPos val="b"/>
        <c:numFmt formatCode="General" sourceLinked="1"/>
        <c:majorTickMark val="none"/>
        <c:tickLblPos val="nextTo"/>
        <c:crossAx val="153361408"/>
        <c:crosses val="autoZero"/>
        <c:auto val="1"/>
        <c:lblAlgn val="ctr"/>
        <c:lblOffset val="100"/>
      </c:catAx>
      <c:valAx>
        <c:axId val="153361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53359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01.511963425924" createdVersion="3" refreshedVersion="3" minRefreshableVersion="3" recordCount="104">
  <cacheSource type="worksheet">
    <worksheetSource name="Table5"/>
  </cacheSource>
  <cacheFields count="10">
    <cacheField name="FULLNAME" numFmtId="0">
      <sharedItems containsBlank="1" count="8">
        <s v="Acme Title and Escrow"/>
        <s v="Calatlantic Title West"/>
        <s v="First American Title"/>
        <s v="First Centennial Title"/>
        <s v="Landmark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4">
        <s v="LANDER"/>
        <s v="MCCARRAN"/>
        <s v="SPARKS"/>
        <s v="KIETZKE"/>
        <s v="RIDGEVIEW"/>
        <s v="GARDNERVILLE"/>
        <s v="CARSON CITY"/>
        <s v="LAKESIDEMOANA"/>
        <s v="PLUMB"/>
        <s v="YERINGTON"/>
        <s v="FERNLEY"/>
        <s v=""/>
        <s v="MAYBERRY"/>
        <m u="1"/>
      </sharedItems>
    </cacheField>
    <cacheField name="EO" numFmtId="0">
      <sharedItems containsBlank="1" count="32">
        <s v="LDT"/>
        <s v="LH"/>
        <s v="TW"/>
        <s v="TM"/>
        <s v="9"/>
        <s v="3"/>
        <s v="23"/>
        <s v="18"/>
        <s v="12"/>
        <s v="5"/>
        <s v="21"/>
        <s v="15"/>
        <s v="DP"/>
        <s v="CRB"/>
        <s v="KDJ"/>
        <s v="JMS"/>
        <s v="AMG"/>
        <s v="MLC"/>
        <s v="DC"/>
        <s v="RS"/>
        <s v="ASK"/>
        <s v="SAB"/>
        <s v="RC"/>
        <s v="MMB"/>
        <s v="TEF"/>
        <s v="KB"/>
        <s v="DKD"/>
        <s v="FAF"/>
        <s v="RLT"/>
        <s v="AJF"/>
        <s v="DNO"/>
        <m u="1"/>
      </sharedItems>
    </cacheField>
    <cacheField name="PROPTYPE" numFmtId="0">
      <sharedItems containsBlank="1" count="5">
        <s v="SINGLE FAM RES."/>
        <s v="VACANT LAND"/>
        <s v="MOBILE HOME"/>
        <s v="COMMERCIAL"/>
        <m u="1"/>
      </sharedItems>
    </cacheField>
    <cacheField name="DOCNUM" numFmtId="0">
      <sharedItems containsSemiMixedTypes="0" containsString="0" containsNumber="1" containsInteger="1" minValue="673567" maxValue="674456"/>
    </cacheField>
    <cacheField name="AMOUNT" numFmtId="165">
      <sharedItems containsSemiMixedTypes="0" containsString="0" containsNumber="1" minValue="6500" maxValue="918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9-01T00:00:00" maxDate="2023-09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01.512055671294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FHA"/>
        <s v="HARD MONEY"/>
        <s v="CONVENTIONAL"/>
        <s v="CONSTRUCTION"/>
        <s v="CREDIT LINE"/>
        <s v="VA"/>
        <m u="1"/>
        <s v="SBA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73581" maxValue="674455"/>
    </cacheField>
    <cacheField name="AMOUNT" numFmtId="165">
      <sharedItems containsSemiMixedTypes="0" containsString="0" containsNumber="1" minValue="35000" maxValue="1850000"/>
    </cacheField>
    <cacheField name="RECDATE" numFmtId="14">
      <sharedItems containsSemiMixedTypes="0" containsNonDate="0" containsDate="1" containsString="0" minDate="2023-09-01T00:00:00" maxDate="2023-09-30T00:00:00"/>
    </cacheField>
    <cacheField name="LENDER" numFmtId="0">
      <sharedItems containsBlank="1" count="112">
        <s v="NORTHPOINTE BANK"/>
        <s v="JACOBS THOMAS E TRUSTEE; JACOBS TOM &amp; PADDY TRUST; ROSSI VINCENT A TRUSTEE; ROSSI KATHLEEN D TRUSTEE; ROSSI VINCENT A TRUST"/>
        <s v="ROSSI VINCENT A TRUSTEE; ROSSI KATHLEEN D TRUSTEE; ROSSI VINCENT A TRUST"/>
        <s v="GREATER NEVADA MORTGAGE"/>
        <s v="WALKER EDWARD LAWRENCE TRUSTEE; WALKER SUSAN LEE TRUSTEE; WALKER TRUST; WALKER SUSAN L; WALKER BRIAN P"/>
        <s v="WEST LESLIE A IRA; WEST LESLIE A; PACIFIC PREMIER TRUST CUSTODIAN"/>
        <s v="MANN MORTGAGE LLC"/>
        <s v="AMERICA FIRST FEDERAL CREDIT UNION"/>
        <s v="WASHINGTON FEDERAL BANK"/>
        <s v="FIRST FEDERAL BANK OF KANSAS CITY"/>
        <s v="TEAM ONE HOME LOANS LLC"/>
        <s v="CALIFORNIA STATEWIDE CERTIFIED DEVELOPMENT CORP"/>
        <s v="PRIMELENDING"/>
        <s v="ALLIANT CREDIT UNION"/>
        <s v="GTE FEDERAL CREDIT UNION; GTE FINANCIAL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">
  <r>
    <x v="0"/>
    <s v="ACT"/>
    <x v="0"/>
    <x v="0"/>
    <x v="0"/>
    <n v="673858"/>
    <n v="365000"/>
    <x v="0"/>
    <s v="YES"/>
    <d v="2023-09-12T00:00:00"/>
  </r>
  <r>
    <x v="1"/>
    <s v="CAL"/>
    <x v="1"/>
    <x v="1"/>
    <x v="0"/>
    <n v="674122"/>
    <n v="470000"/>
    <x v="1"/>
    <s v="YES"/>
    <d v="2023-09-20T00:00:00"/>
  </r>
  <r>
    <x v="1"/>
    <s v="CAL"/>
    <x v="1"/>
    <x v="1"/>
    <x v="0"/>
    <n v="673825"/>
    <n v="489950"/>
    <x v="1"/>
    <s v="YES"/>
    <d v="2023-09-11T00:00:00"/>
  </r>
  <r>
    <x v="1"/>
    <s v="CAL"/>
    <x v="1"/>
    <x v="1"/>
    <x v="0"/>
    <n v="674362"/>
    <n v="375990"/>
    <x v="1"/>
    <s v="YES"/>
    <d v="2023-09-28T00:00:00"/>
  </r>
  <r>
    <x v="1"/>
    <s v="CAL"/>
    <x v="1"/>
    <x v="1"/>
    <x v="0"/>
    <n v="674305"/>
    <n v="509950"/>
    <x v="1"/>
    <s v="YES"/>
    <d v="2023-09-26T00:00:00"/>
  </r>
  <r>
    <x v="1"/>
    <s v="CAL"/>
    <x v="1"/>
    <x v="1"/>
    <x v="0"/>
    <n v="673850"/>
    <n v="449950"/>
    <x v="1"/>
    <s v="YES"/>
    <d v="2023-09-12T00:00:00"/>
  </r>
  <r>
    <x v="1"/>
    <s v="CAL"/>
    <x v="1"/>
    <x v="1"/>
    <x v="0"/>
    <n v="673592"/>
    <n v="510000"/>
    <x v="1"/>
    <s v="YES"/>
    <d v="2023-09-01T00:00:00"/>
  </r>
  <r>
    <x v="1"/>
    <s v="CAL"/>
    <x v="1"/>
    <x v="1"/>
    <x v="0"/>
    <n v="673902"/>
    <n v="429990"/>
    <x v="1"/>
    <s v="YES"/>
    <d v="2023-09-14T00:00:00"/>
  </r>
  <r>
    <x v="2"/>
    <s v="FA"/>
    <x v="2"/>
    <x v="2"/>
    <x v="1"/>
    <n v="674013"/>
    <n v="90000"/>
    <x v="0"/>
    <s v="YES"/>
    <d v="2023-09-18T00:00:00"/>
  </r>
  <r>
    <x v="2"/>
    <s v="FA"/>
    <x v="3"/>
    <x v="3"/>
    <x v="0"/>
    <n v="674417"/>
    <n v="479000"/>
    <x v="0"/>
    <s v="YES"/>
    <d v="2023-09-29T00:00:00"/>
  </r>
  <r>
    <x v="3"/>
    <s v="FC"/>
    <x v="4"/>
    <x v="4"/>
    <x v="0"/>
    <n v="673600"/>
    <n v="285000"/>
    <x v="0"/>
    <s v="YES"/>
    <d v="2023-09-01T00:00:00"/>
  </r>
  <r>
    <x v="3"/>
    <s v="FC"/>
    <x v="5"/>
    <x v="5"/>
    <x v="2"/>
    <n v="673969"/>
    <n v="450000"/>
    <x v="0"/>
    <s v="YES"/>
    <d v="2023-09-15T00:00:00"/>
  </r>
  <r>
    <x v="3"/>
    <s v="FC"/>
    <x v="6"/>
    <x v="6"/>
    <x v="2"/>
    <n v="673632"/>
    <n v="459900"/>
    <x v="0"/>
    <s v="YES"/>
    <d v="2023-09-05T00:00:00"/>
  </r>
  <r>
    <x v="3"/>
    <s v="FC"/>
    <x v="6"/>
    <x v="7"/>
    <x v="0"/>
    <n v="673878"/>
    <n v="369500"/>
    <x v="0"/>
    <s v="YES"/>
    <d v="2023-09-13T00:00:00"/>
  </r>
  <r>
    <x v="3"/>
    <s v="FC"/>
    <x v="7"/>
    <x v="8"/>
    <x v="1"/>
    <n v="673842"/>
    <n v="47500"/>
    <x v="0"/>
    <s v="YES"/>
    <d v="2023-09-12T00:00:00"/>
  </r>
  <r>
    <x v="3"/>
    <s v="FC"/>
    <x v="4"/>
    <x v="9"/>
    <x v="0"/>
    <n v="673748"/>
    <n v="344900"/>
    <x v="0"/>
    <s v="YES"/>
    <d v="2023-09-08T00:00:00"/>
  </r>
  <r>
    <x v="3"/>
    <s v="FC"/>
    <x v="2"/>
    <x v="10"/>
    <x v="0"/>
    <n v="673760"/>
    <n v="479900"/>
    <x v="0"/>
    <s v="YES"/>
    <d v="2023-09-08T00:00:00"/>
  </r>
  <r>
    <x v="3"/>
    <s v="FC"/>
    <x v="7"/>
    <x v="8"/>
    <x v="1"/>
    <n v="673663"/>
    <n v="35000"/>
    <x v="0"/>
    <s v="YES"/>
    <d v="2023-09-06T00:00:00"/>
  </r>
  <r>
    <x v="3"/>
    <s v="FC"/>
    <x v="6"/>
    <x v="7"/>
    <x v="1"/>
    <n v="674025"/>
    <n v="12000"/>
    <x v="0"/>
    <s v="YES"/>
    <d v="2023-09-18T00:00:00"/>
  </r>
  <r>
    <x v="3"/>
    <s v="FC"/>
    <x v="4"/>
    <x v="11"/>
    <x v="0"/>
    <n v="673691"/>
    <n v="446000"/>
    <x v="0"/>
    <s v="YES"/>
    <d v="2023-09-07T00:00:00"/>
  </r>
  <r>
    <x v="3"/>
    <s v="FC"/>
    <x v="7"/>
    <x v="8"/>
    <x v="2"/>
    <n v="673586"/>
    <n v="115043.35"/>
    <x v="0"/>
    <s v="YES"/>
    <d v="2023-09-01T00:00:00"/>
  </r>
  <r>
    <x v="3"/>
    <s v="FC"/>
    <x v="6"/>
    <x v="6"/>
    <x v="0"/>
    <n v="674325"/>
    <n v="380000"/>
    <x v="0"/>
    <s v="YES"/>
    <d v="2023-09-27T00:00:00"/>
  </r>
  <r>
    <x v="3"/>
    <s v="FC"/>
    <x v="7"/>
    <x v="8"/>
    <x v="1"/>
    <n v="674021"/>
    <n v="10416"/>
    <x v="0"/>
    <s v="YES"/>
    <d v="2023-09-18T00:00:00"/>
  </r>
  <r>
    <x v="3"/>
    <s v="FC"/>
    <x v="5"/>
    <x v="5"/>
    <x v="0"/>
    <n v="673739"/>
    <n v="425000"/>
    <x v="0"/>
    <s v="YES"/>
    <d v="2023-09-08T00:00:00"/>
  </r>
  <r>
    <x v="3"/>
    <s v="FC"/>
    <x v="2"/>
    <x v="10"/>
    <x v="0"/>
    <n v="673737"/>
    <n v="345000"/>
    <x v="0"/>
    <s v="YES"/>
    <d v="2023-09-08T00:00:00"/>
  </r>
  <r>
    <x v="3"/>
    <s v="FC"/>
    <x v="5"/>
    <x v="5"/>
    <x v="0"/>
    <n v="673988"/>
    <n v="485000"/>
    <x v="0"/>
    <s v="YES"/>
    <d v="2023-09-15T00:00:00"/>
  </r>
  <r>
    <x v="3"/>
    <s v="FC"/>
    <x v="2"/>
    <x v="10"/>
    <x v="0"/>
    <n v="674079"/>
    <n v="335000"/>
    <x v="0"/>
    <s v="YES"/>
    <d v="2023-09-19T00:00:00"/>
  </r>
  <r>
    <x v="3"/>
    <s v="FC"/>
    <x v="6"/>
    <x v="6"/>
    <x v="0"/>
    <n v="674387"/>
    <n v="225000"/>
    <x v="0"/>
    <s v="YES"/>
    <d v="2023-09-28T00:00:00"/>
  </r>
  <r>
    <x v="3"/>
    <s v="FC"/>
    <x v="7"/>
    <x v="8"/>
    <x v="0"/>
    <n v="674420"/>
    <n v="95000"/>
    <x v="0"/>
    <s v="YES"/>
    <d v="2023-09-29T00:00:00"/>
  </r>
  <r>
    <x v="3"/>
    <s v="FC"/>
    <x v="6"/>
    <x v="6"/>
    <x v="0"/>
    <n v="673958"/>
    <n v="465000"/>
    <x v="0"/>
    <s v="YES"/>
    <d v="2023-09-15T00:00:00"/>
  </r>
  <r>
    <x v="3"/>
    <s v="FC"/>
    <x v="6"/>
    <x v="6"/>
    <x v="0"/>
    <n v="674166"/>
    <n v="519999"/>
    <x v="0"/>
    <s v="YES"/>
    <d v="2023-09-21T00:00:00"/>
  </r>
  <r>
    <x v="3"/>
    <s v="FC"/>
    <x v="5"/>
    <x v="5"/>
    <x v="0"/>
    <n v="674247"/>
    <n v="359000"/>
    <x v="0"/>
    <s v="YES"/>
    <d v="2023-09-25T00:00:00"/>
  </r>
  <r>
    <x v="4"/>
    <s v="LT"/>
    <x v="8"/>
    <x v="12"/>
    <x v="0"/>
    <n v="674433"/>
    <n v="680000"/>
    <x v="0"/>
    <s v="YES"/>
    <d v="2023-09-29T00:00:00"/>
  </r>
  <r>
    <x v="5"/>
    <s v="ST"/>
    <x v="9"/>
    <x v="13"/>
    <x v="1"/>
    <n v="673734"/>
    <n v="15000"/>
    <x v="0"/>
    <s v="YES"/>
    <d v="2023-09-07T00:00:00"/>
  </r>
  <r>
    <x v="5"/>
    <s v="ST"/>
    <x v="6"/>
    <x v="14"/>
    <x v="0"/>
    <n v="673721"/>
    <n v="550000"/>
    <x v="0"/>
    <s v="YES"/>
    <d v="2023-09-07T00:00:00"/>
  </r>
  <r>
    <x v="5"/>
    <s v="ST"/>
    <x v="3"/>
    <x v="15"/>
    <x v="0"/>
    <n v="673709"/>
    <n v="445000"/>
    <x v="0"/>
    <s v="YES"/>
    <d v="2023-09-07T00:00:00"/>
  </r>
  <r>
    <x v="5"/>
    <s v="ST"/>
    <x v="6"/>
    <x v="16"/>
    <x v="1"/>
    <n v="673680"/>
    <n v="80000"/>
    <x v="0"/>
    <s v="YES"/>
    <d v="2023-09-06T00:00:00"/>
  </r>
  <r>
    <x v="5"/>
    <s v="ST"/>
    <x v="9"/>
    <x v="13"/>
    <x v="1"/>
    <n v="673707"/>
    <n v="21000"/>
    <x v="0"/>
    <s v="YES"/>
    <d v="2023-09-07T00:00:00"/>
  </r>
  <r>
    <x v="5"/>
    <s v="ST"/>
    <x v="10"/>
    <x v="17"/>
    <x v="1"/>
    <n v="673687"/>
    <n v="6500"/>
    <x v="0"/>
    <s v="YES"/>
    <d v="2023-09-07T00:00:00"/>
  </r>
  <r>
    <x v="5"/>
    <s v="ST"/>
    <x v="9"/>
    <x v="13"/>
    <x v="2"/>
    <n v="673715"/>
    <n v="45000"/>
    <x v="0"/>
    <s v="YES"/>
    <d v="2023-09-07T00:00:00"/>
  </r>
  <r>
    <x v="5"/>
    <s v="ST"/>
    <x v="6"/>
    <x v="18"/>
    <x v="0"/>
    <n v="674371"/>
    <n v="468000"/>
    <x v="0"/>
    <s v="YES"/>
    <d v="2023-09-28T00:00:00"/>
  </r>
  <r>
    <x v="5"/>
    <s v="ST"/>
    <x v="6"/>
    <x v="16"/>
    <x v="1"/>
    <n v="674212"/>
    <n v="32500"/>
    <x v="0"/>
    <s v="YES"/>
    <d v="2023-09-22T00:00:00"/>
  </r>
  <r>
    <x v="5"/>
    <s v="ST"/>
    <x v="11"/>
    <x v="19"/>
    <x v="1"/>
    <n v="674214"/>
    <n v="14000"/>
    <x v="0"/>
    <s v="YES"/>
    <d v="2023-09-22T00:00:00"/>
  </r>
  <r>
    <x v="5"/>
    <s v="ST"/>
    <x v="6"/>
    <x v="16"/>
    <x v="1"/>
    <n v="674226"/>
    <n v="75000"/>
    <x v="0"/>
    <s v="YES"/>
    <d v="2023-09-22T00:00:00"/>
  </r>
  <r>
    <x v="5"/>
    <s v="ST"/>
    <x v="3"/>
    <x v="20"/>
    <x v="2"/>
    <n v="674244"/>
    <n v="88000"/>
    <x v="0"/>
    <s v="YES"/>
    <d v="2023-09-25T00:00:00"/>
  </r>
  <r>
    <x v="5"/>
    <s v="ST"/>
    <x v="6"/>
    <x v="16"/>
    <x v="1"/>
    <n v="674275"/>
    <n v="100000"/>
    <x v="0"/>
    <s v="YES"/>
    <d v="2023-09-25T00:00:00"/>
  </r>
  <r>
    <x v="5"/>
    <s v="ST"/>
    <x v="12"/>
    <x v="20"/>
    <x v="0"/>
    <n v="673567"/>
    <n v="200000"/>
    <x v="0"/>
    <s v="YES"/>
    <d v="2023-09-01T00:00:00"/>
  </r>
  <r>
    <x v="5"/>
    <s v="ST"/>
    <x v="9"/>
    <x v="13"/>
    <x v="1"/>
    <n v="674318"/>
    <n v="45000"/>
    <x v="0"/>
    <s v="YES"/>
    <d v="2023-09-26T00:00:00"/>
  </r>
  <r>
    <x v="5"/>
    <s v="ST"/>
    <x v="10"/>
    <x v="17"/>
    <x v="1"/>
    <n v="673597"/>
    <n v="85000"/>
    <x v="0"/>
    <s v="YES"/>
    <d v="2023-09-01T00:00:00"/>
  </r>
  <r>
    <x v="5"/>
    <s v="ST"/>
    <x v="9"/>
    <x v="13"/>
    <x v="3"/>
    <n v="674423"/>
    <n v="400000"/>
    <x v="0"/>
    <s v="YES"/>
    <d v="2023-09-29T00:00:00"/>
  </r>
  <r>
    <x v="5"/>
    <s v="ST"/>
    <x v="3"/>
    <x v="21"/>
    <x v="2"/>
    <n v="674442"/>
    <n v="310500"/>
    <x v="0"/>
    <s v="YES"/>
    <d v="2023-09-29T00:00:00"/>
  </r>
  <r>
    <x v="5"/>
    <s v="ST"/>
    <x v="3"/>
    <x v="21"/>
    <x v="0"/>
    <n v="674446"/>
    <n v="275000"/>
    <x v="0"/>
    <s v="YES"/>
    <d v="2023-09-29T00:00:00"/>
  </r>
  <r>
    <x v="5"/>
    <s v="ST"/>
    <x v="6"/>
    <x v="18"/>
    <x v="0"/>
    <n v="674456"/>
    <n v="745500"/>
    <x v="0"/>
    <s v="YES"/>
    <d v="2023-09-29T00:00:00"/>
  </r>
  <r>
    <x v="5"/>
    <s v="ST"/>
    <x v="12"/>
    <x v="13"/>
    <x v="0"/>
    <n v="673570"/>
    <n v="522700"/>
    <x v="0"/>
    <s v="YES"/>
    <d v="2023-09-01T00:00:00"/>
  </r>
  <r>
    <x v="5"/>
    <s v="ST"/>
    <x v="3"/>
    <x v="21"/>
    <x v="1"/>
    <n v="673590"/>
    <n v="55000"/>
    <x v="0"/>
    <s v="YES"/>
    <d v="2023-09-01T00:00:00"/>
  </r>
  <r>
    <x v="5"/>
    <s v="ST"/>
    <x v="10"/>
    <x v="17"/>
    <x v="0"/>
    <n v="674311"/>
    <n v="365000"/>
    <x v="0"/>
    <s v="YES"/>
    <d v="2023-09-26T00:00:00"/>
  </r>
  <r>
    <x v="5"/>
    <s v="ST"/>
    <x v="3"/>
    <x v="21"/>
    <x v="1"/>
    <n v="674188"/>
    <n v="55000"/>
    <x v="0"/>
    <s v="YES"/>
    <d v="2023-09-21T00:00:00"/>
  </r>
  <r>
    <x v="5"/>
    <s v="ST"/>
    <x v="8"/>
    <x v="22"/>
    <x v="0"/>
    <n v="673991"/>
    <n v="339000"/>
    <x v="0"/>
    <s v="YES"/>
    <d v="2023-09-15T00:00:00"/>
  </r>
  <r>
    <x v="5"/>
    <s v="ST"/>
    <x v="3"/>
    <x v="15"/>
    <x v="0"/>
    <n v="674101"/>
    <n v="285000"/>
    <x v="0"/>
    <s v="YES"/>
    <d v="2023-09-20T00:00:00"/>
  </r>
  <r>
    <x v="5"/>
    <s v="ST"/>
    <x v="8"/>
    <x v="22"/>
    <x v="1"/>
    <n v="674068"/>
    <n v="60000"/>
    <x v="0"/>
    <s v="YES"/>
    <d v="2023-09-19T00:00:00"/>
  </r>
  <r>
    <x v="5"/>
    <s v="ST"/>
    <x v="9"/>
    <x v="13"/>
    <x v="0"/>
    <n v="673754"/>
    <n v="275000"/>
    <x v="0"/>
    <s v="YES"/>
    <d v="2023-09-08T00:00:00"/>
  </r>
  <r>
    <x v="5"/>
    <s v="ST"/>
    <x v="5"/>
    <x v="23"/>
    <x v="1"/>
    <n v="674030"/>
    <n v="25000"/>
    <x v="0"/>
    <s v="YES"/>
    <d v="2023-09-18T00:00:00"/>
  </r>
  <r>
    <x v="5"/>
    <s v="ST"/>
    <x v="6"/>
    <x v="16"/>
    <x v="0"/>
    <n v="674019"/>
    <n v="375000"/>
    <x v="0"/>
    <s v="YES"/>
    <d v="2023-09-18T00:00:00"/>
  </r>
  <r>
    <x v="5"/>
    <s v="ST"/>
    <x v="9"/>
    <x v="13"/>
    <x v="0"/>
    <n v="674017"/>
    <n v="300000"/>
    <x v="0"/>
    <s v="YES"/>
    <d v="2023-09-18T00:00:00"/>
  </r>
  <r>
    <x v="5"/>
    <s v="ST"/>
    <x v="3"/>
    <x v="24"/>
    <x v="0"/>
    <n v="673952"/>
    <n v="428837"/>
    <x v="0"/>
    <s v="YES"/>
    <d v="2023-09-14T00:00:00"/>
  </r>
  <r>
    <x v="5"/>
    <s v="ST"/>
    <x v="9"/>
    <x v="13"/>
    <x v="0"/>
    <n v="674109"/>
    <n v="369500"/>
    <x v="0"/>
    <s v="YES"/>
    <d v="2023-09-20T00:00:00"/>
  </r>
  <r>
    <x v="5"/>
    <s v="ST"/>
    <x v="5"/>
    <x v="23"/>
    <x v="0"/>
    <n v="674112"/>
    <n v="332500"/>
    <x v="0"/>
    <s v="YES"/>
    <d v="2023-09-20T00:00:00"/>
  </r>
  <r>
    <x v="5"/>
    <s v="ST"/>
    <x v="6"/>
    <x v="16"/>
    <x v="1"/>
    <n v="674171"/>
    <n v="59900"/>
    <x v="0"/>
    <s v="YES"/>
    <d v="2023-09-21T00:00:00"/>
  </r>
  <r>
    <x v="5"/>
    <s v="ST"/>
    <x v="3"/>
    <x v="15"/>
    <x v="1"/>
    <n v="674062"/>
    <n v="37500"/>
    <x v="0"/>
    <s v="YES"/>
    <d v="2023-09-19T00:00:00"/>
  </r>
  <r>
    <x v="5"/>
    <s v="ST"/>
    <x v="8"/>
    <x v="25"/>
    <x v="2"/>
    <n v="673782"/>
    <n v="399900"/>
    <x v="0"/>
    <s v="YES"/>
    <d v="2023-09-08T00:00:00"/>
  </r>
  <r>
    <x v="5"/>
    <s v="ST"/>
    <x v="8"/>
    <x v="22"/>
    <x v="0"/>
    <n v="673769"/>
    <n v="375000"/>
    <x v="0"/>
    <s v="YES"/>
    <d v="2023-09-08T00:00:00"/>
  </r>
  <r>
    <x v="5"/>
    <s v="ST"/>
    <x v="9"/>
    <x v="13"/>
    <x v="0"/>
    <n v="673771"/>
    <n v="289000"/>
    <x v="1"/>
    <s v="YES"/>
    <d v="2023-09-08T00:00:00"/>
  </r>
  <r>
    <x v="5"/>
    <s v="ST"/>
    <x v="6"/>
    <x v="16"/>
    <x v="0"/>
    <n v="673780"/>
    <n v="306000"/>
    <x v="0"/>
    <s v="YES"/>
    <d v="2023-09-08T00:00:00"/>
  </r>
  <r>
    <x v="5"/>
    <s v="ST"/>
    <x v="6"/>
    <x v="14"/>
    <x v="0"/>
    <n v="673914"/>
    <n v="370000"/>
    <x v="0"/>
    <s v="YES"/>
    <d v="2023-09-14T00:00:00"/>
  </r>
  <r>
    <x v="5"/>
    <s v="ST"/>
    <x v="6"/>
    <x v="14"/>
    <x v="0"/>
    <n v="674404"/>
    <n v="180000"/>
    <x v="0"/>
    <s v="YES"/>
    <d v="2023-09-29T00:00:00"/>
  </r>
  <r>
    <x v="5"/>
    <s v="ST"/>
    <x v="6"/>
    <x v="18"/>
    <x v="0"/>
    <n v="673803"/>
    <n v="775000"/>
    <x v="0"/>
    <s v="YES"/>
    <d v="2023-09-11T00:00:00"/>
  </r>
  <r>
    <x v="5"/>
    <s v="ST"/>
    <x v="10"/>
    <x v="17"/>
    <x v="0"/>
    <n v="674399"/>
    <n v="580000"/>
    <x v="0"/>
    <s v="YES"/>
    <d v="2023-09-29T00:00:00"/>
  </r>
  <r>
    <x v="5"/>
    <s v="ST"/>
    <x v="3"/>
    <x v="21"/>
    <x v="0"/>
    <n v="673885"/>
    <n v="375000"/>
    <x v="0"/>
    <s v="YES"/>
    <d v="2023-09-13T00:00:00"/>
  </r>
  <r>
    <x v="5"/>
    <s v="ST"/>
    <x v="10"/>
    <x v="17"/>
    <x v="0"/>
    <n v="674197"/>
    <n v="365000"/>
    <x v="0"/>
    <s v="YES"/>
    <d v="2023-09-22T00:00:00"/>
  </r>
  <r>
    <x v="5"/>
    <s v="ST"/>
    <x v="12"/>
    <x v="20"/>
    <x v="0"/>
    <n v="673907"/>
    <n v="140000"/>
    <x v="0"/>
    <s v="YES"/>
    <d v="2023-09-14T00:00:00"/>
  </r>
  <r>
    <x v="5"/>
    <s v="ST"/>
    <x v="10"/>
    <x v="17"/>
    <x v="0"/>
    <n v="673777"/>
    <n v="351000"/>
    <x v="0"/>
    <s v="YES"/>
    <d v="2023-09-08T00:00:00"/>
  </r>
  <r>
    <x v="6"/>
    <s v="TI"/>
    <x v="6"/>
    <x v="26"/>
    <x v="0"/>
    <n v="674369"/>
    <n v="382900"/>
    <x v="1"/>
    <s v="YES"/>
    <d v="2023-09-28T00:00:00"/>
  </r>
  <r>
    <x v="6"/>
    <s v="TI"/>
    <x v="10"/>
    <x v="27"/>
    <x v="1"/>
    <n v="674282"/>
    <n v="26000"/>
    <x v="0"/>
    <s v="YES"/>
    <d v="2023-09-25T00:00:00"/>
  </r>
  <r>
    <x v="6"/>
    <s v="TI"/>
    <x v="5"/>
    <x v="28"/>
    <x v="1"/>
    <n v="674314"/>
    <n v="9500"/>
    <x v="0"/>
    <s v="YES"/>
    <d v="2023-09-26T00:00:00"/>
  </r>
  <r>
    <x v="6"/>
    <s v="TI"/>
    <x v="5"/>
    <x v="28"/>
    <x v="1"/>
    <n v="674315"/>
    <n v="9500"/>
    <x v="0"/>
    <s v="YES"/>
    <d v="2023-09-26T00:00:00"/>
  </r>
  <r>
    <x v="6"/>
    <s v="TI"/>
    <x v="10"/>
    <x v="27"/>
    <x v="0"/>
    <n v="674090"/>
    <n v="353000"/>
    <x v="0"/>
    <s v="YES"/>
    <d v="2023-09-19T00:00:00"/>
  </r>
  <r>
    <x v="6"/>
    <s v="TI"/>
    <x v="8"/>
    <x v="29"/>
    <x v="0"/>
    <n v="674408"/>
    <n v="325000"/>
    <x v="0"/>
    <s v="YES"/>
    <d v="2023-09-29T00:00:00"/>
  </r>
  <r>
    <x v="6"/>
    <s v="TI"/>
    <x v="6"/>
    <x v="26"/>
    <x v="0"/>
    <n v="673575"/>
    <n v="649900"/>
    <x v="0"/>
    <s v="YES"/>
    <d v="2023-09-01T00:00:00"/>
  </r>
  <r>
    <x v="6"/>
    <s v="TI"/>
    <x v="6"/>
    <x v="26"/>
    <x v="0"/>
    <n v="674202"/>
    <n v="361900"/>
    <x v="1"/>
    <s v="YES"/>
    <d v="2023-09-22T00:00:00"/>
  </r>
  <r>
    <x v="6"/>
    <s v="TI"/>
    <x v="6"/>
    <x v="26"/>
    <x v="0"/>
    <n v="673793"/>
    <n v="440000"/>
    <x v="0"/>
    <s v="YES"/>
    <d v="2023-09-11T00:00:00"/>
  </r>
  <r>
    <x v="6"/>
    <s v="TI"/>
    <x v="6"/>
    <x v="26"/>
    <x v="0"/>
    <n v="673839"/>
    <n v="918000"/>
    <x v="0"/>
    <s v="YES"/>
    <d v="2023-09-12T00:00:00"/>
  </r>
  <r>
    <x v="6"/>
    <s v="TI"/>
    <x v="10"/>
    <x v="27"/>
    <x v="0"/>
    <n v="673895"/>
    <n v="465000"/>
    <x v="0"/>
    <s v="YES"/>
    <d v="2023-09-13T00:00:00"/>
  </r>
  <r>
    <x v="6"/>
    <s v="TI"/>
    <x v="10"/>
    <x v="27"/>
    <x v="0"/>
    <n v="673594"/>
    <n v="365000"/>
    <x v="0"/>
    <s v="YES"/>
    <d v="2023-09-01T00:00:00"/>
  </r>
  <r>
    <x v="6"/>
    <s v="TI"/>
    <x v="10"/>
    <x v="27"/>
    <x v="2"/>
    <n v="673917"/>
    <n v="90000"/>
    <x v="0"/>
    <s v="YES"/>
    <d v="2023-09-14T00:00:00"/>
  </r>
  <r>
    <x v="6"/>
    <s v="TI"/>
    <x v="6"/>
    <x v="26"/>
    <x v="0"/>
    <n v="674426"/>
    <n v="409900"/>
    <x v="1"/>
    <s v="YES"/>
    <d v="2023-09-29T00:00:00"/>
  </r>
  <r>
    <x v="6"/>
    <s v="TI"/>
    <x v="10"/>
    <x v="27"/>
    <x v="0"/>
    <n v="673949"/>
    <n v="320000"/>
    <x v="0"/>
    <s v="YES"/>
    <d v="2023-09-14T00:00:00"/>
  </r>
  <r>
    <x v="6"/>
    <s v="TI"/>
    <x v="10"/>
    <x v="30"/>
    <x v="0"/>
    <n v="673980"/>
    <n v="350000"/>
    <x v="0"/>
    <s v="YES"/>
    <d v="2023-09-15T00:00:00"/>
  </r>
  <r>
    <x v="6"/>
    <s v="TI"/>
    <x v="10"/>
    <x v="27"/>
    <x v="0"/>
    <n v="674037"/>
    <n v="389000"/>
    <x v="0"/>
    <s v="YES"/>
    <d v="2023-09-18T00:00:00"/>
  </r>
  <r>
    <x v="6"/>
    <s v="TI"/>
    <x v="5"/>
    <x v="28"/>
    <x v="1"/>
    <n v="673757"/>
    <n v="49000"/>
    <x v="0"/>
    <s v="YES"/>
    <d v="2023-09-08T00:00:00"/>
  </r>
  <r>
    <x v="6"/>
    <s v="TI"/>
    <x v="8"/>
    <x v="29"/>
    <x v="0"/>
    <n v="674397"/>
    <n v="155000"/>
    <x v="0"/>
    <s v="YES"/>
    <d v="2023-09-28T00:00:00"/>
  </r>
  <r>
    <x v="6"/>
    <s v="TI"/>
    <x v="10"/>
    <x v="27"/>
    <x v="0"/>
    <n v="674391"/>
    <n v="472900"/>
    <x v="0"/>
    <s v="YES"/>
    <d v="2023-09-28T00:00:00"/>
  </r>
  <r>
    <x v="6"/>
    <s v="TI"/>
    <x v="10"/>
    <x v="27"/>
    <x v="1"/>
    <n v="673962"/>
    <n v="40000"/>
    <x v="0"/>
    <s v="YES"/>
    <d v="2023-09-15T00:00:00"/>
  </r>
  <r>
    <x v="6"/>
    <s v="TI"/>
    <x v="5"/>
    <x v="28"/>
    <x v="1"/>
    <n v="674386"/>
    <n v="9500"/>
    <x v="0"/>
    <s v="YES"/>
    <d v="2023-09-28T00:00:00"/>
  </r>
  <r>
    <x v="6"/>
    <s v="TI"/>
    <x v="10"/>
    <x v="27"/>
    <x v="0"/>
    <n v="673931"/>
    <n v="339900"/>
    <x v="0"/>
    <s v="YES"/>
    <d v="2023-09-1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21-082-42"/>
    <n v="674412"/>
    <n v="361975"/>
    <d v="2023-09-29T00:00:00"/>
    <x v="0"/>
  </r>
  <r>
    <x v="1"/>
    <s v="FC"/>
    <x v="1"/>
    <s v="003-021-11"/>
    <n v="674130"/>
    <n v="575000"/>
    <d v="2023-09-21T00:00:00"/>
    <x v="1"/>
  </r>
  <r>
    <x v="1"/>
    <s v="FC"/>
    <x v="1"/>
    <s v="003-043-05"/>
    <n v="674128"/>
    <n v="175000"/>
    <d v="2023-09-21T00:00:00"/>
    <x v="2"/>
  </r>
  <r>
    <x v="2"/>
    <s v="ST"/>
    <x v="2"/>
    <s v="016-311-02"/>
    <n v="674407"/>
    <n v="152000"/>
    <d v="2023-09-29T00:00:00"/>
    <x v="3"/>
  </r>
  <r>
    <x v="2"/>
    <s v="ST"/>
    <x v="1"/>
    <s v="020-471-20"/>
    <n v="674114"/>
    <n v="281000"/>
    <d v="2023-09-20T00:00:00"/>
    <x v="4"/>
  </r>
  <r>
    <x v="2"/>
    <s v="ST"/>
    <x v="1"/>
    <s v="001-051-05"/>
    <n v="673581"/>
    <n v="194681.98"/>
    <d v="2023-09-01T00:00:00"/>
    <x v="5"/>
  </r>
  <r>
    <x v="2"/>
    <s v="ST"/>
    <x v="2"/>
    <s v="004-291-11"/>
    <n v="674455"/>
    <n v="403000"/>
    <d v="2023-09-29T00:00:00"/>
    <x v="6"/>
  </r>
  <r>
    <x v="2"/>
    <s v="ST"/>
    <x v="3"/>
    <s v="006-091-10"/>
    <n v="674450"/>
    <n v="1850000"/>
    <d v="2023-09-29T00:00:00"/>
    <x v="7"/>
  </r>
  <r>
    <x v="3"/>
    <s v="STG"/>
    <x v="4"/>
    <s v="020-634-22"/>
    <n v="674041"/>
    <n v="35000"/>
    <d v="2023-09-18T00:00:00"/>
    <x v="8"/>
  </r>
  <r>
    <x v="3"/>
    <s v="STG"/>
    <x v="3"/>
    <s v="009-031-05"/>
    <n v="674209"/>
    <n v="415975"/>
    <d v="2023-09-22T00:00:00"/>
    <x v="9"/>
  </r>
  <r>
    <x v="4"/>
    <s v="TI"/>
    <x v="2"/>
    <s v="020-544-40"/>
    <n v="673894"/>
    <n v="135000"/>
    <d v="2023-09-13T00:00:00"/>
    <x v="10"/>
  </r>
  <r>
    <x v="4"/>
    <s v="TI"/>
    <x v="1"/>
    <s v="006-033-18"/>
    <n v="674238"/>
    <n v="168000"/>
    <d v="2023-09-25T00:00:00"/>
    <x v="11"/>
  </r>
  <r>
    <x v="4"/>
    <s v="TI"/>
    <x v="2"/>
    <s v="029-572-09"/>
    <n v="674241"/>
    <n v="260000"/>
    <d v="2023-09-25T00:00:00"/>
    <x v="3"/>
  </r>
  <r>
    <x v="4"/>
    <s v="TI"/>
    <x v="2"/>
    <s v="022-375-01"/>
    <n v="674286"/>
    <n v="218000"/>
    <d v="2023-09-26T00:00:00"/>
    <x v="12"/>
  </r>
  <r>
    <x v="4"/>
    <s v="TI"/>
    <x v="2"/>
    <s v="022-282-16"/>
    <n v="674436"/>
    <n v="185000"/>
    <d v="2023-09-29T00:00:00"/>
    <x v="3"/>
  </r>
  <r>
    <x v="4"/>
    <s v="TI"/>
    <x v="4"/>
    <s v="021-101-04"/>
    <n v="673705"/>
    <n v="78557"/>
    <d v="2023-09-07T00:00:00"/>
    <x v="13"/>
  </r>
  <r>
    <x v="4"/>
    <s v="TI"/>
    <x v="4"/>
    <s v="019-553-23"/>
    <n v="674416"/>
    <n v="75000"/>
    <d v="2023-09-29T00:00:00"/>
    <x v="14"/>
  </r>
  <r>
    <x v="4"/>
    <s v="TI"/>
    <x v="5"/>
    <s v="020-561-25"/>
    <n v="673957"/>
    <n v="440000"/>
    <d v="2023-09-15T00:00:00"/>
    <x v="12"/>
  </r>
  <r>
    <x v="4"/>
    <s v="TI"/>
    <x v="4"/>
    <s v="020-451-10"/>
    <n v="673626"/>
    <n v="50000"/>
    <d v="2023-09-05T00:00:00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8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33">
        <item m="1" x="3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63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 r="1">
      <x v="4"/>
    </i>
    <i r="2">
      <x v="4"/>
    </i>
    <i>
      <x v="4"/>
    </i>
    <i r="1">
      <x v="3"/>
    </i>
    <i r="2">
      <x v="11"/>
    </i>
    <i r="1">
      <x v="5"/>
    </i>
    <i r="2">
      <x v="5"/>
    </i>
    <i r="2">
      <x v="10"/>
    </i>
    <i r="2">
      <x v="12"/>
    </i>
    <i r="1">
      <x v="6"/>
    </i>
    <i r="2">
      <x v="6"/>
    </i>
    <i r="1">
      <x v="7"/>
    </i>
    <i r="2">
      <x v="7"/>
    </i>
    <i r="2">
      <x v="8"/>
    </i>
    <i r="1">
      <x v="8"/>
    </i>
    <i r="2">
      <x v="9"/>
    </i>
    <i>
      <x v="5"/>
    </i>
    <i r="1">
      <x v="9"/>
    </i>
    <i r="2">
      <x v="13"/>
    </i>
    <i>
      <x v="6"/>
    </i>
    <i r="1">
      <x v="4"/>
    </i>
    <i r="2">
      <x v="16"/>
    </i>
    <i r="2">
      <x v="21"/>
    </i>
    <i r="2">
      <x v="22"/>
    </i>
    <i r="2">
      <x v="25"/>
    </i>
    <i r="1">
      <x v="6"/>
    </i>
    <i r="2">
      <x v="24"/>
    </i>
    <i r="1">
      <x v="7"/>
    </i>
    <i r="2">
      <x v="15"/>
    </i>
    <i r="2">
      <x v="17"/>
    </i>
    <i r="2">
      <x v="19"/>
    </i>
    <i r="1">
      <x v="9"/>
    </i>
    <i r="2">
      <x v="23"/>
    </i>
    <i r="2">
      <x v="26"/>
    </i>
    <i r="1">
      <x v="10"/>
    </i>
    <i r="2">
      <x v="14"/>
    </i>
    <i r="1">
      <x v="11"/>
    </i>
    <i r="2">
      <x v="18"/>
    </i>
    <i r="1">
      <x v="12"/>
    </i>
    <i r="2">
      <x v="20"/>
    </i>
    <i r="1">
      <x v="13"/>
    </i>
    <i r="2">
      <x v="14"/>
    </i>
    <i r="2">
      <x v="21"/>
    </i>
    <i>
      <x v="7"/>
    </i>
    <i r="1">
      <x v="6"/>
    </i>
    <i r="2">
      <x v="29"/>
    </i>
    <i r="1">
      <x v="7"/>
    </i>
    <i r="2">
      <x v="27"/>
    </i>
    <i r="1">
      <x v="9"/>
    </i>
    <i r="2">
      <x v="30"/>
    </i>
    <i r="1">
      <x v="11"/>
    </i>
    <i r="2">
      <x v="28"/>
    </i>
    <i r="2">
      <x v="3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1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2"/>
        <item m="1" x="6"/>
        <item x="3"/>
        <item t="default"/>
      </items>
    </pivotField>
    <pivotField compact="0" showAll="0" insertBlankRow="1"/>
    <pivotField axis="axisPage" compact="0" showAll="0" insertBlankRow="1">
      <items count="11">
        <item m="1" x="9"/>
        <item x="3"/>
        <item x="2"/>
        <item x="4"/>
        <item x="0"/>
        <item x="1"/>
        <item m="1" x="8"/>
        <item m="1" x="7"/>
        <item x="5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3">
        <item m="1" x="38"/>
        <item m="1" x="97"/>
        <item m="1" x="110"/>
        <item m="1" x="25"/>
        <item m="1" x="66"/>
        <item m="1" x="41"/>
        <item m="1" x="70"/>
        <item m="1" x="40"/>
        <item m="1" x="35"/>
        <item m="1" x="59"/>
        <item m="1" x="49"/>
        <item m="1" x="32"/>
        <item m="1" x="47"/>
        <item m="1" x="23"/>
        <item m="1" x="18"/>
        <item m="1" x="105"/>
        <item m="1" x="31"/>
        <item m="1" x="64"/>
        <item m="1" x="57"/>
        <item m="1" x="92"/>
        <item m="1" x="81"/>
        <item m="1" x="33"/>
        <item m="1" x="39"/>
        <item m="1" x="88"/>
        <item m="1" x="43"/>
        <item m="1" x="68"/>
        <item m="1" x="16"/>
        <item m="1" x="45"/>
        <item m="1" x="44"/>
        <item m="1" x="107"/>
        <item m="1" x="94"/>
        <item m="1" x="111"/>
        <item m="1" x="58"/>
        <item x="3"/>
        <item m="1" x="17"/>
        <item m="1" x="29"/>
        <item m="1" x="93"/>
        <item m="1" x="100"/>
        <item m="1" x="77"/>
        <item m="1" x="86"/>
        <item m="1" x="27"/>
        <item m="1" x="51"/>
        <item m="1" x="91"/>
        <item m="1" x="20"/>
        <item m="1" x="78"/>
        <item m="1" x="102"/>
        <item x="6"/>
        <item m="1" x="104"/>
        <item m="1" x="63"/>
        <item m="1" x="109"/>
        <item m="1" x="80"/>
        <item m="1" x="69"/>
        <item m="1" x="46"/>
        <item m="1" x="108"/>
        <item m="1" x="50"/>
        <item m="1" x="37"/>
        <item m="1" x="72"/>
        <item m="1" x="84"/>
        <item m="1" x="30"/>
        <item m="1" x="98"/>
        <item m="1" x="76"/>
        <item m="1" x="95"/>
        <item m="1" x="26"/>
        <item x="12"/>
        <item m="1" x="106"/>
        <item m="1" x="75"/>
        <item m="1" x="82"/>
        <item m="1" x="54"/>
        <item m="1" x="103"/>
        <item m="1" x="34"/>
        <item m="1" x="90"/>
        <item m="1" x="99"/>
        <item m="1" x="53"/>
        <item m="1" x="36"/>
        <item m="1" x="56"/>
        <item m="1" x="28"/>
        <item m="1" x="22"/>
        <item m="1" x="74"/>
        <item m="1" x="96"/>
        <item m="1" x="24"/>
        <item m="1" x="87"/>
        <item m="1" x="67"/>
        <item m="1" x="85"/>
        <item m="1" x="73"/>
        <item m="1" x="19"/>
        <item m="1" x="79"/>
        <item m="1" x="42"/>
        <item m="1" x="65"/>
        <item m="1" x="21"/>
        <item m="1" x="101"/>
        <item m="1" x="83"/>
        <item m="1" x="89"/>
        <item m="1" x="52"/>
        <item m="1" x="48"/>
        <item m="1" x="71"/>
        <item m="1" x="62"/>
        <item m="1" x="60"/>
        <item m="1" x="55"/>
        <item m="1" x="61"/>
        <item m="1" x="15"/>
        <item x="0"/>
        <item x="1"/>
        <item x="2"/>
        <item x="4"/>
        <item x="5"/>
        <item x="7"/>
        <item x="8"/>
        <item x="9"/>
        <item x="10"/>
        <item x="11"/>
        <item x="13"/>
        <item x="14"/>
        <item t="default"/>
      </items>
    </pivotField>
  </pivotFields>
  <rowFields count="2">
    <field x="7"/>
    <field x="0"/>
  </rowFields>
  <rowItems count="47">
    <i>
      <x v="33"/>
    </i>
    <i r="1">
      <x v="7"/>
    </i>
    <i r="1">
      <x v="11"/>
    </i>
    <i t="blank">
      <x v="33"/>
    </i>
    <i>
      <x v="46"/>
    </i>
    <i r="1">
      <x v="11"/>
    </i>
    <i t="blank">
      <x v="46"/>
    </i>
    <i>
      <x v="63"/>
    </i>
    <i r="1">
      <x v="7"/>
    </i>
    <i t="blank">
      <x v="63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3"/>
    </i>
    <i t="blank">
      <x v="106"/>
    </i>
    <i>
      <x v="107"/>
    </i>
    <i r="1">
      <x v="13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05" totalsRowShown="0" headerRowDxfId="0">
  <autoFilter ref="A1:J10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5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24" totalsRowShown="0" headerRowDxfId="4" headerRowBorderDxfId="3" tableBorderDxfId="2" totalsRowBorderDxfId="1">
  <autoFilter ref="A1:E12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44</v>
      </c>
    </row>
    <row r="2" spans="1:7">
      <c r="A2" s="2" t="s">
        <v>51</v>
      </c>
    </row>
    <row r="3" spans="1:7">
      <c r="A3" s="2"/>
    </row>
    <row r="4" spans="1:7" ht="13.5" thickBot="1">
      <c r="A4" s="2"/>
    </row>
    <row r="5" spans="1:7" ht="16.5" thickBot="1">
      <c r="A5" s="120" t="s">
        <v>4</v>
      </c>
      <c r="B5" s="121"/>
      <c r="C5" s="121"/>
      <c r="D5" s="121"/>
      <c r="E5" s="121"/>
      <c r="F5" s="121"/>
      <c r="G5" s="122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9" t="s">
        <v>49</v>
      </c>
      <c r="G6" s="119" t="s">
        <v>50</v>
      </c>
    </row>
    <row r="7" spans="1:7">
      <c r="A7" s="127" t="s">
        <v>52</v>
      </c>
      <c r="B7" s="128">
        <v>48</v>
      </c>
      <c r="C7" s="129">
        <v>12391837</v>
      </c>
      <c r="D7" s="130">
        <f>B7/$B$14</f>
        <v>0.46153846153846156</v>
      </c>
      <c r="E7" s="130">
        <f>C7/$C$14</f>
        <v>0.40152768062917127</v>
      </c>
      <c r="F7" s="131">
        <v>1</v>
      </c>
      <c r="G7" s="131">
        <f>RANK(C7,$C$7:$C$13)</f>
        <v>1</v>
      </c>
    </row>
    <row r="8" spans="1:7">
      <c r="A8" s="70" t="s">
        <v>58</v>
      </c>
      <c r="B8" s="71">
        <v>23</v>
      </c>
      <c r="C8" s="72">
        <v>6930900</v>
      </c>
      <c r="D8" s="23">
        <f>B8/$B$14</f>
        <v>0.22115384615384615</v>
      </c>
      <c r="E8" s="23">
        <f>C8/$C$14</f>
        <v>0.22457914848885788</v>
      </c>
      <c r="F8" s="76">
        <v>2</v>
      </c>
      <c r="G8" s="105">
        <f>RANK(C8,$C$7:$C$13)</f>
        <v>2</v>
      </c>
    </row>
    <row r="9" spans="1:7">
      <c r="A9" s="70" t="s">
        <v>61</v>
      </c>
      <c r="B9" s="71">
        <v>22</v>
      </c>
      <c r="C9" s="72">
        <v>6689158.3499999996</v>
      </c>
      <c r="D9" s="23">
        <f t="shared" ref="D9" si="0">B9/$B$14</f>
        <v>0.21153846153846154</v>
      </c>
      <c r="E9" s="23">
        <f t="shared" ref="E9" si="1">C9/$C$14</f>
        <v>0.2167460916114983</v>
      </c>
      <c r="F9" s="76">
        <v>3</v>
      </c>
      <c r="G9" s="105">
        <f>RANK(C9,$C$7:$C$13)</f>
        <v>3</v>
      </c>
    </row>
    <row r="10" spans="1:7">
      <c r="A10" s="70" t="s">
        <v>68</v>
      </c>
      <c r="B10" s="71">
        <v>7</v>
      </c>
      <c r="C10" s="72">
        <v>3235830</v>
      </c>
      <c r="D10" s="23">
        <f>B10/$B$14</f>
        <v>6.7307692307692304E-2</v>
      </c>
      <c r="E10" s="23">
        <f>C10/$C$14</f>
        <v>0.10484929028765398</v>
      </c>
      <c r="F10" s="76">
        <v>4</v>
      </c>
      <c r="G10" s="105">
        <f>RANK(C10,$C$7:$C$13)</f>
        <v>4</v>
      </c>
    </row>
    <row r="11" spans="1:7">
      <c r="A11" s="87" t="s">
        <v>99</v>
      </c>
      <c r="B11" s="83">
        <v>2</v>
      </c>
      <c r="C11" s="118">
        <v>569000</v>
      </c>
      <c r="D11" s="23">
        <f>B11/$B$14</f>
        <v>1.9230769230769232E-2</v>
      </c>
      <c r="E11" s="23">
        <f>C11/$C$14</f>
        <v>1.8437076785144807E-2</v>
      </c>
      <c r="F11" s="76">
        <v>5</v>
      </c>
      <c r="G11" s="105">
        <f>RANK(C11,$C$7:$C$13)</f>
        <v>6</v>
      </c>
    </row>
    <row r="12" spans="1:7">
      <c r="A12" s="87" t="s">
        <v>107</v>
      </c>
      <c r="B12" s="83">
        <v>1</v>
      </c>
      <c r="C12" s="118">
        <v>680000</v>
      </c>
      <c r="D12" s="23">
        <f>B12/$B$14</f>
        <v>9.6153846153846159E-3</v>
      </c>
      <c r="E12" s="23">
        <f>C12/$C$14</f>
        <v>2.2033764875041245E-2</v>
      </c>
      <c r="F12" s="76">
        <v>6</v>
      </c>
      <c r="G12" s="105">
        <f>RANK(C12,$C$7:$C$13)</f>
        <v>5</v>
      </c>
    </row>
    <row r="13" spans="1:7">
      <c r="A13" s="70" t="s">
        <v>93</v>
      </c>
      <c r="B13" s="71">
        <v>1</v>
      </c>
      <c r="C13" s="72">
        <v>365000</v>
      </c>
      <c r="D13" s="23">
        <f>B13/$B$14</f>
        <v>9.6153846153846159E-3</v>
      </c>
      <c r="E13" s="23">
        <f>C13/$C$14</f>
        <v>1.1826947322632432E-2</v>
      </c>
      <c r="F13" s="76">
        <v>6</v>
      </c>
      <c r="G13" s="105">
        <f>RANK(C13,$C$7:$C$13)</f>
        <v>7</v>
      </c>
    </row>
    <row r="14" spans="1:7">
      <c r="A14" s="84" t="s">
        <v>23</v>
      </c>
      <c r="B14" s="85">
        <f>SUM(B7:B13)</f>
        <v>104</v>
      </c>
      <c r="C14" s="86">
        <f>SUM(C7:C13)</f>
        <v>30861725.350000001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80"/>
      <c r="B15" s="81"/>
      <c r="C15" s="82"/>
    </row>
    <row r="16" spans="1:7" ht="16.5" thickBot="1">
      <c r="A16" s="123" t="s">
        <v>10</v>
      </c>
      <c r="B16" s="124"/>
      <c r="C16" s="124"/>
      <c r="D16" s="124"/>
      <c r="E16" s="124"/>
      <c r="F16" s="124"/>
      <c r="G16" s="125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7" t="s">
        <v>58</v>
      </c>
      <c r="B19" s="128">
        <v>9</v>
      </c>
      <c r="C19" s="72">
        <v>1609557</v>
      </c>
      <c r="D19" s="132">
        <f>B19/$B$24</f>
        <v>0.47368421052631576</v>
      </c>
      <c r="E19" s="23">
        <f>C19/$C$24</f>
        <v>0.26590232112660722</v>
      </c>
      <c r="F19" s="133">
        <v>1</v>
      </c>
      <c r="G19" s="76">
        <f>RANK(C19,$C$19:$C$23)</f>
        <v>2</v>
      </c>
    </row>
    <row r="20" spans="1:7">
      <c r="A20" s="127" t="s">
        <v>52</v>
      </c>
      <c r="B20" s="71">
        <v>5</v>
      </c>
      <c r="C20" s="129">
        <v>2880681.98</v>
      </c>
      <c r="D20" s="23">
        <f>B20/$B$24</f>
        <v>0.26315789473684209</v>
      </c>
      <c r="E20" s="132">
        <f>C20/$C$24</f>
        <v>0.47589493563110263</v>
      </c>
      <c r="F20" s="76">
        <v>2</v>
      </c>
      <c r="G20" s="133">
        <f>RANK(C20,$C$19:$C$23)</f>
        <v>1</v>
      </c>
    </row>
    <row r="21" spans="1:7">
      <c r="A21" s="70" t="s">
        <v>61</v>
      </c>
      <c r="B21" s="71">
        <v>2</v>
      </c>
      <c r="C21" s="72">
        <v>750000</v>
      </c>
      <c r="D21" s="23">
        <f>B21/$B$24</f>
        <v>0.10526315789473684</v>
      </c>
      <c r="E21" s="23">
        <f>C21/$C$24</f>
        <v>0.12390163308597049</v>
      </c>
      <c r="F21" s="76">
        <v>3</v>
      </c>
      <c r="G21" s="76">
        <f>RANK(C21,$C$19:$C$23)</f>
        <v>3</v>
      </c>
    </row>
    <row r="22" spans="1:7">
      <c r="A22" s="70" t="s">
        <v>122</v>
      </c>
      <c r="B22" s="71">
        <v>2</v>
      </c>
      <c r="C22" s="72">
        <v>450975</v>
      </c>
      <c r="D22" s="23">
        <f>B22/$B$24</f>
        <v>0.10526315789473684</v>
      </c>
      <c r="E22" s="23">
        <f>C22/$C$24</f>
        <v>7.4502051974594058E-2</v>
      </c>
      <c r="F22" s="76">
        <v>3</v>
      </c>
      <c r="G22" s="76">
        <f>RANK(C22,$C$19:$C$23)</f>
        <v>4</v>
      </c>
    </row>
    <row r="23" spans="1:7">
      <c r="A23" s="70" t="s">
        <v>99</v>
      </c>
      <c r="B23" s="71">
        <v>1</v>
      </c>
      <c r="C23" s="72">
        <v>361975</v>
      </c>
      <c r="D23" s="23">
        <f>B23/$B$24</f>
        <v>5.2631578947368418E-2</v>
      </c>
      <c r="E23" s="23">
        <f>C23/$C$24</f>
        <v>5.9799058181725553E-2</v>
      </c>
      <c r="F23" s="76">
        <v>4</v>
      </c>
      <c r="G23" s="76">
        <f>RANK(C23,$C$19:$C$23)</f>
        <v>5</v>
      </c>
    </row>
    <row r="24" spans="1:7">
      <c r="A24" s="32" t="s">
        <v>23</v>
      </c>
      <c r="B24" s="46">
        <f>SUM(B19:B23)</f>
        <v>19</v>
      </c>
      <c r="C24" s="33">
        <f>SUM(C19:C23)</f>
        <v>6053188.9800000004</v>
      </c>
      <c r="D24" s="30">
        <f>SUM(D19:D23)</f>
        <v>1</v>
      </c>
      <c r="E24" s="30">
        <f>SUM(E19:E23)</f>
        <v>0.99999999999999989</v>
      </c>
      <c r="F24" s="31"/>
      <c r="G24" s="31"/>
    </row>
    <row r="25" spans="1:7" ht="13.5" thickBot="1"/>
    <row r="26" spans="1:7" ht="16.5" thickBot="1">
      <c r="A26" s="120" t="s">
        <v>12</v>
      </c>
      <c r="B26" s="121"/>
      <c r="C26" s="121"/>
      <c r="D26" s="121"/>
      <c r="E26" s="121"/>
      <c r="F26" s="121"/>
      <c r="G26" s="122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7" t="s">
        <v>52</v>
      </c>
      <c r="B29" s="128">
        <v>53</v>
      </c>
      <c r="C29" s="129">
        <v>15272518.98</v>
      </c>
      <c r="D29" s="132">
        <f t="shared" ref="D29:D36" si="2">B29/$B$37</f>
        <v>0.43089430894308944</v>
      </c>
      <c r="E29" s="132">
        <f t="shared" ref="E29:E36" si="3">C29/$C$37</f>
        <v>0.41372218403303557</v>
      </c>
      <c r="F29" s="133">
        <v>1</v>
      </c>
      <c r="G29" s="133">
        <f>RANK(C29,$C$29:$C$36)</f>
        <v>1</v>
      </c>
    </row>
    <row r="30" spans="1:7">
      <c r="A30" s="70" t="s">
        <v>58</v>
      </c>
      <c r="B30" s="71">
        <v>32</v>
      </c>
      <c r="C30" s="72">
        <v>8540457</v>
      </c>
      <c r="D30" s="23">
        <f t="shared" si="2"/>
        <v>0.26016260162601629</v>
      </c>
      <c r="E30" s="23">
        <f t="shared" si="3"/>
        <v>0.23135518949476053</v>
      </c>
      <c r="F30" s="76">
        <v>2</v>
      </c>
      <c r="G30" s="76">
        <f>RANK(C30,$C$29:$C$36)</f>
        <v>2</v>
      </c>
    </row>
    <row r="31" spans="1:7">
      <c r="A31" s="70" t="s">
        <v>61</v>
      </c>
      <c r="B31" s="71">
        <v>24</v>
      </c>
      <c r="C31" s="72">
        <v>7439158.3499999996</v>
      </c>
      <c r="D31" s="23">
        <f t="shared" si="2"/>
        <v>0.1951219512195122</v>
      </c>
      <c r="E31" s="23">
        <f t="shared" si="3"/>
        <v>0.20152175577323087</v>
      </c>
      <c r="F31" s="76">
        <v>3</v>
      </c>
      <c r="G31" s="76">
        <f>RANK(C31,$C$29:$C$36)</f>
        <v>3</v>
      </c>
    </row>
    <row r="32" spans="1:7">
      <c r="A32" s="70" t="s">
        <v>68</v>
      </c>
      <c r="B32" s="71">
        <v>7</v>
      </c>
      <c r="C32" s="72">
        <v>3235830</v>
      </c>
      <c r="D32" s="23">
        <f t="shared" ref="D32" si="4">B32/$B$37</f>
        <v>5.6910569105691054E-2</v>
      </c>
      <c r="E32" s="23">
        <f t="shared" ref="E32" si="5">C32/$C$37</f>
        <v>8.7656440729439997E-2</v>
      </c>
      <c r="F32" s="76">
        <v>4</v>
      </c>
      <c r="G32" s="76">
        <f>RANK(C32,$C$29:$C$36)</f>
        <v>4</v>
      </c>
    </row>
    <row r="33" spans="1:7">
      <c r="A33" s="70" t="s">
        <v>99</v>
      </c>
      <c r="B33" s="71">
        <v>3</v>
      </c>
      <c r="C33" s="72">
        <v>930975</v>
      </c>
      <c r="D33" s="23">
        <f t="shared" si="2"/>
        <v>2.4390243902439025E-2</v>
      </c>
      <c r="E33" s="23">
        <f t="shared" si="3"/>
        <v>2.5219481526560544E-2</v>
      </c>
      <c r="F33" s="76">
        <v>5</v>
      </c>
      <c r="G33" s="76">
        <f>RANK(C33,$C$29:$C$36)</f>
        <v>5</v>
      </c>
    </row>
    <row r="34" spans="1:7">
      <c r="A34" s="70" t="s">
        <v>122</v>
      </c>
      <c r="B34" s="71">
        <v>2</v>
      </c>
      <c r="C34" s="72">
        <v>450975</v>
      </c>
      <c r="D34" s="23">
        <f t="shared" si="2"/>
        <v>1.6260162601626018E-2</v>
      </c>
      <c r="E34" s="23">
        <f t="shared" si="3"/>
        <v>1.221660697810429E-2</v>
      </c>
      <c r="F34" s="76">
        <v>6</v>
      </c>
      <c r="G34" s="76">
        <f>RANK(C34,$C$29:$C$36)</f>
        <v>7</v>
      </c>
    </row>
    <row r="35" spans="1:7">
      <c r="A35" s="70" t="s">
        <v>107</v>
      </c>
      <c r="B35" s="71">
        <v>1</v>
      </c>
      <c r="C35" s="72">
        <v>680000</v>
      </c>
      <c r="D35" s="23">
        <f t="shared" si="2"/>
        <v>8.130081300813009E-3</v>
      </c>
      <c r="E35" s="23">
        <f t="shared" si="3"/>
        <v>1.8420738943646358E-2</v>
      </c>
      <c r="F35" s="76">
        <v>7</v>
      </c>
      <c r="G35" s="76">
        <f>RANK(C35,$C$29:$C$36)</f>
        <v>6</v>
      </c>
    </row>
    <row r="36" spans="1:7">
      <c r="A36" s="70" t="s">
        <v>93</v>
      </c>
      <c r="B36" s="71">
        <v>1</v>
      </c>
      <c r="C36" s="72">
        <v>365000</v>
      </c>
      <c r="D36" s="23">
        <f t="shared" si="2"/>
        <v>8.130081300813009E-3</v>
      </c>
      <c r="E36" s="23">
        <f t="shared" si="3"/>
        <v>9.8876025212219429E-3</v>
      </c>
      <c r="F36" s="76">
        <v>7</v>
      </c>
      <c r="G36" s="76">
        <f>RANK(C36,$C$29:$C$36)</f>
        <v>8</v>
      </c>
    </row>
    <row r="37" spans="1:7">
      <c r="A37" s="32" t="s">
        <v>23</v>
      </c>
      <c r="B37" s="47">
        <f>SUM(B29:B36)</f>
        <v>123</v>
      </c>
      <c r="C37" s="37">
        <f>SUM(C29:C36)</f>
        <v>36914914.329999998</v>
      </c>
      <c r="D37" s="30">
        <f>SUM(D29:D36)</f>
        <v>1</v>
      </c>
      <c r="E37" s="30">
        <f>SUM(E29:E36)</f>
        <v>1.0000000000000002</v>
      </c>
      <c r="F37" s="31"/>
      <c r="G37" s="31"/>
    </row>
    <row r="39" spans="1:7">
      <c r="A39" s="126" t="s">
        <v>24</v>
      </c>
      <c r="B39" s="126"/>
      <c r="C39" s="126"/>
      <c r="D39" s="104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45</v>
      </c>
    </row>
    <row r="2" spans="1:7">
      <c r="A2" s="2" t="str">
        <f>'OVERALL STATS'!A2</f>
        <v>Reporting Period: SEPTEMBER, 2023</v>
      </c>
    </row>
    <row r="3" spans="1:7" ht="13.5" thickBot="1"/>
    <row r="4" spans="1:7" ht="16.5" thickBot="1">
      <c r="A4" s="120" t="s">
        <v>13</v>
      </c>
      <c r="B4" s="121"/>
      <c r="C4" s="121"/>
      <c r="D4" s="121"/>
      <c r="E4" s="121"/>
      <c r="F4" s="121"/>
      <c r="G4" s="122"/>
    </row>
    <row r="5" spans="1:7">
      <c r="A5" s="3"/>
      <c r="B5" s="102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52</v>
      </c>
      <c r="B7" s="135">
        <v>47</v>
      </c>
      <c r="C7" s="136">
        <v>12102837</v>
      </c>
      <c r="D7" s="137">
        <f>B7/$B$13</f>
        <v>0.5053763440860215</v>
      </c>
      <c r="E7" s="132">
        <f>C7/$C$13</f>
        <v>0.46225447630387495</v>
      </c>
      <c r="F7" s="133">
        <v>1</v>
      </c>
      <c r="G7" s="133">
        <f>RANK(C7,$C$7:$C$12)</f>
        <v>1</v>
      </c>
    </row>
    <row r="8" spans="1:7">
      <c r="A8" s="35" t="s">
        <v>61</v>
      </c>
      <c r="B8" s="36">
        <v>22</v>
      </c>
      <c r="C8" s="97">
        <v>6689158.3499999996</v>
      </c>
      <c r="D8" s="27">
        <f>B8/$B$13</f>
        <v>0.23655913978494625</v>
      </c>
      <c r="E8" s="23">
        <f>C8/$C$13</f>
        <v>0.25548500653135642</v>
      </c>
      <c r="F8" s="76">
        <v>2</v>
      </c>
      <c r="G8" s="76">
        <f>RANK(C8,$C$7:$C$12)</f>
        <v>2</v>
      </c>
    </row>
    <row r="9" spans="1:7">
      <c r="A9" s="35" t="s">
        <v>58</v>
      </c>
      <c r="B9" s="36">
        <v>20</v>
      </c>
      <c r="C9" s="97">
        <v>5776200</v>
      </c>
      <c r="D9" s="27">
        <f t="shared" ref="D9" si="0">B9/$B$13</f>
        <v>0.21505376344086022</v>
      </c>
      <c r="E9" s="23">
        <f t="shared" ref="E9" si="1">C9/$C$13</f>
        <v>0.22061557187182165</v>
      </c>
      <c r="F9" s="76">
        <v>3</v>
      </c>
      <c r="G9" s="76">
        <f>RANK(C9,$C$7:$C$12)</f>
        <v>3</v>
      </c>
    </row>
    <row r="10" spans="1:7">
      <c r="A10" s="35" t="s">
        <v>99</v>
      </c>
      <c r="B10" s="36">
        <v>2</v>
      </c>
      <c r="C10" s="97">
        <v>569000</v>
      </c>
      <c r="D10" s="27">
        <f>B10/$B$13</f>
        <v>2.1505376344086023E-2</v>
      </c>
      <c r="E10" s="23">
        <f>C10/$C$13</f>
        <v>2.1732325818888978E-2</v>
      </c>
      <c r="F10" s="76">
        <v>4</v>
      </c>
      <c r="G10" s="76">
        <f>RANK(C10,$C$7:$C$12)</f>
        <v>5</v>
      </c>
    </row>
    <row r="11" spans="1:7">
      <c r="A11" s="35" t="s">
        <v>107</v>
      </c>
      <c r="B11" s="36">
        <v>1</v>
      </c>
      <c r="C11" s="97">
        <v>680000</v>
      </c>
      <c r="D11" s="27">
        <f>B11/$B$13</f>
        <v>1.0752688172043012E-2</v>
      </c>
      <c r="E11" s="23">
        <f>C11/$C$13</f>
        <v>2.597184807881284E-2</v>
      </c>
      <c r="F11" s="76">
        <v>5</v>
      </c>
      <c r="G11" s="76">
        <f>RANK(C11,$C$7:$C$12)</f>
        <v>4</v>
      </c>
    </row>
    <row r="12" spans="1:7">
      <c r="A12" s="35" t="s">
        <v>93</v>
      </c>
      <c r="B12" s="36">
        <v>1</v>
      </c>
      <c r="C12" s="97">
        <v>365000</v>
      </c>
      <c r="D12" s="27">
        <f>B12/$B$13</f>
        <v>1.0752688172043012E-2</v>
      </c>
      <c r="E12" s="23">
        <f>C12/$C$13</f>
        <v>1.3940771395245128E-2</v>
      </c>
      <c r="F12" s="76">
        <v>5</v>
      </c>
      <c r="G12" s="76">
        <f>RANK(C12,$C$7:$C$12)</f>
        <v>6</v>
      </c>
    </row>
    <row r="13" spans="1:7">
      <c r="A13" s="28" t="s">
        <v>23</v>
      </c>
      <c r="B13" s="29">
        <f>SUM(B7:B12)</f>
        <v>93</v>
      </c>
      <c r="C13" s="98">
        <f>SUM(C7:C12)</f>
        <v>26182195.350000001</v>
      </c>
      <c r="D13" s="30">
        <f>SUM(D7:D12)</f>
        <v>1</v>
      </c>
      <c r="E13" s="30">
        <f>SUM(E7:E12)</f>
        <v>0.99999999999999989</v>
      </c>
      <c r="F13" s="31"/>
      <c r="G13" s="31"/>
    </row>
    <row r="14" spans="1:7" ht="13.5" thickBot="1"/>
    <row r="15" spans="1:7" ht="16.5" thickBot="1">
      <c r="A15" s="120" t="s">
        <v>14</v>
      </c>
      <c r="B15" s="121"/>
      <c r="C15" s="121"/>
      <c r="D15" s="121"/>
      <c r="E15" s="121"/>
      <c r="F15" s="121"/>
      <c r="G15" s="122"/>
    </row>
    <row r="16" spans="1:7">
      <c r="A16" s="3"/>
      <c r="B16" s="102"/>
      <c r="C16" s="95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6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8" t="s">
        <v>68</v>
      </c>
      <c r="B18" s="135">
        <v>7</v>
      </c>
      <c r="C18" s="136">
        <v>3235830</v>
      </c>
      <c r="D18" s="137">
        <f>B18/$B$21</f>
        <v>0.63636363636363635</v>
      </c>
      <c r="E18" s="132">
        <f>C18/$C$21</f>
        <v>0.69148611078463007</v>
      </c>
      <c r="F18" s="133">
        <v>1</v>
      </c>
      <c r="G18" s="133">
        <f>RANK(C18,$C$18:$C$20)</f>
        <v>1</v>
      </c>
    </row>
    <row r="19" spans="1:7">
      <c r="A19" s="48" t="s">
        <v>58</v>
      </c>
      <c r="B19" s="49">
        <v>3</v>
      </c>
      <c r="C19" s="99">
        <v>1154700</v>
      </c>
      <c r="D19" s="27">
        <f>B19/$B$21</f>
        <v>0.27272727272727271</v>
      </c>
      <c r="E19" s="23">
        <f>C19/$C$21</f>
        <v>0.24675555023688275</v>
      </c>
      <c r="F19" s="76">
        <v>2</v>
      </c>
      <c r="G19" s="76">
        <f>RANK(C19,$C$18:$C$20)</f>
        <v>2</v>
      </c>
    </row>
    <row r="20" spans="1:7">
      <c r="A20" s="48" t="s">
        <v>52</v>
      </c>
      <c r="B20" s="49">
        <v>1</v>
      </c>
      <c r="C20" s="99">
        <v>289000</v>
      </c>
      <c r="D20" s="27">
        <f>B20/$B$21</f>
        <v>9.0909090909090912E-2</v>
      </c>
      <c r="E20" s="23">
        <f>C20/$C$21</f>
        <v>6.1758338978487155E-2</v>
      </c>
      <c r="F20" s="76">
        <v>3</v>
      </c>
      <c r="G20" s="76">
        <f>RANK(C20,$C$18:$C$20)</f>
        <v>3</v>
      </c>
    </row>
    <row r="21" spans="1:7">
      <c r="A21" s="28" t="s">
        <v>23</v>
      </c>
      <c r="B21" s="29">
        <f>SUM(B18:B20)</f>
        <v>11</v>
      </c>
      <c r="C21" s="98">
        <f>SUM(C18:C20)</f>
        <v>4679530</v>
      </c>
      <c r="D21" s="30">
        <f>SUM(D18:D20)</f>
        <v>1</v>
      </c>
      <c r="E21" s="30">
        <f>SUM(E18:E20)</f>
        <v>1</v>
      </c>
      <c r="F21" s="31"/>
      <c r="G21" s="31"/>
    </row>
    <row r="22" spans="1:7" ht="13.5" thickBot="1"/>
    <row r="23" spans="1:7" ht="16.5" thickBot="1">
      <c r="A23" s="120" t="s">
        <v>15</v>
      </c>
      <c r="B23" s="121"/>
      <c r="C23" s="121"/>
      <c r="D23" s="121"/>
      <c r="E23" s="121"/>
      <c r="F23" s="121"/>
      <c r="G23" s="122"/>
    </row>
    <row r="24" spans="1:7">
      <c r="A24" s="3"/>
      <c r="B24" s="102"/>
      <c r="C24" s="95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6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34" t="s">
        <v>52</v>
      </c>
      <c r="B26" s="135">
        <v>30</v>
      </c>
      <c r="C26" s="136">
        <v>10936437</v>
      </c>
      <c r="D26" s="137">
        <f t="shared" ref="D26:D31" si="2">B26/$B$32</f>
        <v>0.46153846153846156</v>
      </c>
      <c r="E26" s="132">
        <f t="shared" ref="E26:E31" si="3">C26/$C$32</f>
        <v>0.44317659686987787</v>
      </c>
      <c r="F26" s="133">
        <v>1</v>
      </c>
      <c r="G26" s="133">
        <f>RANK(C26,$C$26:$C$31)</f>
        <v>1</v>
      </c>
    </row>
    <row r="27" spans="1:7">
      <c r="A27" s="35" t="s">
        <v>61</v>
      </c>
      <c r="B27" s="36">
        <v>18</v>
      </c>
      <c r="C27" s="97">
        <v>6584242.3499999996</v>
      </c>
      <c r="D27" s="27">
        <f t="shared" si="2"/>
        <v>0.27692307692307694</v>
      </c>
      <c r="E27" s="23">
        <f t="shared" si="3"/>
        <v>0.26681286763134349</v>
      </c>
      <c r="F27" s="106">
        <v>2</v>
      </c>
      <c r="G27" s="76">
        <f>RANK(C27,$C$26:$C$31)</f>
        <v>2</v>
      </c>
    </row>
    <row r="28" spans="1:7">
      <c r="A28" s="35" t="s">
        <v>58</v>
      </c>
      <c r="B28" s="36">
        <v>14</v>
      </c>
      <c r="C28" s="97">
        <v>5632700</v>
      </c>
      <c r="D28" s="27">
        <f t="shared" si="2"/>
        <v>0.2153846153846154</v>
      </c>
      <c r="E28" s="23">
        <f t="shared" si="3"/>
        <v>0.22825357263878182</v>
      </c>
      <c r="F28" s="106">
        <v>3</v>
      </c>
      <c r="G28" s="76">
        <f>RANK(C28,$C$26:$C$31)</f>
        <v>3</v>
      </c>
    </row>
    <row r="29" spans="1:7">
      <c r="A29" s="35" t="s">
        <v>107</v>
      </c>
      <c r="B29" s="36">
        <v>1</v>
      </c>
      <c r="C29" s="97">
        <v>680000</v>
      </c>
      <c r="D29" s="27">
        <f t="shared" si="2"/>
        <v>1.5384615384615385E-2</v>
      </c>
      <c r="E29" s="23">
        <f t="shared" si="3"/>
        <v>2.7555600226245255E-2</v>
      </c>
      <c r="F29" s="76">
        <v>4</v>
      </c>
      <c r="G29" s="76">
        <f>RANK(C29,$C$26:$C$31)</f>
        <v>4</v>
      </c>
    </row>
    <row r="30" spans="1:7">
      <c r="A30" s="35" t="s">
        <v>99</v>
      </c>
      <c r="B30" s="36">
        <v>1</v>
      </c>
      <c r="C30" s="97">
        <v>479000</v>
      </c>
      <c r="D30" s="27">
        <f t="shared" si="2"/>
        <v>1.5384615384615385E-2</v>
      </c>
      <c r="E30" s="23">
        <f t="shared" si="3"/>
        <v>1.9410488982899231E-2</v>
      </c>
      <c r="F30" s="106">
        <v>4</v>
      </c>
      <c r="G30" s="76">
        <f>RANK(C30,$C$26:$C$31)</f>
        <v>5</v>
      </c>
    </row>
    <row r="31" spans="1:7">
      <c r="A31" s="35" t="s">
        <v>93</v>
      </c>
      <c r="B31" s="36">
        <v>1</v>
      </c>
      <c r="C31" s="97">
        <v>365000</v>
      </c>
      <c r="D31" s="27">
        <f t="shared" si="2"/>
        <v>1.5384615384615385E-2</v>
      </c>
      <c r="E31" s="23">
        <f t="shared" si="3"/>
        <v>1.4790873650852233E-2</v>
      </c>
      <c r="F31" s="76">
        <v>4</v>
      </c>
      <c r="G31" s="76">
        <f>RANK(C31,$C$26:$C$31)</f>
        <v>6</v>
      </c>
    </row>
    <row r="32" spans="1:7">
      <c r="A32" s="28" t="s">
        <v>23</v>
      </c>
      <c r="B32" s="40">
        <f>SUM(B26:B31)</f>
        <v>65</v>
      </c>
      <c r="C32" s="100">
        <f>SUM(C26:C31)</f>
        <v>24677379.350000001</v>
      </c>
      <c r="D32" s="30">
        <f>SUM(D26:D31)</f>
        <v>1</v>
      </c>
      <c r="E32" s="30">
        <f>SUM(E26:E31)</f>
        <v>0.99999999999999989</v>
      </c>
      <c r="F32" s="31"/>
      <c r="G32" s="31"/>
    </row>
    <row r="33" spans="1:7" ht="13.5" thickBot="1"/>
    <row r="34" spans="1:7" ht="16.5" thickBot="1">
      <c r="A34" s="120" t="s">
        <v>16</v>
      </c>
      <c r="B34" s="121"/>
      <c r="C34" s="121"/>
      <c r="D34" s="121"/>
      <c r="E34" s="121"/>
      <c r="F34" s="121"/>
      <c r="G34" s="122"/>
    </row>
    <row r="35" spans="1:7">
      <c r="A35" s="18"/>
      <c r="B35" s="103"/>
      <c r="C35" s="101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6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39" t="s">
        <v>52</v>
      </c>
      <c r="B37" s="140">
        <v>1</v>
      </c>
      <c r="C37" s="141">
        <v>400000</v>
      </c>
      <c r="D37" s="132">
        <f>B37/$B$38</f>
        <v>1</v>
      </c>
      <c r="E37" s="132">
        <f>C37/$C$38</f>
        <v>1</v>
      </c>
      <c r="F37" s="133">
        <v>1</v>
      </c>
      <c r="G37" s="133">
        <f>RANK(C37,$C$37:$C$37)</f>
        <v>1</v>
      </c>
    </row>
    <row r="38" spans="1:7">
      <c r="A38" s="28" t="s">
        <v>23</v>
      </c>
      <c r="B38" s="40">
        <f>SUM(B37:B37)</f>
        <v>1</v>
      </c>
      <c r="C38" s="100">
        <f>SUM(C37:C37)</f>
        <v>400000</v>
      </c>
      <c r="D38" s="30">
        <f>SUM(D37:D37)</f>
        <v>1</v>
      </c>
      <c r="E38" s="30">
        <f>SUM(E37:E37)</f>
        <v>1</v>
      </c>
      <c r="F38" s="31"/>
      <c r="G38" s="31"/>
    </row>
    <row r="39" spans="1:7" ht="13.5" thickBot="1"/>
    <row r="40" spans="1:7" ht="16.5" thickBot="1">
      <c r="A40" s="120" t="s">
        <v>17</v>
      </c>
      <c r="B40" s="121"/>
      <c r="C40" s="121"/>
      <c r="D40" s="121"/>
      <c r="E40" s="121"/>
      <c r="F40" s="121"/>
      <c r="G40" s="122"/>
    </row>
    <row r="41" spans="1:7">
      <c r="A41" s="18"/>
      <c r="B41" s="103"/>
      <c r="C41" s="101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6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34" t="s">
        <v>52</v>
      </c>
      <c r="B43" s="135">
        <v>16</v>
      </c>
      <c r="C43" s="136">
        <v>766400</v>
      </c>
      <c r="D43" s="137">
        <f>B43/$B$47</f>
        <v>0.59259259259259256</v>
      </c>
      <c r="E43" s="132">
        <f>C43/$C$47</f>
        <v>0.69369017103300457</v>
      </c>
      <c r="F43" s="133">
        <v>1</v>
      </c>
      <c r="G43" s="133">
        <f>RANK(C43,$C$43:$C$46)</f>
        <v>1</v>
      </c>
    </row>
    <row r="44" spans="1:7">
      <c r="A44" s="35" t="s">
        <v>58</v>
      </c>
      <c r="B44" s="36">
        <v>6</v>
      </c>
      <c r="C44" s="97">
        <v>143500</v>
      </c>
      <c r="D44" s="27">
        <f>B44/$B$47</f>
        <v>0.22222222222222221</v>
      </c>
      <c r="E44" s="23">
        <f>C44/$C$47</f>
        <v>0.12988588144994279</v>
      </c>
      <c r="F44" s="76">
        <v>2</v>
      </c>
      <c r="G44" s="76">
        <f>RANK(C44,$C$43:$C$46)</f>
        <v>2</v>
      </c>
    </row>
    <row r="45" spans="1:7">
      <c r="A45" s="35" t="s">
        <v>61</v>
      </c>
      <c r="B45" s="36">
        <v>4</v>
      </c>
      <c r="C45" s="97">
        <v>104916</v>
      </c>
      <c r="D45" s="27">
        <f t="shared" ref="D45" si="4">B45/$B$47</f>
        <v>0.14814814814814814</v>
      </c>
      <c r="E45" s="23">
        <f t="shared" ref="E45" si="5">C45/$C$47</f>
        <v>9.4962419081548427E-2</v>
      </c>
      <c r="F45" s="76">
        <v>3</v>
      </c>
      <c r="G45" s="76">
        <f>RANK(C45,$C$43:$C$46)</f>
        <v>3</v>
      </c>
    </row>
    <row r="46" spans="1:7">
      <c r="A46" s="35" t="s">
        <v>99</v>
      </c>
      <c r="B46" s="36">
        <v>1</v>
      </c>
      <c r="C46" s="97">
        <v>90000</v>
      </c>
      <c r="D46" s="27">
        <f>B46/$B$47</f>
        <v>3.7037037037037035E-2</v>
      </c>
      <c r="E46" s="23">
        <f>C46/$C$47</f>
        <v>8.1461528435504194E-2</v>
      </c>
      <c r="F46" s="76">
        <v>4</v>
      </c>
      <c r="G46" s="76">
        <f>RANK(C46,$C$43:$C$46)</f>
        <v>4</v>
      </c>
    </row>
    <row r="47" spans="1:7">
      <c r="A47" s="28" t="s">
        <v>23</v>
      </c>
      <c r="B47" s="29">
        <f>SUM(B43:B46)</f>
        <v>27</v>
      </c>
      <c r="C47" s="98">
        <f>SUM(C43:C46)</f>
        <v>1104816</v>
      </c>
      <c r="D47" s="30">
        <f>SUM(D43:D46)</f>
        <v>1</v>
      </c>
      <c r="E47" s="30">
        <f>SUM(E43:E46)</f>
        <v>1</v>
      </c>
      <c r="F47" s="31"/>
      <c r="G47" s="31"/>
    </row>
    <row r="50" spans="1:3">
      <c r="A50" s="126" t="s">
        <v>24</v>
      </c>
      <c r="B50" s="126"/>
      <c r="C50" s="126"/>
    </row>
    <row r="51" spans="1:3">
      <c r="A51" s="20" t="s">
        <v>25</v>
      </c>
    </row>
  </sheetData>
  <sortState ref="A107:C126">
    <sortCondition descending="1" ref="B107"/>
    <sortCondition descending="1" ref="C107"/>
  </sortState>
  <mergeCells count="6">
    <mergeCell ref="A50:C50"/>
    <mergeCell ref="A4:G4"/>
    <mergeCell ref="A15:G15"/>
    <mergeCell ref="A23:G23"/>
    <mergeCell ref="A34:G34"/>
    <mergeCell ref="A40:G40"/>
  </mergeCells>
  <phoneticPr fontId="2" type="noConversion"/>
  <hyperlinks>
    <hyperlink ref="A5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46</v>
      </c>
    </row>
    <row r="2" spans="1:7">
      <c r="A2" s="56" t="str">
        <f>'OVERALL STATS'!A2</f>
        <v>Reporting Period: SEPTEMBER, 2023</v>
      </c>
    </row>
    <row r="3" spans="1:7" ht="13.5" thickBot="1"/>
    <row r="4" spans="1:7" ht="16.5" thickBot="1">
      <c r="A4" s="120" t="s">
        <v>18</v>
      </c>
      <c r="B4" s="121"/>
      <c r="C4" s="121"/>
      <c r="D4" s="121"/>
      <c r="E4" s="121"/>
      <c r="F4" s="121"/>
      <c r="G4" s="122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58</v>
      </c>
      <c r="B7" s="143">
        <v>5</v>
      </c>
      <c r="C7" s="144">
        <v>1238000</v>
      </c>
      <c r="D7" s="137">
        <f>B7/$B$10</f>
        <v>0.625</v>
      </c>
      <c r="E7" s="145">
        <f>C7/$C$10</f>
        <v>0.57448462279144774</v>
      </c>
      <c r="F7" s="133">
        <v>1</v>
      </c>
      <c r="G7" s="133">
        <f>RANK(C7,$C$7:$C$9)</f>
        <v>1</v>
      </c>
    </row>
    <row r="8" spans="1:7">
      <c r="A8" s="67" t="s">
        <v>52</v>
      </c>
      <c r="B8" s="68">
        <v>2</v>
      </c>
      <c r="C8" s="69">
        <v>555000</v>
      </c>
      <c r="D8" s="27">
        <f>B8/$B$10</f>
        <v>0.25</v>
      </c>
      <c r="E8" s="66">
        <f>C8/$C$10</f>
        <v>0.25754359099293495</v>
      </c>
      <c r="F8" s="76">
        <v>2</v>
      </c>
      <c r="G8" s="76">
        <f>RANK(C8,$C$7:$C$9)</f>
        <v>2</v>
      </c>
    </row>
    <row r="9" spans="1:7">
      <c r="A9" s="60" t="s">
        <v>99</v>
      </c>
      <c r="B9" s="53">
        <v>1</v>
      </c>
      <c r="C9" s="54">
        <v>361975</v>
      </c>
      <c r="D9" s="27">
        <f t="shared" ref="D9" si="0">B9/$B$10</f>
        <v>0.125</v>
      </c>
      <c r="E9" s="66">
        <f t="shared" ref="E9" si="1">C9/$C$10</f>
        <v>0.16797178621561734</v>
      </c>
      <c r="F9" s="76">
        <v>3</v>
      </c>
      <c r="G9" s="76">
        <f>RANK(C9,$C$7:$C$9)</f>
        <v>3</v>
      </c>
    </row>
    <row r="10" spans="1:7">
      <c r="A10" s="59" t="s">
        <v>23</v>
      </c>
      <c r="B10" s="34">
        <f>SUM(B7:B9)</f>
        <v>8</v>
      </c>
      <c r="C10" s="51">
        <f>SUM(C7:C9)</f>
        <v>2154975</v>
      </c>
      <c r="D10" s="30">
        <f>SUM(D7:D9)</f>
        <v>1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20" t="s">
        <v>19</v>
      </c>
      <c r="B12" s="121"/>
      <c r="C12" s="121"/>
      <c r="D12" s="121"/>
      <c r="E12" s="121"/>
      <c r="F12" s="121"/>
      <c r="G12" s="122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46" t="s">
        <v>161</v>
      </c>
      <c r="B15" s="76"/>
      <c r="C15" s="77"/>
      <c r="D15" s="27"/>
      <c r="E15" s="66"/>
      <c r="F15" s="76"/>
      <c r="G15" s="76"/>
    </row>
    <row r="16" spans="1:7">
      <c r="A16" s="59" t="s">
        <v>23</v>
      </c>
      <c r="B16" s="40">
        <f>SUM(B15:B15)</f>
        <v>0</v>
      </c>
      <c r="C16" s="37">
        <f>SUM(C15:C15)</f>
        <v>0</v>
      </c>
      <c r="D16" s="30"/>
      <c r="E16" s="30"/>
      <c r="F16" s="40"/>
      <c r="G16" s="40"/>
    </row>
    <row r="17" spans="1:7" ht="13.5" thickBot="1"/>
    <row r="18" spans="1:7" ht="16.5" thickBot="1">
      <c r="A18" s="120" t="s">
        <v>20</v>
      </c>
      <c r="B18" s="121"/>
      <c r="C18" s="121"/>
      <c r="D18" s="121"/>
      <c r="E18" s="121"/>
      <c r="F18" s="121"/>
      <c r="G18" s="122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42" t="s">
        <v>58</v>
      </c>
      <c r="B21" s="143">
        <v>3</v>
      </c>
      <c r="C21" s="144">
        <v>203557</v>
      </c>
      <c r="D21" s="137">
        <f t="shared" ref="D21" si="2">B21/$B$23</f>
        <v>0.75</v>
      </c>
      <c r="E21" s="145">
        <f t="shared" ref="E21" si="3">C21/$C$23</f>
        <v>0.85328453996319542</v>
      </c>
      <c r="F21" s="133">
        <v>1</v>
      </c>
      <c r="G21" s="133">
        <f>RANK(C21,$C$21:$C$22)</f>
        <v>1</v>
      </c>
    </row>
    <row r="22" spans="1:7">
      <c r="A22" s="73" t="s">
        <v>122</v>
      </c>
      <c r="B22" s="74">
        <v>1</v>
      </c>
      <c r="C22" s="75">
        <v>35000</v>
      </c>
      <c r="D22" s="27">
        <f>B22/$B$23</f>
        <v>0.25</v>
      </c>
      <c r="E22" s="66">
        <f>C22/$C$23</f>
        <v>0.14671546003680463</v>
      </c>
      <c r="F22" s="76">
        <v>2</v>
      </c>
      <c r="G22" s="76">
        <f>RANK(C22,$C$21:$C$22)</f>
        <v>2</v>
      </c>
    </row>
    <row r="23" spans="1:7">
      <c r="A23" s="59" t="s">
        <v>23</v>
      </c>
      <c r="B23" s="40">
        <f>SUM(B21:B22)</f>
        <v>4</v>
      </c>
      <c r="C23" s="37">
        <f>SUM(C21:C22)</f>
        <v>238557</v>
      </c>
      <c r="D23" s="30">
        <f>SUM(D21:D22)</f>
        <v>1</v>
      </c>
      <c r="E23" s="30">
        <f>SUM(E21:E22)</f>
        <v>1</v>
      </c>
      <c r="F23" s="40"/>
      <c r="G23" s="40"/>
    </row>
    <row r="24" spans="1:7" ht="13.5" thickBot="1"/>
    <row r="25" spans="1:7" ht="16.5" thickBot="1">
      <c r="A25" s="120" t="s">
        <v>21</v>
      </c>
      <c r="B25" s="121"/>
      <c r="C25" s="121"/>
      <c r="D25" s="121"/>
      <c r="E25" s="121"/>
      <c r="F25" s="121"/>
      <c r="G25" s="122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42" t="s">
        <v>52</v>
      </c>
      <c r="B28" s="143">
        <v>1</v>
      </c>
      <c r="C28" s="144">
        <v>1850000</v>
      </c>
      <c r="D28" s="132">
        <f>B28/$B$30</f>
        <v>0.5</v>
      </c>
      <c r="E28" s="145">
        <f>C28/$C$30</f>
        <v>0.81642560045896362</v>
      </c>
      <c r="F28" s="133">
        <v>1</v>
      </c>
      <c r="G28" s="133">
        <f>RANK(C28,$C$28:$C$29)</f>
        <v>1</v>
      </c>
    </row>
    <row r="29" spans="1:7">
      <c r="A29" s="142" t="s">
        <v>122</v>
      </c>
      <c r="B29" s="143">
        <v>1</v>
      </c>
      <c r="C29" s="75">
        <v>415975</v>
      </c>
      <c r="D29" s="132">
        <f>B29/$B$30</f>
        <v>0.5</v>
      </c>
      <c r="E29" s="66">
        <f>C29/$C$30</f>
        <v>0.18357439954103641</v>
      </c>
      <c r="F29" s="133">
        <v>1</v>
      </c>
      <c r="G29" s="76">
        <f>RANK(C29,$C$28:$C$29)</f>
        <v>2</v>
      </c>
    </row>
    <row r="30" spans="1:7">
      <c r="A30" s="59" t="s">
        <v>23</v>
      </c>
      <c r="B30" s="34">
        <f>SUM(B28:B29)</f>
        <v>2</v>
      </c>
      <c r="C30" s="51">
        <f>SUM(C28:C29)</f>
        <v>2265975</v>
      </c>
      <c r="D30" s="30">
        <f>SUM(D28:D29)</f>
        <v>1</v>
      </c>
      <c r="E30" s="30">
        <f>SUM(E28:E29)</f>
        <v>1</v>
      </c>
      <c r="F30" s="40"/>
      <c r="G30" s="40"/>
    </row>
    <row r="31" spans="1:7" ht="13.5" thickBot="1"/>
    <row r="32" spans="1:7" ht="16.5" thickBot="1">
      <c r="A32" s="120" t="s">
        <v>22</v>
      </c>
      <c r="B32" s="121"/>
      <c r="C32" s="121"/>
      <c r="D32" s="121"/>
      <c r="E32" s="121"/>
      <c r="F32" s="121"/>
      <c r="G32" s="122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42" t="s">
        <v>61</v>
      </c>
      <c r="B35" s="143">
        <v>2</v>
      </c>
      <c r="C35" s="144">
        <v>750000</v>
      </c>
      <c r="D35" s="132">
        <f t="shared" ref="D35" si="4">B35/$B$38</f>
        <v>0.4</v>
      </c>
      <c r="E35" s="132">
        <f t="shared" ref="E35" si="5">C35/$C$38</f>
        <v>0.53814285523014371</v>
      </c>
      <c r="F35" s="133">
        <v>1</v>
      </c>
      <c r="G35" s="133">
        <f>RANK(C35,$C$35:$C$37)</f>
        <v>1</v>
      </c>
    </row>
    <row r="36" spans="1:7">
      <c r="A36" s="142" t="s">
        <v>52</v>
      </c>
      <c r="B36" s="143">
        <v>2</v>
      </c>
      <c r="C36" s="75">
        <v>475681.98</v>
      </c>
      <c r="D36" s="132">
        <f>B36/$B$38</f>
        <v>0.4</v>
      </c>
      <c r="E36" s="23">
        <f>C36/$C$38</f>
        <v>0.34131314519830414</v>
      </c>
      <c r="F36" s="133">
        <v>1</v>
      </c>
      <c r="G36" s="76">
        <f>RANK(C36,$C$35:$C$37)</f>
        <v>2</v>
      </c>
    </row>
    <row r="37" spans="1:7">
      <c r="A37" s="73" t="s">
        <v>58</v>
      </c>
      <c r="B37" s="74">
        <v>1</v>
      </c>
      <c r="C37" s="75">
        <v>168000</v>
      </c>
      <c r="D37" s="23">
        <f>B37/$B$38</f>
        <v>0.2</v>
      </c>
      <c r="E37" s="23">
        <f>C37/$C$38</f>
        <v>0.12054399957155218</v>
      </c>
      <c r="F37" s="76">
        <v>2</v>
      </c>
      <c r="G37" s="76">
        <f>RANK(C37,$C$35:$C$37)</f>
        <v>3</v>
      </c>
    </row>
    <row r="38" spans="1:7">
      <c r="A38" s="59" t="s">
        <v>23</v>
      </c>
      <c r="B38" s="34">
        <f>SUM(B35:B37)</f>
        <v>5</v>
      </c>
      <c r="C38" s="51">
        <f>SUM(C35:C37)</f>
        <v>1393681.98</v>
      </c>
      <c r="D38" s="30">
        <f>SUM(D35:D37)</f>
        <v>1</v>
      </c>
      <c r="E38" s="30">
        <f>SUM(E35:E37)</f>
        <v>1</v>
      </c>
      <c r="F38" s="40"/>
      <c r="G38" s="40"/>
    </row>
    <row r="39" spans="1:7">
      <c r="A39" s="61"/>
      <c r="B39" s="24"/>
      <c r="C39" s="52"/>
      <c r="D39" s="42"/>
      <c r="E39" s="42"/>
      <c r="F39" s="64"/>
      <c r="G39" s="64"/>
    </row>
    <row r="41" spans="1:7">
      <c r="A41" s="126" t="s">
        <v>24</v>
      </c>
      <c r="B41" s="126"/>
      <c r="C41" s="126"/>
    </row>
    <row r="42" spans="1:7">
      <c r="A42" s="62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2:G12"/>
    <mergeCell ref="A18:G18"/>
    <mergeCell ref="A25:G25"/>
    <mergeCell ref="A32:G32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8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8" t="s">
        <v>47</v>
      </c>
      <c r="B1" t="s">
        <v>28</v>
      </c>
    </row>
    <row r="2" spans="1:7">
      <c r="A2" s="78" t="s">
        <v>27</v>
      </c>
      <c r="B2" t="s">
        <v>28</v>
      </c>
    </row>
    <row r="4" spans="1:7">
      <c r="D4" s="78" t="s">
        <v>40</v>
      </c>
    </row>
    <row r="5" spans="1:7">
      <c r="A5" s="78" t="s">
        <v>7</v>
      </c>
      <c r="B5" s="78" t="s">
        <v>26</v>
      </c>
      <c r="C5" s="78" t="s">
        <v>31</v>
      </c>
      <c r="D5" t="s">
        <v>8</v>
      </c>
      <c r="E5" t="s">
        <v>9</v>
      </c>
      <c r="F5" t="s">
        <v>30</v>
      </c>
      <c r="G5" t="s">
        <v>48</v>
      </c>
    </row>
    <row r="6" spans="1:7">
      <c r="A6" t="s">
        <v>93</v>
      </c>
      <c r="D6" s="79">
        <v>1</v>
      </c>
      <c r="E6" s="25">
        <v>365000</v>
      </c>
      <c r="F6" s="9">
        <v>9.6153846153846159E-3</v>
      </c>
      <c r="G6" s="9">
        <v>1.1826947322632432E-2</v>
      </c>
    </row>
    <row r="7" spans="1:7">
      <c r="B7" t="s">
        <v>94</v>
      </c>
      <c r="D7" s="79">
        <v>1</v>
      </c>
      <c r="E7" s="25">
        <v>365000</v>
      </c>
      <c r="F7" s="9">
        <v>9.6153846153846159E-3</v>
      </c>
      <c r="G7" s="9">
        <v>1.1826947322632432E-2</v>
      </c>
    </row>
    <row r="8" spans="1:7">
      <c r="C8" t="s">
        <v>95</v>
      </c>
      <c r="D8" s="79">
        <v>1</v>
      </c>
      <c r="E8" s="25">
        <v>365000</v>
      </c>
      <c r="F8" s="9">
        <v>9.6153846153846159E-3</v>
      </c>
      <c r="G8" s="9">
        <v>1.1826947322632432E-2</v>
      </c>
    </row>
    <row r="9" spans="1:7">
      <c r="A9" t="s">
        <v>68</v>
      </c>
      <c r="D9" s="79">
        <v>7</v>
      </c>
      <c r="E9" s="25">
        <v>3235830</v>
      </c>
      <c r="F9" s="9">
        <v>6.7307692307692304E-2</v>
      </c>
      <c r="G9" s="9">
        <v>0.10484929028765398</v>
      </c>
    </row>
    <row r="10" spans="1:7">
      <c r="B10" t="s">
        <v>69</v>
      </c>
      <c r="D10" s="79">
        <v>7</v>
      </c>
      <c r="E10" s="25">
        <v>3235830</v>
      </c>
      <c r="F10" s="9">
        <v>6.7307692307692304E-2</v>
      </c>
      <c r="G10" s="9">
        <v>0.10484929028765398</v>
      </c>
    </row>
    <row r="11" spans="1:7">
      <c r="C11" t="s">
        <v>70</v>
      </c>
      <c r="D11" s="79">
        <v>7</v>
      </c>
      <c r="E11" s="25">
        <v>3235830</v>
      </c>
      <c r="F11" s="9">
        <v>6.7307692307692304E-2</v>
      </c>
      <c r="G11" s="9">
        <v>0.10484929028765398</v>
      </c>
    </row>
    <row r="12" spans="1:7">
      <c r="A12" t="s">
        <v>99</v>
      </c>
      <c r="D12" s="79">
        <v>2</v>
      </c>
      <c r="E12" s="25">
        <v>569000</v>
      </c>
      <c r="F12" s="9">
        <v>1.9230769230769232E-2</v>
      </c>
      <c r="G12" s="9">
        <v>1.8437076785144807E-2</v>
      </c>
    </row>
    <row r="13" spans="1:7">
      <c r="B13" t="s">
        <v>83</v>
      </c>
      <c r="D13" s="79">
        <v>1</v>
      </c>
      <c r="E13" s="25">
        <v>90000</v>
      </c>
      <c r="F13" s="9">
        <v>9.6153846153846159E-3</v>
      </c>
      <c r="G13" s="9">
        <v>2.9162335864025175E-3</v>
      </c>
    </row>
    <row r="14" spans="1:7">
      <c r="C14" t="s">
        <v>100</v>
      </c>
      <c r="D14" s="79">
        <v>1</v>
      </c>
      <c r="E14" s="25">
        <v>90000</v>
      </c>
      <c r="F14" s="9">
        <v>9.6153846153846159E-3</v>
      </c>
      <c r="G14" s="9">
        <v>2.9162335864025175E-3</v>
      </c>
    </row>
    <row r="15" spans="1:7">
      <c r="B15" t="s">
        <v>66</v>
      </c>
      <c r="D15" s="79">
        <v>1</v>
      </c>
      <c r="E15" s="25">
        <v>479000</v>
      </c>
      <c r="F15" s="9">
        <v>9.6153846153846159E-3</v>
      </c>
      <c r="G15" s="9">
        <v>1.5520843198742289E-2</v>
      </c>
    </row>
    <row r="16" spans="1:7">
      <c r="C16" t="s">
        <v>105</v>
      </c>
      <c r="D16" s="79">
        <v>1</v>
      </c>
      <c r="E16" s="25">
        <v>479000</v>
      </c>
      <c r="F16" s="9">
        <v>9.6153846153846159E-3</v>
      </c>
      <c r="G16" s="9">
        <v>1.5520843198742289E-2</v>
      </c>
    </row>
    <row r="17" spans="1:7">
      <c r="A17" t="s">
        <v>61</v>
      </c>
      <c r="D17" s="79">
        <v>22</v>
      </c>
      <c r="E17" s="25">
        <v>6689158.3499999996</v>
      </c>
      <c r="F17" s="9">
        <v>0.21153846153846154</v>
      </c>
      <c r="G17" s="9">
        <v>0.2167460916114983</v>
      </c>
    </row>
    <row r="18" spans="1:7">
      <c r="B18" t="s">
        <v>83</v>
      </c>
      <c r="D18" s="79">
        <v>3</v>
      </c>
      <c r="E18" s="25">
        <v>1159900</v>
      </c>
      <c r="F18" s="9">
        <v>2.8846153846153848E-2</v>
      </c>
      <c r="G18" s="9">
        <v>3.7583770409647561E-2</v>
      </c>
    </row>
    <row r="19" spans="1:7">
      <c r="C19" t="s">
        <v>84</v>
      </c>
      <c r="D19" s="79">
        <v>3</v>
      </c>
      <c r="E19" s="25">
        <v>1159900</v>
      </c>
      <c r="F19" s="9">
        <v>2.8846153846153848E-2</v>
      </c>
      <c r="G19" s="9">
        <v>3.7583770409647561E-2</v>
      </c>
    </row>
    <row r="20" spans="1:7">
      <c r="B20" t="s">
        <v>75</v>
      </c>
      <c r="D20" s="79">
        <v>3</v>
      </c>
      <c r="E20" s="25">
        <v>1075900</v>
      </c>
      <c r="F20" s="9">
        <v>2.8846153846153848E-2</v>
      </c>
      <c r="G20" s="9">
        <v>3.4861952395671879E-2</v>
      </c>
    </row>
    <row r="21" spans="1:7">
      <c r="C21" t="s">
        <v>76</v>
      </c>
      <c r="D21" s="79">
        <v>1</v>
      </c>
      <c r="E21" s="25">
        <v>285000</v>
      </c>
      <c r="F21" s="9">
        <v>9.6153846153846159E-3</v>
      </c>
      <c r="G21" s="9">
        <v>9.23473969027464E-3</v>
      </c>
    </row>
    <row r="22" spans="1:7">
      <c r="C22" t="s">
        <v>87</v>
      </c>
      <c r="D22" s="79">
        <v>1</v>
      </c>
      <c r="E22" s="25">
        <v>344900</v>
      </c>
      <c r="F22" s="9">
        <v>9.6153846153846159E-3</v>
      </c>
      <c r="G22" s="9">
        <v>1.1175655155002536E-2</v>
      </c>
    </row>
    <row r="23" spans="1:7">
      <c r="C23" t="s">
        <v>79</v>
      </c>
      <c r="D23" s="79">
        <v>1</v>
      </c>
      <c r="E23" s="25">
        <v>446000</v>
      </c>
      <c r="F23" s="9">
        <v>9.6153846153846159E-3</v>
      </c>
      <c r="G23" s="9">
        <v>1.4451557550394699E-2</v>
      </c>
    </row>
    <row r="24" spans="1:7">
      <c r="B24" t="s">
        <v>85</v>
      </c>
      <c r="D24" s="79">
        <v>4</v>
      </c>
      <c r="E24" s="25">
        <v>1719000</v>
      </c>
      <c r="F24" s="9">
        <v>3.8461538461538464E-2</v>
      </c>
      <c r="G24" s="9">
        <v>5.5700061500288091E-2</v>
      </c>
    </row>
    <row r="25" spans="1:7">
      <c r="C25" t="s">
        <v>86</v>
      </c>
      <c r="D25" s="79">
        <v>4</v>
      </c>
      <c r="E25" s="25">
        <v>1719000</v>
      </c>
      <c r="F25" s="9">
        <v>3.8461538461538464E-2</v>
      </c>
      <c r="G25" s="9">
        <v>5.5700061500288091E-2</v>
      </c>
    </row>
    <row r="26" spans="1:7">
      <c r="B26" t="s">
        <v>59</v>
      </c>
      <c r="D26" s="79">
        <v>7</v>
      </c>
      <c r="E26" s="25">
        <v>2431399</v>
      </c>
      <c r="F26" s="9">
        <v>6.7307692307692304E-2</v>
      </c>
      <c r="G26" s="9">
        <v>7.878363806383884E-2</v>
      </c>
    </row>
    <row r="27" spans="1:7">
      <c r="C27" t="s">
        <v>77</v>
      </c>
      <c r="D27" s="79">
        <v>5</v>
      </c>
      <c r="E27" s="25">
        <v>2049899</v>
      </c>
      <c r="F27" s="9">
        <v>4.807692307692308E-2</v>
      </c>
      <c r="G27" s="9">
        <v>6.6422047917032601E-2</v>
      </c>
    </row>
    <row r="28" spans="1:7">
      <c r="C28" t="s">
        <v>96</v>
      </c>
      <c r="D28" s="79">
        <v>2</v>
      </c>
      <c r="E28" s="25">
        <v>381500</v>
      </c>
      <c r="F28" s="9">
        <v>1.9230769230769232E-2</v>
      </c>
      <c r="G28" s="9">
        <v>1.2361590146806227E-2</v>
      </c>
    </row>
    <row r="29" spans="1:7">
      <c r="B29" t="s">
        <v>63</v>
      </c>
      <c r="D29" s="79">
        <v>5</v>
      </c>
      <c r="E29" s="25">
        <v>302959.34999999998</v>
      </c>
      <c r="F29" s="9">
        <v>4.807692307692308E-2</v>
      </c>
      <c r="G29" s="9">
        <v>9.8166692420519498E-3</v>
      </c>
    </row>
    <row r="30" spans="1:7">
      <c r="C30" t="s">
        <v>64</v>
      </c>
      <c r="D30" s="79">
        <v>5</v>
      </c>
      <c r="E30" s="25">
        <v>302959.34999999998</v>
      </c>
      <c r="F30" s="9">
        <v>4.807692307692308E-2</v>
      </c>
      <c r="G30" s="9">
        <v>9.8166692420519498E-3</v>
      </c>
    </row>
    <row r="31" spans="1:7">
      <c r="A31" t="s">
        <v>107</v>
      </c>
      <c r="D31" s="79">
        <v>1</v>
      </c>
      <c r="E31" s="25">
        <v>680000</v>
      </c>
      <c r="F31" s="9">
        <v>9.6153846153846159E-3</v>
      </c>
      <c r="G31" s="9">
        <v>2.2033764875041245E-2</v>
      </c>
    </row>
    <row r="32" spans="1:7">
      <c r="B32" t="s">
        <v>89</v>
      </c>
      <c r="D32" s="79">
        <v>1</v>
      </c>
      <c r="E32" s="25">
        <v>680000</v>
      </c>
      <c r="F32" s="9">
        <v>9.6153846153846159E-3</v>
      </c>
      <c r="G32" s="9">
        <v>2.2033764875041245E-2</v>
      </c>
    </row>
    <row r="33" spans="1:7">
      <c r="C33" t="s">
        <v>108</v>
      </c>
      <c r="D33" s="79">
        <v>1</v>
      </c>
      <c r="E33" s="25">
        <v>680000</v>
      </c>
      <c r="F33" s="9">
        <v>9.6153846153846159E-3</v>
      </c>
      <c r="G33" s="9">
        <v>2.2033764875041245E-2</v>
      </c>
    </row>
    <row r="34" spans="1:7">
      <c r="A34" t="s">
        <v>52</v>
      </c>
      <c r="D34" s="79">
        <v>48</v>
      </c>
      <c r="E34" s="25">
        <v>12391837</v>
      </c>
      <c r="F34" s="9">
        <v>0.46153846153846156</v>
      </c>
      <c r="G34" s="9">
        <v>0.40152768062917127</v>
      </c>
    </row>
    <row r="35" spans="1:7">
      <c r="B35" t="s">
        <v>66</v>
      </c>
      <c r="D35" s="79">
        <v>10</v>
      </c>
      <c r="E35" s="25">
        <v>2354837</v>
      </c>
      <c r="F35" s="9">
        <v>9.6153846153846159E-2</v>
      </c>
      <c r="G35" s="9">
        <v>7.6302830554481615E-2</v>
      </c>
    </row>
    <row r="36" spans="1:7">
      <c r="C36" t="s">
        <v>81</v>
      </c>
      <c r="D36" s="79">
        <v>3</v>
      </c>
      <c r="E36" s="25">
        <v>767500</v>
      </c>
      <c r="F36" s="9">
        <v>2.8846153846153848E-2</v>
      </c>
      <c r="G36" s="9">
        <v>2.4868991972932582E-2</v>
      </c>
    </row>
    <row r="37" spans="1:7">
      <c r="C37" t="s">
        <v>55</v>
      </c>
      <c r="D37" s="79">
        <v>1</v>
      </c>
      <c r="E37" s="25">
        <v>88000</v>
      </c>
      <c r="F37" s="9">
        <v>9.6153846153846159E-3</v>
      </c>
      <c r="G37" s="9">
        <v>2.8514283955935727E-3</v>
      </c>
    </row>
    <row r="38" spans="1:7">
      <c r="C38" t="s">
        <v>67</v>
      </c>
      <c r="D38" s="79">
        <v>5</v>
      </c>
      <c r="E38" s="25">
        <v>1070500</v>
      </c>
      <c r="F38" s="9">
        <v>4.807692307692308E-2</v>
      </c>
      <c r="G38" s="9">
        <v>3.4686978380487725E-2</v>
      </c>
    </row>
    <row r="39" spans="1:7">
      <c r="C39" t="s">
        <v>97</v>
      </c>
      <c r="D39" s="79">
        <v>1</v>
      </c>
      <c r="E39" s="25">
        <v>428837</v>
      </c>
      <c r="F39" s="9">
        <v>9.6153846153846159E-3</v>
      </c>
      <c r="G39" s="9">
        <v>1.3895431805467739E-2</v>
      </c>
    </row>
    <row r="40" spans="1:7">
      <c r="B40" t="s">
        <v>85</v>
      </c>
      <c r="D40" s="79">
        <v>2</v>
      </c>
      <c r="E40" s="25">
        <v>357500</v>
      </c>
      <c r="F40" s="9">
        <v>1.9230769230769232E-2</v>
      </c>
      <c r="G40" s="9">
        <v>1.1583927857098889E-2</v>
      </c>
    </row>
    <row r="41" spans="1:7">
      <c r="C41" t="s">
        <v>101</v>
      </c>
      <c r="D41" s="79">
        <v>2</v>
      </c>
      <c r="E41" s="25">
        <v>357500</v>
      </c>
      <c r="F41" s="9">
        <v>1.9230769230769232E-2</v>
      </c>
      <c r="G41" s="9">
        <v>1.1583927857098889E-2</v>
      </c>
    </row>
    <row r="42" spans="1:7">
      <c r="B42" t="s">
        <v>59</v>
      </c>
      <c r="D42" s="79">
        <v>13</v>
      </c>
      <c r="E42" s="25">
        <v>4116900</v>
      </c>
      <c r="F42" s="9">
        <v>0.125</v>
      </c>
      <c r="G42" s="9">
        <v>0.13339824502067249</v>
      </c>
    </row>
    <row r="43" spans="1:7">
      <c r="C43" t="s">
        <v>82</v>
      </c>
      <c r="D43" s="79">
        <v>3</v>
      </c>
      <c r="E43" s="25">
        <v>1100000</v>
      </c>
      <c r="F43" s="9">
        <v>2.8846153846153848E-2</v>
      </c>
      <c r="G43" s="9">
        <v>3.5642854944919658E-2</v>
      </c>
    </row>
    <row r="44" spans="1:7">
      <c r="C44" t="s">
        <v>78</v>
      </c>
      <c r="D44" s="79">
        <v>7</v>
      </c>
      <c r="E44" s="25">
        <v>1028400</v>
      </c>
      <c r="F44" s="9">
        <v>6.7307692307692304E-2</v>
      </c>
      <c r="G44" s="9">
        <v>3.3322829113959437E-2</v>
      </c>
    </row>
    <row r="45" spans="1:7">
      <c r="C45" t="s">
        <v>92</v>
      </c>
      <c r="D45" s="79">
        <v>3</v>
      </c>
      <c r="E45" s="25">
        <v>1988500</v>
      </c>
      <c r="F45" s="9">
        <v>2.8846153846153848E-2</v>
      </c>
      <c r="G45" s="9">
        <v>6.4432560961793409E-2</v>
      </c>
    </row>
    <row r="46" spans="1:7">
      <c r="B46" t="s">
        <v>89</v>
      </c>
      <c r="D46" s="79">
        <v>4</v>
      </c>
      <c r="E46" s="25">
        <v>1173900</v>
      </c>
      <c r="F46" s="9">
        <v>3.8461538461538464E-2</v>
      </c>
      <c r="G46" s="9">
        <v>3.8037406745310171E-2</v>
      </c>
    </row>
    <row r="47" spans="1:7">
      <c r="C47" t="s">
        <v>90</v>
      </c>
      <c r="D47" s="79">
        <v>3</v>
      </c>
      <c r="E47" s="25">
        <v>774000</v>
      </c>
      <c r="F47" s="9">
        <v>2.8846153846153848E-2</v>
      </c>
      <c r="G47" s="9">
        <v>2.5079608843061652E-2</v>
      </c>
    </row>
    <row r="48" spans="1:7">
      <c r="C48" t="s">
        <v>91</v>
      </c>
      <c r="D48" s="79">
        <v>1</v>
      </c>
      <c r="E48" s="25">
        <v>399900</v>
      </c>
      <c r="F48" s="9">
        <v>9.6153846153846159E-3</v>
      </c>
      <c r="G48" s="9">
        <v>1.2957797902248521E-2</v>
      </c>
    </row>
    <row r="49" spans="1:7">
      <c r="B49" t="s">
        <v>80</v>
      </c>
      <c r="D49" s="79">
        <v>9</v>
      </c>
      <c r="E49" s="25">
        <v>1759500</v>
      </c>
      <c r="F49" s="9">
        <v>8.6538461538461536E-2</v>
      </c>
      <c r="G49" s="9">
        <v>5.7012366614169224E-2</v>
      </c>
    </row>
    <row r="50" spans="1:7">
      <c r="C50" t="s">
        <v>57</v>
      </c>
      <c r="D50" s="79">
        <v>9</v>
      </c>
      <c r="E50" s="25">
        <v>1759500</v>
      </c>
      <c r="F50" s="9">
        <v>8.6538461538461536E-2</v>
      </c>
      <c r="G50" s="9">
        <v>5.7012366614169224E-2</v>
      </c>
    </row>
    <row r="51" spans="1:7">
      <c r="B51" t="s">
        <v>72</v>
      </c>
      <c r="D51" s="79">
        <v>6</v>
      </c>
      <c r="E51" s="25">
        <v>1752500</v>
      </c>
      <c r="F51" s="9">
        <v>5.7692307692307696E-2</v>
      </c>
      <c r="G51" s="9">
        <v>5.6785548446337916E-2</v>
      </c>
    </row>
    <row r="52" spans="1:7">
      <c r="C52" t="s">
        <v>74</v>
      </c>
      <c r="D52" s="79">
        <v>6</v>
      </c>
      <c r="E52" s="25">
        <v>1752500</v>
      </c>
      <c r="F52" s="9">
        <v>5.7692307692307696E-2</v>
      </c>
      <c r="G52" s="9">
        <v>5.6785548446337916E-2</v>
      </c>
    </row>
    <row r="53" spans="1:7">
      <c r="B53" t="s">
        <v>102</v>
      </c>
      <c r="D53" s="79">
        <v>1</v>
      </c>
      <c r="E53" s="25">
        <v>14000</v>
      </c>
      <c r="F53" s="9">
        <v>9.6153846153846159E-3</v>
      </c>
      <c r="G53" s="9">
        <v>4.5363633566261385E-4</v>
      </c>
    </row>
    <row r="54" spans="1:7">
      <c r="C54" t="s">
        <v>103</v>
      </c>
      <c r="D54" s="79">
        <v>1</v>
      </c>
      <c r="E54" s="25">
        <v>14000</v>
      </c>
      <c r="F54" s="9">
        <v>9.6153846153846159E-3</v>
      </c>
      <c r="G54" s="9">
        <v>4.5363633566261385E-4</v>
      </c>
    </row>
    <row r="55" spans="1:7">
      <c r="B55" t="s">
        <v>54</v>
      </c>
      <c r="D55" s="79">
        <v>3</v>
      </c>
      <c r="E55" s="25">
        <v>862700</v>
      </c>
      <c r="F55" s="9">
        <v>2.8846153846153848E-2</v>
      </c>
      <c r="G55" s="9">
        <v>2.7953719055438357E-2</v>
      </c>
    </row>
    <row r="56" spans="1:7">
      <c r="C56" t="s">
        <v>57</v>
      </c>
      <c r="D56" s="79">
        <v>1</v>
      </c>
      <c r="E56" s="25">
        <v>522700</v>
      </c>
      <c r="F56" s="9">
        <v>9.6153846153846159E-3</v>
      </c>
      <c r="G56" s="9">
        <v>1.6936836617917735E-2</v>
      </c>
    </row>
    <row r="57" spans="1:7">
      <c r="C57" t="s">
        <v>55</v>
      </c>
      <c r="D57" s="79">
        <v>2</v>
      </c>
      <c r="E57" s="25">
        <v>340000</v>
      </c>
      <c r="F57" s="9">
        <v>1.9230769230769232E-2</v>
      </c>
      <c r="G57" s="9">
        <v>1.1016882437520623E-2</v>
      </c>
    </row>
    <row r="58" spans="1:7">
      <c r="A58" t="s">
        <v>58</v>
      </c>
      <c r="D58" s="79">
        <v>23</v>
      </c>
      <c r="E58" s="25">
        <v>6930900</v>
      </c>
      <c r="F58" s="9">
        <v>0.22115384615384615</v>
      </c>
      <c r="G58" s="9">
        <v>0.22457914848885788</v>
      </c>
    </row>
    <row r="59" spans="1:7">
      <c r="B59" t="s">
        <v>85</v>
      </c>
      <c r="D59" s="79">
        <v>4</v>
      </c>
      <c r="E59" s="25">
        <v>77500</v>
      </c>
      <c r="F59" s="9">
        <v>3.8461538461538464E-2</v>
      </c>
      <c r="G59" s="9">
        <v>2.5112011438466124E-3</v>
      </c>
    </row>
    <row r="60" spans="1:7">
      <c r="C60" t="s">
        <v>88</v>
      </c>
      <c r="D60" s="79">
        <v>4</v>
      </c>
      <c r="E60" s="25">
        <v>77500</v>
      </c>
      <c r="F60" s="9">
        <v>3.8461538461538464E-2</v>
      </c>
      <c r="G60" s="9">
        <v>2.5112011438466124E-3</v>
      </c>
    </row>
    <row r="61" spans="1:7">
      <c r="B61" t="s">
        <v>59</v>
      </c>
      <c r="D61" s="79">
        <v>6</v>
      </c>
      <c r="E61" s="25">
        <v>3162600</v>
      </c>
      <c r="F61" s="9">
        <v>5.7692307692307696E-2</v>
      </c>
      <c r="G61" s="9">
        <v>0.10247644822618447</v>
      </c>
    </row>
    <row r="62" spans="1:7">
      <c r="C62" t="s">
        <v>60</v>
      </c>
      <c r="D62" s="79">
        <v>6</v>
      </c>
      <c r="E62" s="25">
        <v>3162600</v>
      </c>
      <c r="F62" s="9">
        <v>5.7692307692307696E-2</v>
      </c>
      <c r="G62" s="9">
        <v>0.10247644822618447</v>
      </c>
    </row>
    <row r="63" spans="1:7">
      <c r="B63" t="s">
        <v>89</v>
      </c>
      <c r="D63" s="79">
        <v>2</v>
      </c>
      <c r="E63" s="25">
        <v>480000</v>
      </c>
      <c r="F63" s="9">
        <v>1.9230769230769232E-2</v>
      </c>
      <c r="G63" s="9">
        <v>1.5553245794146761E-2</v>
      </c>
    </row>
    <row r="64" spans="1:7">
      <c r="C64" t="s">
        <v>104</v>
      </c>
      <c r="D64" s="79">
        <v>2</v>
      </c>
      <c r="E64" s="25">
        <v>480000</v>
      </c>
      <c r="F64" s="9">
        <v>1.9230769230769232E-2</v>
      </c>
      <c r="G64" s="9">
        <v>1.5553245794146761E-2</v>
      </c>
    </row>
    <row r="65" spans="1:7">
      <c r="B65" t="s">
        <v>72</v>
      </c>
      <c r="D65" s="79">
        <v>11</v>
      </c>
      <c r="E65" s="25">
        <v>3210800</v>
      </c>
      <c r="F65" s="9">
        <v>0.10576923076923077</v>
      </c>
      <c r="G65" s="9">
        <v>0.10403825332468004</v>
      </c>
    </row>
    <row r="66" spans="1:7">
      <c r="C66" t="s">
        <v>73</v>
      </c>
      <c r="D66" s="79">
        <v>10</v>
      </c>
      <c r="E66" s="25">
        <v>2860800</v>
      </c>
      <c r="F66" s="9">
        <v>9.6153846153846159E-2</v>
      </c>
      <c r="G66" s="9">
        <v>9.2697344933114698E-2</v>
      </c>
    </row>
    <row r="67" spans="1:7">
      <c r="C67" t="s">
        <v>98</v>
      </c>
      <c r="D67" s="79">
        <v>1</v>
      </c>
      <c r="E67" s="25">
        <v>350000</v>
      </c>
      <c r="F67" s="9">
        <v>9.6153846153846159E-3</v>
      </c>
      <c r="G67" s="9">
        <v>1.1340908391565346E-2</v>
      </c>
    </row>
    <row r="68" spans="1:7">
      <c r="A68" t="s">
        <v>29</v>
      </c>
      <c r="D68" s="79">
        <v>104</v>
      </c>
      <c r="E68" s="25">
        <v>30861725.350000001</v>
      </c>
      <c r="F68" s="9">
        <v>1</v>
      </c>
      <c r="G6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1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8" t="s">
        <v>1</v>
      </c>
      <c r="B1" t="s">
        <v>28</v>
      </c>
    </row>
    <row r="3" spans="1:6">
      <c r="C3" s="78" t="s">
        <v>40</v>
      </c>
    </row>
    <row r="4" spans="1:6">
      <c r="A4" s="78" t="s">
        <v>39</v>
      </c>
      <c r="B4" s="78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137</v>
      </c>
      <c r="C5" s="79">
        <v>3</v>
      </c>
      <c r="D5" s="25">
        <v>597000</v>
      </c>
      <c r="E5" s="9">
        <v>0.15789473684210525</v>
      </c>
      <c r="F5" s="9">
        <v>9.8625699936432512E-2</v>
      </c>
    </row>
    <row r="6" spans="1:6">
      <c r="B6" t="s">
        <v>58</v>
      </c>
      <c r="C6" s="79">
        <v>2</v>
      </c>
      <c r="D6" s="25">
        <v>445000</v>
      </c>
      <c r="E6" s="9">
        <v>0.10526315789473684</v>
      </c>
      <c r="F6" s="9">
        <v>7.3514968964342495E-2</v>
      </c>
    </row>
    <row r="7" spans="1:6">
      <c r="B7" t="s">
        <v>52</v>
      </c>
      <c r="C7" s="79">
        <v>1</v>
      </c>
      <c r="D7" s="25">
        <v>152000</v>
      </c>
      <c r="E7" s="9">
        <v>5.2631578947368418E-2</v>
      </c>
      <c r="F7" s="9">
        <v>2.5110730972090017E-2</v>
      </c>
    </row>
    <row r="8" spans="1:6">
      <c r="C8" s="79"/>
      <c r="D8" s="25"/>
      <c r="E8" s="9"/>
      <c r="F8" s="9"/>
    </row>
    <row r="9" spans="1:6">
      <c r="A9" t="s">
        <v>149</v>
      </c>
      <c r="C9" s="79">
        <v>1</v>
      </c>
      <c r="D9" s="25">
        <v>403000</v>
      </c>
      <c r="E9" s="9">
        <v>5.2631578947368418E-2</v>
      </c>
      <c r="F9" s="9">
        <v>6.6576477511528148E-2</v>
      </c>
    </row>
    <row r="10" spans="1:6">
      <c r="B10" t="s">
        <v>52</v>
      </c>
      <c r="C10" s="79">
        <v>1</v>
      </c>
      <c r="D10" s="25">
        <v>403000</v>
      </c>
      <c r="E10" s="9">
        <v>5.2631578947368418E-2</v>
      </c>
      <c r="F10" s="9">
        <v>6.6576477511528148E-2</v>
      </c>
    </row>
    <row r="11" spans="1:6">
      <c r="C11" s="79"/>
      <c r="D11" s="25"/>
      <c r="E11" s="9"/>
      <c r="F11" s="9"/>
    </row>
    <row r="12" spans="1:6">
      <c r="A12" t="s">
        <v>121</v>
      </c>
      <c r="C12" s="79">
        <v>2</v>
      </c>
      <c r="D12" s="25">
        <v>658000</v>
      </c>
      <c r="E12" s="9">
        <v>0.10526315789473684</v>
      </c>
      <c r="F12" s="9">
        <v>0.1087030327607581</v>
      </c>
    </row>
    <row r="13" spans="1:6">
      <c r="B13" t="s">
        <v>58</v>
      </c>
      <c r="C13" s="79">
        <v>2</v>
      </c>
      <c r="D13" s="25">
        <v>658000</v>
      </c>
      <c r="E13" s="9">
        <v>0.10526315789473684</v>
      </c>
      <c r="F13" s="9">
        <v>0.1087030327607581</v>
      </c>
    </row>
    <row r="14" spans="1:6">
      <c r="C14" s="79"/>
      <c r="D14" s="25"/>
      <c r="E14" s="9"/>
      <c r="F14" s="9"/>
    </row>
    <row r="15" spans="1:6">
      <c r="A15" t="s">
        <v>142</v>
      </c>
      <c r="C15" s="79">
        <v>1</v>
      </c>
      <c r="D15" s="25">
        <v>361975</v>
      </c>
      <c r="E15" s="9">
        <v>5.2631578947368418E-2</v>
      </c>
      <c r="F15" s="9">
        <v>5.9799058181725553E-2</v>
      </c>
    </row>
    <row r="16" spans="1:6">
      <c r="B16" t="s">
        <v>99</v>
      </c>
      <c r="C16" s="79">
        <v>1</v>
      </c>
      <c r="D16" s="25">
        <v>361975</v>
      </c>
      <c r="E16" s="9">
        <v>5.2631578947368418E-2</v>
      </c>
      <c r="F16" s="9">
        <v>5.9799058181725553E-2</v>
      </c>
    </row>
    <row r="17" spans="1:6">
      <c r="C17" s="79"/>
      <c r="D17" s="25"/>
      <c r="E17" s="9"/>
      <c r="F17" s="9"/>
    </row>
    <row r="18" spans="1:6">
      <c r="A18" t="s">
        <v>130</v>
      </c>
      <c r="C18" s="79">
        <v>1</v>
      </c>
      <c r="D18" s="25">
        <v>575000</v>
      </c>
      <c r="E18" s="9">
        <v>5.2631578947368418E-2</v>
      </c>
      <c r="F18" s="9">
        <v>9.499125203257737E-2</v>
      </c>
    </row>
    <row r="19" spans="1:6">
      <c r="B19" t="s">
        <v>61</v>
      </c>
      <c r="C19" s="79">
        <v>1</v>
      </c>
      <c r="D19" s="25">
        <v>575000</v>
      </c>
      <c r="E19" s="9">
        <v>5.2631578947368418E-2</v>
      </c>
      <c r="F19" s="9">
        <v>9.499125203257737E-2</v>
      </c>
    </row>
    <row r="20" spans="1:6">
      <c r="C20" s="79"/>
      <c r="D20" s="25"/>
      <c r="E20" s="9"/>
      <c r="F20" s="9"/>
    </row>
    <row r="21" spans="1:6">
      <c r="A21" t="s">
        <v>128</v>
      </c>
      <c r="C21" s="79">
        <v>1</v>
      </c>
      <c r="D21" s="25">
        <v>175000</v>
      </c>
      <c r="E21" s="9">
        <v>5.2631578947368418E-2</v>
      </c>
      <c r="F21" s="9">
        <v>2.8910381053393115E-2</v>
      </c>
    </row>
    <row r="22" spans="1:6">
      <c r="B22" t="s">
        <v>61</v>
      </c>
      <c r="C22" s="79">
        <v>1</v>
      </c>
      <c r="D22" s="25">
        <v>175000</v>
      </c>
      <c r="E22" s="9">
        <v>5.2631578947368418E-2</v>
      </c>
      <c r="F22" s="9">
        <v>2.8910381053393115E-2</v>
      </c>
    </row>
    <row r="23" spans="1:6">
      <c r="C23" s="79"/>
      <c r="D23" s="25"/>
      <c r="E23" s="9"/>
      <c r="F23" s="9"/>
    </row>
    <row r="24" spans="1:6">
      <c r="A24" t="s">
        <v>126</v>
      </c>
      <c r="C24" s="79">
        <v>1</v>
      </c>
      <c r="D24" s="25">
        <v>281000</v>
      </c>
      <c r="E24" s="9">
        <v>5.2631578947368418E-2</v>
      </c>
      <c r="F24" s="9">
        <v>4.6421811862876944E-2</v>
      </c>
    </row>
    <row r="25" spans="1:6">
      <c r="B25" t="s">
        <v>52</v>
      </c>
      <c r="C25" s="79">
        <v>1</v>
      </c>
      <c r="D25" s="25">
        <v>281000</v>
      </c>
      <c r="E25" s="9">
        <v>5.2631578947368418E-2</v>
      </c>
      <c r="F25" s="9">
        <v>4.6421811862876944E-2</v>
      </c>
    </row>
    <row r="26" spans="1:6">
      <c r="C26" s="79"/>
      <c r="D26" s="25"/>
      <c r="E26" s="9"/>
      <c r="F26" s="9"/>
    </row>
    <row r="27" spans="1:6">
      <c r="A27" t="s">
        <v>111</v>
      </c>
      <c r="C27" s="79">
        <v>1</v>
      </c>
      <c r="D27" s="25">
        <v>194681.98</v>
      </c>
      <c r="E27" s="9">
        <v>5.2631578947368418E-2</v>
      </c>
      <c r="F27" s="9">
        <v>3.2161887005880331E-2</v>
      </c>
    </row>
    <row r="28" spans="1:6">
      <c r="B28" t="s">
        <v>52</v>
      </c>
      <c r="C28" s="79">
        <v>1</v>
      </c>
      <c r="D28" s="25">
        <v>194681.98</v>
      </c>
      <c r="E28" s="9">
        <v>5.2631578947368418E-2</v>
      </c>
      <c r="F28" s="9">
        <v>3.2161887005880331E-2</v>
      </c>
    </row>
    <row r="29" spans="1:6">
      <c r="C29" s="79"/>
      <c r="D29" s="25"/>
      <c r="E29" s="9"/>
      <c r="F29" s="9"/>
    </row>
    <row r="30" spans="1:6">
      <c r="A30" t="s">
        <v>147</v>
      </c>
      <c r="C30" s="79">
        <v>1</v>
      </c>
      <c r="D30" s="25">
        <v>1850000</v>
      </c>
      <c r="E30" s="9">
        <v>5.2631578947368418E-2</v>
      </c>
      <c r="F30" s="9">
        <v>0.3056240282787272</v>
      </c>
    </row>
    <row r="31" spans="1:6">
      <c r="B31" t="s">
        <v>52</v>
      </c>
      <c r="C31" s="79">
        <v>1</v>
      </c>
      <c r="D31" s="25">
        <v>1850000</v>
      </c>
      <c r="E31" s="9">
        <v>5.2631578947368418E-2</v>
      </c>
      <c r="F31" s="9">
        <v>0.3056240282787272</v>
      </c>
    </row>
    <row r="32" spans="1:6">
      <c r="C32" s="79"/>
      <c r="D32" s="25"/>
      <c r="E32" s="9"/>
      <c r="F32" s="9"/>
    </row>
    <row r="33" spans="1:6">
      <c r="A33" t="s">
        <v>124</v>
      </c>
      <c r="C33" s="79">
        <v>1</v>
      </c>
      <c r="D33" s="25">
        <v>35000</v>
      </c>
      <c r="E33" s="9">
        <v>5.2631578947368418E-2</v>
      </c>
      <c r="F33" s="9">
        <v>5.7820762106786227E-3</v>
      </c>
    </row>
    <row r="34" spans="1:6">
      <c r="B34" t="s">
        <v>122</v>
      </c>
      <c r="C34" s="79">
        <v>1</v>
      </c>
      <c r="D34" s="25">
        <v>35000</v>
      </c>
      <c r="E34" s="9">
        <v>5.2631578947368418E-2</v>
      </c>
      <c r="F34" s="9">
        <v>5.7820762106786227E-3</v>
      </c>
    </row>
    <row r="35" spans="1:6">
      <c r="C35" s="79"/>
      <c r="D35" s="25"/>
      <c r="E35" s="9"/>
      <c r="F35" s="9"/>
    </row>
    <row r="36" spans="1:6">
      <c r="A36" t="s">
        <v>133</v>
      </c>
      <c r="C36" s="79">
        <v>1</v>
      </c>
      <c r="D36" s="25">
        <v>415975</v>
      </c>
      <c r="E36" s="9">
        <v>5.2631578947368418E-2</v>
      </c>
      <c r="F36" s="9">
        <v>6.8719975763915433E-2</v>
      </c>
    </row>
    <row r="37" spans="1:6">
      <c r="B37" t="s">
        <v>122</v>
      </c>
      <c r="C37" s="79">
        <v>1</v>
      </c>
      <c r="D37" s="25">
        <v>415975</v>
      </c>
      <c r="E37" s="9">
        <v>5.2631578947368418E-2</v>
      </c>
      <c r="F37" s="9">
        <v>6.8719975763915433E-2</v>
      </c>
    </row>
    <row r="38" spans="1:6">
      <c r="C38" s="79"/>
      <c r="D38" s="25"/>
      <c r="E38" s="9"/>
      <c r="F38" s="9"/>
    </row>
    <row r="39" spans="1:6">
      <c r="A39" t="s">
        <v>118</v>
      </c>
      <c r="C39" s="79">
        <v>1</v>
      </c>
      <c r="D39" s="25">
        <v>135000</v>
      </c>
      <c r="E39" s="9">
        <v>5.2631578947368418E-2</v>
      </c>
      <c r="F39" s="9">
        <v>2.2302293955474686E-2</v>
      </c>
    </row>
    <row r="40" spans="1:6">
      <c r="B40" t="s">
        <v>58</v>
      </c>
      <c r="C40" s="79">
        <v>1</v>
      </c>
      <c r="D40" s="25">
        <v>135000</v>
      </c>
      <c r="E40" s="9">
        <v>5.2631578947368418E-2</v>
      </c>
      <c r="F40" s="9">
        <v>2.2302293955474686E-2</v>
      </c>
    </row>
    <row r="41" spans="1:6">
      <c r="C41" s="79"/>
      <c r="D41" s="25"/>
      <c r="E41" s="9"/>
      <c r="F41" s="9"/>
    </row>
    <row r="42" spans="1:6">
      <c r="A42" t="s">
        <v>135</v>
      </c>
      <c r="C42" s="79">
        <v>1</v>
      </c>
      <c r="D42" s="25">
        <v>168000</v>
      </c>
      <c r="E42" s="9">
        <v>5.2631578947368418E-2</v>
      </c>
      <c r="F42" s="9">
        <v>2.775396581125739E-2</v>
      </c>
    </row>
    <row r="43" spans="1:6">
      <c r="B43" t="s">
        <v>58</v>
      </c>
      <c r="C43" s="79">
        <v>1</v>
      </c>
      <c r="D43" s="25">
        <v>168000</v>
      </c>
      <c r="E43" s="9">
        <v>5.2631578947368418E-2</v>
      </c>
      <c r="F43" s="9">
        <v>2.775396581125739E-2</v>
      </c>
    </row>
    <row r="44" spans="1:6">
      <c r="C44" s="79"/>
      <c r="D44" s="25"/>
      <c r="E44" s="9"/>
      <c r="F44" s="9"/>
    </row>
    <row r="45" spans="1:6">
      <c r="A45" t="s">
        <v>114</v>
      </c>
      <c r="C45" s="79">
        <v>2</v>
      </c>
      <c r="D45" s="25">
        <v>128557</v>
      </c>
      <c r="E45" s="9">
        <v>0.10526315789473684</v>
      </c>
      <c r="F45" s="9">
        <v>2.1237896326177477E-2</v>
      </c>
    </row>
    <row r="46" spans="1:6">
      <c r="B46" t="s">
        <v>58</v>
      </c>
      <c r="C46" s="79">
        <v>2</v>
      </c>
      <c r="D46" s="25">
        <v>128557</v>
      </c>
      <c r="E46" s="9">
        <v>0.10526315789473684</v>
      </c>
      <c r="F46" s="9">
        <v>2.1237896326177477E-2</v>
      </c>
    </row>
    <row r="47" spans="1:6">
      <c r="C47" s="79"/>
      <c r="D47" s="25"/>
      <c r="E47" s="9"/>
      <c r="F47" s="9"/>
    </row>
    <row r="48" spans="1:6">
      <c r="A48" t="s">
        <v>144</v>
      </c>
      <c r="C48" s="79">
        <v>1</v>
      </c>
      <c r="D48" s="25">
        <v>75000</v>
      </c>
      <c r="E48" s="9">
        <v>5.2631578947368418E-2</v>
      </c>
      <c r="F48" s="9">
        <v>1.2390163308597048E-2</v>
      </c>
    </row>
    <row r="49" spans="1:6">
      <c r="B49" t="s">
        <v>58</v>
      </c>
      <c r="C49" s="79">
        <v>1</v>
      </c>
      <c r="D49" s="25">
        <v>75000</v>
      </c>
      <c r="E49" s="9">
        <v>5.2631578947368418E-2</v>
      </c>
      <c r="F49" s="9">
        <v>1.2390163308597048E-2</v>
      </c>
    </row>
    <row r="50" spans="1:6">
      <c r="C50" s="79"/>
      <c r="D50" s="25"/>
      <c r="E50" s="9"/>
      <c r="F50" s="9"/>
    </row>
    <row r="51" spans="1:6">
      <c r="A51" t="s">
        <v>29</v>
      </c>
      <c r="C51" s="79">
        <v>19</v>
      </c>
      <c r="D51" s="25">
        <v>6053188.9800000004</v>
      </c>
      <c r="E51" s="9">
        <v>1</v>
      </c>
      <c r="F5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05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8" t="s">
        <v>0</v>
      </c>
      <c r="B1" s="88" t="s">
        <v>35</v>
      </c>
      <c r="C1" s="88" t="s">
        <v>26</v>
      </c>
      <c r="D1" s="88" t="s">
        <v>31</v>
      </c>
      <c r="E1" s="88" t="s">
        <v>27</v>
      </c>
      <c r="F1" s="88" t="s">
        <v>32</v>
      </c>
      <c r="G1" s="88" t="s">
        <v>36</v>
      </c>
      <c r="H1" s="88" t="s">
        <v>37</v>
      </c>
      <c r="I1" s="88" t="s">
        <v>38</v>
      </c>
      <c r="J1" s="88" t="s">
        <v>33</v>
      </c>
      <c r="K1" s="93" t="s">
        <v>42</v>
      </c>
      <c r="L1">
        <v>105</v>
      </c>
    </row>
    <row r="2" spans="1:12" ht="15">
      <c r="A2" s="107" t="s">
        <v>93</v>
      </c>
      <c r="B2" s="107" t="s">
        <v>150</v>
      </c>
      <c r="C2" s="107" t="s">
        <v>94</v>
      </c>
      <c r="D2" s="107" t="s">
        <v>95</v>
      </c>
      <c r="E2" s="107" t="s">
        <v>53</v>
      </c>
      <c r="F2" s="108">
        <v>673858</v>
      </c>
      <c r="G2" s="109">
        <v>365000</v>
      </c>
      <c r="H2" s="107" t="s">
        <v>56</v>
      </c>
      <c r="I2" s="107" t="s">
        <v>71</v>
      </c>
      <c r="J2" s="110">
        <v>45181</v>
      </c>
    </row>
    <row r="3" spans="1:12" ht="15">
      <c r="A3" s="107" t="s">
        <v>68</v>
      </c>
      <c r="B3" s="107" t="s">
        <v>152</v>
      </c>
      <c r="C3" s="107" t="s">
        <v>69</v>
      </c>
      <c r="D3" s="107" t="s">
        <v>70</v>
      </c>
      <c r="E3" s="107" t="s">
        <v>53</v>
      </c>
      <c r="F3" s="108">
        <v>674122</v>
      </c>
      <c r="G3" s="109">
        <v>470000</v>
      </c>
      <c r="H3" s="107" t="s">
        <v>71</v>
      </c>
      <c r="I3" s="107" t="s">
        <v>71</v>
      </c>
      <c r="J3" s="110">
        <v>45189</v>
      </c>
    </row>
    <row r="4" spans="1:12" ht="15">
      <c r="A4" s="107" t="s">
        <v>68</v>
      </c>
      <c r="B4" s="107" t="s">
        <v>152</v>
      </c>
      <c r="C4" s="107" t="s">
        <v>69</v>
      </c>
      <c r="D4" s="107" t="s">
        <v>70</v>
      </c>
      <c r="E4" s="107" t="s">
        <v>53</v>
      </c>
      <c r="F4" s="108">
        <v>673825</v>
      </c>
      <c r="G4" s="109">
        <v>489950</v>
      </c>
      <c r="H4" s="107" t="s">
        <v>71</v>
      </c>
      <c r="I4" s="107" t="s">
        <v>71</v>
      </c>
      <c r="J4" s="110">
        <v>45180</v>
      </c>
    </row>
    <row r="5" spans="1:12" ht="15">
      <c r="A5" s="107" t="s">
        <v>68</v>
      </c>
      <c r="B5" s="107" t="s">
        <v>152</v>
      </c>
      <c r="C5" s="107" t="s">
        <v>69</v>
      </c>
      <c r="D5" s="107" t="s">
        <v>70</v>
      </c>
      <c r="E5" s="107" t="s">
        <v>53</v>
      </c>
      <c r="F5" s="108">
        <v>674362</v>
      </c>
      <c r="G5" s="109">
        <v>375990</v>
      </c>
      <c r="H5" s="107" t="s">
        <v>71</v>
      </c>
      <c r="I5" s="107" t="s">
        <v>71</v>
      </c>
      <c r="J5" s="110">
        <v>45197</v>
      </c>
    </row>
    <row r="6" spans="1:12" ht="15">
      <c r="A6" s="107" t="s">
        <v>68</v>
      </c>
      <c r="B6" s="107" t="s">
        <v>152</v>
      </c>
      <c r="C6" s="107" t="s">
        <v>69</v>
      </c>
      <c r="D6" s="107" t="s">
        <v>70</v>
      </c>
      <c r="E6" s="107" t="s">
        <v>53</v>
      </c>
      <c r="F6" s="108">
        <v>674305</v>
      </c>
      <c r="G6" s="109">
        <v>509950</v>
      </c>
      <c r="H6" s="107" t="s">
        <v>71</v>
      </c>
      <c r="I6" s="107" t="s">
        <v>71</v>
      </c>
      <c r="J6" s="110">
        <v>45195</v>
      </c>
    </row>
    <row r="7" spans="1:12" ht="15">
      <c r="A7" s="107" t="s">
        <v>68</v>
      </c>
      <c r="B7" s="107" t="s">
        <v>152</v>
      </c>
      <c r="C7" s="107" t="s">
        <v>69</v>
      </c>
      <c r="D7" s="107" t="s">
        <v>70</v>
      </c>
      <c r="E7" s="107" t="s">
        <v>53</v>
      </c>
      <c r="F7" s="108">
        <v>673850</v>
      </c>
      <c r="G7" s="109">
        <v>449950</v>
      </c>
      <c r="H7" s="107" t="s">
        <v>71</v>
      </c>
      <c r="I7" s="107" t="s">
        <v>71</v>
      </c>
      <c r="J7" s="110">
        <v>45181</v>
      </c>
    </row>
    <row r="8" spans="1:12" ht="15">
      <c r="A8" s="107" t="s">
        <v>68</v>
      </c>
      <c r="B8" s="107" t="s">
        <v>152</v>
      </c>
      <c r="C8" s="107" t="s">
        <v>69</v>
      </c>
      <c r="D8" s="107" t="s">
        <v>70</v>
      </c>
      <c r="E8" s="107" t="s">
        <v>53</v>
      </c>
      <c r="F8" s="108">
        <v>673592</v>
      </c>
      <c r="G8" s="109">
        <v>510000</v>
      </c>
      <c r="H8" s="107" t="s">
        <v>71</v>
      </c>
      <c r="I8" s="107" t="s">
        <v>71</v>
      </c>
      <c r="J8" s="110">
        <v>45170</v>
      </c>
    </row>
    <row r="9" spans="1:12" ht="15">
      <c r="A9" s="107" t="s">
        <v>68</v>
      </c>
      <c r="B9" s="107" t="s">
        <v>152</v>
      </c>
      <c r="C9" s="107" t="s">
        <v>69</v>
      </c>
      <c r="D9" s="107" t="s">
        <v>70</v>
      </c>
      <c r="E9" s="107" t="s">
        <v>53</v>
      </c>
      <c r="F9" s="108">
        <v>673902</v>
      </c>
      <c r="G9" s="109">
        <v>429990</v>
      </c>
      <c r="H9" s="107" t="s">
        <v>71</v>
      </c>
      <c r="I9" s="107" t="s">
        <v>71</v>
      </c>
      <c r="J9" s="110">
        <v>45183</v>
      </c>
    </row>
    <row r="10" spans="1:12" ht="15">
      <c r="A10" s="107" t="s">
        <v>99</v>
      </c>
      <c r="B10" s="107" t="s">
        <v>154</v>
      </c>
      <c r="C10" s="107" t="s">
        <v>83</v>
      </c>
      <c r="D10" s="107" t="s">
        <v>100</v>
      </c>
      <c r="E10" s="107" t="s">
        <v>65</v>
      </c>
      <c r="F10" s="108">
        <v>674013</v>
      </c>
      <c r="G10" s="109">
        <v>90000</v>
      </c>
      <c r="H10" s="107" t="s">
        <v>56</v>
      </c>
      <c r="I10" s="107" t="s">
        <v>71</v>
      </c>
      <c r="J10" s="110">
        <v>45187</v>
      </c>
    </row>
    <row r="11" spans="1:12" ht="15">
      <c r="A11" s="107" t="s">
        <v>99</v>
      </c>
      <c r="B11" s="107" t="s">
        <v>154</v>
      </c>
      <c r="C11" s="107" t="s">
        <v>66</v>
      </c>
      <c r="D11" s="107" t="s">
        <v>105</v>
      </c>
      <c r="E11" s="107" t="s">
        <v>53</v>
      </c>
      <c r="F11" s="108">
        <v>674417</v>
      </c>
      <c r="G11" s="109">
        <v>479000</v>
      </c>
      <c r="H11" s="107" t="s">
        <v>56</v>
      </c>
      <c r="I11" s="107" t="s">
        <v>71</v>
      </c>
      <c r="J11" s="110">
        <v>45198</v>
      </c>
    </row>
    <row r="12" spans="1:12" ht="15">
      <c r="A12" s="107" t="s">
        <v>61</v>
      </c>
      <c r="B12" s="107" t="s">
        <v>155</v>
      </c>
      <c r="C12" s="107" t="s">
        <v>75</v>
      </c>
      <c r="D12" s="107" t="s">
        <v>76</v>
      </c>
      <c r="E12" s="107" t="s">
        <v>53</v>
      </c>
      <c r="F12" s="108">
        <v>673600</v>
      </c>
      <c r="G12" s="109">
        <v>285000</v>
      </c>
      <c r="H12" s="107" t="s">
        <v>56</v>
      </c>
      <c r="I12" s="107" t="s">
        <v>71</v>
      </c>
      <c r="J12" s="110">
        <v>45170</v>
      </c>
    </row>
    <row r="13" spans="1:12" ht="15">
      <c r="A13" s="107" t="s">
        <v>61</v>
      </c>
      <c r="B13" s="107" t="s">
        <v>155</v>
      </c>
      <c r="C13" s="107" t="s">
        <v>85</v>
      </c>
      <c r="D13" s="107" t="s">
        <v>86</v>
      </c>
      <c r="E13" s="107" t="s">
        <v>62</v>
      </c>
      <c r="F13" s="108">
        <v>673969</v>
      </c>
      <c r="G13" s="109">
        <v>450000</v>
      </c>
      <c r="H13" s="107" t="s">
        <v>56</v>
      </c>
      <c r="I13" s="107" t="s">
        <v>71</v>
      </c>
      <c r="J13" s="110">
        <v>45184</v>
      </c>
    </row>
    <row r="14" spans="1:12" ht="15">
      <c r="A14" s="107" t="s">
        <v>61</v>
      </c>
      <c r="B14" s="107" t="s">
        <v>155</v>
      </c>
      <c r="C14" s="107" t="s">
        <v>59</v>
      </c>
      <c r="D14" s="107" t="s">
        <v>77</v>
      </c>
      <c r="E14" s="107" t="s">
        <v>62</v>
      </c>
      <c r="F14" s="108">
        <v>673632</v>
      </c>
      <c r="G14" s="109">
        <v>459900</v>
      </c>
      <c r="H14" s="107" t="s">
        <v>56</v>
      </c>
      <c r="I14" s="107" t="s">
        <v>71</v>
      </c>
      <c r="J14" s="110">
        <v>45174</v>
      </c>
    </row>
    <row r="15" spans="1:12" ht="15">
      <c r="A15" s="107" t="s">
        <v>61</v>
      </c>
      <c r="B15" s="107" t="s">
        <v>155</v>
      </c>
      <c r="C15" s="107" t="s">
        <v>59</v>
      </c>
      <c r="D15" s="107" t="s">
        <v>96</v>
      </c>
      <c r="E15" s="107" t="s">
        <v>53</v>
      </c>
      <c r="F15" s="108">
        <v>673878</v>
      </c>
      <c r="G15" s="109">
        <v>369500</v>
      </c>
      <c r="H15" s="107" t="s">
        <v>56</v>
      </c>
      <c r="I15" s="107" t="s">
        <v>71</v>
      </c>
      <c r="J15" s="110">
        <v>45182</v>
      </c>
    </row>
    <row r="16" spans="1:12" ht="15">
      <c r="A16" s="107" t="s">
        <v>61</v>
      </c>
      <c r="B16" s="107" t="s">
        <v>155</v>
      </c>
      <c r="C16" s="107" t="s">
        <v>63</v>
      </c>
      <c r="D16" s="107" t="s">
        <v>64</v>
      </c>
      <c r="E16" s="107" t="s">
        <v>65</v>
      </c>
      <c r="F16" s="108">
        <v>673842</v>
      </c>
      <c r="G16" s="109">
        <v>47500</v>
      </c>
      <c r="H16" s="107" t="s">
        <v>56</v>
      </c>
      <c r="I16" s="107" t="s">
        <v>71</v>
      </c>
      <c r="J16" s="110">
        <v>45181</v>
      </c>
    </row>
    <row r="17" spans="1:10" ht="15">
      <c r="A17" s="107" t="s">
        <v>61</v>
      </c>
      <c r="B17" s="107" t="s">
        <v>155</v>
      </c>
      <c r="C17" s="107" t="s">
        <v>75</v>
      </c>
      <c r="D17" s="107" t="s">
        <v>87</v>
      </c>
      <c r="E17" s="107" t="s">
        <v>53</v>
      </c>
      <c r="F17" s="108">
        <v>673748</v>
      </c>
      <c r="G17" s="109">
        <v>344900</v>
      </c>
      <c r="H17" s="107" t="s">
        <v>56</v>
      </c>
      <c r="I17" s="107" t="s">
        <v>71</v>
      </c>
      <c r="J17" s="110">
        <v>45177</v>
      </c>
    </row>
    <row r="18" spans="1:10" ht="15">
      <c r="A18" s="107" t="s">
        <v>61</v>
      </c>
      <c r="B18" s="107" t="s">
        <v>155</v>
      </c>
      <c r="C18" s="107" t="s">
        <v>83</v>
      </c>
      <c r="D18" s="107" t="s">
        <v>84</v>
      </c>
      <c r="E18" s="107" t="s">
        <v>53</v>
      </c>
      <c r="F18" s="108">
        <v>673760</v>
      </c>
      <c r="G18" s="109">
        <v>479900</v>
      </c>
      <c r="H18" s="107" t="s">
        <v>56</v>
      </c>
      <c r="I18" s="107" t="s">
        <v>71</v>
      </c>
      <c r="J18" s="110">
        <v>45177</v>
      </c>
    </row>
    <row r="19" spans="1:10" ht="15">
      <c r="A19" s="107" t="s">
        <v>61</v>
      </c>
      <c r="B19" s="107" t="s">
        <v>155</v>
      </c>
      <c r="C19" s="107" t="s">
        <v>63</v>
      </c>
      <c r="D19" s="107" t="s">
        <v>64</v>
      </c>
      <c r="E19" s="107" t="s">
        <v>65</v>
      </c>
      <c r="F19" s="108">
        <v>673663</v>
      </c>
      <c r="G19" s="109">
        <v>35000</v>
      </c>
      <c r="H19" s="107" t="s">
        <v>56</v>
      </c>
      <c r="I19" s="107" t="s">
        <v>71</v>
      </c>
      <c r="J19" s="110">
        <v>45175</v>
      </c>
    </row>
    <row r="20" spans="1:10" ht="15">
      <c r="A20" s="107" t="s">
        <v>61</v>
      </c>
      <c r="B20" s="107" t="s">
        <v>155</v>
      </c>
      <c r="C20" s="107" t="s">
        <v>59</v>
      </c>
      <c r="D20" s="107" t="s">
        <v>96</v>
      </c>
      <c r="E20" s="107" t="s">
        <v>65</v>
      </c>
      <c r="F20" s="108">
        <v>674025</v>
      </c>
      <c r="G20" s="109">
        <v>12000</v>
      </c>
      <c r="H20" s="107" t="s">
        <v>56</v>
      </c>
      <c r="I20" s="107" t="s">
        <v>71</v>
      </c>
      <c r="J20" s="110">
        <v>45187</v>
      </c>
    </row>
    <row r="21" spans="1:10" ht="15">
      <c r="A21" s="107" t="s">
        <v>61</v>
      </c>
      <c r="B21" s="107" t="s">
        <v>155</v>
      </c>
      <c r="C21" s="107" t="s">
        <v>75</v>
      </c>
      <c r="D21" s="107" t="s">
        <v>79</v>
      </c>
      <c r="E21" s="107" t="s">
        <v>53</v>
      </c>
      <c r="F21" s="108">
        <v>673691</v>
      </c>
      <c r="G21" s="109">
        <v>446000</v>
      </c>
      <c r="H21" s="107" t="s">
        <v>56</v>
      </c>
      <c r="I21" s="107" t="s">
        <v>71</v>
      </c>
      <c r="J21" s="110">
        <v>45176</v>
      </c>
    </row>
    <row r="22" spans="1:10" ht="15">
      <c r="A22" s="107" t="s">
        <v>61</v>
      </c>
      <c r="B22" s="107" t="s">
        <v>155</v>
      </c>
      <c r="C22" s="107" t="s">
        <v>63</v>
      </c>
      <c r="D22" s="107" t="s">
        <v>64</v>
      </c>
      <c r="E22" s="107" t="s">
        <v>62</v>
      </c>
      <c r="F22" s="108">
        <v>673586</v>
      </c>
      <c r="G22" s="109">
        <v>115043.35</v>
      </c>
      <c r="H22" s="107" t="s">
        <v>56</v>
      </c>
      <c r="I22" s="107" t="s">
        <v>71</v>
      </c>
      <c r="J22" s="110">
        <v>45170</v>
      </c>
    </row>
    <row r="23" spans="1:10" ht="15">
      <c r="A23" s="107" t="s">
        <v>61</v>
      </c>
      <c r="B23" s="107" t="s">
        <v>155</v>
      </c>
      <c r="C23" s="107" t="s">
        <v>59</v>
      </c>
      <c r="D23" s="107" t="s">
        <v>77</v>
      </c>
      <c r="E23" s="107" t="s">
        <v>53</v>
      </c>
      <c r="F23" s="108">
        <v>674325</v>
      </c>
      <c r="G23" s="109">
        <v>380000</v>
      </c>
      <c r="H23" s="107" t="s">
        <v>56</v>
      </c>
      <c r="I23" s="107" t="s">
        <v>71</v>
      </c>
      <c r="J23" s="110">
        <v>45196</v>
      </c>
    </row>
    <row r="24" spans="1:10" ht="15">
      <c r="A24" s="107" t="s">
        <v>61</v>
      </c>
      <c r="B24" s="107" t="s">
        <v>155</v>
      </c>
      <c r="C24" s="107" t="s">
        <v>63</v>
      </c>
      <c r="D24" s="107" t="s">
        <v>64</v>
      </c>
      <c r="E24" s="107" t="s">
        <v>65</v>
      </c>
      <c r="F24" s="108">
        <v>674021</v>
      </c>
      <c r="G24" s="109">
        <v>10416</v>
      </c>
      <c r="H24" s="107" t="s">
        <v>56</v>
      </c>
      <c r="I24" s="107" t="s">
        <v>71</v>
      </c>
      <c r="J24" s="110">
        <v>45187</v>
      </c>
    </row>
    <row r="25" spans="1:10" ht="15">
      <c r="A25" s="107" t="s">
        <v>61</v>
      </c>
      <c r="B25" s="107" t="s">
        <v>155</v>
      </c>
      <c r="C25" s="107" t="s">
        <v>85</v>
      </c>
      <c r="D25" s="107" t="s">
        <v>86</v>
      </c>
      <c r="E25" s="107" t="s">
        <v>53</v>
      </c>
      <c r="F25" s="108">
        <v>673739</v>
      </c>
      <c r="G25" s="109">
        <v>425000</v>
      </c>
      <c r="H25" s="107" t="s">
        <v>56</v>
      </c>
      <c r="I25" s="107" t="s">
        <v>71</v>
      </c>
      <c r="J25" s="110">
        <v>45177</v>
      </c>
    </row>
    <row r="26" spans="1:10" ht="15">
      <c r="A26" s="107" t="s">
        <v>61</v>
      </c>
      <c r="B26" s="107" t="s">
        <v>155</v>
      </c>
      <c r="C26" s="107" t="s">
        <v>83</v>
      </c>
      <c r="D26" s="107" t="s">
        <v>84</v>
      </c>
      <c r="E26" s="107" t="s">
        <v>53</v>
      </c>
      <c r="F26" s="108">
        <v>673737</v>
      </c>
      <c r="G26" s="109">
        <v>345000</v>
      </c>
      <c r="H26" s="107" t="s">
        <v>56</v>
      </c>
      <c r="I26" s="107" t="s">
        <v>71</v>
      </c>
      <c r="J26" s="110">
        <v>45177</v>
      </c>
    </row>
    <row r="27" spans="1:10" ht="15">
      <c r="A27" s="107" t="s">
        <v>61</v>
      </c>
      <c r="B27" s="107" t="s">
        <v>155</v>
      </c>
      <c r="C27" s="107" t="s">
        <v>85</v>
      </c>
      <c r="D27" s="107" t="s">
        <v>86</v>
      </c>
      <c r="E27" s="107" t="s">
        <v>53</v>
      </c>
      <c r="F27" s="108">
        <v>673988</v>
      </c>
      <c r="G27" s="109">
        <v>485000</v>
      </c>
      <c r="H27" s="107" t="s">
        <v>56</v>
      </c>
      <c r="I27" s="107" t="s">
        <v>71</v>
      </c>
      <c r="J27" s="110">
        <v>45184</v>
      </c>
    </row>
    <row r="28" spans="1:10" ht="15">
      <c r="A28" s="107" t="s">
        <v>61</v>
      </c>
      <c r="B28" s="107" t="s">
        <v>155</v>
      </c>
      <c r="C28" s="107" t="s">
        <v>83</v>
      </c>
      <c r="D28" s="107" t="s">
        <v>84</v>
      </c>
      <c r="E28" s="107" t="s">
        <v>53</v>
      </c>
      <c r="F28" s="108">
        <v>674079</v>
      </c>
      <c r="G28" s="109">
        <v>335000</v>
      </c>
      <c r="H28" s="107" t="s">
        <v>56</v>
      </c>
      <c r="I28" s="107" t="s">
        <v>71</v>
      </c>
      <c r="J28" s="110">
        <v>45188</v>
      </c>
    </row>
    <row r="29" spans="1:10" ht="15">
      <c r="A29" s="107" t="s">
        <v>61</v>
      </c>
      <c r="B29" s="107" t="s">
        <v>155</v>
      </c>
      <c r="C29" s="107" t="s">
        <v>59</v>
      </c>
      <c r="D29" s="107" t="s">
        <v>77</v>
      </c>
      <c r="E29" s="107" t="s">
        <v>53</v>
      </c>
      <c r="F29" s="108">
        <v>674387</v>
      </c>
      <c r="G29" s="109">
        <v>225000</v>
      </c>
      <c r="H29" s="107" t="s">
        <v>56</v>
      </c>
      <c r="I29" s="107" t="s">
        <v>71</v>
      </c>
      <c r="J29" s="110">
        <v>45197</v>
      </c>
    </row>
    <row r="30" spans="1:10" ht="15">
      <c r="A30" s="107" t="s">
        <v>61</v>
      </c>
      <c r="B30" s="107" t="s">
        <v>155</v>
      </c>
      <c r="C30" s="107" t="s">
        <v>63</v>
      </c>
      <c r="D30" s="107" t="s">
        <v>64</v>
      </c>
      <c r="E30" s="107" t="s">
        <v>53</v>
      </c>
      <c r="F30" s="108">
        <v>674420</v>
      </c>
      <c r="G30" s="109">
        <v>95000</v>
      </c>
      <c r="H30" s="107" t="s">
        <v>56</v>
      </c>
      <c r="I30" s="107" t="s">
        <v>71</v>
      </c>
      <c r="J30" s="110">
        <v>45198</v>
      </c>
    </row>
    <row r="31" spans="1:10" ht="15">
      <c r="A31" s="107" t="s">
        <v>61</v>
      </c>
      <c r="B31" s="107" t="s">
        <v>155</v>
      </c>
      <c r="C31" s="107" t="s">
        <v>59</v>
      </c>
      <c r="D31" s="107" t="s">
        <v>77</v>
      </c>
      <c r="E31" s="107" t="s">
        <v>53</v>
      </c>
      <c r="F31" s="108">
        <v>673958</v>
      </c>
      <c r="G31" s="109">
        <v>465000</v>
      </c>
      <c r="H31" s="107" t="s">
        <v>56</v>
      </c>
      <c r="I31" s="107" t="s">
        <v>71</v>
      </c>
      <c r="J31" s="110">
        <v>45184</v>
      </c>
    </row>
    <row r="32" spans="1:10" ht="15">
      <c r="A32" s="107" t="s">
        <v>61</v>
      </c>
      <c r="B32" s="107" t="s">
        <v>155</v>
      </c>
      <c r="C32" s="107" t="s">
        <v>59</v>
      </c>
      <c r="D32" s="107" t="s">
        <v>77</v>
      </c>
      <c r="E32" s="107" t="s">
        <v>53</v>
      </c>
      <c r="F32" s="108">
        <v>674166</v>
      </c>
      <c r="G32" s="109">
        <v>519999</v>
      </c>
      <c r="H32" s="107" t="s">
        <v>56</v>
      </c>
      <c r="I32" s="107" t="s">
        <v>71</v>
      </c>
      <c r="J32" s="110">
        <v>45190</v>
      </c>
    </row>
    <row r="33" spans="1:10" ht="15">
      <c r="A33" s="107" t="s">
        <v>61</v>
      </c>
      <c r="B33" s="107" t="s">
        <v>155</v>
      </c>
      <c r="C33" s="107" t="s">
        <v>85</v>
      </c>
      <c r="D33" s="107" t="s">
        <v>86</v>
      </c>
      <c r="E33" s="107" t="s">
        <v>53</v>
      </c>
      <c r="F33" s="108">
        <v>674247</v>
      </c>
      <c r="G33" s="109">
        <v>359000</v>
      </c>
      <c r="H33" s="107" t="s">
        <v>56</v>
      </c>
      <c r="I33" s="107" t="s">
        <v>71</v>
      </c>
      <c r="J33" s="110">
        <v>45194</v>
      </c>
    </row>
    <row r="34" spans="1:10" ht="15">
      <c r="A34" s="107" t="s">
        <v>107</v>
      </c>
      <c r="B34" s="107" t="s">
        <v>156</v>
      </c>
      <c r="C34" s="107" t="s">
        <v>89</v>
      </c>
      <c r="D34" s="107" t="s">
        <v>108</v>
      </c>
      <c r="E34" s="107" t="s">
        <v>53</v>
      </c>
      <c r="F34" s="108">
        <v>674433</v>
      </c>
      <c r="G34" s="109">
        <v>680000</v>
      </c>
      <c r="H34" s="107" t="s">
        <v>56</v>
      </c>
      <c r="I34" s="107" t="s">
        <v>71</v>
      </c>
      <c r="J34" s="110">
        <v>45198</v>
      </c>
    </row>
    <row r="35" spans="1:10" ht="15">
      <c r="A35" s="107" t="s">
        <v>52</v>
      </c>
      <c r="B35" s="107" t="s">
        <v>157</v>
      </c>
      <c r="C35" s="107" t="s">
        <v>80</v>
      </c>
      <c r="D35" s="107" t="s">
        <v>57</v>
      </c>
      <c r="E35" s="107" t="s">
        <v>65</v>
      </c>
      <c r="F35" s="108">
        <v>673734</v>
      </c>
      <c r="G35" s="109">
        <v>15000</v>
      </c>
      <c r="H35" s="107" t="s">
        <v>56</v>
      </c>
      <c r="I35" s="107" t="s">
        <v>71</v>
      </c>
      <c r="J35" s="110">
        <v>45176</v>
      </c>
    </row>
    <row r="36" spans="1:10" ht="15">
      <c r="A36" s="107" t="s">
        <v>52</v>
      </c>
      <c r="B36" s="107" t="s">
        <v>157</v>
      </c>
      <c r="C36" s="107" t="s">
        <v>59</v>
      </c>
      <c r="D36" s="107" t="s">
        <v>82</v>
      </c>
      <c r="E36" s="107" t="s">
        <v>53</v>
      </c>
      <c r="F36" s="108">
        <v>673721</v>
      </c>
      <c r="G36" s="109">
        <v>550000</v>
      </c>
      <c r="H36" s="107" t="s">
        <v>56</v>
      </c>
      <c r="I36" s="107" t="s">
        <v>71</v>
      </c>
      <c r="J36" s="110">
        <v>45176</v>
      </c>
    </row>
    <row r="37" spans="1:10" ht="15">
      <c r="A37" s="107" t="s">
        <v>52</v>
      </c>
      <c r="B37" s="107" t="s">
        <v>157</v>
      </c>
      <c r="C37" s="107" t="s">
        <v>66</v>
      </c>
      <c r="D37" s="107" t="s">
        <v>81</v>
      </c>
      <c r="E37" s="107" t="s">
        <v>53</v>
      </c>
      <c r="F37" s="108">
        <v>673709</v>
      </c>
      <c r="G37" s="109">
        <v>445000</v>
      </c>
      <c r="H37" s="107" t="s">
        <v>56</v>
      </c>
      <c r="I37" s="107" t="s">
        <v>71</v>
      </c>
      <c r="J37" s="110">
        <v>45176</v>
      </c>
    </row>
    <row r="38" spans="1:10" ht="15">
      <c r="A38" s="107" t="s">
        <v>52</v>
      </c>
      <c r="B38" s="107" t="s">
        <v>157</v>
      </c>
      <c r="C38" s="107" t="s">
        <v>59</v>
      </c>
      <c r="D38" s="107" t="s">
        <v>78</v>
      </c>
      <c r="E38" s="107" t="s">
        <v>65</v>
      </c>
      <c r="F38" s="108">
        <v>673680</v>
      </c>
      <c r="G38" s="109">
        <v>80000</v>
      </c>
      <c r="H38" s="107" t="s">
        <v>56</v>
      </c>
      <c r="I38" s="107" t="s">
        <v>71</v>
      </c>
      <c r="J38" s="110">
        <v>45175</v>
      </c>
    </row>
    <row r="39" spans="1:10" ht="15">
      <c r="A39" s="107" t="s">
        <v>52</v>
      </c>
      <c r="B39" s="107" t="s">
        <v>157</v>
      </c>
      <c r="C39" s="107" t="s">
        <v>80</v>
      </c>
      <c r="D39" s="107" t="s">
        <v>57</v>
      </c>
      <c r="E39" s="107" t="s">
        <v>65</v>
      </c>
      <c r="F39" s="108">
        <v>673707</v>
      </c>
      <c r="G39" s="109">
        <v>21000</v>
      </c>
      <c r="H39" s="107" t="s">
        <v>56</v>
      </c>
      <c r="I39" s="107" t="s">
        <v>71</v>
      </c>
      <c r="J39" s="110">
        <v>45176</v>
      </c>
    </row>
    <row r="40" spans="1:10" ht="15">
      <c r="A40" s="107" t="s">
        <v>52</v>
      </c>
      <c r="B40" s="107" t="s">
        <v>157</v>
      </c>
      <c r="C40" s="107" t="s">
        <v>72</v>
      </c>
      <c r="D40" s="107" t="s">
        <v>74</v>
      </c>
      <c r="E40" s="107" t="s">
        <v>65</v>
      </c>
      <c r="F40" s="108">
        <v>673687</v>
      </c>
      <c r="G40" s="109">
        <v>6500</v>
      </c>
      <c r="H40" s="107" t="s">
        <v>56</v>
      </c>
      <c r="I40" s="107" t="s">
        <v>71</v>
      </c>
      <c r="J40" s="110">
        <v>45176</v>
      </c>
    </row>
    <row r="41" spans="1:10" ht="15">
      <c r="A41" s="107" t="s">
        <v>52</v>
      </c>
      <c r="B41" s="107" t="s">
        <v>157</v>
      </c>
      <c r="C41" s="107" t="s">
        <v>80</v>
      </c>
      <c r="D41" s="107" t="s">
        <v>57</v>
      </c>
      <c r="E41" s="107" t="s">
        <v>62</v>
      </c>
      <c r="F41" s="108">
        <v>673715</v>
      </c>
      <c r="G41" s="109">
        <v>45000</v>
      </c>
      <c r="H41" s="107" t="s">
        <v>56</v>
      </c>
      <c r="I41" s="107" t="s">
        <v>71</v>
      </c>
      <c r="J41" s="110">
        <v>45176</v>
      </c>
    </row>
    <row r="42" spans="1:10" ht="15">
      <c r="A42" s="107" t="s">
        <v>52</v>
      </c>
      <c r="B42" s="107" t="s">
        <v>157</v>
      </c>
      <c r="C42" s="107" t="s">
        <v>59</v>
      </c>
      <c r="D42" s="107" t="s">
        <v>92</v>
      </c>
      <c r="E42" s="107" t="s">
        <v>53</v>
      </c>
      <c r="F42" s="108">
        <v>674371</v>
      </c>
      <c r="G42" s="109">
        <v>468000</v>
      </c>
      <c r="H42" s="107" t="s">
        <v>56</v>
      </c>
      <c r="I42" s="107" t="s">
        <v>71</v>
      </c>
      <c r="J42" s="110">
        <v>45197</v>
      </c>
    </row>
    <row r="43" spans="1:10" ht="15">
      <c r="A43" s="107" t="s">
        <v>52</v>
      </c>
      <c r="B43" s="107" t="s">
        <v>157</v>
      </c>
      <c r="C43" s="107" t="s">
        <v>59</v>
      </c>
      <c r="D43" s="107" t="s">
        <v>78</v>
      </c>
      <c r="E43" s="107" t="s">
        <v>65</v>
      </c>
      <c r="F43" s="108">
        <v>674212</v>
      </c>
      <c r="G43" s="109">
        <v>32500</v>
      </c>
      <c r="H43" s="107" t="s">
        <v>56</v>
      </c>
      <c r="I43" s="107" t="s">
        <v>71</v>
      </c>
      <c r="J43" s="110">
        <v>45191</v>
      </c>
    </row>
    <row r="44" spans="1:10" ht="15">
      <c r="A44" s="107" t="s">
        <v>52</v>
      </c>
      <c r="B44" s="107" t="s">
        <v>157</v>
      </c>
      <c r="C44" s="107" t="s">
        <v>102</v>
      </c>
      <c r="D44" s="107" t="s">
        <v>103</v>
      </c>
      <c r="E44" s="107" t="s">
        <v>65</v>
      </c>
      <c r="F44" s="108">
        <v>674214</v>
      </c>
      <c r="G44" s="109">
        <v>14000</v>
      </c>
      <c r="H44" s="107" t="s">
        <v>56</v>
      </c>
      <c r="I44" s="107" t="s">
        <v>71</v>
      </c>
      <c r="J44" s="110">
        <v>45191</v>
      </c>
    </row>
    <row r="45" spans="1:10" ht="15">
      <c r="A45" s="107" t="s">
        <v>52</v>
      </c>
      <c r="B45" s="107" t="s">
        <v>157</v>
      </c>
      <c r="C45" s="107" t="s">
        <v>59</v>
      </c>
      <c r="D45" s="107" t="s">
        <v>78</v>
      </c>
      <c r="E45" s="107" t="s">
        <v>65</v>
      </c>
      <c r="F45" s="108">
        <v>674226</v>
      </c>
      <c r="G45" s="109">
        <v>75000</v>
      </c>
      <c r="H45" s="107" t="s">
        <v>56</v>
      </c>
      <c r="I45" s="107" t="s">
        <v>71</v>
      </c>
      <c r="J45" s="110">
        <v>45191</v>
      </c>
    </row>
    <row r="46" spans="1:10" ht="15">
      <c r="A46" s="107" t="s">
        <v>52</v>
      </c>
      <c r="B46" s="107" t="s">
        <v>157</v>
      </c>
      <c r="C46" s="107" t="s">
        <v>66</v>
      </c>
      <c r="D46" s="107" t="s">
        <v>55</v>
      </c>
      <c r="E46" s="107" t="s">
        <v>62</v>
      </c>
      <c r="F46" s="108">
        <v>674244</v>
      </c>
      <c r="G46" s="109">
        <v>88000</v>
      </c>
      <c r="H46" s="107" t="s">
        <v>56</v>
      </c>
      <c r="I46" s="107" t="s">
        <v>71</v>
      </c>
      <c r="J46" s="110">
        <v>45194</v>
      </c>
    </row>
    <row r="47" spans="1:10" ht="15">
      <c r="A47" s="107" t="s">
        <v>52</v>
      </c>
      <c r="B47" s="107" t="s">
        <v>157</v>
      </c>
      <c r="C47" s="107" t="s">
        <v>59</v>
      </c>
      <c r="D47" s="107" t="s">
        <v>78</v>
      </c>
      <c r="E47" s="107" t="s">
        <v>65</v>
      </c>
      <c r="F47" s="108">
        <v>674275</v>
      </c>
      <c r="G47" s="109">
        <v>100000</v>
      </c>
      <c r="H47" s="107" t="s">
        <v>56</v>
      </c>
      <c r="I47" s="107" t="s">
        <v>71</v>
      </c>
      <c r="J47" s="110">
        <v>45194</v>
      </c>
    </row>
    <row r="48" spans="1:10" ht="15">
      <c r="A48" s="107" t="s">
        <v>52</v>
      </c>
      <c r="B48" s="107" t="s">
        <v>157</v>
      </c>
      <c r="C48" s="107" t="s">
        <v>54</v>
      </c>
      <c r="D48" s="107" t="s">
        <v>55</v>
      </c>
      <c r="E48" s="107" t="s">
        <v>53</v>
      </c>
      <c r="F48" s="108">
        <v>673567</v>
      </c>
      <c r="G48" s="109">
        <v>200000</v>
      </c>
      <c r="H48" s="107" t="s">
        <v>56</v>
      </c>
      <c r="I48" s="107" t="s">
        <v>71</v>
      </c>
      <c r="J48" s="110">
        <v>45170</v>
      </c>
    </row>
    <row r="49" spans="1:10" ht="15">
      <c r="A49" s="107" t="s">
        <v>52</v>
      </c>
      <c r="B49" s="107" t="s">
        <v>157</v>
      </c>
      <c r="C49" s="107" t="s">
        <v>80</v>
      </c>
      <c r="D49" s="107" t="s">
        <v>57</v>
      </c>
      <c r="E49" s="107" t="s">
        <v>65</v>
      </c>
      <c r="F49" s="108">
        <v>674318</v>
      </c>
      <c r="G49" s="109">
        <v>45000</v>
      </c>
      <c r="H49" s="107" t="s">
        <v>56</v>
      </c>
      <c r="I49" s="107" t="s">
        <v>71</v>
      </c>
      <c r="J49" s="110">
        <v>45195</v>
      </c>
    </row>
    <row r="50" spans="1:10" ht="15">
      <c r="A50" s="107" t="s">
        <v>52</v>
      </c>
      <c r="B50" s="107" t="s">
        <v>157</v>
      </c>
      <c r="C50" s="107" t="s">
        <v>72</v>
      </c>
      <c r="D50" s="107" t="s">
        <v>74</v>
      </c>
      <c r="E50" s="107" t="s">
        <v>65</v>
      </c>
      <c r="F50" s="108">
        <v>673597</v>
      </c>
      <c r="G50" s="109">
        <v>85000</v>
      </c>
      <c r="H50" s="107" t="s">
        <v>56</v>
      </c>
      <c r="I50" s="107" t="s">
        <v>71</v>
      </c>
      <c r="J50" s="110">
        <v>45170</v>
      </c>
    </row>
    <row r="51" spans="1:10" ht="15">
      <c r="A51" s="107" t="s">
        <v>52</v>
      </c>
      <c r="B51" s="107" t="s">
        <v>157</v>
      </c>
      <c r="C51" s="107" t="s">
        <v>80</v>
      </c>
      <c r="D51" s="107" t="s">
        <v>57</v>
      </c>
      <c r="E51" s="107" t="s">
        <v>106</v>
      </c>
      <c r="F51" s="108">
        <v>674423</v>
      </c>
      <c r="G51" s="109">
        <v>400000</v>
      </c>
      <c r="H51" s="107" t="s">
        <v>56</v>
      </c>
      <c r="I51" s="107" t="s">
        <v>71</v>
      </c>
      <c r="J51" s="110">
        <v>45198</v>
      </c>
    </row>
    <row r="52" spans="1:10" ht="15">
      <c r="A52" s="107" t="s">
        <v>52</v>
      </c>
      <c r="B52" s="107" t="s">
        <v>157</v>
      </c>
      <c r="C52" s="107" t="s">
        <v>66</v>
      </c>
      <c r="D52" s="107" t="s">
        <v>67</v>
      </c>
      <c r="E52" s="107" t="s">
        <v>62</v>
      </c>
      <c r="F52" s="108">
        <v>674442</v>
      </c>
      <c r="G52" s="109">
        <v>310500</v>
      </c>
      <c r="H52" s="107" t="s">
        <v>56</v>
      </c>
      <c r="I52" s="107" t="s">
        <v>71</v>
      </c>
      <c r="J52" s="110">
        <v>45198</v>
      </c>
    </row>
    <row r="53" spans="1:10" ht="15">
      <c r="A53" s="107" t="s">
        <v>52</v>
      </c>
      <c r="B53" s="107" t="s">
        <v>157</v>
      </c>
      <c r="C53" s="107" t="s">
        <v>66</v>
      </c>
      <c r="D53" s="107" t="s">
        <v>67</v>
      </c>
      <c r="E53" s="107" t="s">
        <v>53</v>
      </c>
      <c r="F53" s="108">
        <v>674446</v>
      </c>
      <c r="G53" s="109">
        <v>275000</v>
      </c>
      <c r="H53" s="107" t="s">
        <v>56</v>
      </c>
      <c r="I53" s="107" t="s">
        <v>71</v>
      </c>
      <c r="J53" s="110">
        <v>45198</v>
      </c>
    </row>
    <row r="54" spans="1:10" ht="15">
      <c r="A54" s="107" t="s">
        <v>52</v>
      </c>
      <c r="B54" s="107" t="s">
        <v>157</v>
      </c>
      <c r="C54" s="107" t="s">
        <v>59</v>
      </c>
      <c r="D54" s="107" t="s">
        <v>92</v>
      </c>
      <c r="E54" s="107" t="s">
        <v>53</v>
      </c>
      <c r="F54" s="108">
        <v>674456</v>
      </c>
      <c r="G54" s="109">
        <v>745500</v>
      </c>
      <c r="H54" s="107" t="s">
        <v>56</v>
      </c>
      <c r="I54" s="107" t="s">
        <v>71</v>
      </c>
      <c r="J54" s="110">
        <v>45198</v>
      </c>
    </row>
    <row r="55" spans="1:10" ht="15">
      <c r="A55" s="107" t="s">
        <v>52</v>
      </c>
      <c r="B55" s="107" t="s">
        <v>157</v>
      </c>
      <c r="C55" s="107" t="s">
        <v>54</v>
      </c>
      <c r="D55" s="107" t="s">
        <v>57</v>
      </c>
      <c r="E55" s="107" t="s">
        <v>53</v>
      </c>
      <c r="F55" s="108">
        <v>673570</v>
      </c>
      <c r="G55" s="109">
        <v>522700</v>
      </c>
      <c r="H55" s="107" t="s">
        <v>56</v>
      </c>
      <c r="I55" s="107" t="s">
        <v>71</v>
      </c>
      <c r="J55" s="110">
        <v>45170</v>
      </c>
    </row>
    <row r="56" spans="1:10" ht="15">
      <c r="A56" s="107" t="s">
        <v>52</v>
      </c>
      <c r="B56" s="107" t="s">
        <v>157</v>
      </c>
      <c r="C56" s="107" t="s">
        <v>66</v>
      </c>
      <c r="D56" s="107" t="s">
        <v>67</v>
      </c>
      <c r="E56" s="107" t="s">
        <v>65</v>
      </c>
      <c r="F56" s="108">
        <v>673590</v>
      </c>
      <c r="G56" s="109">
        <v>55000</v>
      </c>
      <c r="H56" s="107" t="s">
        <v>56</v>
      </c>
      <c r="I56" s="107" t="s">
        <v>71</v>
      </c>
      <c r="J56" s="110">
        <v>45170</v>
      </c>
    </row>
    <row r="57" spans="1:10" ht="15">
      <c r="A57" s="107" t="s">
        <v>52</v>
      </c>
      <c r="B57" s="107" t="s">
        <v>157</v>
      </c>
      <c r="C57" s="107" t="s">
        <v>72</v>
      </c>
      <c r="D57" s="107" t="s">
        <v>74</v>
      </c>
      <c r="E57" s="107" t="s">
        <v>53</v>
      </c>
      <c r="F57" s="108">
        <v>674311</v>
      </c>
      <c r="G57" s="109">
        <v>365000</v>
      </c>
      <c r="H57" s="107" t="s">
        <v>56</v>
      </c>
      <c r="I57" s="107" t="s">
        <v>71</v>
      </c>
      <c r="J57" s="110">
        <v>45195</v>
      </c>
    </row>
    <row r="58" spans="1:10" ht="15">
      <c r="A58" s="107" t="s">
        <v>52</v>
      </c>
      <c r="B58" s="107" t="s">
        <v>157</v>
      </c>
      <c r="C58" s="107" t="s">
        <v>66</v>
      </c>
      <c r="D58" s="107" t="s">
        <v>67</v>
      </c>
      <c r="E58" s="107" t="s">
        <v>65</v>
      </c>
      <c r="F58" s="108">
        <v>674188</v>
      </c>
      <c r="G58" s="109">
        <v>55000</v>
      </c>
      <c r="H58" s="107" t="s">
        <v>56</v>
      </c>
      <c r="I58" s="107" t="s">
        <v>71</v>
      </c>
      <c r="J58" s="110">
        <v>45190</v>
      </c>
    </row>
    <row r="59" spans="1:10" ht="15">
      <c r="A59" s="107" t="s">
        <v>52</v>
      </c>
      <c r="B59" s="107" t="s">
        <v>157</v>
      </c>
      <c r="C59" s="107" t="s">
        <v>89</v>
      </c>
      <c r="D59" s="107" t="s">
        <v>90</v>
      </c>
      <c r="E59" s="107" t="s">
        <v>53</v>
      </c>
      <c r="F59" s="108">
        <v>673991</v>
      </c>
      <c r="G59" s="109">
        <v>339000</v>
      </c>
      <c r="H59" s="107" t="s">
        <v>56</v>
      </c>
      <c r="I59" s="107" t="s">
        <v>71</v>
      </c>
      <c r="J59" s="110">
        <v>45184</v>
      </c>
    </row>
    <row r="60" spans="1:10" ht="15">
      <c r="A60" s="107" t="s">
        <v>52</v>
      </c>
      <c r="B60" s="107" t="s">
        <v>157</v>
      </c>
      <c r="C60" s="107" t="s">
        <v>66</v>
      </c>
      <c r="D60" s="107" t="s">
        <v>81</v>
      </c>
      <c r="E60" s="107" t="s">
        <v>53</v>
      </c>
      <c r="F60" s="108">
        <v>674101</v>
      </c>
      <c r="G60" s="109">
        <v>285000</v>
      </c>
      <c r="H60" s="107" t="s">
        <v>56</v>
      </c>
      <c r="I60" s="107" t="s">
        <v>71</v>
      </c>
      <c r="J60" s="110">
        <v>45189</v>
      </c>
    </row>
    <row r="61" spans="1:10" ht="15">
      <c r="A61" s="107" t="s">
        <v>52</v>
      </c>
      <c r="B61" s="107" t="s">
        <v>157</v>
      </c>
      <c r="C61" s="107" t="s">
        <v>89</v>
      </c>
      <c r="D61" s="107" t="s">
        <v>90</v>
      </c>
      <c r="E61" s="107" t="s">
        <v>65</v>
      </c>
      <c r="F61" s="108">
        <v>674068</v>
      </c>
      <c r="G61" s="109">
        <v>60000</v>
      </c>
      <c r="H61" s="107" t="s">
        <v>56</v>
      </c>
      <c r="I61" s="107" t="s">
        <v>71</v>
      </c>
      <c r="J61" s="110">
        <v>45188</v>
      </c>
    </row>
    <row r="62" spans="1:10" ht="15">
      <c r="A62" s="107" t="s">
        <v>52</v>
      </c>
      <c r="B62" s="107" t="s">
        <v>157</v>
      </c>
      <c r="C62" s="107" t="s">
        <v>80</v>
      </c>
      <c r="D62" s="107" t="s">
        <v>57</v>
      </c>
      <c r="E62" s="107" t="s">
        <v>53</v>
      </c>
      <c r="F62" s="108">
        <v>673754</v>
      </c>
      <c r="G62" s="109">
        <v>275000</v>
      </c>
      <c r="H62" s="107" t="s">
        <v>56</v>
      </c>
      <c r="I62" s="107" t="s">
        <v>71</v>
      </c>
      <c r="J62" s="110">
        <v>45177</v>
      </c>
    </row>
    <row r="63" spans="1:10" ht="15">
      <c r="A63" s="107" t="s">
        <v>52</v>
      </c>
      <c r="B63" s="107" t="s">
        <v>157</v>
      </c>
      <c r="C63" s="107" t="s">
        <v>85</v>
      </c>
      <c r="D63" s="107" t="s">
        <v>101</v>
      </c>
      <c r="E63" s="107" t="s">
        <v>65</v>
      </c>
      <c r="F63" s="108">
        <v>674030</v>
      </c>
      <c r="G63" s="109">
        <v>25000</v>
      </c>
      <c r="H63" s="107" t="s">
        <v>56</v>
      </c>
      <c r="I63" s="107" t="s">
        <v>71</v>
      </c>
      <c r="J63" s="110">
        <v>45187</v>
      </c>
    </row>
    <row r="64" spans="1:10" ht="15">
      <c r="A64" s="107" t="s">
        <v>52</v>
      </c>
      <c r="B64" s="107" t="s">
        <v>157</v>
      </c>
      <c r="C64" s="107" t="s">
        <v>59</v>
      </c>
      <c r="D64" s="107" t="s">
        <v>78</v>
      </c>
      <c r="E64" s="107" t="s">
        <v>53</v>
      </c>
      <c r="F64" s="108">
        <v>674019</v>
      </c>
      <c r="G64" s="109">
        <v>375000</v>
      </c>
      <c r="H64" s="107" t="s">
        <v>56</v>
      </c>
      <c r="I64" s="107" t="s">
        <v>71</v>
      </c>
      <c r="J64" s="110">
        <v>45187</v>
      </c>
    </row>
    <row r="65" spans="1:10" ht="15">
      <c r="A65" s="107" t="s">
        <v>52</v>
      </c>
      <c r="B65" s="107" t="s">
        <v>157</v>
      </c>
      <c r="C65" s="107" t="s">
        <v>80</v>
      </c>
      <c r="D65" s="107" t="s">
        <v>57</v>
      </c>
      <c r="E65" s="107" t="s">
        <v>53</v>
      </c>
      <c r="F65" s="108">
        <v>674017</v>
      </c>
      <c r="G65" s="109">
        <v>300000</v>
      </c>
      <c r="H65" s="107" t="s">
        <v>56</v>
      </c>
      <c r="I65" s="107" t="s">
        <v>71</v>
      </c>
      <c r="J65" s="110">
        <v>45187</v>
      </c>
    </row>
    <row r="66" spans="1:10" ht="15">
      <c r="A66" s="107" t="s">
        <v>52</v>
      </c>
      <c r="B66" s="107" t="s">
        <v>157</v>
      </c>
      <c r="C66" s="107" t="s">
        <v>66</v>
      </c>
      <c r="D66" s="107" t="s">
        <v>97</v>
      </c>
      <c r="E66" s="107" t="s">
        <v>53</v>
      </c>
      <c r="F66" s="108">
        <v>673952</v>
      </c>
      <c r="G66" s="109">
        <v>428837</v>
      </c>
      <c r="H66" s="107" t="s">
        <v>56</v>
      </c>
      <c r="I66" s="107" t="s">
        <v>71</v>
      </c>
      <c r="J66" s="110">
        <v>45183</v>
      </c>
    </row>
    <row r="67" spans="1:10" ht="15">
      <c r="A67" s="107" t="s">
        <v>52</v>
      </c>
      <c r="B67" s="107" t="s">
        <v>157</v>
      </c>
      <c r="C67" s="107" t="s">
        <v>80</v>
      </c>
      <c r="D67" s="107" t="s">
        <v>57</v>
      </c>
      <c r="E67" s="107" t="s">
        <v>53</v>
      </c>
      <c r="F67" s="108">
        <v>674109</v>
      </c>
      <c r="G67" s="109">
        <v>369500</v>
      </c>
      <c r="H67" s="107" t="s">
        <v>56</v>
      </c>
      <c r="I67" s="107" t="s">
        <v>71</v>
      </c>
      <c r="J67" s="110">
        <v>45189</v>
      </c>
    </row>
    <row r="68" spans="1:10" ht="15">
      <c r="A68" s="107" t="s">
        <v>52</v>
      </c>
      <c r="B68" s="107" t="s">
        <v>157</v>
      </c>
      <c r="C68" s="107" t="s">
        <v>85</v>
      </c>
      <c r="D68" s="107" t="s">
        <v>101</v>
      </c>
      <c r="E68" s="107" t="s">
        <v>53</v>
      </c>
      <c r="F68" s="108">
        <v>674112</v>
      </c>
      <c r="G68" s="109">
        <v>332500</v>
      </c>
      <c r="H68" s="107" t="s">
        <v>56</v>
      </c>
      <c r="I68" s="107" t="s">
        <v>71</v>
      </c>
      <c r="J68" s="110">
        <v>45189</v>
      </c>
    </row>
    <row r="69" spans="1:10" ht="15">
      <c r="A69" s="107" t="s">
        <v>52</v>
      </c>
      <c r="B69" s="107" t="s">
        <v>157</v>
      </c>
      <c r="C69" s="107" t="s">
        <v>59</v>
      </c>
      <c r="D69" s="107" t="s">
        <v>78</v>
      </c>
      <c r="E69" s="107" t="s">
        <v>65</v>
      </c>
      <c r="F69" s="108">
        <v>674171</v>
      </c>
      <c r="G69" s="109">
        <v>59900</v>
      </c>
      <c r="H69" s="107" t="s">
        <v>56</v>
      </c>
      <c r="I69" s="107" t="s">
        <v>71</v>
      </c>
      <c r="J69" s="110">
        <v>45190</v>
      </c>
    </row>
    <row r="70" spans="1:10" ht="15">
      <c r="A70" s="107" t="s">
        <v>52</v>
      </c>
      <c r="B70" s="107" t="s">
        <v>157</v>
      </c>
      <c r="C70" s="107" t="s">
        <v>66</v>
      </c>
      <c r="D70" s="107" t="s">
        <v>81</v>
      </c>
      <c r="E70" s="107" t="s">
        <v>65</v>
      </c>
      <c r="F70" s="108">
        <v>674062</v>
      </c>
      <c r="G70" s="109">
        <v>37500</v>
      </c>
      <c r="H70" s="107" t="s">
        <v>56</v>
      </c>
      <c r="I70" s="107" t="s">
        <v>71</v>
      </c>
      <c r="J70" s="110">
        <v>45188</v>
      </c>
    </row>
    <row r="71" spans="1:10" ht="15">
      <c r="A71" s="107" t="s">
        <v>52</v>
      </c>
      <c r="B71" s="107" t="s">
        <v>157</v>
      </c>
      <c r="C71" s="107" t="s">
        <v>89</v>
      </c>
      <c r="D71" s="107" t="s">
        <v>91</v>
      </c>
      <c r="E71" s="107" t="s">
        <v>62</v>
      </c>
      <c r="F71" s="108">
        <v>673782</v>
      </c>
      <c r="G71" s="109">
        <v>399900</v>
      </c>
      <c r="H71" s="107" t="s">
        <v>56</v>
      </c>
      <c r="I71" s="107" t="s">
        <v>71</v>
      </c>
      <c r="J71" s="110">
        <v>45177</v>
      </c>
    </row>
    <row r="72" spans="1:10" ht="15">
      <c r="A72" s="107" t="s">
        <v>52</v>
      </c>
      <c r="B72" s="107" t="s">
        <v>157</v>
      </c>
      <c r="C72" s="107" t="s">
        <v>89</v>
      </c>
      <c r="D72" s="107" t="s">
        <v>90</v>
      </c>
      <c r="E72" s="107" t="s">
        <v>53</v>
      </c>
      <c r="F72" s="108">
        <v>673769</v>
      </c>
      <c r="G72" s="109">
        <v>375000</v>
      </c>
      <c r="H72" s="107" t="s">
        <v>56</v>
      </c>
      <c r="I72" s="107" t="s">
        <v>71</v>
      </c>
      <c r="J72" s="110">
        <v>45177</v>
      </c>
    </row>
    <row r="73" spans="1:10" ht="15">
      <c r="A73" s="107" t="s">
        <v>52</v>
      </c>
      <c r="B73" s="107" t="s">
        <v>157</v>
      </c>
      <c r="C73" s="107" t="s">
        <v>80</v>
      </c>
      <c r="D73" s="107" t="s">
        <v>57</v>
      </c>
      <c r="E73" s="107" t="s">
        <v>53</v>
      </c>
      <c r="F73" s="108">
        <v>673771</v>
      </c>
      <c r="G73" s="109">
        <v>289000</v>
      </c>
      <c r="H73" s="107" t="s">
        <v>71</v>
      </c>
      <c r="I73" s="107" t="s">
        <v>71</v>
      </c>
      <c r="J73" s="110">
        <v>45177</v>
      </c>
    </row>
    <row r="74" spans="1:10" ht="15">
      <c r="A74" s="107" t="s">
        <v>52</v>
      </c>
      <c r="B74" s="107" t="s">
        <v>157</v>
      </c>
      <c r="C74" s="107" t="s">
        <v>59</v>
      </c>
      <c r="D74" s="107" t="s">
        <v>78</v>
      </c>
      <c r="E74" s="107" t="s">
        <v>53</v>
      </c>
      <c r="F74" s="108">
        <v>673780</v>
      </c>
      <c r="G74" s="109">
        <v>306000</v>
      </c>
      <c r="H74" s="107" t="s">
        <v>56</v>
      </c>
      <c r="I74" s="107" t="s">
        <v>71</v>
      </c>
      <c r="J74" s="110">
        <v>45177</v>
      </c>
    </row>
    <row r="75" spans="1:10" ht="15">
      <c r="A75" s="107" t="s">
        <v>52</v>
      </c>
      <c r="B75" s="107" t="s">
        <v>157</v>
      </c>
      <c r="C75" s="107" t="s">
        <v>59</v>
      </c>
      <c r="D75" s="107" t="s">
        <v>82</v>
      </c>
      <c r="E75" s="107" t="s">
        <v>53</v>
      </c>
      <c r="F75" s="108">
        <v>673914</v>
      </c>
      <c r="G75" s="109">
        <v>370000</v>
      </c>
      <c r="H75" s="107" t="s">
        <v>56</v>
      </c>
      <c r="I75" s="107" t="s">
        <v>71</v>
      </c>
      <c r="J75" s="110">
        <v>45183</v>
      </c>
    </row>
    <row r="76" spans="1:10" ht="15">
      <c r="A76" s="107" t="s">
        <v>52</v>
      </c>
      <c r="B76" s="107" t="s">
        <v>157</v>
      </c>
      <c r="C76" s="107" t="s">
        <v>59</v>
      </c>
      <c r="D76" s="107" t="s">
        <v>82</v>
      </c>
      <c r="E76" s="107" t="s">
        <v>53</v>
      </c>
      <c r="F76" s="108">
        <v>674404</v>
      </c>
      <c r="G76" s="109">
        <v>180000</v>
      </c>
      <c r="H76" s="107" t="s">
        <v>56</v>
      </c>
      <c r="I76" s="107" t="s">
        <v>71</v>
      </c>
      <c r="J76" s="110">
        <v>45198</v>
      </c>
    </row>
    <row r="77" spans="1:10" ht="15">
      <c r="A77" s="107" t="s">
        <v>52</v>
      </c>
      <c r="B77" s="107" t="s">
        <v>157</v>
      </c>
      <c r="C77" s="107" t="s">
        <v>59</v>
      </c>
      <c r="D77" s="107" t="s">
        <v>92</v>
      </c>
      <c r="E77" s="107" t="s">
        <v>53</v>
      </c>
      <c r="F77" s="108">
        <v>673803</v>
      </c>
      <c r="G77" s="109">
        <v>775000</v>
      </c>
      <c r="H77" s="107" t="s">
        <v>56</v>
      </c>
      <c r="I77" s="107" t="s">
        <v>71</v>
      </c>
      <c r="J77" s="110">
        <v>45180</v>
      </c>
    </row>
    <row r="78" spans="1:10" ht="15">
      <c r="A78" s="107" t="s">
        <v>52</v>
      </c>
      <c r="B78" s="107" t="s">
        <v>157</v>
      </c>
      <c r="C78" s="107" t="s">
        <v>72</v>
      </c>
      <c r="D78" s="107" t="s">
        <v>74</v>
      </c>
      <c r="E78" s="107" t="s">
        <v>53</v>
      </c>
      <c r="F78" s="108">
        <v>674399</v>
      </c>
      <c r="G78" s="109">
        <v>580000</v>
      </c>
      <c r="H78" s="107" t="s">
        <v>56</v>
      </c>
      <c r="I78" s="107" t="s">
        <v>71</v>
      </c>
      <c r="J78" s="110">
        <v>45198</v>
      </c>
    </row>
    <row r="79" spans="1:10" ht="15">
      <c r="A79" s="107" t="s">
        <v>52</v>
      </c>
      <c r="B79" s="107" t="s">
        <v>157</v>
      </c>
      <c r="C79" s="107" t="s">
        <v>66</v>
      </c>
      <c r="D79" s="107" t="s">
        <v>67</v>
      </c>
      <c r="E79" s="107" t="s">
        <v>53</v>
      </c>
      <c r="F79" s="108">
        <v>673885</v>
      </c>
      <c r="G79" s="109">
        <v>375000</v>
      </c>
      <c r="H79" s="107" t="s">
        <v>56</v>
      </c>
      <c r="I79" s="107" t="s">
        <v>71</v>
      </c>
      <c r="J79" s="110">
        <v>45182</v>
      </c>
    </row>
    <row r="80" spans="1:10" ht="15">
      <c r="A80" s="107" t="s">
        <v>52</v>
      </c>
      <c r="B80" s="107" t="s">
        <v>157</v>
      </c>
      <c r="C80" s="107" t="s">
        <v>72</v>
      </c>
      <c r="D80" s="107" t="s">
        <v>74</v>
      </c>
      <c r="E80" s="107" t="s">
        <v>53</v>
      </c>
      <c r="F80" s="108">
        <v>674197</v>
      </c>
      <c r="G80" s="109">
        <v>365000</v>
      </c>
      <c r="H80" s="107" t="s">
        <v>56</v>
      </c>
      <c r="I80" s="107" t="s">
        <v>71</v>
      </c>
      <c r="J80" s="110">
        <v>45191</v>
      </c>
    </row>
    <row r="81" spans="1:10" ht="15">
      <c r="A81" s="107" t="s">
        <v>52</v>
      </c>
      <c r="B81" s="107" t="s">
        <v>157</v>
      </c>
      <c r="C81" s="107" t="s">
        <v>54</v>
      </c>
      <c r="D81" s="107" t="s">
        <v>55</v>
      </c>
      <c r="E81" s="107" t="s">
        <v>53</v>
      </c>
      <c r="F81" s="108">
        <v>673907</v>
      </c>
      <c r="G81" s="109">
        <v>140000</v>
      </c>
      <c r="H81" s="107" t="s">
        <v>56</v>
      </c>
      <c r="I81" s="107" t="s">
        <v>71</v>
      </c>
      <c r="J81" s="110">
        <v>45183</v>
      </c>
    </row>
    <row r="82" spans="1:10" ht="15">
      <c r="A82" s="107" t="s">
        <v>52</v>
      </c>
      <c r="B82" s="107" t="s">
        <v>157</v>
      </c>
      <c r="C82" s="107" t="s">
        <v>72</v>
      </c>
      <c r="D82" s="107" t="s">
        <v>74</v>
      </c>
      <c r="E82" s="107" t="s">
        <v>53</v>
      </c>
      <c r="F82" s="108">
        <v>673777</v>
      </c>
      <c r="G82" s="109">
        <v>351000</v>
      </c>
      <c r="H82" s="107" t="s">
        <v>56</v>
      </c>
      <c r="I82" s="107" t="s">
        <v>71</v>
      </c>
      <c r="J82" s="110">
        <v>45177</v>
      </c>
    </row>
    <row r="83" spans="1:10" ht="15">
      <c r="A83" s="107" t="s">
        <v>58</v>
      </c>
      <c r="B83" s="107" t="s">
        <v>158</v>
      </c>
      <c r="C83" s="107" t="s">
        <v>59</v>
      </c>
      <c r="D83" s="107" t="s">
        <v>60</v>
      </c>
      <c r="E83" s="107" t="s">
        <v>53</v>
      </c>
      <c r="F83" s="108">
        <v>674369</v>
      </c>
      <c r="G83" s="109">
        <v>382900</v>
      </c>
      <c r="H83" s="107" t="s">
        <v>71</v>
      </c>
      <c r="I83" s="107" t="s">
        <v>71</v>
      </c>
      <c r="J83" s="110">
        <v>45197</v>
      </c>
    </row>
    <row r="84" spans="1:10" ht="15">
      <c r="A84" s="107" t="s">
        <v>58</v>
      </c>
      <c r="B84" s="107" t="s">
        <v>158</v>
      </c>
      <c r="C84" s="107" t="s">
        <v>72</v>
      </c>
      <c r="D84" s="107" t="s">
        <v>73</v>
      </c>
      <c r="E84" s="107" t="s">
        <v>65</v>
      </c>
      <c r="F84" s="108">
        <v>674282</v>
      </c>
      <c r="G84" s="109">
        <v>26000</v>
      </c>
      <c r="H84" s="107" t="s">
        <v>56</v>
      </c>
      <c r="I84" s="107" t="s">
        <v>71</v>
      </c>
      <c r="J84" s="110">
        <v>45194</v>
      </c>
    </row>
    <row r="85" spans="1:10" ht="15">
      <c r="A85" s="107" t="s">
        <v>58</v>
      </c>
      <c r="B85" s="107" t="s">
        <v>158</v>
      </c>
      <c r="C85" s="107" t="s">
        <v>85</v>
      </c>
      <c r="D85" s="107" t="s">
        <v>88</v>
      </c>
      <c r="E85" s="107" t="s">
        <v>65</v>
      </c>
      <c r="F85" s="108">
        <v>674314</v>
      </c>
      <c r="G85" s="109">
        <v>9500</v>
      </c>
      <c r="H85" s="107" t="s">
        <v>56</v>
      </c>
      <c r="I85" s="107" t="s">
        <v>71</v>
      </c>
      <c r="J85" s="110">
        <v>45195</v>
      </c>
    </row>
    <row r="86" spans="1:10" ht="15">
      <c r="A86" s="107" t="s">
        <v>58</v>
      </c>
      <c r="B86" s="107" t="s">
        <v>158</v>
      </c>
      <c r="C86" s="107" t="s">
        <v>85</v>
      </c>
      <c r="D86" s="107" t="s">
        <v>88</v>
      </c>
      <c r="E86" s="107" t="s">
        <v>65</v>
      </c>
      <c r="F86" s="108">
        <v>674315</v>
      </c>
      <c r="G86" s="109">
        <v>9500</v>
      </c>
      <c r="H86" s="107" t="s">
        <v>56</v>
      </c>
      <c r="I86" s="107" t="s">
        <v>71</v>
      </c>
      <c r="J86" s="110">
        <v>45195</v>
      </c>
    </row>
    <row r="87" spans="1:10" ht="15">
      <c r="A87" s="107" t="s">
        <v>58</v>
      </c>
      <c r="B87" s="107" t="s">
        <v>158</v>
      </c>
      <c r="C87" s="107" t="s">
        <v>72</v>
      </c>
      <c r="D87" s="107" t="s">
        <v>73</v>
      </c>
      <c r="E87" s="107" t="s">
        <v>53</v>
      </c>
      <c r="F87" s="108">
        <v>674090</v>
      </c>
      <c r="G87" s="109">
        <v>353000</v>
      </c>
      <c r="H87" s="107" t="s">
        <v>56</v>
      </c>
      <c r="I87" s="107" t="s">
        <v>71</v>
      </c>
      <c r="J87" s="110">
        <v>45188</v>
      </c>
    </row>
    <row r="88" spans="1:10" ht="15">
      <c r="A88" s="107" t="s">
        <v>58</v>
      </c>
      <c r="B88" s="107" t="s">
        <v>158</v>
      </c>
      <c r="C88" s="107" t="s">
        <v>89</v>
      </c>
      <c r="D88" s="107" t="s">
        <v>104</v>
      </c>
      <c r="E88" s="107" t="s">
        <v>53</v>
      </c>
      <c r="F88" s="108">
        <v>674408</v>
      </c>
      <c r="G88" s="109">
        <v>325000</v>
      </c>
      <c r="H88" s="107" t="s">
        <v>56</v>
      </c>
      <c r="I88" s="107" t="s">
        <v>71</v>
      </c>
      <c r="J88" s="110">
        <v>45198</v>
      </c>
    </row>
    <row r="89" spans="1:10" ht="15">
      <c r="A89" s="107" t="s">
        <v>58</v>
      </c>
      <c r="B89" s="107" t="s">
        <v>158</v>
      </c>
      <c r="C89" s="107" t="s">
        <v>59</v>
      </c>
      <c r="D89" s="107" t="s">
        <v>60</v>
      </c>
      <c r="E89" s="107" t="s">
        <v>53</v>
      </c>
      <c r="F89" s="108">
        <v>673575</v>
      </c>
      <c r="G89" s="109">
        <v>649900</v>
      </c>
      <c r="H89" s="107" t="s">
        <v>56</v>
      </c>
      <c r="I89" s="107" t="s">
        <v>71</v>
      </c>
      <c r="J89" s="110">
        <v>45170</v>
      </c>
    </row>
    <row r="90" spans="1:10" ht="15">
      <c r="A90" s="107" t="s">
        <v>58</v>
      </c>
      <c r="B90" s="107" t="s">
        <v>158</v>
      </c>
      <c r="C90" s="107" t="s">
        <v>59</v>
      </c>
      <c r="D90" s="107" t="s">
        <v>60</v>
      </c>
      <c r="E90" s="107" t="s">
        <v>53</v>
      </c>
      <c r="F90" s="108">
        <v>674202</v>
      </c>
      <c r="G90" s="109">
        <v>361900</v>
      </c>
      <c r="H90" s="107" t="s">
        <v>71</v>
      </c>
      <c r="I90" s="107" t="s">
        <v>71</v>
      </c>
      <c r="J90" s="110">
        <v>45191</v>
      </c>
    </row>
    <row r="91" spans="1:10" ht="15">
      <c r="A91" s="107" t="s">
        <v>58</v>
      </c>
      <c r="B91" s="107" t="s">
        <v>158</v>
      </c>
      <c r="C91" s="107" t="s">
        <v>59</v>
      </c>
      <c r="D91" s="107" t="s">
        <v>60</v>
      </c>
      <c r="E91" s="107" t="s">
        <v>53</v>
      </c>
      <c r="F91" s="108">
        <v>673793</v>
      </c>
      <c r="G91" s="109">
        <v>440000</v>
      </c>
      <c r="H91" s="107" t="s">
        <v>56</v>
      </c>
      <c r="I91" s="107" t="s">
        <v>71</v>
      </c>
      <c r="J91" s="110">
        <v>45180</v>
      </c>
    </row>
    <row r="92" spans="1:10" ht="15">
      <c r="A92" s="107" t="s">
        <v>58</v>
      </c>
      <c r="B92" s="107" t="s">
        <v>158</v>
      </c>
      <c r="C92" s="107" t="s">
        <v>59</v>
      </c>
      <c r="D92" s="107" t="s">
        <v>60</v>
      </c>
      <c r="E92" s="107" t="s">
        <v>53</v>
      </c>
      <c r="F92" s="108">
        <v>673839</v>
      </c>
      <c r="G92" s="109">
        <v>918000</v>
      </c>
      <c r="H92" s="107" t="s">
        <v>56</v>
      </c>
      <c r="I92" s="107" t="s">
        <v>71</v>
      </c>
      <c r="J92" s="110">
        <v>45181</v>
      </c>
    </row>
    <row r="93" spans="1:10" ht="15">
      <c r="A93" s="107" t="s">
        <v>58</v>
      </c>
      <c r="B93" s="107" t="s">
        <v>158</v>
      </c>
      <c r="C93" s="107" t="s">
        <v>72</v>
      </c>
      <c r="D93" s="107" t="s">
        <v>73</v>
      </c>
      <c r="E93" s="107" t="s">
        <v>53</v>
      </c>
      <c r="F93" s="108">
        <v>673895</v>
      </c>
      <c r="G93" s="109">
        <v>465000</v>
      </c>
      <c r="H93" s="107" t="s">
        <v>56</v>
      </c>
      <c r="I93" s="107" t="s">
        <v>71</v>
      </c>
      <c r="J93" s="110">
        <v>45182</v>
      </c>
    </row>
    <row r="94" spans="1:10" ht="15">
      <c r="A94" s="107" t="s">
        <v>58</v>
      </c>
      <c r="B94" s="107" t="s">
        <v>158</v>
      </c>
      <c r="C94" s="107" t="s">
        <v>72</v>
      </c>
      <c r="D94" s="107" t="s">
        <v>73</v>
      </c>
      <c r="E94" s="107" t="s">
        <v>53</v>
      </c>
      <c r="F94" s="108">
        <v>673594</v>
      </c>
      <c r="G94" s="109">
        <v>365000</v>
      </c>
      <c r="H94" s="107" t="s">
        <v>56</v>
      </c>
      <c r="I94" s="107" t="s">
        <v>71</v>
      </c>
      <c r="J94" s="110">
        <v>45170</v>
      </c>
    </row>
    <row r="95" spans="1:10" ht="15">
      <c r="A95" s="107" t="s">
        <v>58</v>
      </c>
      <c r="B95" s="107" t="s">
        <v>158</v>
      </c>
      <c r="C95" s="107" t="s">
        <v>72</v>
      </c>
      <c r="D95" s="107" t="s">
        <v>73</v>
      </c>
      <c r="E95" s="107" t="s">
        <v>62</v>
      </c>
      <c r="F95" s="108">
        <v>673917</v>
      </c>
      <c r="G95" s="109">
        <v>90000</v>
      </c>
      <c r="H95" s="107" t="s">
        <v>56</v>
      </c>
      <c r="I95" s="107" t="s">
        <v>71</v>
      </c>
      <c r="J95" s="110">
        <v>45183</v>
      </c>
    </row>
    <row r="96" spans="1:10" ht="15">
      <c r="A96" s="107" t="s">
        <v>58</v>
      </c>
      <c r="B96" s="107" t="s">
        <v>158</v>
      </c>
      <c r="C96" s="107" t="s">
        <v>59</v>
      </c>
      <c r="D96" s="107" t="s">
        <v>60</v>
      </c>
      <c r="E96" s="107" t="s">
        <v>53</v>
      </c>
      <c r="F96" s="108">
        <v>674426</v>
      </c>
      <c r="G96" s="109">
        <v>409900</v>
      </c>
      <c r="H96" s="107" t="s">
        <v>71</v>
      </c>
      <c r="I96" s="107" t="s">
        <v>71</v>
      </c>
      <c r="J96" s="110">
        <v>45198</v>
      </c>
    </row>
    <row r="97" spans="1:10" ht="15">
      <c r="A97" s="107" t="s">
        <v>58</v>
      </c>
      <c r="B97" s="107" t="s">
        <v>158</v>
      </c>
      <c r="C97" s="107" t="s">
        <v>72</v>
      </c>
      <c r="D97" s="107" t="s">
        <v>73</v>
      </c>
      <c r="E97" s="107" t="s">
        <v>53</v>
      </c>
      <c r="F97" s="108">
        <v>673949</v>
      </c>
      <c r="G97" s="109">
        <v>320000</v>
      </c>
      <c r="H97" s="107" t="s">
        <v>56</v>
      </c>
      <c r="I97" s="107" t="s">
        <v>71</v>
      </c>
      <c r="J97" s="110">
        <v>45183</v>
      </c>
    </row>
    <row r="98" spans="1:10" ht="15">
      <c r="A98" s="107" t="s">
        <v>58</v>
      </c>
      <c r="B98" s="107" t="s">
        <v>158</v>
      </c>
      <c r="C98" s="107" t="s">
        <v>72</v>
      </c>
      <c r="D98" s="107" t="s">
        <v>98</v>
      </c>
      <c r="E98" s="107" t="s">
        <v>53</v>
      </c>
      <c r="F98" s="108">
        <v>673980</v>
      </c>
      <c r="G98" s="109">
        <v>350000</v>
      </c>
      <c r="H98" s="107" t="s">
        <v>56</v>
      </c>
      <c r="I98" s="107" t="s">
        <v>71</v>
      </c>
      <c r="J98" s="110">
        <v>45184</v>
      </c>
    </row>
    <row r="99" spans="1:10" ht="15">
      <c r="A99" s="107" t="s">
        <v>58</v>
      </c>
      <c r="B99" s="107" t="s">
        <v>158</v>
      </c>
      <c r="C99" s="107" t="s">
        <v>72</v>
      </c>
      <c r="D99" s="107" t="s">
        <v>73</v>
      </c>
      <c r="E99" s="107" t="s">
        <v>53</v>
      </c>
      <c r="F99" s="108">
        <v>674037</v>
      </c>
      <c r="G99" s="109">
        <v>389000</v>
      </c>
      <c r="H99" s="107" t="s">
        <v>56</v>
      </c>
      <c r="I99" s="107" t="s">
        <v>71</v>
      </c>
      <c r="J99" s="110">
        <v>45187</v>
      </c>
    </row>
    <row r="100" spans="1:10" ht="15">
      <c r="A100" s="107" t="s">
        <v>58</v>
      </c>
      <c r="B100" s="107" t="s">
        <v>158</v>
      </c>
      <c r="C100" s="107" t="s">
        <v>85</v>
      </c>
      <c r="D100" s="107" t="s">
        <v>88</v>
      </c>
      <c r="E100" s="107" t="s">
        <v>65</v>
      </c>
      <c r="F100" s="108">
        <v>673757</v>
      </c>
      <c r="G100" s="109">
        <v>49000</v>
      </c>
      <c r="H100" s="107" t="s">
        <v>56</v>
      </c>
      <c r="I100" s="107" t="s">
        <v>71</v>
      </c>
      <c r="J100" s="110">
        <v>45177</v>
      </c>
    </row>
    <row r="101" spans="1:10" ht="15">
      <c r="A101" s="107" t="s">
        <v>58</v>
      </c>
      <c r="B101" s="107" t="s">
        <v>158</v>
      </c>
      <c r="C101" s="107" t="s">
        <v>89</v>
      </c>
      <c r="D101" s="107" t="s">
        <v>104</v>
      </c>
      <c r="E101" s="107" t="s">
        <v>53</v>
      </c>
      <c r="F101" s="108">
        <v>674397</v>
      </c>
      <c r="G101" s="109">
        <v>155000</v>
      </c>
      <c r="H101" s="107" t="s">
        <v>56</v>
      </c>
      <c r="I101" s="107" t="s">
        <v>71</v>
      </c>
      <c r="J101" s="110">
        <v>45197</v>
      </c>
    </row>
    <row r="102" spans="1:10" ht="15">
      <c r="A102" s="107" t="s">
        <v>58</v>
      </c>
      <c r="B102" s="107" t="s">
        <v>158</v>
      </c>
      <c r="C102" s="107" t="s">
        <v>72</v>
      </c>
      <c r="D102" s="107" t="s">
        <v>73</v>
      </c>
      <c r="E102" s="107" t="s">
        <v>53</v>
      </c>
      <c r="F102" s="108">
        <v>674391</v>
      </c>
      <c r="G102" s="109">
        <v>472900</v>
      </c>
      <c r="H102" s="107" t="s">
        <v>56</v>
      </c>
      <c r="I102" s="107" t="s">
        <v>71</v>
      </c>
      <c r="J102" s="110">
        <v>45197</v>
      </c>
    </row>
    <row r="103" spans="1:10" ht="15">
      <c r="A103" s="107" t="s">
        <v>58</v>
      </c>
      <c r="B103" s="107" t="s">
        <v>158</v>
      </c>
      <c r="C103" s="107" t="s">
        <v>72</v>
      </c>
      <c r="D103" s="107" t="s">
        <v>73</v>
      </c>
      <c r="E103" s="107" t="s">
        <v>65</v>
      </c>
      <c r="F103" s="108">
        <v>673962</v>
      </c>
      <c r="G103" s="109">
        <v>40000</v>
      </c>
      <c r="H103" s="107" t="s">
        <v>56</v>
      </c>
      <c r="I103" s="107" t="s">
        <v>71</v>
      </c>
      <c r="J103" s="110">
        <v>45184</v>
      </c>
    </row>
    <row r="104" spans="1:10" ht="15">
      <c r="A104" s="107" t="s">
        <v>58</v>
      </c>
      <c r="B104" s="107" t="s">
        <v>158</v>
      </c>
      <c r="C104" s="107" t="s">
        <v>85</v>
      </c>
      <c r="D104" s="107" t="s">
        <v>88</v>
      </c>
      <c r="E104" s="107" t="s">
        <v>65</v>
      </c>
      <c r="F104" s="108">
        <v>674386</v>
      </c>
      <c r="G104" s="109">
        <v>9500</v>
      </c>
      <c r="H104" s="107" t="s">
        <v>56</v>
      </c>
      <c r="I104" s="107" t="s">
        <v>71</v>
      </c>
      <c r="J104" s="110">
        <v>45197</v>
      </c>
    </row>
    <row r="105" spans="1:10" ht="15">
      <c r="A105" s="107" t="s">
        <v>58</v>
      </c>
      <c r="B105" s="107" t="s">
        <v>158</v>
      </c>
      <c r="C105" s="107" t="s">
        <v>72</v>
      </c>
      <c r="D105" s="107" t="s">
        <v>73</v>
      </c>
      <c r="E105" s="107" t="s">
        <v>53</v>
      </c>
      <c r="F105" s="108">
        <v>673931</v>
      </c>
      <c r="G105" s="109">
        <v>339900</v>
      </c>
      <c r="H105" s="107" t="s">
        <v>56</v>
      </c>
      <c r="I105" s="107" t="s">
        <v>71</v>
      </c>
      <c r="J105" s="110">
        <v>45183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9" t="s">
        <v>0</v>
      </c>
      <c r="B1" s="89" t="s">
        <v>35</v>
      </c>
      <c r="C1" s="89" t="s">
        <v>1</v>
      </c>
      <c r="D1" s="89" t="s">
        <v>34</v>
      </c>
      <c r="E1" s="89" t="s">
        <v>32</v>
      </c>
      <c r="F1" s="89" t="s">
        <v>36</v>
      </c>
      <c r="G1" s="89" t="s">
        <v>33</v>
      </c>
      <c r="H1" s="89" t="s">
        <v>39</v>
      </c>
      <c r="L1">
        <v>20</v>
      </c>
    </row>
    <row r="2" spans="1:12" ht="15">
      <c r="A2" s="111" t="s">
        <v>99</v>
      </c>
      <c r="B2" s="111" t="s">
        <v>154</v>
      </c>
      <c r="C2" s="111" t="s">
        <v>141</v>
      </c>
      <c r="D2" s="111" t="s">
        <v>140</v>
      </c>
      <c r="E2" s="112">
        <v>674412</v>
      </c>
      <c r="F2" s="113">
        <v>361975</v>
      </c>
      <c r="G2" s="114">
        <v>45198</v>
      </c>
      <c r="H2" s="111" t="s">
        <v>142</v>
      </c>
    </row>
    <row r="3" spans="1:12" ht="60">
      <c r="A3" s="111" t="s">
        <v>61</v>
      </c>
      <c r="B3" s="111" t="s">
        <v>155</v>
      </c>
      <c r="C3" s="111" t="s">
        <v>110</v>
      </c>
      <c r="D3" s="111" t="s">
        <v>129</v>
      </c>
      <c r="E3" s="112">
        <v>674130</v>
      </c>
      <c r="F3" s="113">
        <v>575000</v>
      </c>
      <c r="G3" s="114">
        <v>45190</v>
      </c>
      <c r="H3" s="111" t="s">
        <v>130</v>
      </c>
    </row>
    <row r="4" spans="1:12" ht="45">
      <c r="A4" s="111" t="s">
        <v>61</v>
      </c>
      <c r="B4" s="111" t="s">
        <v>155</v>
      </c>
      <c r="C4" s="111" t="s">
        <v>110</v>
      </c>
      <c r="D4" s="111" t="s">
        <v>127</v>
      </c>
      <c r="E4" s="112">
        <v>674128</v>
      </c>
      <c r="F4" s="113">
        <v>175000</v>
      </c>
      <c r="G4" s="114">
        <v>45190</v>
      </c>
      <c r="H4" s="111" t="s">
        <v>128</v>
      </c>
    </row>
    <row r="5" spans="1:12" ht="15">
      <c r="A5" s="111" t="s">
        <v>52</v>
      </c>
      <c r="B5" s="111" t="s">
        <v>157</v>
      </c>
      <c r="C5" s="111" t="s">
        <v>117</v>
      </c>
      <c r="D5" s="111" t="s">
        <v>139</v>
      </c>
      <c r="E5" s="112">
        <v>674407</v>
      </c>
      <c r="F5" s="113">
        <v>152000</v>
      </c>
      <c r="G5" s="114">
        <v>45198</v>
      </c>
      <c r="H5" s="111" t="s">
        <v>137</v>
      </c>
    </row>
    <row r="6" spans="1:12" ht="60">
      <c r="A6" s="111" t="s">
        <v>52</v>
      </c>
      <c r="B6" s="111" t="s">
        <v>157</v>
      </c>
      <c r="C6" s="111" t="s">
        <v>110</v>
      </c>
      <c r="D6" s="111" t="s">
        <v>125</v>
      </c>
      <c r="E6" s="112">
        <v>674114</v>
      </c>
      <c r="F6" s="113">
        <v>281000</v>
      </c>
      <c r="G6" s="114">
        <v>45189</v>
      </c>
      <c r="H6" s="111" t="s">
        <v>126</v>
      </c>
    </row>
    <row r="7" spans="1:12" ht="30">
      <c r="A7" s="111" t="s">
        <v>52</v>
      </c>
      <c r="B7" s="111" t="s">
        <v>157</v>
      </c>
      <c r="C7" s="111" t="s">
        <v>110</v>
      </c>
      <c r="D7" s="111" t="s">
        <v>109</v>
      </c>
      <c r="E7" s="112">
        <v>673581</v>
      </c>
      <c r="F7" s="113">
        <v>194681.98</v>
      </c>
      <c r="G7" s="114">
        <v>45170</v>
      </c>
      <c r="H7" s="111" t="s">
        <v>111</v>
      </c>
    </row>
    <row r="8" spans="1:12" ht="15">
      <c r="A8" s="111" t="s">
        <v>52</v>
      </c>
      <c r="B8" s="111" t="s">
        <v>157</v>
      </c>
      <c r="C8" s="111" t="s">
        <v>117</v>
      </c>
      <c r="D8" s="111" t="s">
        <v>148</v>
      </c>
      <c r="E8" s="112">
        <v>674455</v>
      </c>
      <c r="F8" s="113">
        <v>403000</v>
      </c>
      <c r="G8" s="114">
        <v>45198</v>
      </c>
      <c r="H8" s="111" t="s">
        <v>149</v>
      </c>
    </row>
    <row r="9" spans="1:12" ht="15">
      <c r="A9" s="111" t="s">
        <v>52</v>
      </c>
      <c r="B9" s="111" t="s">
        <v>157</v>
      </c>
      <c r="C9" s="111" t="s">
        <v>132</v>
      </c>
      <c r="D9" s="111" t="s">
        <v>146</v>
      </c>
      <c r="E9" s="112">
        <v>674450</v>
      </c>
      <c r="F9" s="113">
        <v>1850000</v>
      </c>
      <c r="G9" s="114">
        <v>45198</v>
      </c>
      <c r="H9" s="111" t="s">
        <v>147</v>
      </c>
    </row>
    <row r="10" spans="1:12" ht="15">
      <c r="A10" s="111" t="s">
        <v>122</v>
      </c>
      <c r="B10" s="111" t="s">
        <v>159</v>
      </c>
      <c r="C10" s="111" t="s">
        <v>113</v>
      </c>
      <c r="D10" s="111" t="s">
        <v>123</v>
      </c>
      <c r="E10" s="112">
        <v>674041</v>
      </c>
      <c r="F10" s="113">
        <v>35000</v>
      </c>
      <c r="G10" s="114">
        <v>45187</v>
      </c>
      <c r="H10" s="111" t="s">
        <v>124</v>
      </c>
    </row>
    <row r="11" spans="1:12" ht="15">
      <c r="A11" s="111" t="s">
        <v>122</v>
      </c>
      <c r="B11" s="111" t="s">
        <v>159</v>
      </c>
      <c r="C11" s="111" t="s">
        <v>132</v>
      </c>
      <c r="D11" s="111" t="s">
        <v>131</v>
      </c>
      <c r="E11" s="112">
        <v>674209</v>
      </c>
      <c r="F11" s="113">
        <v>415975</v>
      </c>
      <c r="G11" s="114">
        <v>45191</v>
      </c>
      <c r="H11" s="111" t="s">
        <v>133</v>
      </c>
    </row>
    <row r="12" spans="1:12" ht="15">
      <c r="A12" s="111" t="s">
        <v>58</v>
      </c>
      <c r="B12" s="111" t="s">
        <v>158</v>
      </c>
      <c r="C12" s="111" t="s">
        <v>117</v>
      </c>
      <c r="D12" s="111" t="s">
        <v>116</v>
      </c>
      <c r="E12" s="112">
        <v>673894</v>
      </c>
      <c r="F12" s="113">
        <v>135000</v>
      </c>
      <c r="G12" s="114">
        <v>45182</v>
      </c>
      <c r="H12" s="111" t="s">
        <v>118</v>
      </c>
    </row>
    <row r="13" spans="1:12" ht="30">
      <c r="A13" s="111" t="s">
        <v>58</v>
      </c>
      <c r="B13" s="111" t="s">
        <v>158</v>
      </c>
      <c r="C13" s="111" t="s">
        <v>110</v>
      </c>
      <c r="D13" s="111" t="s">
        <v>134</v>
      </c>
      <c r="E13" s="112">
        <v>674238</v>
      </c>
      <c r="F13" s="113">
        <v>168000</v>
      </c>
      <c r="G13" s="114">
        <v>45194</v>
      </c>
      <c r="H13" s="111" t="s">
        <v>135</v>
      </c>
    </row>
    <row r="14" spans="1:12" ht="15">
      <c r="A14" s="111" t="s">
        <v>58</v>
      </c>
      <c r="B14" s="111" t="s">
        <v>158</v>
      </c>
      <c r="C14" s="111" t="s">
        <v>117</v>
      </c>
      <c r="D14" s="111" t="s">
        <v>136</v>
      </c>
      <c r="E14" s="112">
        <v>674241</v>
      </c>
      <c r="F14" s="113">
        <v>260000</v>
      </c>
      <c r="G14" s="114">
        <v>45194</v>
      </c>
      <c r="H14" s="111" t="s">
        <v>137</v>
      </c>
    </row>
    <row r="15" spans="1:12" ht="15">
      <c r="A15" s="111" t="s">
        <v>58</v>
      </c>
      <c r="B15" s="111" t="s">
        <v>158</v>
      </c>
      <c r="C15" s="111" t="s">
        <v>117</v>
      </c>
      <c r="D15" s="111" t="s">
        <v>138</v>
      </c>
      <c r="E15" s="112">
        <v>674286</v>
      </c>
      <c r="F15" s="113">
        <v>218000</v>
      </c>
      <c r="G15" s="114">
        <v>45195</v>
      </c>
      <c r="H15" s="111" t="s">
        <v>121</v>
      </c>
    </row>
    <row r="16" spans="1:12" ht="15">
      <c r="A16" s="111" t="s">
        <v>58</v>
      </c>
      <c r="B16" s="111" t="s">
        <v>158</v>
      </c>
      <c r="C16" s="111" t="s">
        <v>117</v>
      </c>
      <c r="D16" s="111" t="s">
        <v>145</v>
      </c>
      <c r="E16" s="112">
        <v>674436</v>
      </c>
      <c r="F16" s="113">
        <v>185000</v>
      </c>
      <c r="G16" s="114">
        <v>45198</v>
      </c>
      <c r="H16" s="111" t="s">
        <v>137</v>
      </c>
    </row>
    <row r="17" spans="1:8" ht="15">
      <c r="A17" s="111" t="s">
        <v>58</v>
      </c>
      <c r="B17" s="111" t="s">
        <v>158</v>
      </c>
      <c r="C17" s="111" t="s">
        <v>113</v>
      </c>
      <c r="D17" s="111" t="s">
        <v>115</v>
      </c>
      <c r="E17" s="112">
        <v>673705</v>
      </c>
      <c r="F17" s="113">
        <v>78557</v>
      </c>
      <c r="G17" s="114">
        <v>45176</v>
      </c>
      <c r="H17" s="111" t="s">
        <v>114</v>
      </c>
    </row>
    <row r="18" spans="1:8" ht="30">
      <c r="A18" s="111" t="s">
        <v>58</v>
      </c>
      <c r="B18" s="111" t="s">
        <v>158</v>
      </c>
      <c r="C18" s="111" t="s">
        <v>113</v>
      </c>
      <c r="D18" s="111" t="s">
        <v>143</v>
      </c>
      <c r="E18" s="112">
        <v>674416</v>
      </c>
      <c r="F18" s="113">
        <v>75000</v>
      </c>
      <c r="G18" s="114">
        <v>45198</v>
      </c>
      <c r="H18" s="111" t="s">
        <v>144</v>
      </c>
    </row>
    <row r="19" spans="1:8" ht="15">
      <c r="A19" s="111" t="s">
        <v>58</v>
      </c>
      <c r="B19" s="111" t="s">
        <v>158</v>
      </c>
      <c r="C19" s="111" t="s">
        <v>120</v>
      </c>
      <c r="D19" s="111" t="s">
        <v>119</v>
      </c>
      <c r="E19" s="112">
        <v>673957</v>
      </c>
      <c r="F19" s="113">
        <v>440000</v>
      </c>
      <c r="G19" s="114">
        <v>45184</v>
      </c>
      <c r="H19" s="111" t="s">
        <v>121</v>
      </c>
    </row>
    <row r="20" spans="1:8" ht="15">
      <c r="A20" s="111" t="s">
        <v>58</v>
      </c>
      <c r="B20" s="111" t="s">
        <v>158</v>
      </c>
      <c r="C20" s="111" t="s">
        <v>113</v>
      </c>
      <c r="D20" s="111" t="s">
        <v>112</v>
      </c>
      <c r="E20" s="112">
        <v>673626</v>
      </c>
      <c r="F20" s="113">
        <v>50000</v>
      </c>
      <c r="G20" s="114">
        <v>45174</v>
      </c>
      <c r="H20" s="111" t="s">
        <v>114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24"/>
  <sheetViews>
    <sheetView workbookViewId="0">
      <pane ySplit="1" topLeftCell="A2" activePane="bottomLeft" state="frozen"/>
      <selection pane="bottomLeft" activeCell="C10" sqref="C10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0" t="s">
        <v>0</v>
      </c>
      <c r="B1" s="91" t="s">
        <v>35</v>
      </c>
      <c r="C1" s="91" t="s">
        <v>36</v>
      </c>
      <c r="D1" s="91" t="s">
        <v>33</v>
      </c>
      <c r="E1" s="92" t="s">
        <v>41</v>
      </c>
      <c r="L1">
        <v>124</v>
      </c>
    </row>
    <row r="2" spans="1:12" ht="12.75" customHeight="1">
      <c r="A2" s="115" t="s">
        <v>93</v>
      </c>
      <c r="B2" s="115" t="s">
        <v>150</v>
      </c>
      <c r="C2" s="116">
        <v>365000</v>
      </c>
      <c r="D2" s="117">
        <v>45181</v>
      </c>
      <c r="E2" s="115" t="s">
        <v>151</v>
      </c>
    </row>
    <row r="3" spans="1:12" ht="12.75" customHeight="1">
      <c r="A3" s="115" t="s">
        <v>68</v>
      </c>
      <c r="B3" s="115" t="s">
        <v>152</v>
      </c>
      <c r="C3" s="116">
        <v>489950</v>
      </c>
      <c r="D3" s="117">
        <v>45180</v>
      </c>
      <c r="E3" s="115" t="s">
        <v>153</v>
      </c>
    </row>
    <row r="4" spans="1:12" ht="12.75" customHeight="1">
      <c r="A4" s="115" t="s">
        <v>68</v>
      </c>
      <c r="B4" s="115" t="s">
        <v>152</v>
      </c>
      <c r="C4" s="116">
        <v>429990</v>
      </c>
      <c r="D4" s="117">
        <v>45183</v>
      </c>
      <c r="E4" s="115" t="s">
        <v>153</v>
      </c>
    </row>
    <row r="5" spans="1:12" ht="12.75" customHeight="1">
      <c r="A5" s="115" t="s">
        <v>68</v>
      </c>
      <c r="B5" s="115" t="s">
        <v>152</v>
      </c>
      <c r="C5" s="116">
        <v>510000</v>
      </c>
      <c r="D5" s="117">
        <v>45170</v>
      </c>
      <c r="E5" s="115" t="s">
        <v>153</v>
      </c>
    </row>
    <row r="6" spans="1:12" ht="12.75" customHeight="1">
      <c r="A6" s="115" t="s">
        <v>68</v>
      </c>
      <c r="B6" s="115" t="s">
        <v>152</v>
      </c>
      <c r="C6" s="116">
        <v>449950</v>
      </c>
      <c r="D6" s="117">
        <v>45181</v>
      </c>
      <c r="E6" s="115" t="s">
        <v>153</v>
      </c>
    </row>
    <row r="7" spans="1:12" ht="12.75" customHeight="1">
      <c r="A7" s="115" t="s">
        <v>68</v>
      </c>
      <c r="B7" s="115" t="s">
        <v>152</v>
      </c>
      <c r="C7" s="116">
        <v>375990</v>
      </c>
      <c r="D7" s="117">
        <v>45197</v>
      </c>
      <c r="E7" s="115" t="s">
        <v>153</v>
      </c>
    </row>
    <row r="8" spans="1:12" ht="12.75" customHeight="1">
      <c r="A8" s="115" t="s">
        <v>68</v>
      </c>
      <c r="B8" s="115" t="s">
        <v>152</v>
      </c>
      <c r="C8" s="116">
        <v>470000</v>
      </c>
      <c r="D8" s="117">
        <v>45189</v>
      </c>
      <c r="E8" s="115" t="s">
        <v>153</v>
      </c>
    </row>
    <row r="9" spans="1:12" ht="12.75" customHeight="1">
      <c r="A9" s="115" t="s">
        <v>68</v>
      </c>
      <c r="B9" s="115" t="s">
        <v>152</v>
      </c>
      <c r="C9" s="116">
        <v>509950</v>
      </c>
      <c r="D9" s="117">
        <v>45195</v>
      </c>
      <c r="E9" s="115" t="s">
        <v>153</v>
      </c>
    </row>
    <row r="10" spans="1:12" ht="12.75" customHeight="1">
      <c r="A10" s="115" t="s">
        <v>99</v>
      </c>
      <c r="B10" s="115" t="s">
        <v>154</v>
      </c>
      <c r="C10" s="116">
        <v>90000</v>
      </c>
      <c r="D10" s="117">
        <v>45187</v>
      </c>
      <c r="E10" s="115" t="s">
        <v>151</v>
      </c>
    </row>
    <row r="11" spans="1:12" ht="12.75" customHeight="1">
      <c r="A11" s="115" t="s">
        <v>99</v>
      </c>
      <c r="B11" s="115" t="s">
        <v>154</v>
      </c>
      <c r="C11" s="116">
        <v>479000</v>
      </c>
      <c r="D11" s="117">
        <v>45198</v>
      </c>
      <c r="E11" s="115" t="s">
        <v>151</v>
      </c>
    </row>
    <row r="12" spans="1:12" ht="12.75" customHeight="1">
      <c r="A12" s="115" t="s">
        <v>99</v>
      </c>
      <c r="B12" s="115" t="s">
        <v>154</v>
      </c>
      <c r="C12" s="116">
        <v>361975</v>
      </c>
      <c r="D12" s="117">
        <v>45198</v>
      </c>
      <c r="E12" s="115" t="s">
        <v>160</v>
      </c>
    </row>
    <row r="13" spans="1:12" ht="15">
      <c r="A13" s="115" t="s">
        <v>61</v>
      </c>
      <c r="B13" s="115" t="s">
        <v>155</v>
      </c>
      <c r="C13" s="116">
        <v>12000</v>
      </c>
      <c r="D13" s="117">
        <v>45187</v>
      </c>
      <c r="E13" s="115" t="s">
        <v>151</v>
      </c>
    </row>
    <row r="14" spans="1:12" ht="15">
      <c r="A14" s="115" t="s">
        <v>61</v>
      </c>
      <c r="B14" s="115" t="s">
        <v>155</v>
      </c>
      <c r="C14" s="116">
        <v>485000</v>
      </c>
      <c r="D14" s="117">
        <v>45184</v>
      </c>
      <c r="E14" s="115" t="s">
        <v>151</v>
      </c>
    </row>
    <row r="15" spans="1:12" ht="15">
      <c r="A15" s="115" t="s">
        <v>61</v>
      </c>
      <c r="B15" s="115" t="s">
        <v>155</v>
      </c>
      <c r="C15" s="116">
        <v>47500</v>
      </c>
      <c r="D15" s="117">
        <v>45181</v>
      </c>
      <c r="E15" s="115" t="s">
        <v>151</v>
      </c>
    </row>
    <row r="16" spans="1:12" ht="15">
      <c r="A16" s="115" t="s">
        <v>61</v>
      </c>
      <c r="B16" s="115" t="s">
        <v>155</v>
      </c>
      <c r="C16" s="116">
        <v>95000</v>
      </c>
      <c r="D16" s="117">
        <v>45198</v>
      </c>
      <c r="E16" s="115" t="s">
        <v>151</v>
      </c>
    </row>
    <row r="17" spans="1:5" ht="15">
      <c r="A17" s="115" t="s">
        <v>61</v>
      </c>
      <c r="B17" s="115" t="s">
        <v>155</v>
      </c>
      <c r="C17" s="116">
        <v>479900</v>
      </c>
      <c r="D17" s="117">
        <v>45177</v>
      </c>
      <c r="E17" s="115" t="s">
        <v>151</v>
      </c>
    </row>
    <row r="18" spans="1:5" ht="15">
      <c r="A18" s="115" t="s">
        <v>61</v>
      </c>
      <c r="B18" s="115" t="s">
        <v>155</v>
      </c>
      <c r="C18" s="116">
        <v>465000</v>
      </c>
      <c r="D18" s="117">
        <v>45184</v>
      </c>
      <c r="E18" s="115" t="s">
        <v>151</v>
      </c>
    </row>
    <row r="19" spans="1:5" ht="15">
      <c r="A19" s="115" t="s">
        <v>61</v>
      </c>
      <c r="B19" s="115" t="s">
        <v>155</v>
      </c>
      <c r="C19" s="116">
        <v>446000</v>
      </c>
      <c r="D19" s="117">
        <v>45176</v>
      </c>
      <c r="E19" s="115" t="s">
        <v>151</v>
      </c>
    </row>
    <row r="20" spans="1:5" ht="15">
      <c r="A20" s="115" t="s">
        <v>61</v>
      </c>
      <c r="B20" s="115" t="s">
        <v>155</v>
      </c>
      <c r="C20" s="116">
        <v>450000</v>
      </c>
      <c r="D20" s="117">
        <v>45184</v>
      </c>
      <c r="E20" s="115" t="s">
        <v>151</v>
      </c>
    </row>
    <row r="21" spans="1:5" ht="15">
      <c r="A21" s="115" t="s">
        <v>61</v>
      </c>
      <c r="B21" s="115" t="s">
        <v>155</v>
      </c>
      <c r="C21" s="116">
        <v>10416</v>
      </c>
      <c r="D21" s="117">
        <v>45187</v>
      </c>
      <c r="E21" s="115" t="s">
        <v>151</v>
      </c>
    </row>
    <row r="22" spans="1:5" ht="15">
      <c r="A22" s="115" t="s">
        <v>61</v>
      </c>
      <c r="B22" s="115" t="s">
        <v>155</v>
      </c>
      <c r="C22" s="116">
        <v>115043.35</v>
      </c>
      <c r="D22" s="117">
        <v>45170</v>
      </c>
      <c r="E22" s="115" t="s">
        <v>151</v>
      </c>
    </row>
    <row r="23" spans="1:5" ht="15">
      <c r="A23" s="115" t="s">
        <v>61</v>
      </c>
      <c r="B23" s="115" t="s">
        <v>155</v>
      </c>
      <c r="C23" s="116">
        <v>344900</v>
      </c>
      <c r="D23" s="117">
        <v>45177</v>
      </c>
      <c r="E23" s="115" t="s">
        <v>151</v>
      </c>
    </row>
    <row r="24" spans="1:5" ht="15">
      <c r="A24" s="115" t="s">
        <v>61</v>
      </c>
      <c r="B24" s="115" t="s">
        <v>155</v>
      </c>
      <c r="C24" s="116">
        <v>285000</v>
      </c>
      <c r="D24" s="117">
        <v>45170</v>
      </c>
      <c r="E24" s="115" t="s">
        <v>151</v>
      </c>
    </row>
    <row r="25" spans="1:5" ht="15">
      <c r="A25" s="115" t="s">
        <v>61</v>
      </c>
      <c r="B25" s="115" t="s">
        <v>155</v>
      </c>
      <c r="C25" s="116">
        <v>459900</v>
      </c>
      <c r="D25" s="117">
        <v>45174</v>
      </c>
      <c r="E25" s="115" t="s">
        <v>151</v>
      </c>
    </row>
    <row r="26" spans="1:5" ht="15">
      <c r="A26" s="115" t="s">
        <v>61</v>
      </c>
      <c r="B26" s="115" t="s">
        <v>155</v>
      </c>
      <c r="C26" s="116">
        <v>369500</v>
      </c>
      <c r="D26" s="117">
        <v>45182</v>
      </c>
      <c r="E26" s="115" t="s">
        <v>151</v>
      </c>
    </row>
    <row r="27" spans="1:5" ht="15">
      <c r="A27" s="115" t="s">
        <v>61</v>
      </c>
      <c r="B27" s="115" t="s">
        <v>155</v>
      </c>
      <c r="C27" s="116">
        <v>345000</v>
      </c>
      <c r="D27" s="117">
        <v>45177</v>
      </c>
      <c r="E27" s="115" t="s">
        <v>151</v>
      </c>
    </row>
    <row r="28" spans="1:5" ht="15">
      <c r="A28" s="115" t="s">
        <v>61</v>
      </c>
      <c r="B28" s="115" t="s">
        <v>155</v>
      </c>
      <c r="C28" s="116">
        <v>519999</v>
      </c>
      <c r="D28" s="117">
        <v>45190</v>
      </c>
      <c r="E28" s="115" t="s">
        <v>151</v>
      </c>
    </row>
    <row r="29" spans="1:5" ht="15">
      <c r="A29" s="115" t="s">
        <v>61</v>
      </c>
      <c r="B29" s="115" t="s">
        <v>155</v>
      </c>
      <c r="C29" s="116">
        <v>575000</v>
      </c>
      <c r="D29" s="117">
        <v>45190</v>
      </c>
      <c r="E29" s="115" t="s">
        <v>160</v>
      </c>
    </row>
    <row r="30" spans="1:5" ht="15">
      <c r="A30" s="115" t="s">
        <v>61</v>
      </c>
      <c r="B30" s="115" t="s">
        <v>155</v>
      </c>
      <c r="C30" s="116">
        <v>175000</v>
      </c>
      <c r="D30" s="117">
        <v>45190</v>
      </c>
      <c r="E30" s="115" t="s">
        <v>160</v>
      </c>
    </row>
    <row r="31" spans="1:5" ht="15">
      <c r="A31" s="115" t="s">
        <v>61</v>
      </c>
      <c r="B31" s="115" t="s">
        <v>155</v>
      </c>
      <c r="C31" s="116">
        <v>359000</v>
      </c>
      <c r="D31" s="117">
        <v>45194</v>
      </c>
      <c r="E31" s="115" t="s">
        <v>151</v>
      </c>
    </row>
    <row r="32" spans="1:5" ht="15">
      <c r="A32" s="115" t="s">
        <v>61</v>
      </c>
      <c r="B32" s="115" t="s">
        <v>155</v>
      </c>
      <c r="C32" s="116">
        <v>380000</v>
      </c>
      <c r="D32" s="117">
        <v>45196</v>
      </c>
      <c r="E32" s="115" t="s">
        <v>151</v>
      </c>
    </row>
    <row r="33" spans="1:5" ht="15">
      <c r="A33" s="115" t="s">
        <v>61</v>
      </c>
      <c r="B33" s="115" t="s">
        <v>155</v>
      </c>
      <c r="C33" s="116">
        <v>225000</v>
      </c>
      <c r="D33" s="117">
        <v>45197</v>
      </c>
      <c r="E33" s="115" t="s">
        <v>151</v>
      </c>
    </row>
    <row r="34" spans="1:5" ht="15">
      <c r="A34" s="115" t="s">
        <v>61</v>
      </c>
      <c r="B34" s="115" t="s">
        <v>155</v>
      </c>
      <c r="C34" s="116">
        <v>335000</v>
      </c>
      <c r="D34" s="117">
        <v>45188</v>
      </c>
      <c r="E34" s="115" t="s">
        <v>151</v>
      </c>
    </row>
    <row r="35" spans="1:5" ht="15">
      <c r="A35" s="115" t="s">
        <v>61</v>
      </c>
      <c r="B35" s="115" t="s">
        <v>155</v>
      </c>
      <c r="C35" s="116">
        <v>425000</v>
      </c>
      <c r="D35" s="117">
        <v>45177</v>
      </c>
      <c r="E35" s="115" t="s">
        <v>151</v>
      </c>
    </row>
    <row r="36" spans="1:5" ht="15">
      <c r="A36" s="115" t="s">
        <v>61</v>
      </c>
      <c r="B36" s="115" t="s">
        <v>155</v>
      </c>
      <c r="C36" s="116">
        <v>35000</v>
      </c>
      <c r="D36" s="117">
        <v>45175</v>
      </c>
      <c r="E36" s="115" t="s">
        <v>151</v>
      </c>
    </row>
    <row r="37" spans="1:5" ht="15">
      <c r="A37" s="115" t="s">
        <v>107</v>
      </c>
      <c r="B37" s="115" t="s">
        <v>156</v>
      </c>
      <c r="C37" s="116">
        <v>680000</v>
      </c>
      <c r="D37" s="117">
        <v>45198</v>
      </c>
      <c r="E37" s="115" t="s">
        <v>151</v>
      </c>
    </row>
    <row r="38" spans="1:5" ht="15">
      <c r="A38" s="115" t="s">
        <v>52</v>
      </c>
      <c r="B38" s="115" t="s">
        <v>157</v>
      </c>
      <c r="C38" s="116">
        <v>445000</v>
      </c>
      <c r="D38" s="117">
        <v>45176</v>
      </c>
      <c r="E38" s="115" t="s">
        <v>151</v>
      </c>
    </row>
    <row r="39" spans="1:5" ht="15">
      <c r="A39" s="115" t="s">
        <v>52</v>
      </c>
      <c r="B39" s="115" t="s">
        <v>157</v>
      </c>
      <c r="C39" s="116">
        <v>15000</v>
      </c>
      <c r="D39" s="117">
        <v>45176</v>
      </c>
      <c r="E39" s="115" t="s">
        <v>151</v>
      </c>
    </row>
    <row r="40" spans="1:5" ht="15">
      <c r="A40" s="115" t="s">
        <v>52</v>
      </c>
      <c r="B40" s="115" t="s">
        <v>157</v>
      </c>
      <c r="C40" s="116">
        <v>21000</v>
      </c>
      <c r="D40" s="117">
        <v>45176</v>
      </c>
      <c r="E40" s="115" t="s">
        <v>151</v>
      </c>
    </row>
    <row r="41" spans="1:5" ht="15">
      <c r="A41" s="115" t="s">
        <v>52</v>
      </c>
      <c r="B41" s="115" t="s">
        <v>157</v>
      </c>
      <c r="C41" s="116">
        <v>6500</v>
      </c>
      <c r="D41" s="117">
        <v>45176</v>
      </c>
      <c r="E41" s="115" t="s">
        <v>151</v>
      </c>
    </row>
    <row r="42" spans="1:5" ht="15">
      <c r="A42" s="115" t="s">
        <v>52</v>
      </c>
      <c r="B42" s="115" t="s">
        <v>157</v>
      </c>
      <c r="C42" s="116">
        <v>403000</v>
      </c>
      <c r="D42" s="117">
        <v>45198</v>
      </c>
      <c r="E42" s="115" t="s">
        <v>160</v>
      </c>
    </row>
    <row r="43" spans="1:5" ht="15">
      <c r="A43" s="115" t="s">
        <v>52</v>
      </c>
      <c r="B43" s="115" t="s">
        <v>157</v>
      </c>
      <c r="C43" s="116">
        <v>80000</v>
      </c>
      <c r="D43" s="117">
        <v>45175</v>
      </c>
      <c r="E43" s="115" t="s">
        <v>151</v>
      </c>
    </row>
    <row r="44" spans="1:5" ht="15">
      <c r="A44" s="115" t="s">
        <v>52</v>
      </c>
      <c r="B44" s="115" t="s">
        <v>157</v>
      </c>
      <c r="C44" s="116">
        <v>550000</v>
      </c>
      <c r="D44" s="117">
        <v>45176</v>
      </c>
      <c r="E44" s="115" t="s">
        <v>151</v>
      </c>
    </row>
    <row r="45" spans="1:5" ht="15">
      <c r="A45" s="115" t="s">
        <v>52</v>
      </c>
      <c r="B45" s="115" t="s">
        <v>157</v>
      </c>
      <c r="C45" s="116">
        <v>45000</v>
      </c>
      <c r="D45" s="117">
        <v>45176</v>
      </c>
      <c r="E45" s="115" t="s">
        <v>151</v>
      </c>
    </row>
    <row r="46" spans="1:5" ht="15">
      <c r="A46" s="115" t="s">
        <v>52</v>
      </c>
      <c r="B46" s="115" t="s">
        <v>157</v>
      </c>
      <c r="C46" s="116">
        <v>310500</v>
      </c>
      <c r="D46" s="117">
        <v>45198</v>
      </c>
      <c r="E46" s="115" t="s">
        <v>151</v>
      </c>
    </row>
    <row r="47" spans="1:5" ht="15">
      <c r="A47" s="115" t="s">
        <v>52</v>
      </c>
      <c r="B47" s="115" t="s">
        <v>157</v>
      </c>
      <c r="C47" s="116">
        <v>32500</v>
      </c>
      <c r="D47" s="117">
        <v>45191</v>
      </c>
      <c r="E47" s="115" t="s">
        <v>151</v>
      </c>
    </row>
    <row r="48" spans="1:5" ht="15">
      <c r="A48" s="115" t="s">
        <v>52</v>
      </c>
      <c r="B48" s="115" t="s">
        <v>157</v>
      </c>
      <c r="C48" s="116">
        <v>14000</v>
      </c>
      <c r="D48" s="117">
        <v>45191</v>
      </c>
      <c r="E48" s="115" t="s">
        <v>151</v>
      </c>
    </row>
    <row r="49" spans="1:5" ht="15">
      <c r="A49" s="115" t="s">
        <v>52</v>
      </c>
      <c r="B49" s="115" t="s">
        <v>157</v>
      </c>
      <c r="C49" s="116">
        <v>75000</v>
      </c>
      <c r="D49" s="117">
        <v>45191</v>
      </c>
      <c r="E49" s="115" t="s">
        <v>151</v>
      </c>
    </row>
    <row r="50" spans="1:5" ht="15">
      <c r="A50" s="115" t="s">
        <v>52</v>
      </c>
      <c r="B50" s="115" t="s">
        <v>157</v>
      </c>
      <c r="C50" s="116">
        <v>88000</v>
      </c>
      <c r="D50" s="117">
        <v>45194</v>
      </c>
      <c r="E50" s="115" t="s">
        <v>151</v>
      </c>
    </row>
    <row r="51" spans="1:5" ht="15">
      <c r="A51" s="115" t="s">
        <v>52</v>
      </c>
      <c r="B51" s="115" t="s">
        <v>157</v>
      </c>
      <c r="C51" s="116">
        <v>100000</v>
      </c>
      <c r="D51" s="117">
        <v>45194</v>
      </c>
      <c r="E51" s="115" t="s">
        <v>151</v>
      </c>
    </row>
    <row r="52" spans="1:5" ht="15">
      <c r="A52" s="115" t="s">
        <v>52</v>
      </c>
      <c r="B52" s="115" t="s">
        <v>157</v>
      </c>
      <c r="C52" s="116">
        <v>365000</v>
      </c>
      <c r="D52" s="117">
        <v>45195</v>
      </c>
      <c r="E52" s="115" t="s">
        <v>151</v>
      </c>
    </row>
    <row r="53" spans="1:5" ht="15">
      <c r="A53" s="115" t="s">
        <v>52</v>
      </c>
      <c r="B53" s="115" t="s">
        <v>157</v>
      </c>
      <c r="C53" s="116">
        <v>45000</v>
      </c>
      <c r="D53" s="117">
        <v>45195</v>
      </c>
      <c r="E53" s="115" t="s">
        <v>151</v>
      </c>
    </row>
    <row r="54" spans="1:5" ht="15">
      <c r="A54" s="115" t="s">
        <v>52</v>
      </c>
      <c r="B54" s="115" t="s">
        <v>157</v>
      </c>
      <c r="C54" s="116">
        <v>200000</v>
      </c>
      <c r="D54" s="117">
        <v>45170</v>
      </c>
      <c r="E54" s="115" t="s">
        <v>151</v>
      </c>
    </row>
    <row r="55" spans="1:5" ht="15">
      <c r="A55" s="115" t="s">
        <v>52</v>
      </c>
      <c r="B55" s="115" t="s">
        <v>157</v>
      </c>
      <c r="C55" s="116">
        <v>400000</v>
      </c>
      <c r="D55" s="117">
        <v>45198</v>
      </c>
      <c r="E55" s="115" t="s">
        <v>151</v>
      </c>
    </row>
    <row r="56" spans="1:5" ht="15">
      <c r="A56" s="115" t="s">
        <v>52</v>
      </c>
      <c r="B56" s="115" t="s">
        <v>157</v>
      </c>
      <c r="C56" s="116">
        <v>85000</v>
      </c>
      <c r="D56" s="117">
        <v>45170</v>
      </c>
      <c r="E56" s="115" t="s">
        <v>151</v>
      </c>
    </row>
    <row r="57" spans="1:5" ht="15">
      <c r="A57" s="115" t="s">
        <v>52</v>
      </c>
      <c r="B57" s="115" t="s">
        <v>157</v>
      </c>
      <c r="C57" s="116">
        <v>275000</v>
      </c>
      <c r="D57" s="117">
        <v>45198</v>
      </c>
      <c r="E57" s="115" t="s">
        <v>151</v>
      </c>
    </row>
    <row r="58" spans="1:5" ht="15">
      <c r="A58" s="115" t="s">
        <v>52</v>
      </c>
      <c r="B58" s="115" t="s">
        <v>157</v>
      </c>
      <c r="C58" s="116">
        <v>1850000</v>
      </c>
      <c r="D58" s="117">
        <v>45198</v>
      </c>
      <c r="E58" s="115" t="s">
        <v>160</v>
      </c>
    </row>
    <row r="59" spans="1:5" ht="15">
      <c r="A59" s="115" t="s">
        <v>52</v>
      </c>
      <c r="B59" s="115" t="s">
        <v>157</v>
      </c>
      <c r="C59" s="116">
        <v>745500</v>
      </c>
      <c r="D59" s="117">
        <v>45198</v>
      </c>
      <c r="E59" s="115" t="s">
        <v>151</v>
      </c>
    </row>
    <row r="60" spans="1:5" ht="15">
      <c r="A60" s="115" t="s">
        <v>52</v>
      </c>
      <c r="B60" s="115" t="s">
        <v>157</v>
      </c>
      <c r="C60" s="116">
        <v>275000</v>
      </c>
      <c r="D60" s="117">
        <v>45177</v>
      </c>
      <c r="E60" s="115" t="s">
        <v>151</v>
      </c>
    </row>
    <row r="61" spans="1:5" ht="15">
      <c r="A61" s="115" t="s">
        <v>52</v>
      </c>
      <c r="B61" s="115" t="s">
        <v>157</v>
      </c>
      <c r="C61" s="116">
        <v>522700</v>
      </c>
      <c r="D61" s="117">
        <v>45170</v>
      </c>
      <c r="E61" s="115" t="s">
        <v>151</v>
      </c>
    </row>
    <row r="62" spans="1:5" ht="15">
      <c r="A62" s="115" t="s">
        <v>52</v>
      </c>
      <c r="B62" s="115" t="s">
        <v>157</v>
      </c>
      <c r="C62" s="116">
        <v>194681.98</v>
      </c>
      <c r="D62" s="117">
        <v>45170</v>
      </c>
      <c r="E62" s="115" t="s">
        <v>160</v>
      </c>
    </row>
    <row r="63" spans="1:5" ht="15">
      <c r="A63" s="115" t="s">
        <v>52</v>
      </c>
      <c r="B63" s="115" t="s">
        <v>157</v>
      </c>
      <c r="C63" s="116">
        <v>55000</v>
      </c>
      <c r="D63" s="117">
        <v>45170</v>
      </c>
      <c r="E63" s="115" t="s">
        <v>151</v>
      </c>
    </row>
    <row r="64" spans="1:5" ht="15">
      <c r="A64" s="115" t="s">
        <v>52</v>
      </c>
      <c r="B64" s="115" t="s">
        <v>157</v>
      </c>
      <c r="C64" s="116">
        <v>468000</v>
      </c>
      <c r="D64" s="117">
        <v>45197</v>
      </c>
      <c r="E64" s="115" t="s">
        <v>151</v>
      </c>
    </row>
    <row r="65" spans="1:5" ht="15">
      <c r="A65" s="115" t="s">
        <v>52</v>
      </c>
      <c r="B65" s="115" t="s">
        <v>157</v>
      </c>
      <c r="C65" s="116">
        <v>37500</v>
      </c>
      <c r="D65" s="117">
        <v>45188</v>
      </c>
      <c r="E65" s="115" t="s">
        <v>151</v>
      </c>
    </row>
    <row r="66" spans="1:5" ht="15">
      <c r="A66" s="115" t="s">
        <v>52</v>
      </c>
      <c r="B66" s="115" t="s">
        <v>157</v>
      </c>
      <c r="C66" s="116">
        <v>580000</v>
      </c>
      <c r="D66" s="117">
        <v>45198</v>
      </c>
      <c r="E66" s="115" t="s">
        <v>151</v>
      </c>
    </row>
    <row r="67" spans="1:5" ht="15">
      <c r="A67" s="115" t="s">
        <v>52</v>
      </c>
      <c r="B67" s="115" t="s">
        <v>157</v>
      </c>
      <c r="C67" s="116">
        <v>428837</v>
      </c>
      <c r="D67" s="117">
        <v>45183</v>
      </c>
      <c r="E67" s="115" t="s">
        <v>151</v>
      </c>
    </row>
    <row r="68" spans="1:5" ht="15">
      <c r="A68" s="115" t="s">
        <v>52</v>
      </c>
      <c r="B68" s="115" t="s">
        <v>157</v>
      </c>
      <c r="C68" s="116">
        <v>285000</v>
      </c>
      <c r="D68" s="117">
        <v>45189</v>
      </c>
      <c r="E68" s="115" t="s">
        <v>151</v>
      </c>
    </row>
    <row r="69" spans="1:5" ht="15">
      <c r="A69" s="115" t="s">
        <v>52</v>
      </c>
      <c r="B69" s="115" t="s">
        <v>157</v>
      </c>
      <c r="C69" s="116">
        <v>300000</v>
      </c>
      <c r="D69" s="117">
        <v>45187</v>
      </c>
      <c r="E69" s="115" t="s">
        <v>151</v>
      </c>
    </row>
    <row r="70" spans="1:5" ht="15">
      <c r="A70" s="115" t="s">
        <v>52</v>
      </c>
      <c r="B70" s="115" t="s">
        <v>157</v>
      </c>
      <c r="C70" s="116">
        <v>375000</v>
      </c>
      <c r="D70" s="117">
        <v>45187</v>
      </c>
      <c r="E70" s="115" t="s">
        <v>151</v>
      </c>
    </row>
    <row r="71" spans="1:5" ht="15">
      <c r="A71" s="115" t="s">
        <v>52</v>
      </c>
      <c r="B71" s="115" t="s">
        <v>157</v>
      </c>
      <c r="C71" s="116">
        <v>180000</v>
      </c>
      <c r="D71" s="117">
        <v>45198</v>
      </c>
      <c r="E71" s="115" t="s">
        <v>151</v>
      </c>
    </row>
    <row r="72" spans="1:5" ht="15">
      <c r="A72" s="115" t="s">
        <v>52</v>
      </c>
      <c r="B72" s="115" t="s">
        <v>157</v>
      </c>
      <c r="C72" s="116">
        <v>55000</v>
      </c>
      <c r="D72" s="117">
        <v>45190</v>
      </c>
      <c r="E72" s="115" t="s">
        <v>151</v>
      </c>
    </row>
    <row r="73" spans="1:5" ht="15">
      <c r="A73" s="115" t="s">
        <v>52</v>
      </c>
      <c r="B73" s="115" t="s">
        <v>157</v>
      </c>
      <c r="C73" s="116">
        <v>365000</v>
      </c>
      <c r="D73" s="117">
        <v>45191</v>
      </c>
      <c r="E73" s="115" t="s">
        <v>151</v>
      </c>
    </row>
    <row r="74" spans="1:5" ht="15">
      <c r="A74" s="115" t="s">
        <v>52</v>
      </c>
      <c r="B74" s="115" t="s">
        <v>157</v>
      </c>
      <c r="C74" s="116">
        <v>60000</v>
      </c>
      <c r="D74" s="117">
        <v>45188</v>
      </c>
      <c r="E74" s="115" t="s">
        <v>151</v>
      </c>
    </row>
    <row r="75" spans="1:5" ht="15">
      <c r="A75" s="115" t="s">
        <v>52</v>
      </c>
      <c r="B75" s="115" t="s">
        <v>157</v>
      </c>
      <c r="C75" s="116">
        <v>59900</v>
      </c>
      <c r="D75" s="117">
        <v>45190</v>
      </c>
      <c r="E75" s="115" t="s">
        <v>151</v>
      </c>
    </row>
    <row r="76" spans="1:5" ht="15">
      <c r="A76" s="115" t="s">
        <v>52</v>
      </c>
      <c r="B76" s="115" t="s">
        <v>157</v>
      </c>
      <c r="C76" s="116">
        <v>281000</v>
      </c>
      <c r="D76" s="117">
        <v>45189</v>
      </c>
      <c r="E76" s="115" t="s">
        <v>160</v>
      </c>
    </row>
    <row r="77" spans="1:5" ht="15">
      <c r="A77" s="115" t="s">
        <v>52</v>
      </c>
      <c r="B77" s="115" t="s">
        <v>157</v>
      </c>
      <c r="C77" s="116">
        <v>332500</v>
      </c>
      <c r="D77" s="117">
        <v>45189</v>
      </c>
      <c r="E77" s="115" t="s">
        <v>151</v>
      </c>
    </row>
    <row r="78" spans="1:5" ht="15">
      <c r="A78" s="115" t="s">
        <v>52</v>
      </c>
      <c r="B78" s="115" t="s">
        <v>157</v>
      </c>
      <c r="C78" s="116">
        <v>339000</v>
      </c>
      <c r="D78" s="117">
        <v>45184</v>
      </c>
      <c r="E78" s="115" t="s">
        <v>151</v>
      </c>
    </row>
    <row r="79" spans="1:5" ht="15">
      <c r="A79" s="115" t="s">
        <v>52</v>
      </c>
      <c r="B79" s="115" t="s">
        <v>157</v>
      </c>
      <c r="C79" s="116">
        <v>369500</v>
      </c>
      <c r="D79" s="117">
        <v>45189</v>
      </c>
      <c r="E79" s="115" t="s">
        <v>151</v>
      </c>
    </row>
    <row r="80" spans="1:5" ht="15">
      <c r="A80" s="115" t="s">
        <v>52</v>
      </c>
      <c r="B80" s="115" t="s">
        <v>157</v>
      </c>
      <c r="C80" s="116">
        <v>25000</v>
      </c>
      <c r="D80" s="117">
        <v>45187</v>
      </c>
      <c r="E80" s="115" t="s">
        <v>151</v>
      </c>
    </row>
    <row r="81" spans="1:5" ht="15">
      <c r="A81" s="115" t="s">
        <v>52</v>
      </c>
      <c r="B81" s="115" t="s">
        <v>157</v>
      </c>
      <c r="C81" s="116">
        <v>775000</v>
      </c>
      <c r="D81" s="117">
        <v>45180</v>
      </c>
      <c r="E81" s="115" t="s">
        <v>151</v>
      </c>
    </row>
    <row r="82" spans="1:5" ht="15">
      <c r="A82" s="115" t="s">
        <v>52</v>
      </c>
      <c r="B82" s="115" t="s">
        <v>157</v>
      </c>
      <c r="C82" s="116">
        <v>370000</v>
      </c>
      <c r="D82" s="117">
        <v>45183</v>
      </c>
      <c r="E82" s="115" t="s">
        <v>151</v>
      </c>
    </row>
    <row r="83" spans="1:5" ht="15">
      <c r="A83" s="115" t="s">
        <v>52</v>
      </c>
      <c r="B83" s="115" t="s">
        <v>157</v>
      </c>
      <c r="C83" s="116">
        <v>375000</v>
      </c>
      <c r="D83" s="117">
        <v>45177</v>
      </c>
      <c r="E83" s="115" t="s">
        <v>151</v>
      </c>
    </row>
    <row r="84" spans="1:5" ht="15">
      <c r="A84" s="115" t="s">
        <v>52</v>
      </c>
      <c r="B84" s="115" t="s">
        <v>157</v>
      </c>
      <c r="C84" s="116">
        <v>140000</v>
      </c>
      <c r="D84" s="117">
        <v>45183</v>
      </c>
      <c r="E84" s="115" t="s">
        <v>151</v>
      </c>
    </row>
    <row r="85" spans="1:5" ht="15">
      <c r="A85" s="115" t="s">
        <v>52</v>
      </c>
      <c r="B85" s="115" t="s">
        <v>157</v>
      </c>
      <c r="C85" s="116">
        <v>289000</v>
      </c>
      <c r="D85" s="117">
        <v>45177</v>
      </c>
      <c r="E85" s="115" t="s">
        <v>153</v>
      </c>
    </row>
    <row r="86" spans="1:5" ht="15">
      <c r="A86" s="115" t="s">
        <v>52</v>
      </c>
      <c r="B86" s="115" t="s">
        <v>157</v>
      </c>
      <c r="C86" s="116">
        <v>152000</v>
      </c>
      <c r="D86" s="117">
        <v>45198</v>
      </c>
      <c r="E86" s="115" t="s">
        <v>160</v>
      </c>
    </row>
    <row r="87" spans="1:5" ht="15">
      <c r="A87" s="115" t="s">
        <v>52</v>
      </c>
      <c r="B87" s="115" t="s">
        <v>157</v>
      </c>
      <c r="C87" s="116">
        <v>375000</v>
      </c>
      <c r="D87" s="117">
        <v>45182</v>
      </c>
      <c r="E87" s="115" t="s">
        <v>151</v>
      </c>
    </row>
    <row r="88" spans="1:5" ht="15">
      <c r="A88" s="115" t="s">
        <v>52</v>
      </c>
      <c r="B88" s="115" t="s">
        <v>157</v>
      </c>
      <c r="C88" s="116">
        <v>351000</v>
      </c>
      <c r="D88" s="117">
        <v>45177</v>
      </c>
      <c r="E88" s="115" t="s">
        <v>151</v>
      </c>
    </row>
    <row r="89" spans="1:5" ht="15">
      <c r="A89" s="115" t="s">
        <v>52</v>
      </c>
      <c r="B89" s="115" t="s">
        <v>157</v>
      </c>
      <c r="C89" s="116">
        <v>306000</v>
      </c>
      <c r="D89" s="117">
        <v>45177</v>
      </c>
      <c r="E89" s="115" t="s">
        <v>151</v>
      </c>
    </row>
    <row r="90" spans="1:5" ht="15">
      <c r="A90" s="115" t="s">
        <v>52</v>
      </c>
      <c r="B90" s="115" t="s">
        <v>157</v>
      </c>
      <c r="C90" s="116">
        <v>399900</v>
      </c>
      <c r="D90" s="117">
        <v>45177</v>
      </c>
      <c r="E90" s="115" t="s">
        <v>151</v>
      </c>
    </row>
    <row r="91" spans="1:5" ht="15">
      <c r="A91" s="115" t="s">
        <v>122</v>
      </c>
      <c r="B91" s="115" t="s">
        <v>159</v>
      </c>
      <c r="C91" s="116">
        <v>35000</v>
      </c>
      <c r="D91" s="117">
        <v>45187</v>
      </c>
      <c r="E91" s="115" t="s">
        <v>160</v>
      </c>
    </row>
    <row r="92" spans="1:5" ht="15">
      <c r="A92" s="115" t="s">
        <v>122</v>
      </c>
      <c r="B92" s="115" t="s">
        <v>159</v>
      </c>
      <c r="C92" s="116">
        <v>415975</v>
      </c>
      <c r="D92" s="117">
        <v>45191</v>
      </c>
      <c r="E92" s="115" t="s">
        <v>160</v>
      </c>
    </row>
    <row r="93" spans="1:5" ht="15">
      <c r="A93" s="115" t="s">
        <v>58</v>
      </c>
      <c r="B93" s="115" t="s">
        <v>158</v>
      </c>
      <c r="C93" s="116">
        <v>260000</v>
      </c>
      <c r="D93" s="117">
        <v>45194</v>
      </c>
      <c r="E93" s="115" t="s">
        <v>160</v>
      </c>
    </row>
    <row r="94" spans="1:5" ht="15">
      <c r="A94" s="115" t="s">
        <v>58</v>
      </c>
      <c r="B94" s="115" t="s">
        <v>158</v>
      </c>
      <c r="C94" s="116">
        <v>26000</v>
      </c>
      <c r="D94" s="117">
        <v>45194</v>
      </c>
      <c r="E94" s="115" t="s">
        <v>151</v>
      </c>
    </row>
    <row r="95" spans="1:5" ht="15">
      <c r="A95" s="115" t="s">
        <v>58</v>
      </c>
      <c r="B95" s="115" t="s">
        <v>158</v>
      </c>
      <c r="C95" s="116">
        <v>75000</v>
      </c>
      <c r="D95" s="117">
        <v>45198</v>
      </c>
      <c r="E95" s="115" t="s">
        <v>160</v>
      </c>
    </row>
    <row r="96" spans="1:5" ht="15">
      <c r="A96" s="115" t="s">
        <v>58</v>
      </c>
      <c r="B96" s="115" t="s">
        <v>158</v>
      </c>
      <c r="C96" s="116">
        <v>9500</v>
      </c>
      <c r="D96" s="117">
        <v>45195</v>
      </c>
      <c r="E96" s="115" t="s">
        <v>151</v>
      </c>
    </row>
    <row r="97" spans="1:5" ht="15">
      <c r="A97" s="115" t="s">
        <v>58</v>
      </c>
      <c r="B97" s="115" t="s">
        <v>158</v>
      </c>
      <c r="C97" s="116">
        <v>9500</v>
      </c>
      <c r="D97" s="117">
        <v>45195</v>
      </c>
      <c r="E97" s="115" t="s">
        <v>151</v>
      </c>
    </row>
    <row r="98" spans="1:5" ht="15">
      <c r="A98" s="115" t="s">
        <v>58</v>
      </c>
      <c r="B98" s="115" t="s">
        <v>158</v>
      </c>
      <c r="C98" s="116">
        <v>325000</v>
      </c>
      <c r="D98" s="117">
        <v>45198</v>
      </c>
      <c r="E98" s="115" t="s">
        <v>151</v>
      </c>
    </row>
    <row r="99" spans="1:5" ht="15">
      <c r="A99" s="115" t="s">
        <v>58</v>
      </c>
      <c r="B99" s="115" t="s">
        <v>158</v>
      </c>
      <c r="C99" s="116">
        <v>218000</v>
      </c>
      <c r="D99" s="117">
        <v>45195</v>
      </c>
      <c r="E99" s="115" t="s">
        <v>160</v>
      </c>
    </row>
    <row r="100" spans="1:5" ht="15">
      <c r="A100" s="115" t="s">
        <v>58</v>
      </c>
      <c r="B100" s="115" t="s">
        <v>158</v>
      </c>
      <c r="C100" s="116">
        <v>168000</v>
      </c>
      <c r="D100" s="117">
        <v>45194</v>
      </c>
      <c r="E100" s="115" t="s">
        <v>160</v>
      </c>
    </row>
    <row r="101" spans="1:5" ht="15">
      <c r="A101" s="115" t="s">
        <v>58</v>
      </c>
      <c r="B101" s="115" t="s">
        <v>158</v>
      </c>
      <c r="C101" s="116">
        <v>440000</v>
      </c>
      <c r="D101" s="117">
        <v>45184</v>
      </c>
      <c r="E101" s="115" t="s">
        <v>160</v>
      </c>
    </row>
    <row r="102" spans="1:5" ht="15">
      <c r="A102" s="115" t="s">
        <v>58</v>
      </c>
      <c r="B102" s="115" t="s">
        <v>158</v>
      </c>
      <c r="C102" s="116">
        <v>382900</v>
      </c>
      <c r="D102" s="117">
        <v>45197</v>
      </c>
      <c r="E102" s="115" t="s">
        <v>153</v>
      </c>
    </row>
    <row r="103" spans="1:5" ht="15">
      <c r="A103" s="115" t="s">
        <v>58</v>
      </c>
      <c r="B103" s="115" t="s">
        <v>158</v>
      </c>
      <c r="C103" s="116">
        <v>649900</v>
      </c>
      <c r="D103" s="117">
        <v>45170</v>
      </c>
      <c r="E103" s="115" t="s">
        <v>151</v>
      </c>
    </row>
    <row r="104" spans="1:5" ht="15">
      <c r="A104" s="115" t="s">
        <v>58</v>
      </c>
      <c r="B104" s="115" t="s">
        <v>158</v>
      </c>
      <c r="C104" s="116">
        <v>440000</v>
      </c>
      <c r="D104" s="117">
        <v>45180</v>
      </c>
      <c r="E104" s="115" t="s">
        <v>151</v>
      </c>
    </row>
    <row r="105" spans="1:5" ht="15">
      <c r="A105" s="115" t="s">
        <v>58</v>
      </c>
      <c r="B105" s="115" t="s">
        <v>158</v>
      </c>
      <c r="C105" s="116">
        <v>918000</v>
      </c>
      <c r="D105" s="117">
        <v>45181</v>
      </c>
      <c r="E105" s="115" t="s">
        <v>151</v>
      </c>
    </row>
    <row r="106" spans="1:5" ht="15">
      <c r="A106" s="115" t="s">
        <v>58</v>
      </c>
      <c r="B106" s="115" t="s">
        <v>158</v>
      </c>
      <c r="C106" s="116">
        <v>78557</v>
      </c>
      <c r="D106" s="117">
        <v>45176</v>
      </c>
      <c r="E106" s="115" t="s">
        <v>160</v>
      </c>
    </row>
    <row r="107" spans="1:5" ht="15">
      <c r="A107" s="115" t="s">
        <v>58</v>
      </c>
      <c r="B107" s="115" t="s">
        <v>158</v>
      </c>
      <c r="C107" s="116">
        <v>135000</v>
      </c>
      <c r="D107" s="117">
        <v>45182</v>
      </c>
      <c r="E107" s="115" t="s">
        <v>160</v>
      </c>
    </row>
    <row r="108" spans="1:5" ht="15">
      <c r="A108" s="115" t="s">
        <v>58</v>
      </c>
      <c r="B108" s="115" t="s">
        <v>158</v>
      </c>
      <c r="C108" s="116">
        <v>465000</v>
      </c>
      <c r="D108" s="117">
        <v>45182</v>
      </c>
      <c r="E108" s="115" t="s">
        <v>151</v>
      </c>
    </row>
    <row r="109" spans="1:5" ht="15">
      <c r="A109" s="115" t="s">
        <v>58</v>
      </c>
      <c r="B109" s="115" t="s">
        <v>158</v>
      </c>
      <c r="C109" s="116">
        <v>50000</v>
      </c>
      <c r="D109" s="117">
        <v>45174</v>
      </c>
      <c r="E109" s="115" t="s">
        <v>160</v>
      </c>
    </row>
    <row r="110" spans="1:5" ht="15">
      <c r="A110" s="115" t="s">
        <v>58</v>
      </c>
      <c r="B110" s="115" t="s">
        <v>158</v>
      </c>
      <c r="C110" s="116">
        <v>90000</v>
      </c>
      <c r="D110" s="117">
        <v>45183</v>
      </c>
      <c r="E110" s="115" t="s">
        <v>151</v>
      </c>
    </row>
    <row r="111" spans="1:5" ht="15">
      <c r="A111" s="115" t="s">
        <v>58</v>
      </c>
      <c r="B111" s="115" t="s">
        <v>158</v>
      </c>
      <c r="C111" s="116">
        <v>339900</v>
      </c>
      <c r="D111" s="117">
        <v>45183</v>
      </c>
      <c r="E111" s="115" t="s">
        <v>151</v>
      </c>
    </row>
    <row r="112" spans="1:5" ht="15">
      <c r="A112" s="115" t="s">
        <v>58</v>
      </c>
      <c r="B112" s="115" t="s">
        <v>158</v>
      </c>
      <c r="C112" s="116">
        <v>185000</v>
      </c>
      <c r="D112" s="117">
        <v>45198</v>
      </c>
      <c r="E112" s="115" t="s">
        <v>160</v>
      </c>
    </row>
    <row r="113" spans="1:5" ht="15">
      <c r="A113" s="115" t="s">
        <v>58</v>
      </c>
      <c r="B113" s="115" t="s">
        <v>158</v>
      </c>
      <c r="C113" s="116">
        <v>320000</v>
      </c>
      <c r="D113" s="117">
        <v>45183</v>
      </c>
      <c r="E113" s="115" t="s">
        <v>151</v>
      </c>
    </row>
    <row r="114" spans="1:5" ht="15">
      <c r="A114" s="115" t="s">
        <v>58</v>
      </c>
      <c r="B114" s="115" t="s">
        <v>158</v>
      </c>
      <c r="C114" s="116">
        <v>9500</v>
      </c>
      <c r="D114" s="117">
        <v>45197</v>
      </c>
      <c r="E114" s="115" t="s">
        <v>151</v>
      </c>
    </row>
    <row r="115" spans="1:5" ht="15">
      <c r="A115" s="115" t="s">
        <v>58</v>
      </c>
      <c r="B115" s="115" t="s">
        <v>158</v>
      </c>
      <c r="C115" s="116">
        <v>389000</v>
      </c>
      <c r="D115" s="117">
        <v>45187</v>
      </c>
      <c r="E115" s="115" t="s">
        <v>151</v>
      </c>
    </row>
    <row r="116" spans="1:5" ht="15">
      <c r="A116" s="115" t="s">
        <v>58</v>
      </c>
      <c r="B116" s="115" t="s">
        <v>158</v>
      </c>
      <c r="C116" s="116">
        <v>361900</v>
      </c>
      <c r="D116" s="117">
        <v>45191</v>
      </c>
      <c r="E116" s="115" t="s">
        <v>153</v>
      </c>
    </row>
    <row r="117" spans="1:5" ht="15">
      <c r="A117" s="115" t="s">
        <v>58</v>
      </c>
      <c r="B117" s="115" t="s">
        <v>158</v>
      </c>
      <c r="C117" s="116">
        <v>40000</v>
      </c>
      <c r="D117" s="117">
        <v>45184</v>
      </c>
      <c r="E117" s="115" t="s">
        <v>151</v>
      </c>
    </row>
    <row r="118" spans="1:5" ht="15">
      <c r="A118" s="115" t="s">
        <v>58</v>
      </c>
      <c r="B118" s="115" t="s">
        <v>158</v>
      </c>
      <c r="C118" s="116">
        <v>49000</v>
      </c>
      <c r="D118" s="117">
        <v>45177</v>
      </c>
      <c r="E118" s="115" t="s">
        <v>151</v>
      </c>
    </row>
    <row r="119" spans="1:5" ht="15">
      <c r="A119" s="115" t="s">
        <v>58</v>
      </c>
      <c r="B119" s="115" t="s">
        <v>158</v>
      </c>
      <c r="C119" s="116">
        <v>350000</v>
      </c>
      <c r="D119" s="117">
        <v>45184</v>
      </c>
      <c r="E119" s="115" t="s">
        <v>151</v>
      </c>
    </row>
    <row r="120" spans="1:5" ht="15">
      <c r="A120" s="115" t="s">
        <v>58</v>
      </c>
      <c r="B120" s="115" t="s">
        <v>158</v>
      </c>
      <c r="C120" s="116">
        <v>409900</v>
      </c>
      <c r="D120" s="117">
        <v>45198</v>
      </c>
      <c r="E120" s="115" t="s">
        <v>153</v>
      </c>
    </row>
    <row r="121" spans="1:5" ht="15">
      <c r="A121" s="115" t="s">
        <v>58</v>
      </c>
      <c r="B121" s="115" t="s">
        <v>158</v>
      </c>
      <c r="C121" s="116">
        <v>155000</v>
      </c>
      <c r="D121" s="117">
        <v>45197</v>
      </c>
      <c r="E121" s="115" t="s">
        <v>151</v>
      </c>
    </row>
    <row r="122" spans="1:5" ht="15">
      <c r="A122" s="115" t="s">
        <v>58</v>
      </c>
      <c r="B122" s="115" t="s">
        <v>158</v>
      </c>
      <c r="C122" s="116">
        <v>472900</v>
      </c>
      <c r="D122" s="117">
        <v>45197</v>
      </c>
      <c r="E122" s="115" t="s">
        <v>151</v>
      </c>
    </row>
    <row r="123" spans="1:5" ht="15">
      <c r="A123" s="115" t="s">
        <v>58</v>
      </c>
      <c r="B123" s="115" t="s">
        <v>158</v>
      </c>
      <c r="C123" s="116">
        <v>353000</v>
      </c>
      <c r="D123" s="117">
        <v>45188</v>
      </c>
      <c r="E123" s="115" t="s">
        <v>151</v>
      </c>
    </row>
    <row r="124" spans="1:5" ht="15">
      <c r="A124" s="115" t="s">
        <v>58</v>
      </c>
      <c r="B124" s="115" t="s">
        <v>158</v>
      </c>
      <c r="C124" s="116">
        <v>365000</v>
      </c>
      <c r="D124" s="117">
        <v>45170</v>
      </c>
      <c r="E124" s="115" t="s">
        <v>151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2023-10-02T18:21:14Z</dcterms:modified>
</cp:coreProperties>
</file>