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2" windowHeight="9468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BUILDER TRACKING" sheetId="18" r:id="rId6"/>
    <sheet name="SALES_LIST" sheetId="12" state="hidden" r:id="rId7"/>
    <sheet name="LOANS_LIST" sheetId="13" state="hidden" r:id="rId8"/>
    <sheet name="SALESLOANSLIST" sheetId="15" state="hidden" r:id="rId9"/>
  </sheets>
  <definedNames>
    <definedName name="CommercialLoansMarket">'LOAN ONLY STATS'!$A$20:$C$22</definedName>
    <definedName name="CommercialSalesMarket">'SALES STATS'!$A$46:$C$47</definedName>
    <definedName name="ConstructionLoansMarket">'LOAN ONLY STATS'!$A$38:$C$39</definedName>
    <definedName name="ConventionalLoansExcludingInclineMarket">'LOAN ONLY STATS'!$A$54:$C$61</definedName>
    <definedName name="ConventionalLoansMarket">'LOAN ONLY STATS'!$A$7:$C$14</definedName>
    <definedName name="CreditLineLoansMarket">'LOAN ONLY STATS'!$A$28:$C$32</definedName>
    <definedName name="HardMoneyLoansMarket">'LOAN ONLY STATS'!$A$45:$C$48</definedName>
    <definedName name="InclineSalesMarket">'SALES STATS'!$A$64:$C$65</definedName>
    <definedName name="OverallLoans">'OVERALL STATS'!$A$24:$C$31</definedName>
    <definedName name="OverallSales">'OVERALL STATS'!$A$7:$C$18</definedName>
    <definedName name="OverallSalesAndLoans">'OVERALL STATS'!$A$37:$C$48</definedName>
    <definedName name="_xlnm.Print_Titles" localSheetId="1">'SALES STATS'!$1:$6</definedName>
    <definedName name="ResaleMarket">'SALES STATS'!$A$7:$C$15</definedName>
    <definedName name="ResidentialResaleMarket">'SALES STATS'!$A$33:$C$40</definedName>
    <definedName name="ResidentialSalesExcludingInclineMarket">'SALES STATS'!$A$71:$C$78</definedName>
    <definedName name="SubdivisionMarket">'SALES STATS'!$A$21:$C$27</definedName>
    <definedName name="VacantLandSalesMarket">'SALES STATS'!$A$53:$C$58</definedName>
  </definedNames>
  <calcPr calcId="124519"/>
  <pivotCaches>
    <pivotCache cacheId="6" r:id="rId10"/>
    <pivotCache cacheId="13" r:id="rId11"/>
  </pivotCaches>
</workbook>
</file>

<file path=xl/calcChain.xml><?xml version="1.0" encoding="utf-8"?>
<calcChain xmlns="http://schemas.openxmlformats.org/spreadsheetml/2006/main">
  <c r="G61" i="3"/>
  <c r="G60"/>
  <c r="G59"/>
  <c r="G58"/>
  <c r="G57"/>
  <c r="G56"/>
  <c r="G55"/>
  <c r="G54"/>
  <c r="G48"/>
  <c r="G47"/>
  <c r="G46"/>
  <c r="G45"/>
  <c r="G39"/>
  <c r="G38"/>
  <c r="G32"/>
  <c r="G31"/>
  <c r="G30"/>
  <c r="G29"/>
  <c r="G28"/>
  <c r="G22"/>
  <c r="G21"/>
  <c r="G20"/>
  <c r="G14"/>
  <c r="G13"/>
  <c r="G12"/>
  <c r="G11"/>
  <c r="G10"/>
  <c r="G9"/>
  <c r="G8"/>
  <c r="G7"/>
  <c r="G78" i="2"/>
  <c r="G77"/>
  <c r="G76"/>
  <c r="G75"/>
  <c r="G74"/>
  <c r="G73"/>
  <c r="G72"/>
  <c r="G71"/>
  <c r="G65"/>
  <c r="G64"/>
  <c r="G58"/>
  <c r="G57"/>
  <c r="G56"/>
  <c r="G55"/>
  <c r="G54"/>
  <c r="G53"/>
  <c r="G47"/>
  <c r="G46"/>
  <c r="G40"/>
  <c r="G39"/>
  <c r="G38"/>
  <c r="G37"/>
  <c r="G36"/>
  <c r="G35"/>
  <c r="G34"/>
  <c r="G33"/>
  <c r="G27"/>
  <c r="G26"/>
  <c r="G25"/>
  <c r="G24"/>
  <c r="G23"/>
  <c r="G22"/>
  <c r="G21"/>
  <c r="G15"/>
  <c r="G14"/>
  <c r="G13"/>
  <c r="G12"/>
  <c r="G11"/>
  <c r="G10"/>
  <c r="G9"/>
  <c r="G8"/>
  <c r="G7"/>
  <c r="G48" i="1"/>
  <c r="G47"/>
  <c r="G46"/>
  <c r="G45"/>
  <c r="G44"/>
  <c r="G43"/>
  <c r="G42"/>
  <c r="G41"/>
  <c r="G40"/>
  <c r="G39"/>
  <c r="G38"/>
  <c r="G37"/>
  <c r="G31"/>
  <c r="G30"/>
  <c r="G29"/>
  <c r="G28"/>
  <c r="G27"/>
  <c r="G26"/>
  <c r="G25"/>
  <c r="G24"/>
  <c r="G18"/>
  <c r="G17"/>
  <c r="G16"/>
  <c r="G15"/>
  <c r="G14"/>
  <c r="G13"/>
  <c r="G12"/>
  <c r="G11"/>
  <c r="G10"/>
  <c r="G9"/>
  <c r="G8"/>
  <c r="G7"/>
  <c r="C62" i="3"/>
  <c r="B62"/>
  <c r="E54" l="1"/>
  <c r="E55"/>
  <c r="D56"/>
  <c r="D61"/>
  <c r="D55"/>
  <c r="E58"/>
  <c r="E60"/>
  <c r="E59"/>
  <c r="E61"/>
  <c r="E57"/>
  <c r="E56"/>
  <c r="D54"/>
  <c r="D60"/>
  <c r="D59"/>
  <c r="D58"/>
  <c r="D57"/>
  <c r="C79" i="2"/>
  <c r="B79"/>
  <c r="C66"/>
  <c r="B66"/>
  <c r="C23" i="18"/>
  <c r="F15" s="1"/>
  <c r="B23"/>
  <c r="F11"/>
  <c r="A2"/>
  <c r="C40" i="3"/>
  <c r="B40"/>
  <c r="C23"/>
  <c r="B23"/>
  <c r="C48" i="2"/>
  <c r="B48"/>
  <c r="B19" i="1"/>
  <c r="D18" s="1"/>
  <c r="C19"/>
  <c r="E15" s="1"/>
  <c r="B49" i="3"/>
  <c r="C49"/>
  <c r="B33"/>
  <c r="C33"/>
  <c r="B15"/>
  <c r="D7" s="1"/>
  <c r="C15"/>
  <c r="E7" s="1"/>
  <c r="B59" i="2"/>
  <c r="C59"/>
  <c r="B41"/>
  <c r="D34" s="1"/>
  <c r="C41"/>
  <c r="E34" s="1"/>
  <c r="A2"/>
  <c r="B28"/>
  <c r="D22" s="1"/>
  <c r="C28"/>
  <c r="E72" l="1"/>
  <c r="E73"/>
  <c r="E74"/>
  <c r="E75"/>
  <c r="E76"/>
  <c r="E77"/>
  <c r="E78"/>
  <c r="E71"/>
  <c r="D76"/>
  <c r="D77"/>
  <c r="D71"/>
  <c r="D78"/>
  <c r="D72"/>
  <c r="D75"/>
  <c r="D73"/>
  <c r="D74"/>
  <c r="E64"/>
  <c r="E65"/>
  <c r="D64"/>
  <c r="D65"/>
  <c r="F16" i="18"/>
  <c r="F22"/>
  <c r="F21"/>
  <c r="F10"/>
  <c r="F9"/>
  <c r="F5"/>
  <c r="E5"/>
  <c r="F17"/>
  <c r="E11"/>
  <c r="E10"/>
  <c r="E9"/>
  <c r="E21"/>
  <c r="F8"/>
  <c r="F20"/>
  <c r="E8"/>
  <c r="E20"/>
  <c r="F19"/>
  <c r="E19"/>
  <c r="F6"/>
  <c r="F12"/>
  <c r="F18"/>
  <c r="E15"/>
  <c r="F14"/>
  <c r="E14"/>
  <c r="F7"/>
  <c r="F13"/>
  <c r="E7"/>
  <c r="E13"/>
  <c r="E6"/>
  <c r="E12"/>
  <c r="E18"/>
  <c r="E17"/>
  <c r="E16"/>
  <c r="E22"/>
  <c r="D46" i="3"/>
  <c r="D48"/>
  <c r="D47"/>
  <c r="E39"/>
  <c r="D31"/>
  <c r="E31"/>
  <c r="E30"/>
  <c r="D21"/>
  <c r="E20"/>
  <c r="E22"/>
  <c r="D20"/>
  <c r="D22"/>
  <c r="E21"/>
  <c r="E9"/>
  <c r="D9"/>
  <c r="E9" i="1"/>
  <c r="D9"/>
  <c r="E55" i="2"/>
  <c r="D55"/>
  <c r="E35"/>
  <c r="D35"/>
  <c r="E24"/>
  <c r="D24"/>
  <c r="E54"/>
  <c r="E57"/>
  <c r="E47"/>
  <c r="D46"/>
  <c r="D39"/>
  <c r="D40"/>
  <c r="E17" i="1"/>
  <c r="E16"/>
  <c r="E18"/>
  <c r="D16"/>
  <c r="D17"/>
  <c r="D8" i="3"/>
  <c r="D11"/>
  <c r="D13"/>
  <c r="E10"/>
  <c r="E12"/>
  <c r="D10"/>
  <c r="D12"/>
  <c r="E8"/>
  <c r="E11"/>
  <c r="E13"/>
  <c r="D30"/>
  <c r="E29"/>
  <c r="E32"/>
  <c r="D29"/>
  <c r="D32"/>
  <c r="E38"/>
  <c r="D38"/>
  <c r="D39"/>
  <c r="E47"/>
  <c r="E46"/>
  <c r="E48"/>
  <c r="D54" i="2"/>
  <c r="D57"/>
  <c r="E56"/>
  <c r="E58"/>
  <c r="D56"/>
  <c r="D58"/>
  <c r="D47"/>
  <c r="E46"/>
  <c r="E40"/>
  <c r="E39"/>
  <c r="E27"/>
  <c r="D27"/>
  <c r="E23"/>
  <c r="E26"/>
  <c r="E25"/>
  <c r="D25"/>
  <c r="D23"/>
  <c r="D26"/>
  <c r="D15" i="1"/>
  <c r="E53" i="2"/>
  <c r="E33"/>
  <c r="E36"/>
  <c r="E38"/>
  <c r="E22"/>
  <c r="E21"/>
  <c r="D21"/>
  <c r="D37"/>
  <c r="E37"/>
  <c r="D38"/>
  <c r="D36"/>
  <c r="D33"/>
  <c r="D53"/>
  <c r="A2" i="3"/>
  <c r="E45"/>
  <c r="B16" i="2"/>
  <c r="C16"/>
  <c r="B32" i="1"/>
  <c r="C32"/>
  <c r="B49"/>
  <c r="C49"/>
  <c r="E23" i="18" l="1"/>
  <c r="F23"/>
  <c r="E62" i="3"/>
  <c r="D62"/>
  <c r="E79" i="2"/>
  <c r="D79"/>
  <c r="D66"/>
  <c r="E66"/>
  <c r="E40" i="1"/>
  <c r="D40"/>
  <c r="E28"/>
  <c r="D28"/>
  <c r="E9" i="2"/>
  <c r="D9"/>
  <c r="E23" i="3"/>
  <c r="D23"/>
  <c r="E48" i="2"/>
  <c r="D48"/>
  <c r="E31" i="1"/>
  <c r="E30"/>
  <c r="D48"/>
  <c r="D47"/>
  <c r="D46"/>
  <c r="E47"/>
  <c r="E48"/>
  <c r="E46"/>
  <c r="D30"/>
  <c r="D31"/>
  <c r="E15" i="2"/>
  <c r="D15"/>
  <c r="E45" i="1"/>
  <c r="D41"/>
  <c r="D45"/>
  <c r="E27"/>
  <c r="E29"/>
  <c r="D29"/>
  <c r="D27"/>
  <c r="E43"/>
  <c r="E41"/>
  <c r="E39"/>
  <c r="E42"/>
  <c r="D45" i="3"/>
  <c r="E40"/>
  <c r="D40"/>
  <c r="E28"/>
  <c r="D28"/>
  <c r="D14"/>
  <c r="E14"/>
  <c r="D59" i="2"/>
  <c r="E59"/>
  <c r="E41"/>
  <c r="D41"/>
  <c r="D8"/>
  <c r="D7"/>
  <c r="D10"/>
  <c r="D12"/>
  <c r="D14"/>
  <c r="D11"/>
  <c r="D13"/>
  <c r="E14"/>
  <c r="E7"/>
  <c r="E12"/>
  <c r="E8"/>
  <c r="E11"/>
  <c r="E13"/>
  <c r="E10"/>
  <c r="E38" i="1"/>
  <c r="E37"/>
  <c r="E44"/>
  <c r="D37"/>
  <c r="E8"/>
  <c r="D11"/>
  <c r="D8"/>
  <c r="D7"/>
  <c r="E14"/>
  <c r="E11"/>
  <c r="D10"/>
  <c r="D12"/>
  <c r="D13"/>
  <c r="D14"/>
  <c r="D26"/>
  <c r="E24"/>
  <c r="E25"/>
  <c r="E26"/>
  <c r="D43"/>
  <c r="D38"/>
  <c r="E7"/>
  <c r="D44"/>
  <c r="D39"/>
  <c r="D25"/>
  <c r="D24"/>
  <c r="E10"/>
  <c r="E12"/>
  <c r="D42"/>
  <c r="E13"/>
  <c r="E49" l="1"/>
  <c r="D49"/>
  <c r="E49" i="3"/>
  <c r="E33"/>
  <c r="D33"/>
  <c r="D49"/>
  <c r="E15"/>
  <c r="D15"/>
  <c r="E28" i="2"/>
  <c r="D28"/>
  <c r="D19" i="1"/>
  <c r="E19"/>
  <c r="E16" i="2"/>
  <c r="D16"/>
  <c r="D32" i="1"/>
  <c r="E32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<sst xmlns="http://schemas.openxmlformats.org/spreadsheetml/2006/main" count="8548" uniqueCount="362">
  <si>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</si>
  <si>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</si>
  <si>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</si>
  <si>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</si>
  <si>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</si>
  <si>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</si>
  <si>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</si>
  <si>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</si>
  <si>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</si>
  <si>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</si>
  <si>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</si>
  <si>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</si>
  <si>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</si>
  <si>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</si>
  <si>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</si>
  <si>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</si>
  <si>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</si>
  <si>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</si>
  <si>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</si>
  <si>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</si>
  <si>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</si>
  <si>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</si>
  <si>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</si>
  <si>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</si>
  <si>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</si>
  <si>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</si>
  <si>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</si>
  <si>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</si>
  <si>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</si>
  <si>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</si>
  <si>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</si>
  <si>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</si>
  <si>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</si>
  <si>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</si>
  <si>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CD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</si>
  <si>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</si>
  <si>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</si>
  <si>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</si>
  <si>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</si>
  <si>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</si>
  <si>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</si>
  <si>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</si>
  <si>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</si>
  <si>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</si>
  <si>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</si>
  <si>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</si>
  <si>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10</t>
  </si>
  <si>
    <t>LAKESIDEMOANA</t>
  </si>
  <si>
    <t>12</t>
  </si>
  <si>
    <t>9</t>
  </si>
  <si>
    <t>SAB</t>
  </si>
  <si>
    <t>LENDER</t>
  </si>
  <si>
    <t>Values</t>
  </si>
  <si>
    <t>DOCTYPE</t>
  </si>
  <si>
    <t>Last Row:</t>
  </si>
  <si>
    <t>Toiyabe Title</t>
  </si>
  <si>
    <t>SEE CHARTS BELOW:</t>
  </si>
  <si>
    <t>ZEPHYR</t>
  </si>
  <si>
    <t>AMG</t>
  </si>
  <si>
    <t>KDJ</t>
  </si>
  <si>
    <t>BUILDER TRACKING</t>
  </si>
  <si>
    <t>BUILDER</t>
  </si>
  <si>
    <t>DOLLARVOL</t>
  </si>
  <si>
    <t>AVERAGE</t>
  </si>
  <si>
    <t>% OF $$$ VOLUME</t>
  </si>
  <si>
    <t>OVERALL TITLE COMPANY MARKET STATISTICS Washoe  County, NV)</t>
  </si>
  <si>
    <t>SALES MARKET Washoe County, NV)</t>
  </si>
  <si>
    <t>LOAN ONLY MARKETS Washoe County, NV)</t>
  </si>
  <si>
    <t>INCLINE VILLAGE SALES MARKET</t>
  </si>
  <si>
    <t>RESIDENTIAL RESALE MARKET (Excluding Incline Village)</t>
  </si>
  <si>
    <t>CONVENTIONAL LOANS MARKET (Refi's) Excluding Incline Village</t>
  </si>
  <si>
    <t>UNK</t>
  </si>
  <si>
    <t>Calatlantic Title West</t>
  </si>
  <si>
    <t>LAS VEGAS</t>
  </si>
  <si>
    <t>LH</t>
  </si>
  <si>
    <t>DHI Title of Nevada</t>
  </si>
  <si>
    <t>NEIL</t>
  </si>
  <si>
    <t>N/A</t>
  </si>
  <si>
    <t>INCLINE</t>
  </si>
  <si>
    <t>VD</t>
  </si>
  <si>
    <t>CC</t>
  </si>
  <si>
    <t>TM</t>
  </si>
  <si>
    <t>NCS</t>
  </si>
  <si>
    <t>SPARKS</t>
  </si>
  <si>
    <t>JP</t>
  </si>
  <si>
    <t>TW</t>
  </si>
  <si>
    <t>DAMONTE</t>
  </si>
  <si>
    <t>24</t>
  </si>
  <si>
    <t>5</t>
  </si>
  <si>
    <t>LAKESIDE</t>
  </si>
  <si>
    <t>15</t>
  </si>
  <si>
    <t>20</t>
  </si>
  <si>
    <t>4</t>
  </si>
  <si>
    <t>21</t>
  </si>
  <si>
    <t>Landmark Title</t>
  </si>
  <si>
    <t>PLUMB</t>
  </si>
  <si>
    <t>Signature Title Company</t>
  </si>
  <si>
    <t>RENO CORPORATE</t>
  </si>
  <si>
    <t>CA</t>
  </si>
  <si>
    <t>DP</t>
  </si>
  <si>
    <t>Stewart Title</t>
  </si>
  <si>
    <t>CARSON CITY</t>
  </si>
  <si>
    <t>GARDNERVILLE</t>
  </si>
  <si>
    <t>JMS</t>
  </si>
  <si>
    <t>MDD</t>
  </si>
  <si>
    <t>MIF</t>
  </si>
  <si>
    <t>MLM</t>
  </si>
  <si>
    <t>TEF</t>
  </si>
  <si>
    <t>KB</t>
  </si>
  <si>
    <t>RC</t>
  </si>
  <si>
    <t>CRF</t>
  </si>
  <si>
    <t>SLP</t>
  </si>
  <si>
    <t>ACM</t>
  </si>
  <si>
    <t>AE</t>
  </si>
  <si>
    <t>TO</t>
  </si>
  <si>
    <t>SL</t>
  </si>
  <si>
    <t>AJF</t>
  </si>
  <si>
    <t>True Title and Escrow</t>
  </si>
  <si>
    <t>RG</t>
  </si>
  <si>
    <t>Westminster Title - Las Vegas</t>
  </si>
  <si>
    <t>TB</t>
  </si>
  <si>
    <t>Reporting Period: APRIL, 2024</t>
  </si>
  <si>
    <t>TOLL NV LIMITED PARTNERSHIP</t>
  </si>
  <si>
    <t>DR HORTON INC</t>
  </si>
  <si>
    <t>LENNAR RENO LLC</t>
  </si>
  <si>
    <t>TOLL NORTH RENO LLC</t>
  </si>
  <si>
    <t>TOLL SOUTH RENO LLC</t>
  </si>
  <si>
    <t>NORTH SPRINGS HOMES LLC</t>
  </si>
  <si>
    <t>TERRENO DEVELOPMENT LLC</t>
  </si>
  <si>
    <t>REGENCY PARK HOMES INC</t>
  </si>
  <si>
    <t>SILVERADO SILVER CANYON LLC</t>
  </si>
  <si>
    <t>TRUCKEE RIVER GREEN LP</t>
  </si>
  <si>
    <t>PARC FORET INC</t>
  </si>
  <si>
    <t>FIRST ROUNDABOUT LLC</t>
  </si>
  <si>
    <t>ARTISAN MYSTIC MOUNTAIN LLC</t>
  </si>
  <si>
    <t>SILVERADO EAGLE CANYON RANCH LLC</t>
  </si>
  <si>
    <t>RYDER CORONA MIRAMONTE LLC</t>
  </si>
  <si>
    <t>JC BLACKSTONE LLC</t>
  </si>
  <si>
    <t>WOODLAND VILLAGE PHASE 22 LLC</t>
  </si>
  <si>
    <t>NORTHERN NEVADA HOMES LLC</t>
  </si>
  <si>
    <t>SINGLE FAM RES.</t>
  </si>
  <si>
    <t>YES</t>
  </si>
  <si>
    <t>CONDO/TWNHSE</t>
  </si>
  <si>
    <t>NO</t>
  </si>
  <si>
    <t>VACANT LAND</t>
  </si>
  <si>
    <t>DM</t>
  </si>
  <si>
    <t>18</t>
  </si>
  <si>
    <t>23</t>
  </si>
  <si>
    <t>COMM'L/IND'L</t>
  </si>
  <si>
    <t>GARDNERVILE</t>
  </si>
  <si>
    <t>3</t>
  </si>
  <si>
    <t>MOBILE HOME</t>
  </si>
  <si>
    <t>013-414-15</t>
  </si>
  <si>
    <t>APARTMENT BLDG.</t>
  </si>
  <si>
    <t>2-4 PLEX</t>
  </si>
  <si>
    <t>17</t>
  </si>
  <si>
    <t>LONGLEY</t>
  </si>
  <si>
    <t>BA</t>
  </si>
  <si>
    <t>TH</t>
  </si>
  <si>
    <t>MAYBERRY</t>
  </si>
  <si>
    <t>ASK</t>
  </si>
  <si>
    <t>LM</t>
  </si>
  <si>
    <t>RS</t>
  </si>
  <si>
    <t>Stewart Title Guaranty</t>
  </si>
  <si>
    <t>HOUSTON</t>
  </si>
  <si>
    <t>FERNLEY</t>
  </si>
  <si>
    <t>FAF</t>
  </si>
  <si>
    <t>049-801-12</t>
  </si>
  <si>
    <t>CREDIT LINE</t>
  </si>
  <si>
    <t>ALLIANT CREDIT UNION</t>
  </si>
  <si>
    <t>131-012-23</t>
  </si>
  <si>
    <t>008-121-15</t>
  </si>
  <si>
    <t>CONVENTIONAL</t>
  </si>
  <si>
    <t>CITADEL SERVICING CORPORATION; ACRA LENDING</t>
  </si>
  <si>
    <t>017-113-12</t>
  </si>
  <si>
    <t>ELDORADO SAVINGS BANK</t>
  </si>
  <si>
    <t>160-523-20</t>
  </si>
  <si>
    <t>GEORGIAS OWN CREDIT UNION</t>
  </si>
  <si>
    <t>025-220-34</t>
  </si>
  <si>
    <t>GREATER NEVADA CREDIT UNION</t>
  </si>
  <si>
    <t>554-242-04</t>
  </si>
  <si>
    <t>GUILD MORTGAGE COMPANY LLC</t>
  </si>
  <si>
    <t>562-073-21 THRU 25</t>
  </si>
  <si>
    <t>CONSTRUCTION</t>
  </si>
  <si>
    <t>HERITAGE BANK OF NEVADA</t>
  </si>
  <si>
    <t>562-073-18, 19 &amp; 20</t>
  </si>
  <si>
    <t>562-081-10 &amp; 09</t>
  </si>
  <si>
    <t>006-211-11</t>
  </si>
  <si>
    <t>COMMERCIAL</t>
  </si>
  <si>
    <t>NATIONWIDE LIFE &amp; ANNUITY INSURANCE COMPANY</t>
  </si>
  <si>
    <t>150-133-01</t>
  </si>
  <si>
    <t>VA</t>
  </si>
  <si>
    <t>NAVY FEDERAL CREDIT UNION</t>
  </si>
  <si>
    <t>010-081-44</t>
  </si>
  <si>
    <t>ONE NEVADA CREDIT UNION</t>
  </si>
  <si>
    <t>018-212-04</t>
  </si>
  <si>
    <t>HARD MONEY</t>
  </si>
  <si>
    <t>US STRATEGIC CAPITAL ADVISORS LLC</t>
  </si>
  <si>
    <t>554-192-19</t>
  </si>
  <si>
    <t>027-283-01</t>
  </si>
  <si>
    <t>AXIA FINANCIAL LLC</t>
  </si>
  <si>
    <t>554-491-05</t>
  </si>
  <si>
    <t>BATES PARTNERS LLC</t>
  </si>
  <si>
    <t>141-182-03</t>
  </si>
  <si>
    <t>DEEPHAVEN MORTGAGE LLC</t>
  </si>
  <si>
    <t>508-055-01</t>
  </si>
  <si>
    <t>EVERGREEN MONEYSOURCE MORTGAGE COMPANY</t>
  </si>
  <si>
    <t>004-243-10</t>
  </si>
  <si>
    <t>FHA</t>
  </si>
  <si>
    <t>FINANCE OF AMERICA REVERSE LLC</t>
  </si>
  <si>
    <t>021-751-35</t>
  </si>
  <si>
    <t>089-511-09</t>
  </si>
  <si>
    <t>144-251-13</t>
  </si>
  <si>
    <t>018-102-10</t>
  </si>
  <si>
    <t>HANSON CYNTHIA</t>
  </si>
  <si>
    <t>038-112-15 AND MORE</t>
  </si>
  <si>
    <t>HATFIELD GARY TR; HATFIELD FAMILY TRUST</t>
  </si>
  <si>
    <t>023-440-05</t>
  </si>
  <si>
    <t>032-244-01</t>
  </si>
  <si>
    <t>040-582-10</t>
  </si>
  <si>
    <t>552-272-13</t>
  </si>
  <si>
    <t>012-111-03</t>
  </si>
  <si>
    <t>HERNANDEZ LELAND FAMILY TRUST AGREEMENT; HERNANDEZ LELAND TR</t>
  </si>
  <si>
    <t>083-730-07</t>
  </si>
  <si>
    <t>JAGC LLC</t>
  </si>
  <si>
    <t>046-162-03</t>
  </si>
  <si>
    <t>014-094-11</t>
  </si>
  <si>
    <t>MASON MCDUFFIE MORTGAGE CORPORATION</t>
  </si>
  <si>
    <t>040-601-03</t>
  </si>
  <si>
    <t>NEVADA STATE BANK</t>
  </si>
  <si>
    <t>024-321-09</t>
  </si>
  <si>
    <t>SBA</t>
  </si>
  <si>
    <t>NEVADA STATE DEVELOPMENT CORPORATION</t>
  </si>
  <si>
    <t>010-211-05</t>
  </si>
  <si>
    <t>PRIMELENDING</t>
  </si>
  <si>
    <t>028-274-11</t>
  </si>
  <si>
    <t>RICE PETER SIESEL TR; RICE SOLO 401 K TRUST</t>
  </si>
  <si>
    <t>080-563-11</t>
  </si>
  <si>
    <t>ROCKET MORTGAGE LLC</t>
  </si>
  <si>
    <t>084-721-03</t>
  </si>
  <si>
    <t>UNITED FEDERAL CREDIT UNION</t>
  </si>
  <si>
    <t>550-302-09</t>
  </si>
  <si>
    <t>UNITED WHOLESALE MORTGAGE LLC</t>
  </si>
  <si>
    <t>041-101-13</t>
  </si>
  <si>
    <t>049-221-02</t>
  </si>
  <si>
    <t>156-121-09</t>
  </si>
  <si>
    <t>WESTERN ALLIANCE BANK</t>
  </si>
  <si>
    <t>019-023-07</t>
  </si>
  <si>
    <t>152-220-26</t>
  </si>
  <si>
    <t>WORKMAN MARK H TR; WORKMAN LESLIE M TR; WORKMAN FAMILY TRUST</t>
  </si>
  <si>
    <t>087-421-09</t>
  </si>
  <si>
    <t>CLARK COUNTY CREDIT UNION</t>
  </si>
  <si>
    <t>550-391-12</t>
  </si>
  <si>
    <t>165-311-31</t>
  </si>
  <si>
    <t>NFM INC; NFM LENDING</t>
  </si>
  <si>
    <t>014-042-11</t>
  </si>
  <si>
    <t>554-114-05</t>
  </si>
  <si>
    <t>017-342-37</t>
  </si>
  <si>
    <t>049-356-12</t>
  </si>
  <si>
    <t>AMERIHOME MORTGAGE COMPANY LLC</t>
  </si>
  <si>
    <t>076-660-03</t>
  </si>
  <si>
    <t>BARRETT FINANCIAL GROUP LLC</t>
  </si>
  <si>
    <t>516-133-01</t>
  </si>
  <si>
    <t>CORNERSTONE FIRST MORTGAGE LLC</t>
  </si>
  <si>
    <t>080-321-03</t>
  </si>
  <si>
    <t>EQUITY PRIME MORTGAGE LLC</t>
  </si>
  <si>
    <t>514-591-13</t>
  </si>
  <si>
    <t>FOX RYAN TR; FOX REVOCABLE TRUST</t>
  </si>
  <si>
    <t>514-591-14</t>
  </si>
  <si>
    <t>514-591-16</t>
  </si>
  <si>
    <t>518-391-01</t>
  </si>
  <si>
    <t>GREAT BASIN FEDERAL CREDIT UNION</t>
  </si>
  <si>
    <t>005-024-28</t>
  </si>
  <si>
    <t>011-306-07</t>
  </si>
  <si>
    <t>230-031-07</t>
  </si>
  <si>
    <t>552-227-07</t>
  </si>
  <si>
    <t>550-373-15</t>
  </si>
  <si>
    <t>532-281-04</t>
  </si>
  <si>
    <t>510-452-01</t>
  </si>
  <si>
    <t>145-283-03</t>
  </si>
  <si>
    <t>LUMINATE HOME LOANS INC</t>
  </si>
  <si>
    <t>152-102-10</t>
  </si>
  <si>
    <t>MANGAT JAGJIT TR; MB FAMILY TRUST</t>
  </si>
  <si>
    <t>050-303-16</t>
  </si>
  <si>
    <t>001-474-02</t>
  </si>
  <si>
    <t>009-351-06</t>
  </si>
  <si>
    <t>PHH MORTGAGE CORPORATION; LIBERTY REVERSE MORTGAGE</t>
  </si>
  <si>
    <t>038-221-11 &amp; 12</t>
  </si>
  <si>
    <t>PLUMAS BANK</t>
  </si>
  <si>
    <t>508-231-33</t>
  </si>
  <si>
    <t>RENEW LENDING INC</t>
  </si>
  <si>
    <t>085-154-64</t>
  </si>
  <si>
    <t>STEFUN WILLIAM T TR; STEFUN WILLIAMS T TRUST</t>
  </si>
  <si>
    <t>028-031-07</t>
  </si>
  <si>
    <t>552-223-02</t>
  </si>
  <si>
    <t>017-272-08</t>
  </si>
  <si>
    <t>US BANK NA</t>
  </si>
  <si>
    <t>532-032-19; 532-032-05</t>
  </si>
  <si>
    <t>143-262-08</t>
  </si>
  <si>
    <t>JET MORTGAGE; HOME MORTGAGE ALLIANCE CORPORATION</t>
  </si>
  <si>
    <t>041-170-18</t>
  </si>
  <si>
    <t>MANN MORTGAGE LLC</t>
  </si>
  <si>
    <t>042-271-20</t>
  </si>
  <si>
    <t>NEWREZ LLC</t>
  </si>
  <si>
    <t>087-322-05</t>
  </si>
  <si>
    <t>212-112-01; 212-122-03</t>
  </si>
  <si>
    <t>BANC OF CALIFORNIA</t>
  </si>
  <si>
    <t>051-251-03</t>
  </si>
  <si>
    <t>BYLINE BANK</t>
  </si>
  <si>
    <t>001-241-07</t>
  </si>
  <si>
    <t>CARDINAL FINANCIAL COMPANY LIMITED PARTNERSHIP</t>
  </si>
  <si>
    <t>031-041-31</t>
  </si>
  <si>
    <t>086-225-15</t>
  </si>
  <si>
    <t>078-301-02</t>
  </si>
  <si>
    <t>GREATER NEVADA MORTGAGE</t>
  </si>
  <si>
    <t>023-573-04</t>
  </si>
  <si>
    <t>GREATER NEVADA MORTGAGE COMPANY; GREATER NEVADA MORTGAGE</t>
  </si>
  <si>
    <t>528-801-05</t>
  </si>
  <si>
    <t>080-585-06</t>
  </si>
  <si>
    <t>141-426-05</t>
  </si>
  <si>
    <t>508-261-04</t>
  </si>
  <si>
    <t>534-064-25</t>
  </si>
  <si>
    <t>125-185-24</t>
  </si>
  <si>
    <t>HARTMAN JASON; HARTMAN HEATHER</t>
  </si>
  <si>
    <t>084-260-03</t>
  </si>
  <si>
    <t>LUMENT REAL ESTATE CAPITAL LLC</t>
  </si>
  <si>
    <t>124-083-29</t>
  </si>
  <si>
    <t>MOVEMENT MORTGAGE LLC</t>
  </si>
  <si>
    <t>055-083-13</t>
  </si>
  <si>
    <t>556-432-15</t>
  </si>
  <si>
    <t>152-623-11</t>
  </si>
  <si>
    <t>THESMAN MICHAEL</t>
  </si>
  <si>
    <t>038-392-05</t>
  </si>
  <si>
    <t>TURNKEY FOUNDATION INC; ARBOR FINANCIAL GROUP</t>
  </si>
  <si>
    <t>020-312-23 AND MORE</t>
  </si>
  <si>
    <t>UMPQUA BANK</t>
  </si>
  <si>
    <t>232-691-38</t>
  </si>
  <si>
    <t>130-170-24</t>
  </si>
  <si>
    <t>WELLS FARGO BANK NA</t>
  </si>
  <si>
    <t>003-341-06</t>
  </si>
  <si>
    <t>FIRST NATIONAL BANK OF AMERICA</t>
  </si>
  <si>
    <t>016-465-01</t>
  </si>
  <si>
    <t>087-114-16</t>
  </si>
  <si>
    <t>PACIFIC RESIDENTIAL MORTGAGE LLC</t>
  </si>
  <si>
    <t>238-361-23</t>
  </si>
  <si>
    <t>003-832-25</t>
  </si>
  <si>
    <t>CAL</t>
  </si>
  <si>
    <t>DHI</t>
  </si>
  <si>
    <t>FA</t>
  </si>
  <si>
    <t>FC</t>
  </si>
  <si>
    <t>LT</t>
  </si>
  <si>
    <t>SIG</t>
  </si>
  <si>
    <t>ST</t>
  </si>
  <si>
    <t>STG</t>
  </si>
  <si>
    <t>TI</t>
  </si>
  <si>
    <t>TT</t>
  </si>
  <si>
    <t>TTE</t>
  </si>
  <si>
    <t>WTA</t>
  </si>
  <si>
    <t>Deed</t>
  </si>
  <si>
    <t>Deed Of Trust</t>
  </si>
  <si>
    <t>BUILDER/DEVELOPER DEAL</t>
  </si>
  <si>
    <t>% OF DOLLAR VOLUME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</si>
</sst>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</cellStyleXfs>
  <cellXfs count="166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0" fillId="0" borderId="6" xfId="0" applyBorder="1"/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3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19" fillId="0" borderId="0" xfId="11" applyFont="1"/>
    <xf numFmtId="0" fontId="1" fillId="0" borderId="0" xfId="11"/>
    <xf numFmtId="0" fontId="17" fillId="0" borderId="0" xfId="11" applyFont="1"/>
    <xf numFmtId="0" fontId="10" fillId="2" borderId="12" xfId="12" applyFont="1" applyFill="1" applyBorder="1" applyAlignment="1">
      <alignment horizontal="center"/>
    </xf>
    <xf numFmtId="10" fontId="1" fillId="0" borderId="0" xfId="11" applyNumberFormat="1"/>
    <xf numFmtId="0" fontId="15" fillId="0" borderId="20" xfId="11" applyNumberFormat="1" applyFont="1" applyFill="1" applyBorder="1" applyAlignment="1" applyProtection="1">
      <alignment wrapText="1"/>
    </xf>
    <xf numFmtId="0" fontId="15" fillId="0" borderId="20" xfId="11" applyNumberFormat="1" applyFont="1" applyFill="1" applyBorder="1" applyAlignment="1" applyProtection="1">
      <alignment horizontal="right" wrapText="1"/>
    </xf>
    <xf numFmtId="166" fontId="15" fillId="0" borderId="20" xfId="11" applyNumberFormat="1" applyFont="1" applyFill="1" applyBorder="1" applyAlignment="1" applyProtection="1">
      <alignment horizontal="right" wrapText="1"/>
    </xf>
    <xf numFmtId="10" fontId="4" fillId="0" borderId="0" xfId="11" applyNumberFormat="1" applyFont="1" applyFill="1" applyBorder="1" applyAlignment="1" applyProtection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8" fillId="0" borderId="18" xfId="12" applyFont="1" applyFill="1" applyBorder="1" applyAlignment="1">
      <alignment wrapText="1"/>
    </xf>
    <xf numFmtId="0" fontId="18" fillId="0" borderId="18" xfId="12" applyFont="1" applyFill="1" applyBorder="1" applyAlignment="1">
      <alignment horizontal="right" wrapText="1"/>
    </xf>
    <xf numFmtId="165" fontId="18" fillId="0" borderId="18" xfId="12" applyNumberFormat="1" applyFont="1" applyFill="1" applyBorder="1" applyAlignment="1">
      <alignment horizontal="right" wrapText="1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20" fillId="0" borderId="6" xfId="4" applyFont="1" applyFill="1" applyBorder="1" applyAlignment="1">
      <alignment horizontal="left"/>
    </xf>
    <xf numFmtId="0" fontId="20" fillId="0" borderId="6" xfId="4" applyFont="1" applyFill="1" applyBorder="1" applyAlignment="1">
      <alignment horizontal="right"/>
    </xf>
    <xf numFmtId="164" fontId="20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0" fontId="17" fillId="0" borderId="6" xfId="2" applyFont="1" applyFill="1" applyBorder="1" applyAlignment="1">
      <alignment horizontal="left"/>
    </xf>
    <xf numFmtId="0" fontId="17" fillId="0" borderId="6" xfId="2" applyFont="1" applyFill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</cellXfs>
  <cellStyles count="13">
    <cellStyle name="Hyperlink" xfId="1" builtinId="8"/>
    <cellStyle name="Normal" xfId="0" builtinId="0"/>
    <cellStyle name="Normal 2" xfId="11"/>
    <cellStyle name="Normal_BUILDER TRACKING" xfId="12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4" formatCode="0.00%"/>
    </dxf>
    <dxf>
      <numFmt numFmtId="14" formatCode="0.00%"/>
    </dxf>
    <dxf>
      <border outline="0">
        <top style="thin">
          <color indexed="22"/>
        </top>
      </border>
    </dxf>
    <dxf>
      <font>
        <b/>
      </font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STATS'!$A$7:$A$18</c:f>
              <c:strCache>
                <c:ptCount val="12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Westminster Title - Las Vegas</c:v>
                </c:pt>
                <c:pt idx="4">
                  <c:v>First American Title</c:v>
                </c:pt>
                <c:pt idx="5">
                  <c:v>DHI Title of Nevada</c:v>
                </c:pt>
                <c:pt idx="6">
                  <c:v>Calatlantic Title West</c:v>
                </c:pt>
                <c:pt idx="7">
                  <c:v>Landmark Title</c:v>
                </c:pt>
                <c:pt idx="8">
                  <c:v>Signature Title Company</c:v>
                </c:pt>
                <c:pt idx="9">
                  <c:v>Toiyabe Title</c:v>
                </c:pt>
                <c:pt idx="10">
                  <c:v>True Title and Escrow</c:v>
                </c:pt>
                <c:pt idx="11">
                  <c:v>Stewart Title Guaranty</c:v>
                </c:pt>
              </c:strCache>
            </c:strRef>
          </c:cat>
          <c:val>
            <c:numRef>
              <c:f>'OVERALL STATS'!$B$7:$B$18</c:f>
              <c:numCache>
                <c:formatCode>0</c:formatCode>
                <c:ptCount val="12"/>
                <c:pt idx="0">
                  <c:v>249</c:v>
                </c:pt>
                <c:pt idx="1">
                  <c:v>168</c:v>
                </c:pt>
                <c:pt idx="2">
                  <c:v>107</c:v>
                </c:pt>
                <c:pt idx="3">
                  <c:v>53</c:v>
                </c:pt>
                <c:pt idx="4">
                  <c:v>41</c:v>
                </c:pt>
                <c:pt idx="5">
                  <c:v>29</c:v>
                </c:pt>
                <c:pt idx="6">
                  <c:v>19</c:v>
                </c:pt>
                <c:pt idx="7">
                  <c:v>15</c:v>
                </c:pt>
                <c:pt idx="8">
                  <c:v>11</c:v>
                </c:pt>
                <c:pt idx="9">
                  <c:v>7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</c:ser>
        <c:shape val="box"/>
        <c:axId val="121977088"/>
        <c:axId val="122081280"/>
        <c:axId val="0"/>
      </c:bar3DChart>
      <c:catAx>
        <c:axId val="121977088"/>
        <c:scaling>
          <c:orientation val="minMax"/>
        </c:scaling>
        <c:axPos val="b"/>
        <c:numFmt formatCode="General" sourceLinked="1"/>
        <c:majorTickMark val="none"/>
        <c:tickLblPos val="nextTo"/>
        <c:crossAx val="122081280"/>
        <c:crosses val="autoZero"/>
        <c:auto val="1"/>
        <c:lblAlgn val="ctr"/>
        <c:lblOffset val="100"/>
      </c:catAx>
      <c:valAx>
        <c:axId val="1220812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19770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STATS'!$A$24:$A$31</c:f>
              <c:strCache>
                <c:ptCount val="8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Toiyabe Title</c:v>
                </c:pt>
                <c:pt idx="5">
                  <c:v>Stewart Title Guaranty</c:v>
                </c:pt>
                <c:pt idx="6">
                  <c:v>Landmark Title</c:v>
                </c:pt>
                <c:pt idx="7">
                  <c:v>Signature Title Company</c:v>
                </c:pt>
              </c:strCache>
            </c:strRef>
          </c:cat>
          <c:val>
            <c:numRef>
              <c:f>'OVERALL STATS'!$B$24:$B$31</c:f>
              <c:numCache>
                <c:formatCode>0</c:formatCode>
                <c:ptCount val="8"/>
                <c:pt idx="0">
                  <c:v>32</c:v>
                </c:pt>
                <c:pt idx="1">
                  <c:v>29</c:v>
                </c:pt>
                <c:pt idx="2">
                  <c:v>23</c:v>
                </c:pt>
                <c:pt idx="3">
                  <c:v>14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</c:numCache>
            </c:numRef>
          </c:val>
        </c:ser>
        <c:shape val="box"/>
        <c:axId val="122136448"/>
        <c:axId val="122137984"/>
        <c:axId val="0"/>
      </c:bar3DChart>
      <c:catAx>
        <c:axId val="122136448"/>
        <c:scaling>
          <c:orientation val="minMax"/>
        </c:scaling>
        <c:axPos val="b"/>
        <c:numFmt formatCode="General" sourceLinked="1"/>
        <c:majorTickMark val="none"/>
        <c:tickLblPos val="nextTo"/>
        <c:crossAx val="122137984"/>
        <c:crosses val="autoZero"/>
        <c:auto val="1"/>
        <c:lblAlgn val="ctr"/>
        <c:lblOffset val="100"/>
      </c:catAx>
      <c:valAx>
        <c:axId val="1221379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21364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STATS'!$A$37:$A$48</c:f>
              <c:strCache>
                <c:ptCount val="12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Westminster Title - Las Vegas</c:v>
                </c:pt>
                <c:pt idx="5">
                  <c:v>DHI Title of Nevada</c:v>
                </c:pt>
                <c:pt idx="6">
                  <c:v>Calatlantic Title West</c:v>
                </c:pt>
                <c:pt idx="7">
                  <c:v>Landmark Title</c:v>
                </c:pt>
                <c:pt idx="8">
                  <c:v>Signature Title Company</c:v>
                </c:pt>
                <c:pt idx="9">
                  <c:v>Toiyabe Title</c:v>
                </c:pt>
                <c:pt idx="10">
                  <c:v>Stewart Title Guaranty</c:v>
                </c:pt>
                <c:pt idx="11">
                  <c:v>True Title and Escrow</c:v>
                </c:pt>
              </c:strCache>
            </c:strRef>
          </c:cat>
          <c:val>
            <c:numRef>
              <c:f>'OVERALL STATS'!$B$37:$B$48</c:f>
              <c:numCache>
                <c:formatCode>0</c:formatCode>
                <c:ptCount val="12"/>
                <c:pt idx="0">
                  <c:v>281</c:v>
                </c:pt>
                <c:pt idx="1">
                  <c:v>197</c:v>
                </c:pt>
                <c:pt idx="2">
                  <c:v>130</c:v>
                </c:pt>
                <c:pt idx="3">
                  <c:v>56</c:v>
                </c:pt>
                <c:pt idx="4">
                  <c:v>53</c:v>
                </c:pt>
                <c:pt idx="5">
                  <c:v>29</c:v>
                </c:pt>
                <c:pt idx="6">
                  <c:v>19</c:v>
                </c:pt>
                <c:pt idx="7">
                  <c:v>18</c:v>
                </c:pt>
                <c:pt idx="8">
                  <c:v>12</c:v>
                </c:pt>
                <c:pt idx="9">
                  <c:v>12</c:v>
                </c:pt>
                <c:pt idx="10">
                  <c:v>5</c:v>
                </c:pt>
                <c:pt idx="11">
                  <c:v>2</c:v>
                </c:pt>
              </c:numCache>
            </c:numRef>
          </c:val>
        </c:ser>
        <c:shape val="box"/>
        <c:axId val="122152064"/>
        <c:axId val="122153600"/>
        <c:axId val="0"/>
      </c:bar3DChart>
      <c:catAx>
        <c:axId val="122152064"/>
        <c:scaling>
          <c:orientation val="minMax"/>
        </c:scaling>
        <c:axPos val="b"/>
        <c:numFmt formatCode="General" sourceLinked="1"/>
        <c:majorTickMark val="none"/>
        <c:tickLblPos val="nextTo"/>
        <c:crossAx val="122153600"/>
        <c:crosses val="autoZero"/>
        <c:auto val="1"/>
        <c:lblAlgn val="ctr"/>
        <c:lblOffset val="100"/>
      </c:catAx>
      <c:valAx>
        <c:axId val="1221536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21520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STATS'!$A$7:$A$18</c:f>
              <c:strCache>
                <c:ptCount val="12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Westminster Title - Las Vegas</c:v>
                </c:pt>
                <c:pt idx="4">
                  <c:v>First American Title</c:v>
                </c:pt>
                <c:pt idx="5">
                  <c:v>DHI Title of Nevada</c:v>
                </c:pt>
                <c:pt idx="6">
                  <c:v>Calatlantic Title West</c:v>
                </c:pt>
                <c:pt idx="7">
                  <c:v>Landmark Title</c:v>
                </c:pt>
                <c:pt idx="8">
                  <c:v>Signature Title Company</c:v>
                </c:pt>
                <c:pt idx="9">
                  <c:v>Toiyabe Title</c:v>
                </c:pt>
                <c:pt idx="10">
                  <c:v>True Title and Escrow</c:v>
                </c:pt>
                <c:pt idx="11">
                  <c:v>Stewart Title Guaranty</c:v>
                </c:pt>
              </c:strCache>
            </c:strRef>
          </c:cat>
          <c:val>
            <c:numRef>
              <c:f>'OVERALL STATS'!$C$7:$C$18</c:f>
              <c:numCache>
                <c:formatCode>"$"#,##0</c:formatCode>
                <c:ptCount val="12"/>
                <c:pt idx="0">
                  <c:v>167977670</c:v>
                </c:pt>
                <c:pt idx="1">
                  <c:v>156047528</c:v>
                </c:pt>
                <c:pt idx="2">
                  <c:v>89702912</c:v>
                </c:pt>
                <c:pt idx="3">
                  <c:v>42079328</c:v>
                </c:pt>
                <c:pt idx="4">
                  <c:v>42853300.939999998</c:v>
                </c:pt>
                <c:pt idx="5">
                  <c:v>13753115</c:v>
                </c:pt>
                <c:pt idx="6">
                  <c:v>11240537</c:v>
                </c:pt>
                <c:pt idx="7">
                  <c:v>6308000</c:v>
                </c:pt>
                <c:pt idx="8">
                  <c:v>5693755</c:v>
                </c:pt>
                <c:pt idx="9">
                  <c:v>3014900</c:v>
                </c:pt>
                <c:pt idx="10">
                  <c:v>795000</c:v>
                </c:pt>
                <c:pt idx="11">
                  <c:v>50000</c:v>
                </c:pt>
              </c:numCache>
            </c:numRef>
          </c:val>
        </c:ser>
        <c:shape val="box"/>
        <c:axId val="122466688"/>
        <c:axId val="122468224"/>
        <c:axId val="0"/>
      </c:bar3DChart>
      <c:catAx>
        <c:axId val="122466688"/>
        <c:scaling>
          <c:orientation val="minMax"/>
        </c:scaling>
        <c:axPos val="b"/>
        <c:numFmt formatCode="General" sourceLinked="1"/>
        <c:majorTickMark val="none"/>
        <c:tickLblPos val="nextTo"/>
        <c:crossAx val="122468224"/>
        <c:crosses val="autoZero"/>
        <c:auto val="1"/>
        <c:lblAlgn val="ctr"/>
        <c:lblOffset val="100"/>
      </c:catAx>
      <c:valAx>
        <c:axId val="12246822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24666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STATS'!$A$24:$A$31</c:f>
              <c:strCache>
                <c:ptCount val="8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Toiyabe Title</c:v>
                </c:pt>
                <c:pt idx="5">
                  <c:v>Stewart Title Guaranty</c:v>
                </c:pt>
                <c:pt idx="6">
                  <c:v>Landmark Title</c:v>
                </c:pt>
                <c:pt idx="7">
                  <c:v>Signature Title Company</c:v>
                </c:pt>
              </c:strCache>
            </c:strRef>
          </c:cat>
          <c:val>
            <c:numRef>
              <c:f>'OVERALL STATS'!$C$24:$C$31</c:f>
              <c:numCache>
                <c:formatCode>"$"#,##0</c:formatCode>
                <c:ptCount val="8"/>
                <c:pt idx="0">
                  <c:v>15960410.970000001</c:v>
                </c:pt>
                <c:pt idx="1">
                  <c:v>20205203</c:v>
                </c:pt>
                <c:pt idx="2">
                  <c:v>13537375</c:v>
                </c:pt>
                <c:pt idx="3">
                  <c:v>43522000</c:v>
                </c:pt>
                <c:pt idx="4">
                  <c:v>1388440</c:v>
                </c:pt>
                <c:pt idx="5">
                  <c:v>937599</c:v>
                </c:pt>
                <c:pt idx="6">
                  <c:v>738150</c:v>
                </c:pt>
                <c:pt idx="7">
                  <c:v>162000</c:v>
                </c:pt>
              </c:numCache>
            </c:numRef>
          </c:val>
        </c:ser>
        <c:shape val="box"/>
        <c:axId val="123932032"/>
        <c:axId val="123937920"/>
        <c:axId val="0"/>
      </c:bar3DChart>
      <c:catAx>
        <c:axId val="123932032"/>
        <c:scaling>
          <c:orientation val="minMax"/>
        </c:scaling>
        <c:axPos val="b"/>
        <c:numFmt formatCode="General" sourceLinked="1"/>
        <c:majorTickMark val="none"/>
        <c:tickLblPos val="nextTo"/>
        <c:crossAx val="123937920"/>
        <c:crosses val="autoZero"/>
        <c:auto val="1"/>
        <c:lblAlgn val="ctr"/>
        <c:lblOffset val="100"/>
      </c:catAx>
      <c:valAx>
        <c:axId val="1239379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39320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STATS'!$A$37:$A$48</c:f>
              <c:strCache>
                <c:ptCount val="12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Westminster Title - Las Vegas</c:v>
                </c:pt>
                <c:pt idx="5">
                  <c:v>DHI Title of Nevada</c:v>
                </c:pt>
                <c:pt idx="6">
                  <c:v>Calatlantic Title West</c:v>
                </c:pt>
                <c:pt idx="7">
                  <c:v>Landmark Title</c:v>
                </c:pt>
                <c:pt idx="8">
                  <c:v>Signature Title Company</c:v>
                </c:pt>
                <c:pt idx="9">
                  <c:v>Toiyabe Title</c:v>
                </c:pt>
                <c:pt idx="10">
                  <c:v>Stewart Title Guaranty</c:v>
                </c:pt>
                <c:pt idx="11">
                  <c:v>True Title and Escrow</c:v>
                </c:pt>
              </c:strCache>
            </c:strRef>
          </c:cat>
          <c:val>
            <c:numRef>
              <c:f>'OVERALL STATS'!$C$37:$C$48</c:f>
              <c:numCache>
                <c:formatCode>"$"#,##0</c:formatCode>
                <c:ptCount val="12"/>
                <c:pt idx="0">
                  <c:v>183938080.97</c:v>
                </c:pt>
                <c:pt idx="1">
                  <c:v>176252731</c:v>
                </c:pt>
                <c:pt idx="2">
                  <c:v>103240287</c:v>
                </c:pt>
                <c:pt idx="3">
                  <c:v>86840126.939999998</c:v>
                </c:pt>
                <c:pt idx="4">
                  <c:v>42079328</c:v>
                </c:pt>
                <c:pt idx="5">
                  <c:v>13753115</c:v>
                </c:pt>
                <c:pt idx="6">
                  <c:v>11240537</c:v>
                </c:pt>
                <c:pt idx="7">
                  <c:v>7046150</c:v>
                </c:pt>
                <c:pt idx="8">
                  <c:v>5855755</c:v>
                </c:pt>
                <c:pt idx="9">
                  <c:v>4403340</c:v>
                </c:pt>
                <c:pt idx="10">
                  <c:v>987599</c:v>
                </c:pt>
                <c:pt idx="11">
                  <c:v>795000</c:v>
                </c:pt>
              </c:numCache>
            </c:numRef>
          </c:val>
        </c:ser>
        <c:shape val="box"/>
        <c:axId val="123951744"/>
        <c:axId val="123969920"/>
        <c:axId val="0"/>
      </c:bar3DChart>
      <c:catAx>
        <c:axId val="123951744"/>
        <c:scaling>
          <c:orientation val="minMax"/>
        </c:scaling>
        <c:axPos val="b"/>
        <c:numFmt formatCode="General" sourceLinked="1"/>
        <c:majorTickMark val="none"/>
        <c:tickLblPos val="nextTo"/>
        <c:crossAx val="123969920"/>
        <c:crosses val="autoZero"/>
        <c:auto val="1"/>
        <c:lblAlgn val="ctr"/>
        <c:lblOffset val="100"/>
      </c:catAx>
      <c:valAx>
        <c:axId val="1239699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39517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53</xdr:row>
      <xdr:rowOff>9525</xdr:rowOff>
    </xdr:from>
    <xdr:to>
      <xdr:col>6</xdr:col>
      <xdr:colOff>1152524</xdr:colOff>
      <xdr:row>70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71</xdr:row>
      <xdr:rowOff>19050</xdr:rowOff>
    </xdr:from>
    <xdr:to>
      <xdr:col>6</xdr:col>
      <xdr:colOff>1152524</xdr:colOff>
      <xdr:row>88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89</xdr:row>
      <xdr:rowOff>0</xdr:rowOff>
    </xdr:from>
    <xdr:to>
      <xdr:col>6</xdr:col>
      <xdr:colOff>1143000</xdr:colOff>
      <xdr:row>105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53</xdr:row>
      <xdr:rowOff>0</xdr:rowOff>
    </xdr:from>
    <xdr:to>
      <xdr:col>20</xdr:col>
      <xdr:colOff>190500</xdr:colOff>
      <xdr:row>69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71</xdr:row>
      <xdr:rowOff>9525</xdr:rowOff>
    </xdr:from>
    <xdr:to>
      <xdr:col>20</xdr:col>
      <xdr:colOff>190499</xdr:colOff>
      <xdr:row>88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89</xdr:row>
      <xdr:rowOff>9525</xdr:rowOff>
    </xdr:from>
    <xdr:to>
      <xdr:col>20</xdr:col>
      <xdr:colOff>180974</xdr:colOff>
      <xdr:row>106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413.637764930558" createdVersion="3" refreshedVersion="3" minRefreshableVersion="3" recordCount="110">
  <cacheSource type="worksheet">
    <worksheetSource name="Table4"/>
  </cacheSource>
  <cacheFields count="8">
    <cacheField name="FULLNAME" numFmtId="0">
      <sharedItems containsBlank="1" count="16">
        <s v="First American Title"/>
        <s v="First Centennial Title"/>
        <s v="Landmark Title"/>
        <s v="Signature Title Company"/>
        <s v="Stewart Title"/>
        <s v="Stewart Title Guaranty"/>
        <s v="Ticor Title"/>
        <s v="Toiyabe Title"/>
        <s v="Western Title" u="1"/>
        <m u="1"/>
        <s v="Driggs Title Agency" u="1"/>
        <s v="Driggs Title Agency Inc - Nevada" u="1"/>
        <s v="Capital Title" u="1"/>
        <s v="Acme Title and Escrow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VA"/>
        <s v="CONVENTIONAL"/>
        <s v="CREDIT LINE"/>
        <s v="COMMERCIAL"/>
        <s v="CONSTRUCTION"/>
        <s v="HARD MONEY"/>
        <s v="FHA"/>
        <s v="SBA"/>
        <m u="1"/>
        <s v="HOME EQUITY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5445739" maxValue="5452352"/>
    </cacheField>
    <cacheField name="AMOUNT" numFmtId="165">
      <sharedItems containsSemiMixedTypes="0" containsString="0" containsNumber="1" minValue="0" maxValue="36000000"/>
    </cacheField>
    <cacheField name="RECDATE" numFmtId="14">
      <sharedItems containsSemiMixedTypes="0" containsNonDate="0" containsDate="1" containsString="0" minDate="2024-04-01T00:00:00" maxDate="2024-05-01T00:00:00"/>
    </cacheField>
    <cacheField name="LENDER" numFmtId="0">
      <sharedItems containsBlank="1" count="143">
        <s v="NAVY FEDERAL CREDIT UNION"/>
        <s v="GUILD MORTGAGE COMPANY LLC"/>
        <s v="ALLIANT CREDIT UNION"/>
        <s v="NATIONWIDE LIFE &amp; ANNUITY INSURANCE COMPANY"/>
        <s v="HERITAGE BANK OF NEVADA"/>
        <s v="CITADEL SERVICING CORPORATION; ACRA LENDING"/>
        <s v="ELDORADO SAVINGS BANK"/>
        <s v="GEORGIAS OWN CREDIT UNION"/>
        <s v="GREATER NEVADA CREDIT UNION"/>
        <s v="US STRATEGIC CAPITAL ADVISORS LLC"/>
        <s v="ONE NEVADA CREDIT UNION"/>
        <s v="JAGC LLC"/>
        <s v="ROCKET MORTGAGE LLC"/>
        <s v="HATFIELD GARY TR; HATFIELD FAMILY TRUST"/>
        <s v="PRIMELENDING"/>
        <s v="NEVADA STATE BANK"/>
        <s v="UNITED FEDERAL CREDIT UNION"/>
        <s v="HANSON CYNTHIA"/>
        <s v="UNITED WHOLESALE MORTGAGE LLC"/>
        <s v="EVERGREEN MONEYSOURCE MORTGAGE COMPANY"/>
        <s v="FINANCE OF AMERICA REVERSE LLC"/>
        <s v="BATES PARTNERS LLC"/>
        <s v="WESTERN ALLIANCE BANK"/>
        <s v="HERNANDEZ LELAND FAMILY TRUST AGREEMENT; HERNANDEZ LELAND TR"/>
        <s v="WORKMAN MARK H TR; WORKMAN LESLIE M TR; WORKMAN FAMILY TRUST"/>
        <s v="DEEPHAVEN MORTGAGE LLC"/>
        <s v="NEVADA STATE DEVELOPMENT CORPORATION"/>
        <s v="AXIA FINANCIAL LLC"/>
        <s v="MASON MCDUFFIE MORTGAGE CORPORATION"/>
        <s v="RICE PETER SIESEL TR; RICE SOLO 401 K TRUST"/>
        <s v="CLARK COUNTY CREDIT UNION"/>
        <s v="NFM INC; NFM LENDING"/>
        <s v="AMERIHOME MORTGAGE COMPANY LLC"/>
        <s v="CORNERSTONE FIRST MORTGAGE LLC"/>
        <s v="FOX RYAN TR; FOX REVOCABLE TRUST"/>
        <s v="US BANK NA"/>
        <s v="MANGAT JAGJIT TR; MB FAMILY TRUST"/>
        <s v="LUMINATE HOME LOANS INC"/>
        <s v="BARRETT FINANCIAL GROUP LLC"/>
        <s v="GREAT BASIN FEDERAL CREDIT UNION"/>
        <s v="EQUITY PRIME MORTGAGE LLC"/>
        <s v="RENEW LENDING INC"/>
        <s v="PLUMAS BANK"/>
        <s v="PHH MORTGAGE CORPORATION; LIBERTY REVERSE MORTGAGE"/>
        <s v="STEFUN WILLIAM T TR; STEFUN WILLIAMS T TRUST"/>
        <s v="JET MORTGAGE; HOME MORTGAGE ALLIANCE CORPORATION"/>
        <s v="NEWREZ LLC"/>
        <s v="MANN MORTGAGE LLC"/>
        <s v="BYLINE BANK"/>
        <s v="BANC OF CALIFORNIA"/>
        <s v="GREATER NEVADA MORTGAGE COMPANY; GREATER NEVADA MORTGAGE"/>
        <s v="GREATER NEVADA MORTGAGE"/>
        <s v="CARDINAL FINANCIAL COMPANY LIMITED PARTNERSHIP"/>
        <s v="UMPQUA BANK"/>
        <s v="HARTMAN JASON; HARTMAN HEATHER"/>
        <s v="MOVEMENT MORTGAGE LLC"/>
        <s v="THESMAN MICHAEL"/>
        <s v="WELLS FARGO BANK NA"/>
        <s v="LUMENT REAL ESTATE CAPITAL LLC"/>
        <s v="TURNKEY FOUNDATION INC; ARBOR FINANCIAL GROUP"/>
        <s v="FIRST NATIONAL BANK OF AMERICA"/>
        <s v="PACIFIC RESIDENTIAL MORTGAGE LLC"/>
        <m u="1"/>
        <s v="FINANCE OF AMERICA MORTGAGE LLC" u="1"/>
        <s v="GUARANTEED RATE INC" u="1"/>
        <s v="BRANDON LEE, BRANDIE LEE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ISERVE RESIDENTIAL LENDING LLC" u="1"/>
        <s v="STATE FARM BANK FSB" u="1"/>
        <s v="GUILD MORTGAGE COMPANY" u="1"/>
        <s v="ONETRUST HOME LOANS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JPMORGAN CHASE BANK NA" u="1"/>
        <s v="PLAZA HOME MORTGAGE INC" u="1"/>
        <s v="SOCOTRA OPPORTUNITY FUND LLC" u="1"/>
        <s v="RESIDENTIAL BANCORP" u="1"/>
        <s v="FEDERAL SAVINGS BANK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AMERIFIRST FINANCIAL INC" u="1"/>
        <s v="FAIRWAY INDEPENDENT MORTGAGE CORPORATION" u="1"/>
        <s v="MOUNTAIN AMERICA FEDERAL CREDIT UNION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FLAGSTAR BANK FSB" u="1"/>
        <s v="PARAMOUNT RESIDENTIAL MORTGAGE GROUP INC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CALIBER HOME LOANS INC" u="1"/>
        <s v="PROVIDENT FUNDING ASSOCIATES LP" u="1"/>
        <s v="FITCH GLORIA J" u="1"/>
        <s v="MEZZETTA RONALD J SEPARATE PROPERTY TRUST" u="1"/>
        <s v="AMERICAN FINANCIAL NETWORK INC" u="1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413.638018518519" createdVersion="3" refreshedVersion="3" minRefreshableVersion="3" recordCount="703">
  <cacheSource type="worksheet">
    <worksheetSource name="Table5"/>
  </cacheSource>
  <cacheFields count="10">
    <cacheField name="FULLNAME" numFmtId="0">
      <sharedItems count="12">
        <s v="Calatlantic Title West"/>
        <s v="DHI Title of Nevada"/>
        <s v="First American Title"/>
        <s v="First Centennial Title"/>
        <s v="Landmark Title"/>
        <s v="Signature Title Company"/>
        <s v="Stewart Title"/>
        <s v="Stewart Title Guaranty"/>
        <s v="Ticor Title"/>
        <s v="Toiyabe Title"/>
        <s v="True Title and Escrow"/>
        <s v="Westminster Title - Las Vegas"/>
      </sharedItems>
    </cacheField>
    <cacheField name="RECBY" numFmtId="0">
      <sharedItems/>
    </cacheField>
    <cacheField name="BRANCH" numFmtId="0">
      <sharedItems count="20">
        <s v="MCCARRAN"/>
        <s v="NEIL"/>
        <s v="INCLINE"/>
        <s v="LAS VEGAS"/>
        <s v="KIETZKE"/>
        <s v="LAKESIDEMOANA"/>
        <s v="RIDGEVIEW"/>
        <s v="DAMONTE"/>
        <s v="ZEPHYR"/>
        <s v="SPARKS"/>
        <s v="CARSON CITY"/>
        <s v="GARDNERVILE"/>
        <s v="PLUMB"/>
        <s v="LONGLEY"/>
        <s v="MAYBERRY"/>
        <s v="GARDNERVILLE"/>
        <s v="HOUSTON"/>
        <s v="LAKESIDE"/>
        <s v="FERNLEY"/>
        <s v="RENO CORPORATE"/>
      </sharedItems>
    </cacheField>
    <cacheField name="EO" numFmtId="0">
      <sharedItems count="51">
        <s v="LH"/>
        <s v="N/A"/>
        <s v="VD"/>
        <s v="NCS"/>
        <s v="JP"/>
        <s v="TM"/>
        <s v="CC"/>
        <s v="TW"/>
        <s v="DM"/>
        <s v="12"/>
        <s v="9"/>
        <s v="15"/>
        <s v="5"/>
        <s v="10"/>
        <s v="24"/>
        <s v="17"/>
        <s v="21"/>
        <s v="23"/>
        <s v="20"/>
        <s v="4"/>
        <s v="3"/>
        <s v="18"/>
        <s v="DP"/>
        <s v="CA"/>
        <s v="JMS"/>
        <s v="ASK"/>
        <s v="CRF"/>
        <s v="KDJ"/>
        <s v="KB"/>
        <s v="RS"/>
        <s v="UNK"/>
        <s v="RC"/>
        <s v="MDD"/>
        <s v="LM"/>
        <s v="SAB"/>
        <s v="MIF"/>
        <s v="AMG"/>
        <s v="TH"/>
        <s v="BA"/>
        <s v="TEF"/>
        <s v="MLM"/>
        <s v="CD"/>
        <s v="SL"/>
        <s v="AE"/>
        <s v="AJF"/>
        <s v="FAF"/>
        <s v="SLP"/>
        <s v="ACM"/>
        <s v="TO"/>
        <s v="RG"/>
        <s v="TB"/>
      </sharedItems>
    </cacheField>
    <cacheField name="PROPTYPE" numFmtId="0">
      <sharedItems count="7">
        <s v="SINGLE FAM RES."/>
        <s v="CONDO/TWNHSE"/>
        <s v="VACANT LAND"/>
        <s v="MOBILE HOME"/>
        <s v="COMM'L/IND'L"/>
        <s v="APARTMENT BLDG."/>
        <s v="2-4 PLEX"/>
      </sharedItems>
    </cacheField>
    <cacheField name="DOCNUM" numFmtId="0">
      <sharedItems containsSemiMixedTypes="0" containsString="0" containsNumber="1" containsInteger="1" minValue="5445804" maxValue="5452435"/>
    </cacheField>
    <cacheField name="AMOUNT" numFmtId="165">
      <sharedItems containsSemiMixedTypes="0" containsString="0" containsNumber="1" minValue="4000" maxValue="9625000"/>
    </cacheField>
    <cacheField name="SUB" numFmtId="0">
      <sharedItems count="2">
        <s v="YES"/>
        <s v="NO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4-04-01T00:00:00" maxDate="2024-05-01T00:00: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0">
  <r>
    <x v="0"/>
    <s v="FA"/>
    <x v="0"/>
    <s v="150-133-01"/>
    <n v="5451750"/>
    <n v="2000000"/>
    <d v="2024-04-29T00:00:00"/>
    <x v="0"/>
  </r>
  <r>
    <x v="0"/>
    <s v="FA"/>
    <x v="1"/>
    <s v="554-242-04"/>
    <n v="5450646"/>
    <n v="52000"/>
    <d v="2024-04-23T00:00:00"/>
    <x v="1"/>
  </r>
  <r>
    <x v="0"/>
    <s v="FA"/>
    <x v="2"/>
    <s v="131-012-23"/>
    <n v="5447400"/>
    <n v="250000"/>
    <d v="2024-04-09T00:00:00"/>
    <x v="2"/>
  </r>
  <r>
    <x v="0"/>
    <s v="FA"/>
    <x v="3"/>
    <s v="006-211-11"/>
    <n v="5450914"/>
    <n v="36000000"/>
    <d v="2024-04-24T00:00:00"/>
    <x v="3"/>
  </r>
  <r>
    <x v="0"/>
    <s v="FA"/>
    <x v="4"/>
    <s v="562-073-21 THRU 25"/>
    <n v="5449960"/>
    <n v="1246900"/>
    <d v="2024-04-18T00:00:00"/>
    <x v="4"/>
  </r>
  <r>
    <x v="0"/>
    <s v="FA"/>
    <x v="2"/>
    <s v="049-801-12"/>
    <n v="5446272"/>
    <n v="100000"/>
    <d v="2024-04-03T00:00:00"/>
    <x v="2"/>
  </r>
  <r>
    <x v="0"/>
    <s v="FA"/>
    <x v="1"/>
    <s v="008-121-15"/>
    <n v="5448689"/>
    <n v="170000"/>
    <d v="2024-04-15T00:00:00"/>
    <x v="5"/>
  </r>
  <r>
    <x v="0"/>
    <s v="FA"/>
    <x v="2"/>
    <s v="017-113-12"/>
    <n v="5451491"/>
    <n v="600000"/>
    <d v="2024-04-26T00:00:00"/>
    <x v="6"/>
  </r>
  <r>
    <x v="0"/>
    <s v="FA"/>
    <x v="2"/>
    <s v="160-523-20"/>
    <n v="5451968"/>
    <n v="150000"/>
    <d v="2024-04-29T00:00:00"/>
    <x v="7"/>
  </r>
  <r>
    <x v="0"/>
    <s v="FA"/>
    <x v="2"/>
    <s v="025-220-34"/>
    <n v="5452237"/>
    <n v="50000"/>
    <d v="2024-04-30T00:00:00"/>
    <x v="8"/>
  </r>
  <r>
    <x v="0"/>
    <s v="FA"/>
    <x v="5"/>
    <s v="018-212-04"/>
    <n v="5448584"/>
    <n v="500000"/>
    <d v="2024-04-15T00:00:00"/>
    <x v="9"/>
  </r>
  <r>
    <x v="0"/>
    <s v="FA"/>
    <x v="4"/>
    <s v="562-073-18, 19 &amp; 20"/>
    <n v="5447665"/>
    <n v="748600"/>
    <d v="2024-04-10T00:00:00"/>
    <x v="4"/>
  </r>
  <r>
    <x v="0"/>
    <s v="FA"/>
    <x v="3"/>
    <s v="010-081-44"/>
    <n v="5448722"/>
    <n v="1100000"/>
    <d v="2024-04-15T00:00:00"/>
    <x v="10"/>
  </r>
  <r>
    <x v="0"/>
    <s v="FA"/>
    <x v="4"/>
    <s v="562-081-10 &amp; 09"/>
    <n v="5447637"/>
    <n v="554500"/>
    <d v="2024-04-10T00:00:00"/>
    <x v="4"/>
  </r>
  <r>
    <x v="1"/>
    <s v="FC"/>
    <x v="5"/>
    <s v="046-162-03"/>
    <n v="5450450"/>
    <n v="850000"/>
    <d v="2024-04-22T00:00:00"/>
    <x v="11"/>
  </r>
  <r>
    <x v="1"/>
    <s v="FC"/>
    <x v="1"/>
    <s v="013-414-15"/>
    <n v="5448433"/>
    <n v="506825"/>
    <d v="2024-04-12T00:00:00"/>
    <x v="1"/>
  </r>
  <r>
    <x v="1"/>
    <s v="FC"/>
    <x v="6"/>
    <s v="080-563-11"/>
    <n v="5450333"/>
    <n v="301335"/>
    <d v="2024-04-22T00:00:00"/>
    <x v="12"/>
  </r>
  <r>
    <x v="1"/>
    <s v="FC"/>
    <x v="2"/>
    <s v="023-440-05"/>
    <n v="5446965"/>
    <n v="15000"/>
    <d v="2024-04-08T00:00:00"/>
    <x v="4"/>
  </r>
  <r>
    <x v="1"/>
    <s v="FC"/>
    <x v="5"/>
    <s v="038-112-15 AND MORE"/>
    <n v="5447337"/>
    <n v="2000000"/>
    <d v="2024-04-09T00:00:00"/>
    <x v="13"/>
  </r>
  <r>
    <x v="1"/>
    <s v="FC"/>
    <x v="3"/>
    <s v="032-244-01"/>
    <n v="5447377"/>
    <n v="857454.67"/>
    <d v="2024-04-09T00:00:00"/>
    <x v="4"/>
  </r>
  <r>
    <x v="1"/>
    <s v="FC"/>
    <x v="1"/>
    <s v="010-211-05"/>
    <n v="5450108"/>
    <n v="150000"/>
    <d v="2024-04-19T00:00:00"/>
    <x v="14"/>
  </r>
  <r>
    <x v="1"/>
    <s v="FC"/>
    <x v="2"/>
    <s v="040-601-03"/>
    <n v="5447406"/>
    <n v="1436700"/>
    <d v="2024-04-09T00:00:00"/>
    <x v="15"/>
  </r>
  <r>
    <x v="1"/>
    <s v="FC"/>
    <x v="1"/>
    <s v="084-721-03"/>
    <n v="5448589"/>
    <n v="600000"/>
    <d v="2024-04-15T00:00:00"/>
    <x v="16"/>
  </r>
  <r>
    <x v="1"/>
    <s v="FC"/>
    <x v="2"/>
    <s v="554-192-19"/>
    <n v="5447756"/>
    <n v="0"/>
    <d v="2024-04-11T00:00:00"/>
    <x v="2"/>
  </r>
  <r>
    <x v="1"/>
    <s v="FC"/>
    <x v="5"/>
    <s v="083-730-07"/>
    <n v="5450451"/>
    <n v="850000"/>
    <d v="2024-04-22T00:00:00"/>
    <x v="11"/>
  </r>
  <r>
    <x v="1"/>
    <s v="FC"/>
    <x v="5"/>
    <s v="018-102-10"/>
    <n v="5447513"/>
    <n v="407969"/>
    <d v="2024-04-10T00:00:00"/>
    <x v="17"/>
  </r>
  <r>
    <x v="1"/>
    <s v="FC"/>
    <x v="2"/>
    <s v="040-582-10"/>
    <n v="5449221"/>
    <n v="400000"/>
    <d v="2024-04-17T00:00:00"/>
    <x v="4"/>
  </r>
  <r>
    <x v="1"/>
    <s v="FC"/>
    <x v="1"/>
    <s v="041-101-13"/>
    <n v="5449044"/>
    <n v="2485000"/>
    <d v="2024-04-17T00:00:00"/>
    <x v="18"/>
  </r>
  <r>
    <x v="1"/>
    <s v="FC"/>
    <x v="1"/>
    <s v="508-055-01"/>
    <n v="5447569"/>
    <n v="196000"/>
    <d v="2024-04-10T00:00:00"/>
    <x v="19"/>
  </r>
  <r>
    <x v="1"/>
    <s v="FC"/>
    <x v="6"/>
    <s v="004-243-10"/>
    <n v="5448057"/>
    <n v="382500"/>
    <d v="2024-04-12T00:00:00"/>
    <x v="20"/>
  </r>
  <r>
    <x v="1"/>
    <s v="FC"/>
    <x v="1"/>
    <s v="550-302-09"/>
    <n v="5451144"/>
    <n v="155000"/>
    <d v="2024-04-25T00:00:00"/>
    <x v="18"/>
  </r>
  <r>
    <x v="1"/>
    <s v="FC"/>
    <x v="5"/>
    <s v="554-491-05"/>
    <n v="5445800"/>
    <n v="475632.3"/>
    <d v="2024-04-01T00:00:00"/>
    <x v="21"/>
  </r>
  <r>
    <x v="1"/>
    <s v="FC"/>
    <x v="1"/>
    <s v="144-251-13"/>
    <n v="5452303"/>
    <n v="43500"/>
    <d v="2024-04-30T00:00:00"/>
    <x v="1"/>
  </r>
  <r>
    <x v="1"/>
    <s v="FC"/>
    <x v="2"/>
    <s v="019-023-07"/>
    <n v="5452135"/>
    <n v="119000"/>
    <d v="2024-04-30T00:00:00"/>
    <x v="22"/>
  </r>
  <r>
    <x v="1"/>
    <s v="FC"/>
    <x v="2"/>
    <s v="552-272-13"/>
    <n v="5452131"/>
    <n v="38485"/>
    <d v="2024-04-30T00:00:00"/>
    <x v="4"/>
  </r>
  <r>
    <x v="1"/>
    <s v="FC"/>
    <x v="1"/>
    <s v="089-511-09"/>
    <n v="5445849"/>
    <n v="58000"/>
    <d v="2024-04-01T00:00:00"/>
    <x v="1"/>
  </r>
  <r>
    <x v="1"/>
    <s v="FC"/>
    <x v="5"/>
    <s v="012-111-03"/>
    <n v="5445894"/>
    <n v="150000"/>
    <d v="2024-04-01T00:00:00"/>
    <x v="23"/>
  </r>
  <r>
    <x v="1"/>
    <s v="FC"/>
    <x v="1"/>
    <s v="021-751-35"/>
    <n v="5451938"/>
    <n v="38500"/>
    <d v="2024-04-29T00:00:00"/>
    <x v="1"/>
  </r>
  <r>
    <x v="1"/>
    <s v="FC"/>
    <x v="5"/>
    <s v="152-220-26"/>
    <n v="5445917"/>
    <n v="1800000"/>
    <d v="2024-04-01T00:00:00"/>
    <x v="24"/>
  </r>
  <r>
    <x v="1"/>
    <s v="FC"/>
    <x v="1"/>
    <s v="141-182-03"/>
    <n v="5446086"/>
    <n v="179510"/>
    <d v="2024-04-02T00:00:00"/>
    <x v="25"/>
  </r>
  <r>
    <x v="1"/>
    <s v="FC"/>
    <x v="2"/>
    <s v="156-121-09"/>
    <n v="5450549"/>
    <n v="100000"/>
    <d v="2024-04-23T00:00:00"/>
    <x v="22"/>
  </r>
  <r>
    <x v="1"/>
    <s v="FC"/>
    <x v="2"/>
    <s v="049-221-02"/>
    <n v="5450899"/>
    <n v="150000"/>
    <d v="2024-04-24T00:00:00"/>
    <x v="18"/>
  </r>
  <r>
    <x v="1"/>
    <s v="FC"/>
    <x v="7"/>
    <s v="024-321-09"/>
    <n v="5446511"/>
    <n v="150000"/>
    <d v="2024-04-04T00:00:00"/>
    <x v="26"/>
  </r>
  <r>
    <x v="1"/>
    <s v="FC"/>
    <x v="1"/>
    <s v="027-283-01"/>
    <n v="5450797"/>
    <n v="277000"/>
    <d v="2024-04-23T00:00:00"/>
    <x v="27"/>
  </r>
  <r>
    <x v="1"/>
    <s v="FC"/>
    <x v="1"/>
    <s v="014-094-11"/>
    <n v="5446307"/>
    <n v="551000"/>
    <d v="2024-04-03T00:00:00"/>
    <x v="28"/>
  </r>
  <r>
    <x v="1"/>
    <s v="FC"/>
    <x v="5"/>
    <s v="028-274-11"/>
    <n v="5450879"/>
    <n v="236000"/>
    <d v="2024-04-24T00:00:00"/>
    <x v="29"/>
  </r>
  <r>
    <x v="2"/>
    <s v="LT"/>
    <x v="2"/>
    <s v="087-421-09"/>
    <n v="5446152"/>
    <n v="50000"/>
    <d v="2024-04-02T00:00:00"/>
    <x v="30"/>
  </r>
  <r>
    <x v="2"/>
    <s v="LT"/>
    <x v="1"/>
    <s v="550-391-12"/>
    <n v="5446901"/>
    <n v="100000"/>
    <d v="2024-04-05T00:00:00"/>
    <x v="25"/>
  </r>
  <r>
    <x v="2"/>
    <s v="LT"/>
    <x v="6"/>
    <s v="165-311-31"/>
    <n v="5446836"/>
    <n v="588150"/>
    <d v="2024-04-05T00:00:00"/>
    <x v="31"/>
  </r>
  <r>
    <x v="3"/>
    <s v="SIG"/>
    <x v="1"/>
    <s v="014-042-11"/>
    <n v="5445848"/>
    <n v="162000"/>
    <d v="2024-04-01T00:00:00"/>
    <x v="15"/>
  </r>
  <r>
    <x v="4"/>
    <s v="ST"/>
    <x v="1"/>
    <s v="230-031-07"/>
    <n v="5446985"/>
    <n v="766550"/>
    <d v="2024-04-08T00:00:00"/>
    <x v="1"/>
  </r>
  <r>
    <x v="4"/>
    <s v="ST"/>
    <x v="1"/>
    <s v="049-356-12"/>
    <n v="5447394"/>
    <n v="500000"/>
    <d v="2024-04-09T00:00:00"/>
    <x v="32"/>
  </r>
  <r>
    <x v="4"/>
    <s v="ST"/>
    <x v="1"/>
    <s v="050-303-16"/>
    <n v="5446273"/>
    <n v="250000"/>
    <d v="2024-04-03T00:00:00"/>
    <x v="15"/>
  </r>
  <r>
    <x v="4"/>
    <s v="ST"/>
    <x v="2"/>
    <s v="001-474-02"/>
    <n v="5446288"/>
    <n v="100000"/>
    <d v="2024-04-03T00:00:00"/>
    <x v="10"/>
  </r>
  <r>
    <x v="4"/>
    <s v="ST"/>
    <x v="1"/>
    <s v="011-306-07"/>
    <n v="5447550"/>
    <n v="283000"/>
    <d v="2024-04-10T00:00:00"/>
    <x v="1"/>
  </r>
  <r>
    <x v="4"/>
    <s v="ST"/>
    <x v="1"/>
    <s v="516-133-01"/>
    <n v="5446749"/>
    <n v="105000"/>
    <d v="2024-04-05T00:00:00"/>
    <x v="33"/>
  </r>
  <r>
    <x v="4"/>
    <s v="ST"/>
    <x v="5"/>
    <s v="514-591-13"/>
    <n v="5447836"/>
    <n v="103400"/>
    <d v="2024-04-11T00:00:00"/>
    <x v="34"/>
  </r>
  <r>
    <x v="4"/>
    <s v="ST"/>
    <x v="5"/>
    <s v="514-591-16"/>
    <n v="5447837"/>
    <n v="103400"/>
    <d v="2024-04-11T00:00:00"/>
    <x v="34"/>
  </r>
  <r>
    <x v="4"/>
    <s v="ST"/>
    <x v="0"/>
    <s v="552-227-07"/>
    <n v="5446776"/>
    <n v="396150"/>
    <d v="2024-04-05T00:00:00"/>
    <x v="1"/>
  </r>
  <r>
    <x v="4"/>
    <s v="ST"/>
    <x v="0"/>
    <s v="550-373-15"/>
    <n v="5446725"/>
    <n v="319992"/>
    <d v="2024-04-05T00:00:00"/>
    <x v="1"/>
  </r>
  <r>
    <x v="4"/>
    <s v="ST"/>
    <x v="5"/>
    <s v="514-591-14"/>
    <n v="5447835"/>
    <n v="103400"/>
    <d v="2024-04-11T00:00:00"/>
    <x v="34"/>
  </r>
  <r>
    <x v="4"/>
    <s v="ST"/>
    <x v="1"/>
    <s v="017-272-08"/>
    <n v="5450233"/>
    <n v="298200"/>
    <d v="2024-04-19T00:00:00"/>
    <x v="35"/>
  </r>
  <r>
    <x v="4"/>
    <s v="ST"/>
    <x v="5"/>
    <s v="152-102-10"/>
    <n v="5452326"/>
    <n v="1000000"/>
    <d v="2024-04-30T00:00:00"/>
    <x v="36"/>
  </r>
  <r>
    <x v="4"/>
    <s v="ST"/>
    <x v="0"/>
    <s v="145-283-03"/>
    <n v="5452107"/>
    <n v="766550"/>
    <d v="2024-04-30T00:00:00"/>
    <x v="37"/>
  </r>
  <r>
    <x v="4"/>
    <s v="ST"/>
    <x v="1"/>
    <s v="532-281-04"/>
    <n v="5451822"/>
    <n v="43000"/>
    <d v="2024-04-29T00:00:00"/>
    <x v="1"/>
  </r>
  <r>
    <x v="4"/>
    <s v="ST"/>
    <x v="2"/>
    <s v="005-024-28"/>
    <n v="5451022"/>
    <n v="34000"/>
    <d v="2024-04-24T00:00:00"/>
    <x v="8"/>
  </r>
  <r>
    <x v="4"/>
    <s v="ST"/>
    <x v="1"/>
    <s v="076-660-03"/>
    <n v="5450959"/>
    <n v="487000"/>
    <d v="2024-04-24T00:00:00"/>
    <x v="38"/>
  </r>
  <r>
    <x v="4"/>
    <s v="ST"/>
    <x v="2"/>
    <s v="017-342-37"/>
    <n v="5450875"/>
    <n v="250000"/>
    <d v="2024-04-24T00:00:00"/>
    <x v="2"/>
  </r>
  <r>
    <x v="4"/>
    <s v="ST"/>
    <x v="2"/>
    <s v="554-114-05"/>
    <n v="5450419"/>
    <n v="65000"/>
    <d v="2024-04-22T00:00:00"/>
    <x v="2"/>
  </r>
  <r>
    <x v="4"/>
    <s v="ST"/>
    <x v="2"/>
    <s v="518-391-01"/>
    <n v="5450386"/>
    <n v="40000"/>
    <d v="2024-04-22T00:00:00"/>
    <x v="39"/>
  </r>
  <r>
    <x v="4"/>
    <s v="ST"/>
    <x v="1"/>
    <s v="028-031-07"/>
    <n v="5450318"/>
    <n v="241000"/>
    <d v="2024-04-22T00:00:00"/>
    <x v="16"/>
  </r>
  <r>
    <x v="4"/>
    <s v="ST"/>
    <x v="6"/>
    <s v="080-321-03"/>
    <n v="5450063"/>
    <n v="432581"/>
    <d v="2024-04-19T00:00:00"/>
    <x v="40"/>
  </r>
  <r>
    <x v="4"/>
    <s v="ST"/>
    <x v="1"/>
    <s v="508-231-33"/>
    <n v="5449887"/>
    <n v="200000"/>
    <d v="2024-04-18T00:00:00"/>
    <x v="41"/>
  </r>
  <r>
    <x v="4"/>
    <s v="ST"/>
    <x v="4"/>
    <s v="038-221-11 &amp; 12"/>
    <n v="5449734"/>
    <n v="4348518"/>
    <d v="2024-04-17T00:00:00"/>
    <x v="42"/>
  </r>
  <r>
    <x v="4"/>
    <s v="ST"/>
    <x v="4"/>
    <s v="532-032-19; 532-032-05"/>
    <n v="5449212"/>
    <n v="7000000"/>
    <d v="2024-04-17T00:00:00"/>
    <x v="22"/>
  </r>
  <r>
    <x v="4"/>
    <s v="ST"/>
    <x v="0"/>
    <s v="552-223-02"/>
    <n v="5448587"/>
    <n v="446450"/>
    <d v="2024-04-15T00:00:00"/>
    <x v="18"/>
  </r>
  <r>
    <x v="4"/>
    <s v="ST"/>
    <x v="1"/>
    <s v="009-351-06"/>
    <n v="5449041"/>
    <n v="1014000"/>
    <d v="2024-04-17T00:00:00"/>
    <x v="43"/>
  </r>
  <r>
    <x v="4"/>
    <s v="ST"/>
    <x v="0"/>
    <s v="510-452-01"/>
    <n v="5448653"/>
    <n v="448012"/>
    <d v="2024-04-15T00:00:00"/>
    <x v="1"/>
  </r>
  <r>
    <x v="4"/>
    <s v="ST"/>
    <x v="5"/>
    <s v="085-154-64"/>
    <n v="5452352"/>
    <n v="60000"/>
    <d v="2024-04-30T00:00:00"/>
    <x v="44"/>
  </r>
  <r>
    <x v="5"/>
    <s v="STG"/>
    <x v="1"/>
    <s v="143-262-08"/>
    <n v="5445739"/>
    <n v="251799"/>
    <d v="2024-04-01T00:00:00"/>
    <x v="45"/>
  </r>
  <r>
    <x v="5"/>
    <s v="STG"/>
    <x v="1"/>
    <s v="042-271-20"/>
    <n v="5445773"/>
    <n v="300000"/>
    <d v="2024-04-01T00:00:00"/>
    <x v="46"/>
  </r>
  <r>
    <x v="5"/>
    <s v="STG"/>
    <x v="1"/>
    <s v="041-170-18"/>
    <n v="5446206"/>
    <n v="385800"/>
    <d v="2024-04-02T00:00:00"/>
    <x v="47"/>
  </r>
  <r>
    <x v="6"/>
    <s v="TI"/>
    <x v="1"/>
    <s v="534-064-25"/>
    <n v="5452119"/>
    <n v="374000"/>
    <d v="2024-04-30T00:00:00"/>
    <x v="1"/>
  </r>
  <r>
    <x v="6"/>
    <s v="TI"/>
    <x v="1"/>
    <s v="051-251-03"/>
    <n v="5445861"/>
    <n v="4150000"/>
    <d v="2024-04-01T00:00:00"/>
    <x v="48"/>
  </r>
  <r>
    <x v="6"/>
    <s v="TI"/>
    <x v="3"/>
    <s v="212-112-01; 212-122-03"/>
    <n v="5448408"/>
    <n v="850000"/>
    <d v="2024-04-12T00:00:00"/>
    <x v="49"/>
  </r>
  <r>
    <x v="6"/>
    <s v="TI"/>
    <x v="1"/>
    <s v="023-573-04"/>
    <n v="5451926"/>
    <n v="323000"/>
    <d v="2024-04-29T00:00:00"/>
    <x v="50"/>
  </r>
  <r>
    <x v="6"/>
    <s v="TI"/>
    <x v="1"/>
    <s v="232-691-38"/>
    <n v="5446724"/>
    <n v="480500"/>
    <d v="2024-04-05T00:00:00"/>
    <x v="18"/>
  </r>
  <r>
    <x v="6"/>
    <s v="TI"/>
    <x v="1"/>
    <s v="078-301-02"/>
    <n v="5452186"/>
    <n v="163000"/>
    <d v="2024-04-30T00:00:00"/>
    <x v="51"/>
  </r>
  <r>
    <x v="6"/>
    <s v="TI"/>
    <x v="2"/>
    <s v="087-322-05"/>
    <n v="5450873"/>
    <n v="94000"/>
    <d v="2024-04-24T00:00:00"/>
    <x v="2"/>
  </r>
  <r>
    <x v="6"/>
    <s v="TI"/>
    <x v="1"/>
    <s v="556-432-15"/>
    <n v="5448015"/>
    <n v="75000"/>
    <d v="2024-04-12T00:00:00"/>
    <x v="14"/>
  </r>
  <r>
    <x v="6"/>
    <s v="TI"/>
    <x v="6"/>
    <s v="001-241-07"/>
    <n v="5446285"/>
    <n v="101750"/>
    <d v="2024-04-03T00:00:00"/>
    <x v="52"/>
  </r>
  <r>
    <x v="6"/>
    <s v="TI"/>
    <x v="1"/>
    <s v="141-426-05"/>
    <n v="5448576"/>
    <n v="30000"/>
    <d v="2024-04-15T00:00:00"/>
    <x v="1"/>
  </r>
  <r>
    <x v="6"/>
    <s v="TI"/>
    <x v="1"/>
    <s v="528-801-05"/>
    <n v="5447985"/>
    <n v="397500"/>
    <d v="2024-04-12T00:00:00"/>
    <x v="1"/>
  </r>
  <r>
    <x v="6"/>
    <s v="TI"/>
    <x v="1"/>
    <s v="508-261-04"/>
    <n v="5446999"/>
    <n v="55645"/>
    <d v="2024-04-08T00:00:00"/>
    <x v="1"/>
  </r>
  <r>
    <x v="6"/>
    <s v="TI"/>
    <x v="1"/>
    <s v="031-041-31"/>
    <n v="5450817"/>
    <n v="264000"/>
    <d v="2024-04-23T00:00:00"/>
    <x v="52"/>
  </r>
  <r>
    <x v="6"/>
    <s v="TI"/>
    <x v="3"/>
    <s v="020-312-23 AND MORE"/>
    <n v="5450674"/>
    <n v="500000"/>
    <d v="2024-04-23T00:00:00"/>
    <x v="53"/>
  </r>
  <r>
    <x v="6"/>
    <s v="TI"/>
    <x v="1"/>
    <s v="080-585-06"/>
    <n v="5450366"/>
    <n v="80000"/>
    <d v="2024-04-22T00:00:00"/>
    <x v="1"/>
  </r>
  <r>
    <x v="6"/>
    <s v="TI"/>
    <x v="5"/>
    <s v="125-185-24"/>
    <n v="5448710"/>
    <n v="300000"/>
    <d v="2024-04-15T00:00:00"/>
    <x v="54"/>
  </r>
  <r>
    <x v="6"/>
    <s v="TI"/>
    <x v="1"/>
    <s v="055-083-13"/>
    <n v="5448441"/>
    <n v="438000"/>
    <d v="2024-04-12T00:00:00"/>
    <x v="55"/>
  </r>
  <r>
    <x v="6"/>
    <s v="TI"/>
    <x v="5"/>
    <s v="152-623-11"/>
    <n v="5450225"/>
    <n v="1500000"/>
    <d v="2024-04-19T00:00:00"/>
    <x v="56"/>
  </r>
  <r>
    <x v="6"/>
    <s v="TI"/>
    <x v="1"/>
    <s v="130-170-24"/>
    <n v="5448804"/>
    <n v="1210000"/>
    <d v="2024-04-16T00:00:00"/>
    <x v="57"/>
  </r>
  <r>
    <x v="6"/>
    <s v="TI"/>
    <x v="3"/>
    <s v="084-260-03"/>
    <n v="5450052"/>
    <n v="995000"/>
    <d v="2024-04-19T00:00:00"/>
    <x v="58"/>
  </r>
  <r>
    <x v="6"/>
    <s v="TI"/>
    <x v="1"/>
    <s v="124-083-29"/>
    <n v="5450224"/>
    <n v="750000"/>
    <d v="2024-04-19T00:00:00"/>
    <x v="55"/>
  </r>
  <r>
    <x v="6"/>
    <s v="TI"/>
    <x v="0"/>
    <s v="038-392-05"/>
    <n v="5450213"/>
    <n v="349000"/>
    <d v="2024-04-19T00:00:00"/>
    <x v="59"/>
  </r>
  <r>
    <x v="6"/>
    <s v="TI"/>
    <x v="6"/>
    <s v="086-225-15"/>
    <n v="5448721"/>
    <n v="56980"/>
    <d v="2024-04-15T00:00:00"/>
    <x v="40"/>
  </r>
  <r>
    <x v="7"/>
    <s v="TT"/>
    <x v="2"/>
    <s v="016-465-01"/>
    <n v="5448832"/>
    <n v="150000"/>
    <d v="2024-04-16T00:00:00"/>
    <x v="7"/>
  </r>
  <r>
    <x v="7"/>
    <s v="TT"/>
    <x v="1"/>
    <s v="238-361-23"/>
    <n v="5446312"/>
    <n v="658350"/>
    <d v="2024-04-03T00:00:00"/>
    <x v="18"/>
  </r>
  <r>
    <x v="7"/>
    <s v="TT"/>
    <x v="1"/>
    <s v="003-341-06"/>
    <n v="5451883"/>
    <n v="110000"/>
    <d v="2024-04-29T00:00:00"/>
    <x v="60"/>
  </r>
  <r>
    <x v="7"/>
    <s v="TT"/>
    <x v="1"/>
    <s v="003-832-25"/>
    <n v="5447994"/>
    <n v="116000"/>
    <d v="2024-04-12T00:00:00"/>
    <x v="18"/>
  </r>
  <r>
    <x v="7"/>
    <s v="TT"/>
    <x v="6"/>
    <s v="087-114-16"/>
    <n v="5447017"/>
    <n v="354090"/>
    <d v="2024-04-08T00:00:00"/>
    <x v="6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03">
  <r>
    <x v="0"/>
    <s v="CAL"/>
    <x v="0"/>
    <x v="0"/>
    <x v="0"/>
    <n v="5451717"/>
    <n v="525080"/>
    <x v="0"/>
    <s v="YES"/>
    <d v="2024-04-26T00:00:00"/>
  </r>
  <r>
    <x v="0"/>
    <s v="CAL"/>
    <x v="0"/>
    <x v="0"/>
    <x v="0"/>
    <n v="5446568"/>
    <n v="634950"/>
    <x v="0"/>
    <s v="YES"/>
    <d v="2024-04-04T00:00:00"/>
  </r>
  <r>
    <x v="0"/>
    <s v="CAL"/>
    <x v="0"/>
    <x v="0"/>
    <x v="0"/>
    <n v="5446793"/>
    <n v="565000"/>
    <x v="0"/>
    <s v="YES"/>
    <d v="2024-04-05T00:00:00"/>
  </r>
  <r>
    <x v="0"/>
    <s v="CAL"/>
    <x v="0"/>
    <x v="0"/>
    <x v="0"/>
    <n v="5446795"/>
    <n v="535000"/>
    <x v="0"/>
    <s v="YES"/>
    <d v="2024-04-05T00:00:00"/>
  </r>
  <r>
    <x v="0"/>
    <s v="CAL"/>
    <x v="0"/>
    <x v="0"/>
    <x v="0"/>
    <n v="5446839"/>
    <n v="579950"/>
    <x v="0"/>
    <s v="YES"/>
    <d v="2024-04-05T00:00:00"/>
  </r>
  <r>
    <x v="0"/>
    <s v="CAL"/>
    <x v="0"/>
    <x v="0"/>
    <x v="0"/>
    <n v="5449702"/>
    <n v="625000"/>
    <x v="0"/>
    <s v="YES"/>
    <d v="2024-04-17T00:00:00"/>
  </r>
  <r>
    <x v="0"/>
    <s v="CAL"/>
    <x v="0"/>
    <x v="0"/>
    <x v="0"/>
    <n v="5446858"/>
    <n v="759950"/>
    <x v="0"/>
    <s v="YES"/>
    <d v="2024-04-05T00:00:00"/>
  </r>
  <r>
    <x v="0"/>
    <s v="CAL"/>
    <x v="0"/>
    <x v="0"/>
    <x v="0"/>
    <n v="5449681"/>
    <n v="482432"/>
    <x v="0"/>
    <s v="YES"/>
    <d v="2024-04-17T00:00:00"/>
  </r>
  <r>
    <x v="0"/>
    <s v="CAL"/>
    <x v="0"/>
    <x v="0"/>
    <x v="0"/>
    <n v="5446183"/>
    <n v="574950"/>
    <x v="0"/>
    <s v="YES"/>
    <d v="2024-04-02T00:00:00"/>
  </r>
  <r>
    <x v="0"/>
    <s v="CAL"/>
    <x v="0"/>
    <x v="0"/>
    <x v="0"/>
    <n v="5451673"/>
    <n v="630000"/>
    <x v="0"/>
    <s v="YES"/>
    <d v="2024-04-26T00:00:00"/>
  </r>
  <r>
    <x v="0"/>
    <s v="CAL"/>
    <x v="0"/>
    <x v="0"/>
    <x v="0"/>
    <n v="5450161"/>
    <n v="561475"/>
    <x v="0"/>
    <s v="YES"/>
    <d v="2024-04-19T00:00:00"/>
  </r>
  <r>
    <x v="0"/>
    <s v="CAL"/>
    <x v="0"/>
    <x v="0"/>
    <x v="0"/>
    <n v="5448834"/>
    <n v="619950"/>
    <x v="0"/>
    <s v="YES"/>
    <d v="2024-04-16T00:00:00"/>
  </r>
  <r>
    <x v="0"/>
    <s v="CAL"/>
    <x v="0"/>
    <x v="0"/>
    <x v="0"/>
    <n v="5447859"/>
    <n v="579950"/>
    <x v="0"/>
    <s v="YES"/>
    <d v="2024-04-11T00:00:00"/>
  </r>
  <r>
    <x v="0"/>
    <s v="CAL"/>
    <x v="0"/>
    <x v="0"/>
    <x v="0"/>
    <n v="5448448"/>
    <n v="719950"/>
    <x v="0"/>
    <s v="YES"/>
    <d v="2024-04-12T00:00:00"/>
  </r>
  <r>
    <x v="0"/>
    <s v="CAL"/>
    <x v="0"/>
    <x v="0"/>
    <x v="0"/>
    <n v="5450236"/>
    <n v="569950"/>
    <x v="0"/>
    <s v="YES"/>
    <d v="2024-04-19T00:00:00"/>
  </r>
  <r>
    <x v="0"/>
    <s v="CAL"/>
    <x v="0"/>
    <x v="0"/>
    <x v="0"/>
    <n v="5451389"/>
    <n v="625000"/>
    <x v="0"/>
    <s v="YES"/>
    <d v="2024-04-25T00:00:00"/>
  </r>
  <r>
    <x v="0"/>
    <s v="CAL"/>
    <x v="0"/>
    <x v="0"/>
    <x v="0"/>
    <n v="5451404"/>
    <n v="640000"/>
    <x v="0"/>
    <s v="YES"/>
    <d v="2024-04-25T00:00:00"/>
  </r>
  <r>
    <x v="0"/>
    <s v="CAL"/>
    <x v="0"/>
    <x v="0"/>
    <x v="0"/>
    <n v="5451050"/>
    <n v="502000"/>
    <x v="0"/>
    <s v="YES"/>
    <d v="2024-04-24T00:00:00"/>
  </r>
  <r>
    <x v="0"/>
    <s v="CAL"/>
    <x v="0"/>
    <x v="0"/>
    <x v="0"/>
    <n v="5450158"/>
    <n v="509950"/>
    <x v="0"/>
    <s v="YES"/>
    <d v="2024-04-19T00:00:00"/>
  </r>
  <r>
    <x v="1"/>
    <s v="DHI"/>
    <x v="1"/>
    <x v="1"/>
    <x v="0"/>
    <n v="5451274"/>
    <n v="562990"/>
    <x v="0"/>
    <s v="YES"/>
    <d v="2024-04-25T00:00:00"/>
  </r>
  <r>
    <x v="1"/>
    <s v="DHI"/>
    <x v="1"/>
    <x v="1"/>
    <x v="0"/>
    <n v="5451379"/>
    <n v="502780"/>
    <x v="0"/>
    <s v="YES"/>
    <d v="2024-04-25T00:00:00"/>
  </r>
  <r>
    <x v="1"/>
    <s v="DHI"/>
    <x v="1"/>
    <x v="1"/>
    <x v="0"/>
    <n v="5449720"/>
    <n v="490000"/>
    <x v="0"/>
    <s v="YES"/>
    <d v="2024-04-17T00:00:00"/>
  </r>
  <r>
    <x v="1"/>
    <s v="DHI"/>
    <x v="1"/>
    <x v="1"/>
    <x v="1"/>
    <n v="5452049"/>
    <n v="432990"/>
    <x v="0"/>
    <s v="YES"/>
    <d v="2024-04-29T00:00:00"/>
  </r>
  <r>
    <x v="1"/>
    <s v="DHI"/>
    <x v="1"/>
    <x v="1"/>
    <x v="0"/>
    <n v="5451214"/>
    <n v="507610"/>
    <x v="0"/>
    <s v="YES"/>
    <d v="2024-04-25T00:00:00"/>
  </r>
  <r>
    <x v="1"/>
    <s v="DHI"/>
    <x v="1"/>
    <x v="1"/>
    <x v="0"/>
    <n v="5451168"/>
    <n v="506629"/>
    <x v="0"/>
    <s v="YES"/>
    <d v="2024-04-25T00:00:00"/>
  </r>
  <r>
    <x v="1"/>
    <s v="DHI"/>
    <x v="1"/>
    <x v="1"/>
    <x v="1"/>
    <n v="5450861"/>
    <n v="434990"/>
    <x v="0"/>
    <s v="YES"/>
    <d v="2024-04-24T00:00:00"/>
  </r>
  <r>
    <x v="1"/>
    <s v="DHI"/>
    <x v="1"/>
    <x v="1"/>
    <x v="0"/>
    <n v="5451164"/>
    <n v="492990"/>
    <x v="0"/>
    <s v="YES"/>
    <d v="2024-04-25T00:00:00"/>
  </r>
  <r>
    <x v="1"/>
    <s v="DHI"/>
    <x v="1"/>
    <x v="1"/>
    <x v="0"/>
    <n v="5450883"/>
    <n v="520690"/>
    <x v="0"/>
    <s v="YES"/>
    <d v="2024-04-24T00:00:00"/>
  </r>
  <r>
    <x v="1"/>
    <s v="DHI"/>
    <x v="1"/>
    <x v="1"/>
    <x v="0"/>
    <n v="5450894"/>
    <n v="464990"/>
    <x v="0"/>
    <s v="YES"/>
    <d v="2024-04-24T00:00:00"/>
  </r>
  <r>
    <x v="1"/>
    <s v="DHI"/>
    <x v="1"/>
    <x v="1"/>
    <x v="0"/>
    <n v="5451860"/>
    <n v="496030"/>
    <x v="0"/>
    <s v="YES"/>
    <d v="2024-04-29T00:00:00"/>
  </r>
  <r>
    <x v="1"/>
    <s v="DHI"/>
    <x v="1"/>
    <x v="1"/>
    <x v="0"/>
    <n v="5450922"/>
    <n v="468780"/>
    <x v="0"/>
    <s v="YES"/>
    <d v="2024-04-24T00:00:00"/>
  </r>
  <r>
    <x v="1"/>
    <s v="DHI"/>
    <x v="1"/>
    <x v="1"/>
    <x v="1"/>
    <n v="5449188"/>
    <n v="429115"/>
    <x v="0"/>
    <s v="YES"/>
    <d v="2024-04-17T00:00:00"/>
  </r>
  <r>
    <x v="1"/>
    <s v="DHI"/>
    <x v="1"/>
    <x v="1"/>
    <x v="0"/>
    <n v="5450957"/>
    <n v="454990"/>
    <x v="0"/>
    <s v="YES"/>
    <d v="2024-04-24T00:00:00"/>
  </r>
  <r>
    <x v="1"/>
    <s v="DHI"/>
    <x v="1"/>
    <x v="1"/>
    <x v="0"/>
    <n v="5449978"/>
    <n v="427990"/>
    <x v="0"/>
    <s v="YES"/>
    <d v="2024-04-18T00:00:00"/>
  </r>
  <r>
    <x v="1"/>
    <s v="DHI"/>
    <x v="1"/>
    <x v="1"/>
    <x v="0"/>
    <n v="5451520"/>
    <n v="493000"/>
    <x v="0"/>
    <s v="YES"/>
    <d v="2024-04-26T00:00:00"/>
  </r>
  <r>
    <x v="1"/>
    <s v="DHI"/>
    <x v="1"/>
    <x v="1"/>
    <x v="1"/>
    <n v="5451950"/>
    <n v="439115"/>
    <x v="0"/>
    <s v="YES"/>
    <d v="2024-04-29T00:00:00"/>
  </r>
  <r>
    <x v="1"/>
    <s v="DHI"/>
    <x v="1"/>
    <x v="1"/>
    <x v="0"/>
    <n v="5451536"/>
    <n v="523990"/>
    <x v="0"/>
    <s v="YES"/>
    <d v="2024-04-26T00:00:00"/>
  </r>
  <r>
    <x v="1"/>
    <s v="DHI"/>
    <x v="1"/>
    <x v="1"/>
    <x v="1"/>
    <n v="5450968"/>
    <n v="471501"/>
    <x v="0"/>
    <s v="YES"/>
    <d v="2024-04-24T00:00:00"/>
  </r>
  <r>
    <x v="1"/>
    <s v="DHI"/>
    <x v="1"/>
    <x v="1"/>
    <x v="0"/>
    <n v="5448933"/>
    <n v="451990"/>
    <x v="0"/>
    <s v="YES"/>
    <d v="2024-04-16T00:00:00"/>
  </r>
  <r>
    <x v="1"/>
    <s v="DHI"/>
    <x v="1"/>
    <x v="1"/>
    <x v="1"/>
    <n v="5451546"/>
    <n v="424990"/>
    <x v="0"/>
    <s v="YES"/>
    <d v="2024-04-26T00:00:00"/>
  </r>
  <r>
    <x v="1"/>
    <s v="DHI"/>
    <x v="1"/>
    <x v="1"/>
    <x v="1"/>
    <n v="5450891"/>
    <n v="454990"/>
    <x v="0"/>
    <s v="YES"/>
    <d v="2024-04-24T00:00:00"/>
  </r>
  <r>
    <x v="1"/>
    <s v="DHI"/>
    <x v="1"/>
    <x v="1"/>
    <x v="0"/>
    <n v="5450388"/>
    <n v="450990"/>
    <x v="0"/>
    <s v="YES"/>
    <d v="2024-04-22T00:00:00"/>
  </r>
  <r>
    <x v="1"/>
    <s v="DHI"/>
    <x v="1"/>
    <x v="1"/>
    <x v="0"/>
    <n v="5450585"/>
    <n v="500000"/>
    <x v="0"/>
    <s v="YES"/>
    <d v="2024-04-23T00:00:00"/>
  </r>
  <r>
    <x v="1"/>
    <s v="DHI"/>
    <x v="1"/>
    <x v="1"/>
    <x v="0"/>
    <n v="5450391"/>
    <n v="456990"/>
    <x v="0"/>
    <s v="YES"/>
    <d v="2024-04-22T00:00:00"/>
  </r>
  <r>
    <x v="1"/>
    <s v="DHI"/>
    <x v="1"/>
    <x v="1"/>
    <x v="0"/>
    <n v="5446227"/>
    <n v="428990"/>
    <x v="0"/>
    <s v="YES"/>
    <d v="2024-04-02T00:00:00"/>
  </r>
  <r>
    <x v="1"/>
    <s v="DHI"/>
    <x v="1"/>
    <x v="1"/>
    <x v="0"/>
    <n v="5446141"/>
    <n v="483990"/>
    <x v="0"/>
    <s v="YES"/>
    <d v="2024-04-02T00:00:00"/>
  </r>
  <r>
    <x v="1"/>
    <s v="DHI"/>
    <x v="1"/>
    <x v="1"/>
    <x v="0"/>
    <n v="5450583"/>
    <n v="486915"/>
    <x v="0"/>
    <s v="YES"/>
    <d v="2024-04-23T00:00:00"/>
  </r>
  <r>
    <x v="1"/>
    <s v="DHI"/>
    <x v="1"/>
    <x v="1"/>
    <x v="0"/>
    <n v="5450447"/>
    <n v="492100"/>
    <x v="0"/>
    <s v="YES"/>
    <d v="2024-04-22T00:00:00"/>
  </r>
  <r>
    <x v="2"/>
    <s v="FA"/>
    <x v="2"/>
    <x v="2"/>
    <x v="1"/>
    <n v="5451601"/>
    <n v="665000"/>
    <x v="1"/>
    <s v="YES"/>
    <d v="2024-04-26T00:00:00"/>
  </r>
  <r>
    <x v="2"/>
    <s v="FA"/>
    <x v="3"/>
    <x v="3"/>
    <x v="2"/>
    <n v="5449668"/>
    <n v="2222234"/>
    <x v="1"/>
    <s v="YES"/>
    <d v="2024-04-17T00:00:00"/>
  </r>
  <r>
    <x v="2"/>
    <s v="FA"/>
    <x v="4"/>
    <x v="4"/>
    <x v="2"/>
    <n v="5447431"/>
    <n v="217000"/>
    <x v="1"/>
    <s v="YES"/>
    <d v="2024-04-09T00:00:00"/>
  </r>
  <r>
    <x v="2"/>
    <s v="FA"/>
    <x v="4"/>
    <x v="5"/>
    <x v="0"/>
    <n v="5451511"/>
    <n v="650000"/>
    <x v="1"/>
    <s v="YES"/>
    <d v="2024-04-26T00:00:00"/>
  </r>
  <r>
    <x v="2"/>
    <s v="FA"/>
    <x v="2"/>
    <x v="2"/>
    <x v="1"/>
    <n v="5451970"/>
    <n v="1050000"/>
    <x v="1"/>
    <s v="YES"/>
    <d v="2024-04-29T00:00:00"/>
  </r>
  <r>
    <x v="2"/>
    <s v="FA"/>
    <x v="4"/>
    <x v="5"/>
    <x v="0"/>
    <n v="5448607"/>
    <n v="380000"/>
    <x v="1"/>
    <s v="YES"/>
    <d v="2024-04-15T00:00:00"/>
  </r>
  <r>
    <x v="2"/>
    <s v="FA"/>
    <x v="4"/>
    <x v="4"/>
    <x v="0"/>
    <n v="5447048"/>
    <n v="565000"/>
    <x v="1"/>
    <s v="YES"/>
    <d v="2024-04-08T00:00:00"/>
  </r>
  <r>
    <x v="2"/>
    <s v="FA"/>
    <x v="2"/>
    <x v="2"/>
    <x v="0"/>
    <n v="5449464"/>
    <n v="5950000"/>
    <x v="1"/>
    <s v="YES"/>
    <d v="2024-04-17T00:00:00"/>
  </r>
  <r>
    <x v="2"/>
    <s v="FA"/>
    <x v="4"/>
    <x v="6"/>
    <x v="0"/>
    <n v="5447969"/>
    <n v="885000"/>
    <x v="1"/>
    <s v="YES"/>
    <d v="2024-04-12T00:00:00"/>
  </r>
  <r>
    <x v="2"/>
    <s v="FA"/>
    <x v="4"/>
    <x v="5"/>
    <x v="0"/>
    <n v="5451663"/>
    <n v="560000"/>
    <x v="1"/>
    <s v="YES"/>
    <d v="2024-04-26T00:00:00"/>
  </r>
  <r>
    <x v="2"/>
    <s v="FA"/>
    <x v="4"/>
    <x v="5"/>
    <x v="0"/>
    <n v="5450113"/>
    <n v="446000"/>
    <x v="1"/>
    <s v="YES"/>
    <d v="2024-04-19T00:00:00"/>
  </r>
  <r>
    <x v="2"/>
    <s v="FA"/>
    <x v="2"/>
    <x v="2"/>
    <x v="0"/>
    <n v="5450960"/>
    <n v="1610000"/>
    <x v="1"/>
    <s v="YES"/>
    <d v="2024-04-24T00:00:00"/>
  </r>
  <r>
    <x v="2"/>
    <s v="FA"/>
    <x v="4"/>
    <x v="5"/>
    <x v="0"/>
    <n v="5446476"/>
    <n v="699000"/>
    <x v="1"/>
    <s v="YES"/>
    <d v="2024-04-04T00:00:00"/>
  </r>
  <r>
    <x v="2"/>
    <s v="FA"/>
    <x v="4"/>
    <x v="5"/>
    <x v="0"/>
    <n v="5446874"/>
    <n v="3090796.94"/>
    <x v="0"/>
    <s v="YES"/>
    <d v="2024-04-05T00:00:00"/>
  </r>
  <r>
    <x v="2"/>
    <s v="FA"/>
    <x v="4"/>
    <x v="5"/>
    <x v="0"/>
    <n v="5447490"/>
    <n v="480000"/>
    <x v="1"/>
    <s v="YES"/>
    <d v="2024-04-10T00:00:00"/>
  </r>
  <r>
    <x v="2"/>
    <s v="FA"/>
    <x v="2"/>
    <x v="2"/>
    <x v="0"/>
    <n v="5450192"/>
    <n v="1015000"/>
    <x v="1"/>
    <s v="YES"/>
    <d v="2024-04-19T00:00:00"/>
  </r>
  <r>
    <x v="2"/>
    <s v="FA"/>
    <x v="4"/>
    <x v="4"/>
    <x v="0"/>
    <n v="5448923"/>
    <n v="490000"/>
    <x v="1"/>
    <s v="YES"/>
    <d v="2024-04-16T00:00:00"/>
  </r>
  <r>
    <x v="2"/>
    <s v="FA"/>
    <x v="4"/>
    <x v="7"/>
    <x v="0"/>
    <n v="5448900"/>
    <n v="651199"/>
    <x v="0"/>
    <s v="YES"/>
    <d v="2024-04-16T00:00:00"/>
  </r>
  <r>
    <x v="2"/>
    <s v="FA"/>
    <x v="2"/>
    <x v="2"/>
    <x v="0"/>
    <n v="5451622"/>
    <n v="1225000"/>
    <x v="1"/>
    <s v="YES"/>
    <d v="2024-04-26T00:00:00"/>
  </r>
  <r>
    <x v="2"/>
    <s v="FA"/>
    <x v="4"/>
    <x v="5"/>
    <x v="0"/>
    <n v="5447606"/>
    <n v="490000"/>
    <x v="1"/>
    <s v="YES"/>
    <d v="2024-04-10T00:00:00"/>
  </r>
  <r>
    <x v="2"/>
    <s v="FA"/>
    <x v="2"/>
    <x v="2"/>
    <x v="1"/>
    <n v="5451544"/>
    <n v="1020000"/>
    <x v="1"/>
    <s v="YES"/>
    <d v="2024-04-26T00:00:00"/>
  </r>
  <r>
    <x v="2"/>
    <s v="FA"/>
    <x v="4"/>
    <x v="5"/>
    <x v="0"/>
    <n v="5448036"/>
    <n v="600000"/>
    <x v="1"/>
    <s v="YES"/>
    <d v="2024-04-12T00:00:00"/>
  </r>
  <r>
    <x v="2"/>
    <s v="FA"/>
    <x v="4"/>
    <x v="5"/>
    <x v="1"/>
    <n v="5449889"/>
    <n v="329000"/>
    <x v="1"/>
    <s v="YES"/>
    <d v="2024-04-18T00:00:00"/>
  </r>
  <r>
    <x v="2"/>
    <s v="FA"/>
    <x v="4"/>
    <x v="8"/>
    <x v="1"/>
    <n v="5450263"/>
    <n v="332000"/>
    <x v="1"/>
    <s v="YES"/>
    <d v="2024-04-19T00:00:00"/>
  </r>
  <r>
    <x v="2"/>
    <s v="FA"/>
    <x v="4"/>
    <x v="7"/>
    <x v="0"/>
    <n v="5450790"/>
    <n v="445000"/>
    <x v="1"/>
    <s v="YES"/>
    <d v="2024-04-23T00:00:00"/>
  </r>
  <r>
    <x v="2"/>
    <s v="FA"/>
    <x v="4"/>
    <x v="5"/>
    <x v="0"/>
    <n v="5451392"/>
    <n v="590500"/>
    <x v="1"/>
    <s v="YES"/>
    <d v="2024-04-25T00:00:00"/>
  </r>
  <r>
    <x v="2"/>
    <s v="FA"/>
    <x v="4"/>
    <x v="7"/>
    <x v="0"/>
    <n v="5448083"/>
    <n v="528250"/>
    <x v="0"/>
    <s v="YES"/>
    <d v="2024-04-12T00:00:00"/>
  </r>
  <r>
    <x v="2"/>
    <s v="FA"/>
    <x v="4"/>
    <x v="5"/>
    <x v="0"/>
    <n v="5446862"/>
    <n v="1132000"/>
    <x v="1"/>
    <s v="YES"/>
    <d v="2024-04-05T00:00:00"/>
  </r>
  <r>
    <x v="2"/>
    <s v="FA"/>
    <x v="4"/>
    <x v="5"/>
    <x v="1"/>
    <n v="5448089"/>
    <n v="479000"/>
    <x v="1"/>
    <s v="YES"/>
    <d v="2024-04-12T00:00:00"/>
  </r>
  <r>
    <x v="2"/>
    <s v="FA"/>
    <x v="4"/>
    <x v="4"/>
    <x v="0"/>
    <n v="5451418"/>
    <n v="539018"/>
    <x v="0"/>
    <s v="YES"/>
    <d v="2024-04-25T00:00:00"/>
  </r>
  <r>
    <x v="2"/>
    <s v="FA"/>
    <x v="2"/>
    <x v="2"/>
    <x v="1"/>
    <n v="5451195"/>
    <n v="615000"/>
    <x v="1"/>
    <s v="YES"/>
    <d v="2024-04-25T00:00:00"/>
  </r>
  <r>
    <x v="2"/>
    <s v="FA"/>
    <x v="4"/>
    <x v="5"/>
    <x v="0"/>
    <n v="5448415"/>
    <n v="825000"/>
    <x v="1"/>
    <s v="YES"/>
    <d v="2024-04-12T00:00:00"/>
  </r>
  <r>
    <x v="2"/>
    <s v="FA"/>
    <x v="4"/>
    <x v="6"/>
    <x v="0"/>
    <n v="5450710"/>
    <n v="1250000"/>
    <x v="1"/>
    <s v="YES"/>
    <d v="2024-04-23T00:00:00"/>
  </r>
  <r>
    <x v="2"/>
    <s v="FA"/>
    <x v="4"/>
    <x v="5"/>
    <x v="0"/>
    <n v="5450753"/>
    <n v="770000"/>
    <x v="1"/>
    <s v="YES"/>
    <d v="2024-04-23T00:00:00"/>
  </r>
  <r>
    <x v="2"/>
    <s v="FA"/>
    <x v="2"/>
    <x v="2"/>
    <x v="1"/>
    <n v="5450346"/>
    <n v="720000"/>
    <x v="1"/>
    <s v="YES"/>
    <d v="2024-04-22T00:00:00"/>
  </r>
  <r>
    <x v="2"/>
    <s v="FA"/>
    <x v="4"/>
    <x v="5"/>
    <x v="0"/>
    <n v="5448034"/>
    <n v="410000"/>
    <x v="1"/>
    <s v="YES"/>
    <d v="2024-04-12T00:00:00"/>
  </r>
  <r>
    <x v="2"/>
    <s v="FA"/>
    <x v="4"/>
    <x v="8"/>
    <x v="0"/>
    <n v="5450692"/>
    <n v="474900"/>
    <x v="0"/>
    <s v="YES"/>
    <d v="2024-04-23T00:00:00"/>
  </r>
  <r>
    <x v="2"/>
    <s v="FA"/>
    <x v="2"/>
    <x v="2"/>
    <x v="1"/>
    <n v="5446479"/>
    <n v="1276767"/>
    <x v="1"/>
    <s v="YES"/>
    <d v="2024-04-04T00:00:00"/>
  </r>
  <r>
    <x v="2"/>
    <s v="FA"/>
    <x v="4"/>
    <x v="4"/>
    <x v="0"/>
    <n v="5446326"/>
    <n v="536736"/>
    <x v="0"/>
    <s v="YES"/>
    <d v="2024-04-03T00:00:00"/>
  </r>
  <r>
    <x v="2"/>
    <s v="FA"/>
    <x v="2"/>
    <x v="2"/>
    <x v="0"/>
    <n v="5452390"/>
    <n v="5500000"/>
    <x v="1"/>
    <s v="YES"/>
    <d v="2024-04-30T00:00:00"/>
  </r>
  <r>
    <x v="2"/>
    <s v="FA"/>
    <x v="4"/>
    <x v="4"/>
    <x v="0"/>
    <n v="5450070"/>
    <n v="1138900"/>
    <x v="0"/>
    <s v="YES"/>
    <d v="2024-04-19T00:00:00"/>
  </r>
  <r>
    <x v="3"/>
    <s v="FC"/>
    <x v="5"/>
    <x v="9"/>
    <x v="0"/>
    <n v="5448379"/>
    <n v="410000"/>
    <x v="1"/>
    <s v="YES"/>
    <d v="2024-04-12T00:00:00"/>
  </r>
  <r>
    <x v="3"/>
    <s v="FC"/>
    <x v="6"/>
    <x v="10"/>
    <x v="0"/>
    <n v="5448641"/>
    <n v="379900"/>
    <x v="1"/>
    <s v="YES"/>
    <d v="2024-04-15T00:00:00"/>
  </r>
  <r>
    <x v="3"/>
    <s v="FC"/>
    <x v="6"/>
    <x v="11"/>
    <x v="0"/>
    <n v="5448654"/>
    <n v="650000"/>
    <x v="1"/>
    <s v="YES"/>
    <d v="2024-04-15T00:00:00"/>
  </r>
  <r>
    <x v="3"/>
    <s v="FC"/>
    <x v="6"/>
    <x v="12"/>
    <x v="0"/>
    <n v="5450273"/>
    <n v="505000"/>
    <x v="1"/>
    <s v="YES"/>
    <d v="2024-04-19T00:00:00"/>
  </r>
  <r>
    <x v="3"/>
    <s v="FC"/>
    <x v="6"/>
    <x v="10"/>
    <x v="0"/>
    <n v="5448671"/>
    <n v="500000"/>
    <x v="1"/>
    <s v="YES"/>
    <d v="2024-04-15T00:00:00"/>
  </r>
  <r>
    <x v="3"/>
    <s v="FC"/>
    <x v="6"/>
    <x v="13"/>
    <x v="0"/>
    <n v="5450222"/>
    <n v="825000"/>
    <x v="1"/>
    <s v="YES"/>
    <d v="2024-04-19T00:00:00"/>
  </r>
  <r>
    <x v="3"/>
    <s v="FC"/>
    <x v="6"/>
    <x v="10"/>
    <x v="1"/>
    <n v="5448635"/>
    <n v="156000"/>
    <x v="1"/>
    <s v="YES"/>
    <d v="2024-04-15T00:00:00"/>
  </r>
  <r>
    <x v="3"/>
    <s v="FC"/>
    <x v="6"/>
    <x v="12"/>
    <x v="1"/>
    <n v="5450230"/>
    <n v="232500"/>
    <x v="1"/>
    <s v="YES"/>
    <d v="2024-04-19T00:00:00"/>
  </r>
  <r>
    <x v="3"/>
    <s v="FC"/>
    <x v="5"/>
    <x v="9"/>
    <x v="0"/>
    <n v="5448432"/>
    <n v="533500"/>
    <x v="1"/>
    <s v="YES"/>
    <d v="2024-04-12T00:00:00"/>
  </r>
  <r>
    <x v="3"/>
    <s v="FC"/>
    <x v="6"/>
    <x v="12"/>
    <x v="2"/>
    <n v="5448624"/>
    <n v="360000"/>
    <x v="1"/>
    <s v="YES"/>
    <d v="2024-04-15T00:00:00"/>
  </r>
  <r>
    <x v="3"/>
    <s v="FC"/>
    <x v="6"/>
    <x v="10"/>
    <x v="0"/>
    <n v="5450240"/>
    <n v="507000"/>
    <x v="1"/>
    <s v="YES"/>
    <d v="2024-04-19T00:00:00"/>
  </r>
  <r>
    <x v="3"/>
    <s v="FC"/>
    <x v="7"/>
    <x v="14"/>
    <x v="2"/>
    <n v="5448621"/>
    <n v="410000"/>
    <x v="1"/>
    <s v="YES"/>
    <d v="2024-04-15T00:00:00"/>
  </r>
  <r>
    <x v="3"/>
    <s v="FC"/>
    <x v="4"/>
    <x v="11"/>
    <x v="0"/>
    <n v="5448578"/>
    <n v="1330000"/>
    <x v="1"/>
    <s v="YES"/>
    <d v="2024-04-15T00:00:00"/>
  </r>
  <r>
    <x v="3"/>
    <s v="FC"/>
    <x v="8"/>
    <x v="15"/>
    <x v="1"/>
    <n v="5450242"/>
    <n v="490000"/>
    <x v="1"/>
    <s v="YES"/>
    <d v="2024-04-19T00:00:00"/>
  </r>
  <r>
    <x v="3"/>
    <s v="FC"/>
    <x v="6"/>
    <x v="10"/>
    <x v="0"/>
    <n v="5450250"/>
    <n v="440000"/>
    <x v="1"/>
    <s v="YES"/>
    <d v="2024-04-19T00:00:00"/>
  </r>
  <r>
    <x v="3"/>
    <s v="FC"/>
    <x v="5"/>
    <x v="9"/>
    <x v="0"/>
    <n v="5448417"/>
    <n v="490000"/>
    <x v="1"/>
    <s v="YES"/>
    <d v="2024-04-12T00:00:00"/>
  </r>
  <r>
    <x v="3"/>
    <s v="FC"/>
    <x v="5"/>
    <x v="9"/>
    <x v="1"/>
    <n v="5448423"/>
    <n v="550000"/>
    <x v="1"/>
    <s v="YES"/>
    <d v="2024-04-12T00:00:00"/>
  </r>
  <r>
    <x v="3"/>
    <s v="FC"/>
    <x v="6"/>
    <x v="12"/>
    <x v="0"/>
    <n v="5450253"/>
    <n v="615000"/>
    <x v="1"/>
    <s v="YES"/>
    <d v="2024-04-19T00:00:00"/>
  </r>
  <r>
    <x v="3"/>
    <s v="FC"/>
    <x v="6"/>
    <x v="10"/>
    <x v="3"/>
    <n v="5448411"/>
    <n v="275000"/>
    <x v="1"/>
    <s v="YES"/>
    <d v="2024-04-12T00:00:00"/>
  </r>
  <r>
    <x v="3"/>
    <s v="FC"/>
    <x v="9"/>
    <x v="16"/>
    <x v="0"/>
    <n v="5449892"/>
    <n v="529000"/>
    <x v="1"/>
    <s v="YES"/>
    <d v="2024-04-18T00:00:00"/>
  </r>
  <r>
    <x v="3"/>
    <s v="FC"/>
    <x v="6"/>
    <x v="12"/>
    <x v="0"/>
    <n v="5449704"/>
    <n v="1149900"/>
    <x v="1"/>
    <s v="YES"/>
    <d v="2024-04-17T00:00:00"/>
  </r>
  <r>
    <x v="3"/>
    <s v="FC"/>
    <x v="6"/>
    <x v="10"/>
    <x v="2"/>
    <n v="5450080"/>
    <n v="138000"/>
    <x v="1"/>
    <s v="YES"/>
    <d v="2024-04-19T00:00:00"/>
  </r>
  <r>
    <x v="3"/>
    <s v="FC"/>
    <x v="6"/>
    <x v="12"/>
    <x v="0"/>
    <n v="5449708"/>
    <n v="425000"/>
    <x v="1"/>
    <s v="YES"/>
    <d v="2024-04-17T00:00:00"/>
  </r>
  <r>
    <x v="3"/>
    <s v="FC"/>
    <x v="7"/>
    <x v="14"/>
    <x v="0"/>
    <n v="5449783"/>
    <n v="6250000"/>
    <x v="1"/>
    <s v="YES"/>
    <d v="2024-04-18T00:00:00"/>
  </r>
  <r>
    <x v="3"/>
    <s v="FC"/>
    <x v="9"/>
    <x v="16"/>
    <x v="0"/>
    <n v="5450078"/>
    <n v="465000"/>
    <x v="1"/>
    <s v="YES"/>
    <d v="2024-04-19T00:00:00"/>
  </r>
  <r>
    <x v="3"/>
    <s v="FC"/>
    <x v="6"/>
    <x v="10"/>
    <x v="0"/>
    <n v="5449800"/>
    <n v="450000"/>
    <x v="1"/>
    <s v="YES"/>
    <d v="2024-04-18T00:00:00"/>
  </r>
  <r>
    <x v="3"/>
    <s v="FC"/>
    <x v="6"/>
    <x v="12"/>
    <x v="0"/>
    <n v="5449802"/>
    <n v="597000"/>
    <x v="1"/>
    <s v="YES"/>
    <d v="2024-04-18T00:00:00"/>
  </r>
  <r>
    <x v="3"/>
    <s v="FC"/>
    <x v="6"/>
    <x v="12"/>
    <x v="0"/>
    <n v="5450179"/>
    <n v="750000"/>
    <x v="1"/>
    <s v="YES"/>
    <d v="2024-04-19T00:00:00"/>
  </r>
  <r>
    <x v="3"/>
    <s v="FC"/>
    <x v="9"/>
    <x v="16"/>
    <x v="0"/>
    <n v="5449848"/>
    <n v="800000"/>
    <x v="1"/>
    <s v="YES"/>
    <d v="2024-04-18T00:00:00"/>
  </r>
  <r>
    <x v="3"/>
    <s v="FC"/>
    <x v="9"/>
    <x v="16"/>
    <x v="0"/>
    <n v="5448376"/>
    <n v="535000"/>
    <x v="1"/>
    <s v="YES"/>
    <d v="2024-04-12T00:00:00"/>
  </r>
  <r>
    <x v="3"/>
    <s v="FC"/>
    <x v="6"/>
    <x v="12"/>
    <x v="1"/>
    <n v="5449909"/>
    <n v="465500"/>
    <x v="1"/>
    <s v="YES"/>
    <d v="2024-04-18T00:00:00"/>
  </r>
  <r>
    <x v="3"/>
    <s v="FC"/>
    <x v="6"/>
    <x v="12"/>
    <x v="0"/>
    <n v="5449912"/>
    <n v="535000"/>
    <x v="1"/>
    <s v="YES"/>
    <d v="2024-04-18T00:00:00"/>
  </r>
  <r>
    <x v="3"/>
    <s v="FC"/>
    <x v="5"/>
    <x v="9"/>
    <x v="0"/>
    <n v="5449922"/>
    <n v="494900"/>
    <x v="1"/>
    <s v="YES"/>
    <d v="2024-04-18T00:00:00"/>
  </r>
  <r>
    <x v="3"/>
    <s v="FC"/>
    <x v="5"/>
    <x v="9"/>
    <x v="0"/>
    <n v="5450067"/>
    <n v="710000"/>
    <x v="1"/>
    <s v="YES"/>
    <d v="2024-04-19T00:00:00"/>
  </r>
  <r>
    <x v="3"/>
    <s v="FC"/>
    <x v="6"/>
    <x v="11"/>
    <x v="0"/>
    <n v="5450055"/>
    <n v="710000"/>
    <x v="1"/>
    <s v="YES"/>
    <d v="2024-04-19T00:00:00"/>
  </r>
  <r>
    <x v="3"/>
    <s v="FC"/>
    <x v="6"/>
    <x v="10"/>
    <x v="1"/>
    <n v="5450043"/>
    <n v="323000"/>
    <x v="1"/>
    <s v="YES"/>
    <d v="2024-04-19T00:00:00"/>
  </r>
  <r>
    <x v="3"/>
    <s v="FC"/>
    <x v="6"/>
    <x v="10"/>
    <x v="1"/>
    <n v="5450048"/>
    <n v="990000"/>
    <x v="1"/>
    <s v="YES"/>
    <d v="2024-04-19T00:00:00"/>
  </r>
  <r>
    <x v="3"/>
    <s v="FC"/>
    <x v="5"/>
    <x v="9"/>
    <x v="0"/>
    <n v="5449833"/>
    <n v="500000"/>
    <x v="1"/>
    <s v="YES"/>
    <d v="2024-04-18T00:00:00"/>
  </r>
  <r>
    <x v="3"/>
    <s v="FC"/>
    <x v="6"/>
    <x v="10"/>
    <x v="0"/>
    <n v="5449191"/>
    <n v="577500"/>
    <x v="1"/>
    <s v="YES"/>
    <d v="2024-04-17T00:00:00"/>
  </r>
  <r>
    <x v="3"/>
    <s v="FC"/>
    <x v="6"/>
    <x v="13"/>
    <x v="1"/>
    <n v="5448734"/>
    <n v="600000"/>
    <x v="1"/>
    <s v="YES"/>
    <d v="2024-04-15T00:00:00"/>
  </r>
  <r>
    <x v="3"/>
    <s v="FC"/>
    <x v="7"/>
    <x v="14"/>
    <x v="1"/>
    <n v="5448752"/>
    <n v="350000"/>
    <x v="1"/>
    <s v="YES"/>
    <d v="2024-04-15T00:00:00"/>
  </r>
  <r>
    <x v="3"/>
    <s v="FC"/>
    <x v="6"/>
    <x v="10"/>
    <x v="0"/>
    <n v="5448820"/>
    <n v="435000"/>
    <x v="1"/>
    <s v="YES"/>
    <d v="2024-04-16T00:00:00"/>
  </r>
  <r>
    <x v="3"/>
    <s v="FC"/>
    <x v="6"/>
    <x v="12"/>
    <x v="0"/>
    <n v="5450214"/>
    <n v="550000"/>
    <x v="1"/>
    <s v="YES"/>
    <d v="2024-04-19T00:00:00"/>
  </r>
  <r>
    <x v="3"/>
    <s v="FC"/>
    <x v="9"/>
    <x v="16"/>
    <x v="0"/>
    <n v="5448841"/>
    <n v="475000"/>
    <x v="1"/>
    <s v="YES"/>
    <d v="2024-04-16T00:00:00"/>
  </r>
  <r>
    <x v="3"/>
    <s v="FC"/>
    <x v="6"/>
    <x v="10"/>
    <x v="0"/>
    <n v="5448935"/>
    <n v="389000"/>
    <x v="1"/>
    <s v="YES"/>
    <d v="2024-04-16T00:00:00"/>
  </r>
  <r>
    <x v="3"/>
    <s v="FC"/>
    <x v="5"/>
    <x v="9"/>
    <x v="0"/>
    <n v="5448964"/>
    <n v="400000"/>
    <x v="1"/>
    <s v="YES"/>
    <d v="2024-04-16T00:00:00"/>
  </r>
  <r>
    <x v="3"/>
    <s v="FC"/>
    <x v="7"/>
    <x v="14"/>
    <x v="0"/>
    <n v="5450083"/>
    <n v="720000"/>
    <x v="1"/>
    <s v="YES"/>
    <d v="2024-04-19T00:00:00"/>
  </r>
  <r>
    <x v="3"/>
    <s v="FC"/>
    <x v="6"/>
    <x v="13"/>
    <x v="0"/>
    <n v="5449100"/>
    <n v="350000"/>
    <x v="1"/>
    <s v="YES"/>
    <d v="2024-04-17T00:00:00"/>
  </r>
  <r>
    <x v="3"/>
    <s v="FC"/>
    <x v="5"/>
    <x v="9"/>
    <x v="0"/>
    <n v="5450099"/>
    <n v="585000"/>
    <x v="1"/>
    <s v="YES"/>
    <d v="2024-04-19T00:00:00"/>
  </r>
  <r>
    <x v="3"/>
    <s v="FC"/>
    <x v="9"/>
    <x v="16"/>
    <x v="1"/>
    <n v="5449196"/>
    <n v="365820"/>
    <x v="1"/>
    <s v="YES"/>
    <d v="2024-04-17T00:00:00"/>
  </r>
  <r>
    <x v="3"/>
    <s v="FC"/>
    <x v="6"/>
    <x v="12"/>
    <x v="0"/>
    <n v="5449513"/>
    <n v="393200"/>
    <x v="1"/>
    <s v="YES"/>
    <d v="2024-04-17T00:00:00"/>
  </r>
  <r>
    <x v="3"/>
    <s v="FC"/>
    <x v="6"/>
    <x v="11"/>
    <x v="1"/>
    <n v="5450135"/>
    <n v="255000"/>
    <x v="1"/>
    <s v="YES"/>
    <d v="2024-04-19T00:00:00"/>
  </r>
  <r>
    <x v="3"/>
    <s v="FC"/>
    <x v="5"/>
    <x v="9"/>
    <x v="0"/>
    <n v="5449657"/>
    <n v="415000"/>
    <x v="1"/>
    <s v="YES"/>
    <d v="2024-04-17T00:00:00"/>
  </r>
  <r>
    <x v="3"/>
    <s v="FC"/>
    <x v="6"/>
    <x v="10"/>
    <x v="3"/>
    <n v="5449671"/>
    <n v="295000"/>
    <x v="1"/>
    <s v="YES"/>
    <d v="2024-04-17T00:00:00"/>
  </r>
  <r>
    <x v="3"/>
    <s v="FC"/>
    <x v="6"/>
    <x v="13"/>
    <x v="0"/>
    <n v="5450122"/>
    <n v="480000"/>
    <x v="1"/>
    <s v="YES"/>
    <d v="2024-04-19T00:00:00"/>
  </r>
  <r>
    <x v="3"/>
    <s v="FC"/>
    <x v="7"/>
    <x v="14"/>
    <x v="0"/>
    <n v="5449678"/>
    <n v="520000"/>
    <x v="1"/>
    <s v="YES"/>
    <d v="2024-04-17T00:00:00"/>
  </r>
  <r>
    <x v="3"/>
    <s v="FC"/>
    <x v="5"/>
    <x v="9"/>
    <x v="3"/>
    <n v="5448731"/>
    <n v="105000"/>
    <x v="1"/>
    <s v="YES"/>
    <d v="2024-04-15T00:00:00"/>
  </r>
  <r>
    <x v="3"/>
    <s v="FC"/>
    <x v="6"/>
    <x v="12"/>
    <x v="0"/>
    <n v="5450148"/>
    <n v="425000"/>
    <x v="1"/>
    <s v="YES"/>
    <d v="2024-04-19T00:00:00"/>
  </r>
  <r>
    <x v="3"/>
    <s v="FC"/>
    <x v="5"/>
    <x v="9"/>
    <x v="4"/>
    <n v="5446577"/>
    <n v="2700000"/>
    <x v="1"/>
    <s v="YES"/>
    <d v="2024-04-04T00:00:00"/>
  </r>
  <r>
    <x v="3"/>
    <s v="FC"/>
    <x v="6"/>
    <x v="12"/>
    <x v="0"/>
    <n v="5447988"/>
    <n v="600000"/>
    <x v="1"/>
    <s v="YES"/>
    <d v="2024-04-12T00:00:00"/>
  </r>
  <r>
    <x v="3"/>
    <s v="FC"/>
    <x v="5"/>
    <x v="9"/>
    <x v="1"/>
    <n v="5446359"/>
    <n v="500000"/>
    <x v="1"/>
    <s v="YES"/>
    <d v="2024-04-03T00:00:00"/>
  </r>
  <r>
    <x v="3"/>
    <s v="FC"/>
    <x v="6"/>
    <x v="13"/>
    <x v="1"/>
    <n v="5446369"/>
    <n v="438500"/>
    <x v="1"/>
    <s v="YES"/>
    <d v="2024-04-03T00:00:00"/>
  </r>
  <r>
    <x v="3"/>
    <s v="FC"/>
    <x v="6"/>
    <x v="10"/>
    <x v="1"/>
    <n v="5446394"/>
    <n v="587000"/>
    <x v="1"/>
    <s v="YES"/>
    <d v="2024-04-03T00:00:00"/>
  </r>
  <r>
    <x v="3"/>
    <s v="FC"/>
    <x v="7"/>
    <x v="14"/>
    <x v="0"/>
    <n v="5446405"/>
    <n v="1100000"/>
    <x v="1"/>
    <s v="YES"/>
    <d v="2024-04-03T00:00:00"/>
  </r>
  <r>
    <x v="3"/>
    <s v="FC"/>
    <x v="5"/>
    <x v="9"/>
    <x v="0"/>
    <n v="5446421"/>
    <n v="200000"/>
    <x v="1"/>
    <s v="YES"/>
    <d v="2024-04-03T00:00:00"/>
  </r>
  <r>
    <x v="3"/>
    <s v="FC"/>
    <x v="6"/>
    <x v="12"/>
    <x v="0"/>
    <n v="5446469"/>
    <n v="515000"/>
    <x v="1"/>
    <s v="YES"/>
    <d v="2024-04-04T00:00:00"/>
  </r>
  <r>
    <x v="3"/>
    <s v="FC"/>
    <x v="7"/>
    <x v="14"/>
    <x v="0"/>
    <n v="5446503"/>
    <n v="799000"/>
    <x v="1"/>
    <s v="YES"/>
    <d v="2024-04-04T00:00:00"/>
  </r>
  <r>
    <x v="3"/>
    <s v="FC"/>
    <x v="6"/>
    <x v="10"/>
    <x v="5"/>
    <n v="5446519"/>
    <n v="800000"/>
    <x v="1"/>
    <s v="YES"/>
    <d v="2024-04-04T00:00:00"/>
  </r>
  <r>
    <x v="3"/>
    <s v="FC"/>
    <x v="6"/>
    <x v="10"/>
    <x v="1"/>
    <n v="5446526"/>
    <n v="193900"/>
    <x v="1"/>
    <s v="YES"/>
    <d v="2024-04-04T00:00:00"/>
  </r>
  <r>
    <x v="3"/>
    <s v="FC"/>
    <x v="9"/>
    <x v="16"/>
    <x v="0"/>
    <n v="5446298"/>
    <n v="425000"/>
    <x v="1"/>
    <s v="YES"/>
    <d v="2024-04-03T00:00:00"/>
  </r>
  <r>
    <x v="3"/>
    <s v="FC"/>
    <x v="6"/>
    <x v="10"/>
    <x v="1"/>
    <n v="5446573"/>
    <n v="485000"/>
    <x v="1"/>
    <s v="YES"/>
    <d v="2024-04-04T00:00:00"/>
  </r>
  <r>
    <x v="3"/>
    <s v="FC"/>
    <x v="7"/>
    <x v="14"/>
    <x v="0"/>
    <n v="5446264"/>
    <n v="565000"/>
    <x v="1"/>
    <s v="YES"/>
    <d v="2024-04-03T00:00:00"/>
  </r>
  <r>
    <x v="3"/>
    <s v="FC"/>
    <x v="6"/>
    <x v="11"/>
    <x v="0"/>
    <n v="5446693"/>
    <n v="178500"/>
    <x v="1"/>
    <s v="YES"/>
    <d v="2024-04-05T00:00:00"/>
  </r>
  <r>
    <x v="3"/>
    <s v="FC"/>
    <x v="6"/>
    <x v="12"/>
    <x v="0"/>
    <n v="5446714"/>
    <n v="2880000"/>
    <x v="1"/>
    <s v="YES"/>
    <d v="2024-04-05T00:00:00"/>
  </r>
  <r>
    <x v="3"/>
    <s v="FC"/>
    <x v="9"/>
    <x v="16"/>
    <x v="1"/>
    <n v="5446717"/>
    <n v="290000"/>
    <x v="1"/>
    <s v="YES"/>
    <d v="2024-04-05T00:00:00"/>
  </r>
  <r>
    <x v="3"/>
    <s v="FC"/>
    <x v="9"/>
    <x v="16"/>
    <x v="0"/>
    <n v="5446718"/>
    <n v="764000"/>
    <x v="1"/>
    <s v="YES"/>
    <d v="2024-04-05T00:00:00"/>
  </r>
  <r>
    <x v="3"/>
    <s v="FC"/>
    <x v="6"/>
    <x v="10"/>
    <x v="0"/>
    <n v="5446758"/>
    <n v="627000"/>
    <x v="1"/>
    <s v="YES"/>
    <d v="2024-04-05T00:00:00"/>
  </r>
  <r>
    <x v="3"/>
    <s v="FC"/>
    <x v="9"/>
    <x v="16"/>
    <x v="0"/>
    <n v="5446764"/>
    <n v="650000"/>
    <x v="1"/>
    <s v="YES"/>
    <d v="2024-04-05T00:00:00"/>
  </r>
  <r>
    <x v="3"/>
    <s v="FC"/>
    <x v="6"/>
    <x v="12"/>
    <x v="0"/>
    <n v="5446770"/>
    <n v="470000"/>
    <x v="1"/>
    <s v="YES"/>
    <d v="2024-04-05T00:00:00"/>
  </r>
  <r>
    <x v="3"/>
    <s v="FC"/>
    <x v="5"/>
    <x v="9"/>
    <x v="1"/>
    <n v="5446774"/>
    <n v="453000"/>
    <x v="1"/>
    <s v="YES"/>
    <d v="2024-04-05T00:00:00"/>
  </r>
  <r>
    <x v="3"/>
    <s v="FC"/>
    <x v="6"/>
    <x v="13"/>
    <x v="0"/>
    <n v="5446801"/>
    <n v="1525000"/>
    <x v="1"/>
    <s v="YES"/>
    <d v="2024-04-05T00:00:00"/>
  </r>
  <r>
    <x v="3"/>
    <s v="FC"/>
    <x v="6"/>
    <x v="10"/>
    <x v="3"/>
    <n v="5446823"/>
    <n v="240000"/>
    <x v="1"/>
    <s v="YES"/>
    <d v="2024-04-05T00:00:00"/>
  </r>
  <r>
    <x v="3"/>
    <s v="FC"/>
    <x v="6"/>
    <x v="12"/>
    <x v="0"/>
    <n v="5446833"/>
    <n v="510000"/>
    <x v="1"/>
    <s v="YES"/>
    <d v="2024-04-05T00:00:00"/>
  </r>
  <r>
    <x v="3"/>
    <s v="FC"/>
    <x v="5"/>
    <x v="9"/>
    <x v="0"/>
    <n v="5446543"/>
    <n v="465000"/>
    <x v="1"/>
    <s v="YES"/>
    <d v="2024-04-04T00:00:00"/>
  </r>
  <r>
    <x v="3"/>
    <s v="FC"/>
    <x v="6"/>
    <x v="10"/>
    <x v="2"/>
    <n v="5445912"/>
    <n v="318000"/>
    <x v="1"/>
    <s v="YES"/>
    <d v="2024-04-01T00:00:00"/>
  </r>
  <r>
    <x v="3"/>
    <s v="FC"/>
    <x v="6"/>
    <x v="10"/>
    <x v="0"/>
    <n v="5445814"/>
    <n v="450000"/>
    <x v="1"/>
    <s v="YES"/>
    <d v="2024-04-01T00:00:00"/>
  </r>
  <r>
    <x v="3"/>
    <s v="FC"/>
    <x v="7"/>
    <x v="14"/>
    <x v="4"/>
    <n v="5445832"/>
    <n v="1300000"/>
    <x v="1"/>
    <s v="YES"/>
    <d v="2024-04-01T00:00:00"/>
  </r>
  <r>
    <x v="3"/>
    <s v="FC"/>
    <x v="5"/>
    <x v="9"/>
    <x v="3"/>
    <n v="5445834"/>
    <n v="240000"/>
    <x v="1"/>
    <s v="YES"/>
    <d v="2024-04-01T00:00:00"/>
  </r>
  <r>
    <x v="3"/>
    <s v="FC"/>
    <x v="6"/>
    <x v="10"/>
    <x v="0"/>
    <n v="5445852"/>
    <n v="345000"/>
    <x v="1"/>
    <s v="YES"/>
    <d v="2024-04-01T00:00:00"/>
  </r>
  <r>
    <x v="3"/>
    <s v="FC"/>
    <x v="9"/>
    <x v="16"/>
    <x v="6"/>
    <n v="5445859"/>
    <n v="320000"/>
    <x v="1"/>
    <s v="YES"/>
    <d v="2024-04-01T00:00:00"/>
  </r>
  <r>
    <x v="3"/>
    <s v="FC"/>
    <x v="6"/>
    <x v="11"/>
    <x v="0"/>
    <n v="5445868"/>
    <n v="840000"/>
    <x v="1"/>
    <s v="YES"/>
    <d v="2024-04-01T00:00:00"/>
  </r>
  <r>
    <x v="3"/>
    <s v="FC"/>
    <x v="6"/>
    <x v="10"/>
    <x v="0"/>
    <n v="5445870"/>
    <n v="645000"/>
    <x v="1"/>
    <s v="YES"/>
    <d v="2024-04-01T00:00:00"/>
  </r>
  <r>
    <x v="3"/>
    <s v="FC"/>
    <x v="9"/>
    <x v="16"/>
    <x v="3"/>
    <n v="5445879"/>
    <n v="399000"/>
    <x v="1"/>
    <s v="YES"/>
    <d v="2024-04-01T00:00:00"/>
  </r>
  <r>
    <x v="3"/>
    <s v="FC"/>
    <x v="6"/>
    <x v="10"/>
    <x v="0"/>
    <n v="5445881"/>
    <n v="660000"/>
    <x v="1"/>
    <s v="YES"/>
    <d v="2024-04-01T00:00:00"/>
  </r>
  <r>
    <x v="3"/>
    <s v="FC"/>
    <x v="6"/>
    <x v="13"/>
    <x v="0"/>
    <n v="5445896"/>
    <n v="447000"/>
    <x v="1"/>
    <s v="YES"/>
    <d v="2024-04-01T00:00:00"/>
  </r>
  <r>
    <x v="3"/>
    <s v="FC"/>
    <x v="5"/>
    <x v="9"/>
    <x v="0"/>
    <n v="5446355"/>
    <n v="625000"/>
    <x v="1"/>
    <s v="YES"/>
    <d v="2024-04-03T00:00:00"/>
  </r>
  <r>
    <x v="3"/>
    <s v="FC"/>
    <x v="7"/>
    <x v="14"/>
    <x v="4"/>
    <n v="5445905"/>
    <n v="5420000"/>
    <x v="1"/>
    <s v="YES"/>
    <d v="2024-04-01T00:00:00"/>
  </r>
  <r>
    <x v="3"/>
    <s v="FC"/>
    <x v="6"/>
    <x v="12"/>
    <x v="0"/>
    <n v="5446860"/>
    <n v="625000"/>
    <x v="1"/>
    <s v="YES"/>
    <d v="2024-04-05T00:00:00"/>
  </r>
  <r>
    <x v="3"/>
    <s v="FC"/>
    <x v="7"/>
    <x v="14"/>
    <x v="2"/>
    <n v="5445921"/>
    <n v="395455"/>
    <x v="1"/>
    <s v="YES"/>
    <d v="2024-04-01T00:00:00"/>
  </r>
  <r>
    <x v="3"/>
    <s v="FC"/>
    <x v="6"/>
    <x v="11"/>
    <x v="0"/>
    <n v="5445926"/>
    <n v="591000"/>
    <x v="1"/>
    <s v="YES"/>
    <d v="2024-04-01T00:00:00"/>
  </r>
  <r>
    <x v="3"/>
    <s v="FC"/>
    <x v="6"/>
    <x v="11"/>
    <x v="1"/>
    <n v="5451647"/>
    <n v="509500"/>
    <x v="1"/>
    <s v="YES"/>
    <d v="2024-04-26T00:00:00"/>
  </r>
  <r>
    <x v="3"/>
    <s v="FC"/>
    <x v="7"/>
    <x v="14"/>
    <x v="0"/>
    <n v="5451657"/>
    <n v="570000"/>
    <x v="1"/>
    <s v="YES"/>
    <d v="2024-04-26T00:00:00"/>
  </r>
  <r>
    <x v="3"/>
    <s v="FC"/>
    <x v="10"/>
    <x v="17"/>
    <x v="0"/>
    <n v="5451682"/>
    <n v="382000"/>
    <x v="1"/>
    <s v="YES"/>
    <d v="2024-04-26T00:00:00"/>
  </r>
  <r>
    <x v="3"/>
    <s v="FC"/>
    <x v="6"/>
    <x v="18"/>
    <x v="0"/>
    <n v="5446041"/>
    <n v="664916"/>
    <x v="0"/>
    <s v="YES"/>
    <d v="2024-04-02T00:00:00"/>
  </r>
  <r>
    <x v="3"/>
    <s v="FC"/>
    <x v="6"/>
    <x v="10"/>
    <x v="0"/>
    <n v="5446068"/>
    <n v="495000"/>
    <x v="1"/>
    <s v="YES"/>
    <d v="2024-04-02T00:00:00"/>
  </r>
  <r>
    <x v="3"/>
    <s v="FC"/>
    <x v="7"/>
    <x v="14"/>
    <x v="0"/>
    <n v="5446107"/>
    <n v="1190000"/>
    <x v="1"/>
    <s v="YES"/>
    <d v="2024-04-02T00:00:00"/>
  </r>
  <r>
    <x v="3"/>
    <s v="FC"/>
    <x v="9"/>
    <x v="16"/>
    <x v="0"/>
    <n v="5446138"/>
    <n v="670000"/>
    <x v="1"/>
    <s v="YES"/>
    <d v="2024-04-02T00:00:00"/>
  </r>
  <r>
    <x v="3"/>
    <s v="FC"/>
    <x v="6"/>
    <x v="12"/>
    <x v="0"/>
    <n v="5446177"/>
    <n v="545000"/>
    <x v="1"/>
    <s v="YES"/>
    <d v="2024-04-02T00:00:00"/>
  </r>
  <r>
    <x v="3"/>
    <s v="FC"/>
    <x v="5"/>
    <x v="9"/>
    <x v="2"/>
    <n v="5446220"/>
    <n v="153000"/>
    <x v="1"/>
    <s v="YES"/>
    <d v="2024-04-02T00:00:00"/>
  </r>
  <r>
    <x v="3"/>
    <s v="FC"/>
    <x v="6"/>
    <x v="13"/>
    <x v="0"/>
    <n v="5445902"/>
    <n v="441600"/>
    <x v="1"/>
    <s v="YES"/>
    <d v="2024-04-01T00:00:00"/>
  </r>
  <r>
    <x v="3"/>
    <s v="FC"/>
    <x v="6"/>
    <x v="13"/>
    <x v="0"/>
    <n v="5447982"/>
    <n v="3750000"/>
    <x v="1"/>
    <s v="YES"/>
    <d v="2024-04-12T00:00:00"/>
  </r>
  <r>
    <x v="3"/>
    <s v="FC"/>
    <x v="6"/>
    <x v="10"/>
    <x v="0"/>
    <n v="5447762"/>
    <n v="475000"/>
    <x v="1"/>
    <s v="YES"/>
    <d v="2024-04-11T00:00:00"/>
  </r>
  <r>
    <x v="3"/>
    <s v="FC"/>
    <x v="6"/>
    <x v="10"/>
    <x v="0"/>
    <n v="5447848"/>
    <n v="450000"/>
    <x v="1"/>
    <s v="YES"/>
    <d v="2024-04-11T00:00:00"/>
  </r>
  <r>
    <x v="3"/>
    <s v="FC"/>
    <x v="5"/>
    <x v="9"/>
    <x v="1"/>
    <n v="5447873"/>
    <n v="240000"/>
    <x v="1"/>
    <s v="YES"/>
    <d v="2024-04-11T00:00:00"/>
  </r>
  <r>
    <x v="3"/>
    <s v="FC"/>
    <x v="5"/>
    <x v="9"/>
    <x v="1"/>
    <n v="5447874"/>
    <n v="240000"/>
    <x v="1"/>
    <s v="YES"/>
    <d v="2024-04-11T00:00:00"/>
  </r>
  <r>
    <x v="3"/>
    <s v="FC"/>
    <x v="5"/>
    <x v="9"/>
    <x v="1"/>
    <n v="5447875"/>
    <n v="245000"/>
    <x v="1"/>
    <s v="YES"/>
    <d v="2024-04-11T00:00:00"/>
  </r>
  <r>
    <x v="3"/>
    <s v="FC"/>
    <x v="5"/>
    <x v="9"/>
    <x v="1"/>
    <n v="5447876"/>
    <n v="240000"/>
    <x v="1"/>
    <s v="YES"/>
    <d v="2024-04-11T00:00:00"/>
  </r>
  <r>
    <x v="3"/>
    <s v="FC"/>
    <x v="6"/>
    <x v="12"/>
    <x v="0"/>
    <n v="5447888"/>
    <n v="600000"/>
    <x v="1"/>
    <s v="YES"/>
    <d v="2024-04-11T00:00:00"/>
  </r>
  <r>
    <x v="3"/>
    <s v="FC"/>
    <x v="5"/>
    <x v="9"/>
    <x v="0"/>
    <n v="5447893"/>
    <n v="1250000"/>
    <x v="1"/>
    <s v="YES"/>
    <d v="2024-04-11T00:00:00"/>
  </r>
  <r>
    <x v="3"/>
    <s v="FC"/>
    <x v="6"/>
    <x v="10"/>
    <x v="0"/>
    <n v="5447921"/>
    <n v="770000"/>
    <x v="1"/>
    <s v="YES"/>
    <d v="2024-04-11T00:00:00"/>
  </r>
  <r>
    <x v="3"/>
    <s v="FC"/>
    <x v="6"/>
    <x v="10"/>
    <x v="0"/>
    <n v="5447932"/>
    <n v="300000"/>
    <x v="1"/>
    <s v="YES"/>
    <d v="2024-04-11T00:00:00"/>
  </r>
  <r>
    <x v="3"/>
    <s v="FC"/>
    <x v="5"/>
    <x v="9"/>
    <x v="0"/>
    <n v="5446841"/>
    <n v="430000"/>
    <x v="1"/>
    <s v="YES"/>
    <d v="2024-04-05T00:00:00"/>
  </r>
  <r>
    <x v="3"/>
    <s v="FC"/>
    <x v="9"/>
    <x v="16"/>
    <x v="0"/>
    <n v="5447981"/>
    <n v="1977000"/>
    <x v="1"/>
    <s v="YES"/>
    <d v="2024-04-12T00:00:00"/>
  </r>
  <r>
    <x v="3"/>
    <s v="FC"/>
    <x v="7"/>
    <x v="14"/>
    <x v="0"/>
    <n v="5447619"/>
    <n v="875000"/>
    <x v="1"/>
    <s v="YES"/>
    <d v="2024-04-10T00:00:00"/>
  </r>
  <r>
    <x v="3"/>
    <s v="FC"/>
    <x v="6"/>
    <x v="12"/>
    <x v="0"/>
    <n v="5450356"/>
    <n v="745000"/>
    <x v="1"/>
    <s v="YES"/>
    <d v="2024-04-22T00:00:00"/>
  </r>
  <r>
    <x v="3"/>
    <s v="FC"/>
    <x v="6"/>
    <x v="13"/>
    <x v="0"/>
    <n v="5448005"/>
    <n v="940000"/>
    <x v="1"/>
    <s v="YES"/>
    <d v="2024-04-12T00:00:00"/>
  </r>
  <r>
    <x v="3"/>
    <s v="FC"/>
    <x v="9"/>
    <x v="16"/>
    <x v="0"/>
    <n v="5448020"/>
    <n v="737416"/>
    <x v="0"/>
    <s v="YES"/>
    <d v="2024-04-12T00:00:00"/>
  </r>
  <r>
    <x v="3"/>
    <s v="FC"/>
    <x v="7"/>
    <x v="14"/>
    <x v="0"/>
    <n v="5448022"/>
    <n v="570000"/>
    <x v="1"/>
    <s v="YES"/>
    <d v="2024-04-12T00:00:00"/>
  </r>
  <r>
    <x v="3"/>
    <s v="FC"/>
    <x v="6"/>
    <x v="10"/>
    <x v="0"/>
    <n v="5448038"/>
    <n v="615000"/>
    <x v="1"/>
    <s v="YES"/>
    <d v="2024-04-12T00:00:00"/>
  </r>
  <r>
    <x v="3"/>
    <s v="FC"/>
    <x v="7"/>
    <x v="14"/>
    <x v="0"/>
    <n v="5448044"/>
    <n v="640700"/>
    <x v="1"/>
    <s v="YES"/>
    <d v="2024-04-12T00:00:00"/>
  </r>
  <r>
    <x v="3"/>
    <s v="FC"/>
    <x v="6"/>
    <x v="19"/>
    <x v="0"/>
    <n v="5448049"/>
    <n v="502000"/>
    <x v="1"/>
    <s v="YES"/>
    <d v="2024-04-12T00:00:00"/>
  </r>
  <r>
    <x v="3"/>
    <s v="FC"/>
    <x v="6"/>
    <x v="12"/>
    <x v="0"/>
    <n v="5448056"/>
    <n v="470000"/>
    <x v="1"/>
    <s v="YES"/>
    <d v="2024-04-12T00:00:00"/>
  </r>
  <r>
    <x v="3"/>
    <s v="FC"/>
    <x v="6"/>
    <x v="13"/>
    <x v="1"/>
    <n v="5448071"/>
    <n v="400000"/>
    <x v="1"/>
    <s v="YES"/>
    <d v="2024-04-12T00:00:00"/>
  </r>
  <r>
    <x v="3"/>
    <s v="FC"/>
    <x v="6"/>
    <x v="10"/>
    <x v="0"/>
    <n v="5448359"/>
    <n v="405000"/>
    <x v="1"/>
    <s v="YES"/>
    <d v="2024-04-12T00:00:00"/>
  </r>
  <r>
    <x v="3"/>
    <s v="FC"/>
    <x v="6"/>
    <x v="10"/>
    <x v="0"/>
    <n v="5448362"/>
    <n v="533000"/>
    <x v="1"/>
    <s v="YES"/>
    <d v="2024-04-12T00:00:00"/>
  </r>
  <r>
    <x v="3"/>
    <s v="FC"/>
    <x v="6"/>
    <x v="13"/>
    <x v="0"/>
    <n v="5447973"/>
    <n v="480000"/>
    <x v="1"/>
    <s v="YES"/>
    <d v="2024-04-12T00:00:00"/>
  </r>
  <r>
    <x v="3"/>
    <s v="FC"/>
    <x v="7"/>
    <x v="14"/>
    <x v="0"/>
    <n v="5447076"/>
    <n v="915000"/>
    <x v="1"/>
    <s v="YES"/>
    <d v="2024-04-08T00:00:00"/>
  </r>
  <r>
    <x v="3"/>
    <s v="FC"/>
    <x v="6"/>
    <x v="10"/>
    <x v="0"/>
    <n v="5448364"/>
    <n v="410000"/>
    <x v="1"/>
    <s v="YES"/>
    <d v="2024-04-12T00:00:00"/>
  </r>
  <r>
    <x v="3"/>
    <s v="FC"/>
    <x v="5"/>
    <x v="9"/>
    <x v="0"/>
    <n v="5446870"/>
    <n v="460000"/>
    <x v="1"/>
    <s v="YES"/>
    <d v="2024-04-05T00:00:00"/>
  </r>
  <r>
    <x v="3"/>
    <s v="FC"/>
    <x v="9"/>
    <x v="16"/>
    <x v="0"/>
    <n v="5446882"/>
    <n v="530000"/>
    <x v="1"/>
    <s v="YES"/>
    <d v="2024-04-05T00:00:00"/>
  </r>
  <r>
    <x v="3"/>
    <s v="FC"/>
    <x v="6"/>
    <x v="13"/>
    <x v="1"/>
    <n v="5446887"/>
    <n v="330000"/>
    <x v="1"/>
    <s v="YES"/>
    <d v="2024-04-05T00:00:00"/>
  </r>
  <r>
    <x v="3"/>
    <s v="FC"/>
    <x v="6"/>
    <x v="11"/>
    <x v="0"/>
    <n v="5446890"/>
    <n v="3600000"/>
    <x v="1"/>
    <s v="YES"/>
    <d v="2024-04-05T00:00:00"/>
  </r>
  <r>
    <x v="3"/>
    <s v="FC"/>
    <x v="6"/>
    <x v="13"/>
    <x v="0"/>
    <n v="5446961"/>
    <n v="490000"/>
    <x v="1"/>
    <s v="YES"/>
    <d v="2024-04-08T00:00:00"/>
  </r>
  <r>
    <x v="3"/>
    <s v="FC"/>
    <x v="7"/>
    <x v="14"/>
    <x v="0"/>
    <n v="5446977"/>
    <n v="599000"/>
    <x v="1"/>
    <s v="YES"/>
    <d v="2024-04-08T00:00:00"/>
  </r>
  <r>
    <x v="3"/>
    <s v="FC"/>
    <x v="7"/>
    <x v="14"/>
    <x v="4"/>
    <n v="5446981"/>
    <n v="375000"/>
    <x v="1"/>
    <s v="YES"/>
    <d v="2024-04-08T00:00:00"/>
  </r>
  <r>
    <x v="3"/>
    <s v="FC"/>
    <x v="6"/>
    <x v="12"/>
    <x v="0"/>
    <n v="5447001"/>
    <n v="425000"/>
    <x v="1"/>
    <s v="YES"/>
    <d v="2024-04-08T00:00:00"/>
  </r>
  <r>
    <x v="3"/>
    <s v="FC"/>
    <x v="6"/>
    <x v="12"/>
    <x v="0"/>
    <n v="5447024"/>
    <n v="510500"/>
    <x v="1"/>
    <s v="YES"/>
    <d v="2024-04-08T00:00:00"/>
  </r>
  <r>
    <x v="3"/>
    <s v="FC"/>
    <x v="7"/>
    <x v="14"/>
    <x v="0"/>
    <n v="5447050"/>
    <n v="675000"/>
    <x v="1"/>
    <s v="YES"/>
    <d v="2024-04-08T00:00:00"/>
  </r>
  <r>
    <x v="3"/>
    <s v="FC"/>
    <x v="6"/>
    <x v="12"/>
    <x v="0"/>
    <n v="5447760"/>
    <n v="540000"/>
    <x v="1"/>
    <s v="YES"/>
    <d v="2024-04-11T00:00:00"/>
  </r>
  <r>
    <x v="3"/>
    <s v="FC"/>
    <x v="7"/>
    <x v="14"/>
    <x v="4"/>
    <n v="5447056"/>
    <n v="825000"/>
    <x v="1"/>
    <s v="YES"/>
    <d v="2024-04-08T00:00:00"/>
  </r>
  <r>
    <x v="3"/>
    <s v="FC"/>
    <x v="6"/>
    <x v="10"/>
    <x v="1"/>
    <n v="5447628"/>
    <n v="235000"/>
    <x v="1"/>
    <s v="YES"/>
    <d v="2024-04-10T00:00:00"/>
  </r>
  <r>
    <x v="3"/>
    <s v="FC"/>
    <x v="6"/>
    <x v="13"/>
    <x v="0"/>
    <n v="5447139"/>
    <n v="3300000"/>
    <x v="1"/>
    <s v="YES"/>
    <d v="2024-04-09T00:00:00"/>
  </r>
  <r>
    <x v="3"/>
    <s v="FC"/>
    <x v="7"/>
    <x v="14"/>
    <x v="0"/>
    <n v="5447329"/>
    <n v="683100"/>
    <x v="1"/>
    <s v="YES"/>
    <d v="2024-04-09T00:00:00"/>
  </r>
  <r>
    <x v="3"/>
    <s v="FC"/>
    <x v="6"/>
    <x v="10"/>
    <x v="2"/>
    <n v="5447332"/>
    <n v="74000"/>
    <x v="1"/>
    <s v="YES"/>
    <d v="2024-04-09T00:00:00"/>
  </r>
  <r>
    <x v="3"/>
    <s v="FC"/>
    <x v="6"/>
    <x v="11"/>
    <x v="0"/>
    <n v="5447360"/>
    <n v="590000"/>
    <x v="1"/>
    <s v="YES"/>
    <d v="2024-04-09T00:00:00"/>
  </r>
  <r>
    <x v="3"/>
    <s v="FC"/>
    <x v="5"/>
    <x v="9"/>
    <x v="2"/>
    <n v="5447375"/>
    <n v="299000"/>
    <x v="1"/>
    <s v="YES"/>
    <d v="2024-04-09T00:00:00"/>
  </r>
  <r>
    <x v="3"/>
    <s v="FC"/>
    <x v="6"/>
    <x v="13"/>
    <x v="1"/>
    <n v="5447393"/>
    <n v="215000"/>
    <x v="1"/>
    <s v="YES"/>
    <d v="2024-04-09T00:00:00"/>
  </r>
  <r>
    <x v="3"/>
    <s v="FC"/>
    <x v="6"/>
    <x v="11"/>
    <x v="0"/>
    <n v="5447509"/>
    <n v="830000"/>
    <x v="1"/>
    <s v="YES"/>
    <d v="2024-04-10T00:00:00"/>
  </r>
  <r>
    <x v="3"/>
    <s v="FC"/>
    <x v="6"/>
    <x v="12"/>
    <x v="0"/>
    <n v="5447540"/>
    <n v="730000"/>
    <x v="1"/>
    <s v="YES"/>
    <d v="2024-04-10T00:00:00"/>
  </r>
  <r>
    <x v="3"/>
    <s v="FC"/>
    <x v="5"/>
    <x v="9"/>
    <x v="0"/>
    <n v="5447562"/>
    <n v="539000"/>
    <x v="1"/>
    <s v="YES"/>
    <d v="2024-04-10T00:00:00"/>
  </r>
  <r>
    <x v="3"/>
    <s v="FC"/>
    <x v="6"/>
    <x v="12"/>
    <x v="2"/>
    <n v="5447566"/>
    <n v="65000"/>
    <x v="1"/>
    <s v="YES"/>
    <d v="2024-04-10T00:00:00"/>
  </r>
  <r>
    <x v="3"/>
    <s v="FC"/>
    <x v="6"/>
    <x v="10"/>
    <x v="0"/>
    <n v="5446844"/>
    <n v="465000"/>
    <x v="1"/>
    <s v="YES"/>
    <d v="2024-04-05T00:00:00"/>
  </r>
  <r>
    <x v="3"/>
    <s v="FC"/>
    <x v="6"/>
    <x v="19"/>
    <x v="0"/>
    <n v="5447052"/>
    <n v="449900"/>
    <x v="1"/>
    <s v="YES"/>
    <d v="2024-04-08T00:00:00"/>
  </r>
  <r>
    <x v="3"/>
    <s v="FC"/>
    <x v="6"/>
    <x v="13"/>
    <x v="0"/>
    <n v="5452136"/>
    <n v="630000"/>
    <x v="1"/>
    <s v="YES"/>
    <d v="2024-04-30T00:00:00"/>
  </r>
  <r>
    <x v="3"/>
    <s v="FC"/>
    <x v="11"/>
    <x v="20"/>
    <x v="0"/>
    <n v="5450773"/>
    <n v="382000"/>
    <x v="1"/>
    <s v="YES"/>
    <d v="2024-04-23T00:00:00"/>
  </r>
  <r>
    <x v="3"/>
    <s v="FC"/>
    <x v="6"/>
    <x v="10"/>
    <x v="0"/>
    <n v="5451929"/>
    <n v="1175000"/>
    <x v="1"/>
    <s v="YES"/>
    <d v="2024-04-29T00:00:00"/>
  </r>
  <r>
    <x v="3"/>
    <s v="FC"/>
    <x v="7"/>
    <x v="14"/>
    <x v="0"/>
    <n v="5450953"/>
    <n v="260000"/>
    <x v="1"/>
    <s v="YES"/>
    <d v="2024-04-24T00:00:00"/>
  </r>
  <r>
    <x v="3"/>
    <s v="FC"/>
    <x v="6"/>
    <x v="10"/>
    <x v="0"/>
    <n v="5451948"/>
    <n v="500000"/>
    <x v="1"/>
    <s v="YES"/>
    <d v="2024-04-29T00:00:00"/>
  </r>
  <r>
    <x v="3"/>
    <s v="FC"/>
    <x v="6"/>
    <x v="11"/>
    <x v="1"/>
    <n v="5450943"/>
    <n v="320000"/>
    <x v="1"/>
    <s v="YES"/>
    <d v="2024-04-24T00:00:00"/>
  </r>
  <r>
    <x v="3"/>
    <s v="FC"/>
    <x v="5"/>
    <x v="9"/>
    <x v="0"/>
    <n v="5451964"/>
    <n v="1165000"/>
    <x v="1"/>
    <s v="YES"/>
    <d v="2024-04-29T00:00:00"/>
  </r>
  <r>
    <x v="3"/>
    <s v="FC"/>
    <x v="6"/>
    <x v="10"/>
    <x v="0"/>
    <n v="5451971"/>
    <n v="985000"/>
    <x v="1"/>
    <s v="YES"/>
    <d v="2024-04-29T00:00:00"/>
  </r>
  <r>
    <x v="3"/>
    <s v="FC"/>
    <x v="6"/>
    <x v="10"/>
    <x v="0"/>
    <n v="5452000"/>
    <n v="1000000"/>
    <x v="1"/>
    <s v="YES"/>
    <d v="2024-04-29T00:00:00"/>
  </r>
  <r>
    <x v="3"/>
    <s v="FC"/>
    <x v="9"/>
    <x v="16"/>
    <x v="0"/>
    <n v="5452007"/>
    <n v="580000"/>
    <x v="1"/>
    <s v="YES"/>
    <d v="2024-04-29T00:00:00"/>
  </r>
  <r>
    <x v="3"/>
    <s v="FC"/>
    <x v="7"/>
    <x v="14"/>
    <x v="2"/>
    <n v="5450906"/>
    <n v="2109000"/>
    <x v="1"/>
    <s v="YES"/>
    <d v="2024-04-24T00:00:00"/>
  </r>
  <r>
    <x v="3"/>
    <s v="FC"/>
    <x v="6"/>
    <x v="10"/>
    <x v="0"/>
    <n v="5450900"/>
    <n v="655000"/>
    <x v="1"/>
    <s v="YES"/>
    <d v="2024-04-24T00:00:00"/>
  </r>
  <r>
    <x v="3"/>
    <s v="FC"/>
    <x v="6"/>
    <x v="10"/>
    <x v="0"/>
    <n v="5451579"/>
    <n v="1000000"/>
    <x v="1"/>
    <s v="YES"/>
    <d v="2024-04-26T00:00:00"/>
  </r>
  <r>
    <x v="3"/>
    <s v="FC"/>
    <x v="6"/>
    <x v="10"/>
    <x v="0"/>
    <n v="5450963"/>
    <n v="410000"/>
    <x v="1"/>
    <s v="YES"/>
    <d v="2024-04-24T00:00:00"/>
  </r>
  <r>
    <x v="3"/>
    <s v="FC"/>
    <x v="6"/>
    <x v="13"/>
    <x v="0"/>
    <n v="5452123"/>
    <n v="2150000"/>
    <x v="1"/>
    <s v="YES"/>
    <d v="2024-04-30T00:00:00"/>
  </r>
  <r>
    <x v="3"/>
    <s v="FC"/>
    <x v="6"/>
    <x v="10"/>
    <x v="0"/>
    <n v="5450987"/>
    <n v="487100"/>
    <x v="1"/>
    <s v="YES"/>
    <d v="2024-04-24T00:00:00"/>
  </r>
  <r>
    <x v="3"/>
    <s v="FC"/>
    <x v="6"/>
    <x v="10"/>
    <x v="6"/>
    <n v="5450820"/>
    <n v="640000"/>
    <x v="1"/>
    <s v="YES"/>
    <d v="2024-04-23T00:00:00"/>
  </r>
  <r>
    <x v="3"/>
    <s v="FC"/>
    <x v="7"/>
    <x v="14"/>
    <x v="0"/>
    <n v="5452174"/>
    <n v="570000"/>
    <x v="1"/>
    <s v="YES"/>
    <d v="2024-04-30T00:00:00"/>
  </r>
  <r>
    <x v="3"/>
    <s v="FC"/>
    <x v="6"/>
    <x v="10"/>
    <x v="0"/>
    <n v="5452207"/>
    <n v="705000"/>
    <x v="1"/>
    <s v="YES"/>
    <d v="2024-04-30T00:00:00"/>
  </r>
  <r>
    <x v="3"/>
    <s v="FC"/>
    <x v="7"/>
    <x v="14"/>
    <x v="2"/>
    <n v="5452209"/>
    <n v="400000"/>
    <x v="1"/>
    <s v="YES"/>
    <d v="2024-04-30T00:00:00"/>
  </r>
  <r>
    <x v="3"/>
    <s v="FC"/>
    <x v="6"/>
    <x v="10"/>
    <x v="0"/>
    <n v="5450793"/>
    <n v="805000"/>
    <x v="1"/>
    <s v="YES"/>
    <d v="2024-04-23T00:00:00"/>
  </r>
  <r>
    <x v="3"/>
    <s v="FC"/>
    <x v="5"/>
    <x v="9"/>
    <x v="1"/>
    <n v="5452235"/>
    <n v="214000"/>
    <x v="1"/>
    <s v="YES"/>
    <d v="2024-04-30T00:00:00"/>
  </r>
  <r>
    <x v="3"/>
    <s v="FC"/>
    <x v="6"/>
    <x v="10"/>
    <x v="1"/>
    <n v="5452238"/>
    <n v="365390"/>
    <x v="1"/>
    <s v="YES"/>
    <d v="2024-04-30T00:00:00"/>
  </r>
  <r>
    <x v="3"/>
    <s v="FC"/>
    <x v="6"/>
    <x v="11"/>
    <x v="2"/>
    <n v="5452267"/>
    <n v="605000"/>
    <x v="1"/>
    <s v="YES"/>
    <d v="2024-04-30T00:00:00"/>
  </r>
  <r>
    <x v="3"/>
    <s v="FC"/>
    <x v="6"/>
    <x v="12"/>
    <x v="0"/>
    <n v="5452275"/>
    <n v="475000"/>
    <x v="1"/>
    <s v="YES"/>
    <d v="2024-04-30T00:00:00"/>
  </r>
  <r>
    <x v="3"/>
    <s v="FC"/>
    <x v="5"/>
    <x v="9"/>
    <x v="0"/>
    <n v="5452277"/>
    <n v="446000"/>
    <x v="1"/>
    <s v="YES"/>
    <d v="2024-04-30T00:00:00"/>
  </r>
  <r>
    <x v="3"/>
    <s v="FC"/>
    <x v="6"/>
    <x v="12"/>
    <x v="0"/>
    <n v="5452281"/>
    <n v="420000"/>
    <x v="1"/>
    <s v="YES"/>
    <d v="2024-04-30T00:00:00"/>
  </r>
  <r>
    <x v="3"/>
    <s v="FC"/>
    <x v="6"/>
    <x v="10"/>
    <x v="0"/>
    <n v="5452287"/>
    <n v="2200000"/>
    <x v="1"/>
    <s v="YES"/>
    <d v="2024-04-30T00:00:00"/>
  </r>
  <r>
    <x v="3"/>
    <s v="FC"/>
    <x v="6"/>
    <x v="13"/>
    <x v="4"/>
    <n v="5450779"/>
    <n v="1415000"/>
    <x v="1"/>
    <s v="YES"/>
    <d v="2024-04-23T00:00:00"/>
  </r>
  <r>
    <x v="3"/>
    <s v="FC"/>
    <x v="7"/>
    <x v="14"/>
    <x v="0"/>
    <n v="5450880"/>
    <n v="919000"/>
    <x v="1"/>
    <s v="YES"/>
    <d v="2024-04-24T00:00:00"/>
  </r>
  <r>
    <x v="3"/>
    <s v="FC"/>
    <x v="5"/>
    <x v="9"/>
    <x v="1"/>
    <n v="5451113"/>
    <n v="500000"/>
    <x v="1"/>
    <s v="YES"/>
    <d v="2024-04-24T00:00:00"/>
  </r>
  <r>
    <x v="3"/>
    <s v="FC"/>
    <x v="6"/>
    <x v="13"/>
    <x v="0"/>
    <n v="5451516"/>
    <n v="1415000"/>
    <x v="1"/>
    <s v="YES"/>
    <d v="2024-04-26T00:00:00"/>
  </r>
  <r>
    <x v="3"/>
    <s v="FC"/>
    <x v="6"/>
    <x v="13"/>
    <x v="0"/>
    <n v="5451517"/>
    <n v="548888"/>
    <x v="1"/>
    <s v="YES"/>
    <d v="2024-04-26T00:00:00"/>
  </r>
  <r>
    <x v="3"/>
    <s v="FC"/>
    <x v="6"/>
    <x v="11"/>
    <x v="1"/>
    <n v="5451368"/>
    <n v="399900"/>
    <x v="1"/>
    <s v="YES"/>
    <d v="2024-04-25T00:00:00"/>
  </r>
  <r>
    <x v="3"/>
    <s v="FC"/>
    <x v="7"/>
    <x v="14"/>
    <x v="0"/>
    <n v="5451525"/>
    <n v="385000"/>
    <x v="1"/>
    <s v="YES"/>
    <d v="2024-04-26T00:00:00"/>
  </r>
  <r>
    <x v="3"/>
    <s v="FC"/>
    <x v="9"/>
    <x v="16"/>
    <x v="0"/>
    <n v="5451527"/>
    <n v="1295000"/>
    <x v="1"/>
    <s v="YES"/>
    <d v="2024-04-26T00:00:00"/>
  </r>
  <r>
    <x v="3"/>
    <s v="FC"/>
    <x v="6"/>
    <x v="10"/>
    <x v="0"/>
    <n v="5451264"/>
    <n v="425000"/>
    <x v="1"/>
    <s v="YES"/>
    <d v="2024-04-25T00:00:00"/>
  </r>
  <r>
    <x v="3"/>
    <s v="FC"/>
    <x v="9"/>
    <x v="16"/>
    <x v="0"/>
    <n v="5451203"/>
    <n v="459000"/>
    <x v="1"/>
    <s v="YES"/>
    <d v="2024-04-25T00:00:00"/>
  </r>
  <r>
    <x v="3"/>
    <s v="FC"/>
    <x v="6"/>
    <x v="13"/>
    <x v="0"/>
    <n v="5451571"/>
    <n v="449000"/>
    <x v="1"/>
    <s v="YES"/>
    <d v="2024-04-26T00:00:00"/>
  </r>
  <r>
    <x v="3"/>
    <s v="FC"/>
    <x v="6"/>
    <x v="12"/>
    <x v="0"/>
    <n v="5451607"/>
    <n v="465000"/>
    <x v="1"/>
    <s v="YES"/>
    <d v="2024-04-26T00:00:00"/>
  </r>
  <r>
    <x v="3"/>
    <s v="FC"/>
    <x v="6"/>
    <x v="13"/>
    <x v="0"/>
    <n v="5451613"/>
    <n v="560000"/>
    <x v="1"/>
    <s v="YES"/>
    <d v="2024-04-26T00:00:00"/>
  </r>
  <r>
    <x v="3"/>
    <s v="FC"/>
    <x v="6"/>
    <x v="10"/>
    <x v="6"/>
    <n v="5451618"/>
    <n v="516000"/>
    <x v="1"/>
    <s v="YES"/>
    <d v="2024-04-26T00:00:00"/>
  </r>
  <r>
    <x v="3"/>
    <s v="FC"/>
    <x v="6"/>
    <x v="11"/>
    <x v="0"/>
    <n v="5451621"/>
    <n v="1325000"/>
    <x v="1"/>
    <s v="YES"/>
    <d v="2024-04-26T00:00:00"/>
  </r>
  <r>
    <x v="3"/>
    <s v="FC"/>
    <x v="6"/>
    <x v="12"/>
    <x v="0"/>
    <n v="5451918"/>
    <n v="895000"/>
    <x v="1"/>
    <s v="YES"/>
    <d v="2024-04-29T00:00:00"/>
  </r>
  <r>
    <x v="3"/>
    <s v="FC"/>
    <x v="6"/>
    <x v="19"/>
    <x v="0"/>
    <n v="5451706"/>
    <n v="475000"/>
    <x v="1"/>
    <s v="YES"/>
    <d v="2024-04-26T00:00:00"/>
  </r>
  <r>
    <x v="3"/>
    <s v="FC"/>
    <x v="6"/>
    <x v="13"/>
    <x v="0"/>
    <n v="5452103"/>
    <n v="575000"/>
    <x v="1"/>
    <s v="YES"/>
    <d v="2024-04-30T00:00:00"/>
  </r>
  <r>
    <x v="3"/>
    <s v="FC"/>
    <x v="6"/>
    <x v="10"/>
    <x v="0"/>
    <n v="5451077"/>
    <n v="470000"/>
    <x v="1"/>
    <s v="YES"/>
    <d v="2024-04-24T00:00:00"/>
  </r>
  <r>
    <x v="3"/>
    <s v="FC"/>
    <x v="6"/>
    <x v="10"/>
    <x v="1"/>
    <n v="5451069"/>
    <n v="470000"/>
    <x v="1"/>
    <s v="YES"/>
    <d v="2024-04-24T00:00:00"/>
  </r>
  <r>
    <x v="3"/>
    <s v="FC"/>
    <x v="6"/>
    <x v="13"/>
    <x v="0"/>
    <n v="5451066"/>
    <n v="455000"/>
    <x v="1"/>
    <s v="YES"/>
    <d v="2024-04-24T00:00:00"/>
  </r>
  <r>
    <x v="3"/>
    <s v="FC"/>
    <x v="6"/>
    <x v="13"/>
    <x v="0"/>
    <n v="5451721"/>
    <n v="727000"/>
    <x v="1"/>
    <s v="YES"/>
    <d v="2024-04-26T00:00:00"/>
  </r>
  <r>
    <x v="3"/>
    <s v="FC"/>
    <x v="6"/>
    <x v="12"/>
    <x v="1"/>
    <n v="5451836"/>
    <n v="300000"/>
    <x v="1"/>
    <s v="YES"/>
    <d v="2024-04-29T00:00:00"/>
  </r>
  <r>
    <x v="3"/>
    <s v="FC"/>
    <x v="10"/>
    <x v="21"/>
    <x v="0"/>
    <n v="5451839"/>
    <n v="1200000"/>
    <x v="1"/>
    <s v="YES"/>
    <d v="2024-04-29T00:00:00"/>
  </r>
  <r>
    <x v="3"/>
    <s v="FC"/>
    <x v="7"/>
    <x v="14"/>
    <x v="0"/>
    <n v="5451845"/>
    <n v="610000"/>
    <x v="1"/>
    <s v="YES"/>
    <d v="2024-04-29T00:00:00"/>
  </r>
  <r>
    <x v="3"/>
    <s v="FC"/>
    <x v="6"/>
    <x v="10"/>
    <x v="0"/>
    <n v="5451028"/>
    <n v="710000"/>
    <x v="1"/>
    <s v="YES"/>
    <d v="2024-04-24T00:00:00"/>
  </r>
  <r>
    <x v="3"/>
    <s v="FC"/>
    <x v="6"/>
    <x v="11"/>
    <x v="0"/>
    <n v="5451847"/>
    <n v="665000"/>
    <x v="1"/>
    <s v="YES"/>
    <d v="2024-04-29T00:00:00"/>
  </r>
  <r>
    <x v="3"/>
    <s v="FC"/>
    <x v="6"/>
    <x v="10"/>
    <x v="0"/>
    <n v="5451024"/>
    <n v="485000"/>
    <x v="1"/>
    <s v="YES"/>
    <d v="2024-04-24T00:00:00"/>
  </r>
  <r>
    <x v="3"/>
    <s v="FC"/>
    <x v="6"/>
    <x v="12"/>
    <x v="0"/>
    <n v="5451018"/>
    <n v="420000"/>
    <x v="1"/>
    <s v="YES"/>
    <d v="2024-04-24T00:00:00"/>
  </r>
  <r>
    <x v="3"/>
    <s v="FC"/>
    <x v="6"/>
    <x v="12"/>
    <x v="1"/>
    <n v="5451865"/>
    <n v="353000"/>
    <x v="1"/>
    <s v="YES"/>
    <d v="2024-04-29T00:00:00"/>
  </r>
  <r>
    <x v="3"/>
    <s v="FC"/>
    <x v="6"/>
    <x v="11"/>
    <x v="0"/>
    <n v="5451871"/>
    <n v="1249999"/>
    <x v="1"/>
    <s v="YES"/>
    <d v="2024-04-29T00:00:00"/>
  </r>
  <r>
    <x v="3"/>
    <s v="FC"/>
    <x v="5"/>
    <x v="9"/>
    <x v="0"/>
    <n v="5451685"/>
    <n v="635000"/>
    <x v="1"/>
    <s v="YES"/>
    <d v="2024-04-26T00:00:00"/>
  </r>
  <r>
    <x v="3"/>
    <s v="FC"/>
    <x v="7"/>
    <x v="14"/>
    <x v="4"/>
    <n v="5452362"/>
    <n v="351936"/>
    <x v="1"/>
    <s v="YES"/>
    <d v="2024-04-30T00:00:00"/>
  </r>
  <r>
    <x v="3"/>
    <s v="FC"/>
    <x v="5"/>
    <x v="9"/>
    <x v="3"/>
    <n v="5450729"/>
    <n v="340000"/>
    <x v="1"/>
    <s v="YES"/>
    <d v="2024-04-23T00:00:00"/>
  </r>
  <r>
    <x v="3"/>
    <s v="FC"/>
    <x v="5"/>
    <x v="9"/>
    <x v="2"/>
    <n v="5450745"/>
    <n v="229000"/>
    <x v="1"/>
    <s v="YES"/>
    <d v="2024-04-23T00:00:00"/>
  </r>
  <r>
    <x v="3"/>
    <s v="FC"/>
    <x v="6"/>
    <x v="11"/>
    <x v="0"/>
    <n v="5450727"/>
    <n v="585000"/>
    <x v="1"/>
    <s v="YES"/>
    <d v="2024-04-23T00:00:00"/>
  </r>
  <r>
    <x v="3"/>
    <s v="FC"/>
    <x v="6"/>
    <x v="10"/>
    <x v="0"/>
    <n v="5450436"/>
    <n v="525000"/>
    <x v="1"/>
    <s v="YES"/>
    <d v="2024-04-22T00:00:00"/>
  </r>
  <r>
    <x v="3"/>
    <s v="FC"/>
    <x v="5"/>
    <x v="9"/>
    <x v="2"/>
    <n v="5450651"/>
    <n v="138000"/>
    <x v="1"/>
    <s v="YES"/>
    <d v="2024-04-23T00:00:00"/>
  </r>
  <r>
    <x v="3"/>
    <s v="FC"/>
    <x v="6"/>
    <x v="12"/>
    <x v="1"/>
    <n v="5452401"/>
    <n v="165000"/>
    <x v="1"/>
    <s v="YES"/>
    <d v="2024-04-30T00:00:00"/>
  </r>
  <r>
    <x v="3"/>
    <s v="FC"/>
    <x v="5"/>
    <x v="9"/>
    <x v="2"/>
    <n v="5450649"/>
    <n v="355000"/>
    <x v="1"/>
    <s v="YES"/>
    <d v="2024-04-23T00:00:00"/>
  </r>
  <r>
    <x v="3"/>
    <s v="FC"/>
    <x v="6"/>
    <x v="16"/>
    <x v="0"/>
    <n v="5450372"/>
    <n v="777000"/>
    <x v="1"/>
    <s v="YES"/>
    <d v="2024-04-22T00:00:00"/>
  </r>
  <r>
    <x v="3"/>
    <s v="FC"/>
    <x v="6"/>
    <x v="12"/>
    <x v="0"/>
    <n v="5450647"/>
    <n v="512500"/>
    <x v="1"/>
    <s v="YES"/>
    <d v="2024-04-23T00:00:00"/>
  </r>
  <r>
    <x v="3"/>
    <s v="FC"/>
    <x v="6"/>
    <x v="11"/>
    <x v="0"/>
    <n v="5450374"/>
    <n v="633500"/>
    <x v="1"/>
    <s v="YES"/>
    <d v="2024-04-22T00:00:00"/>
  </r>
  <r>
    <x v="3"/>
    <s v="FC"/>
    <x v="6"/>
    <x v="10"/>
    <x v="0"/>
    <n v="5450589"/>
    <n v="505000"/>
    <x v="1"/>
    <s v="YES"/>
    <d v="2024-04-23T00:00:00"/>
  </r>
  <r>
    <x v="3"/>
    <s v="FC"/>
    <x v="6"/>
    <x v="10"/>
    <x v="6"/>
    <n v="5450732"/>
    <n v="575000"/>
    <x v="1"/>
    <s v="YES"/>
    <d v="2024-04-23T00:00:00"/>
  </r>
  <r>
    <x v="3"/>
    <s v="FC"/>
    <x v="6"/>
    <x v="10"/>
    <x v="0"/>
    <n v="5450566"/>
    <n v="780000"/>
    <x v="1"/>
    <s v="YES"/>
    <d v="2024-04-23T00:00:00"/>
  </r>
  <r>
    <x v="3"/>
    <s v="FC"/>
    <x v="5"/>
    <x v="9"/>
    <x v="0"/>
    <n v="5452307"/>
    <n v="1615000"/>
    <x v="1"/>
    <s v="YES"/>
    <d v="2024-04-30T00:00:00"/>
  </r>
  <r>
    <x v="3"/>
    <s v="FC"/>
    <x v="6"/>
    <x v="11"/>
    <x v="1"/>
    <n v="5450476"/>
    <n v="227500"/>
    <x v="1"/>
    <s v="YES"/>
    <d v="2024-04-22T00:00:00"/>
  </r>
  <r>
    <x v="3"/>
    <s v="FC"/>
    <x v="6"/>
    <x v="12"/>
    <x v="0"/>
    <n v="5450434"/>
    <n v="450000"/>
    <x v="1"/>
    <s v="YES"/>
    <d v="2024-04-22T00:00:00"/>
  </r>
  <r>
    <x v="3"/>
    <s v="FC"/>
    <x v="6"/>
    <x v="12"/>
    <x v="0"/>
    <n v="5450770"/>
    <n v="620000"/>
    <x v="1"/>
    <s v="YES"/>
    <d v="2024-04-23T00:00:00"/>
  </r>
  <r>
    <x v="3"/>
    <s v="FC"/>
    <x v="6"/>
    <x v="10"/>
    <x v="1"/>
    <n v="5452353"/>
    <n v="495000"/>
    <x v="1"/>
    <s v="YES"/>
    <d v="2024-04-30T00:00:00"/>
  </r>
  <r>
    <x v="3"/>
    <s v="FC"/>
    <x v="6"/>
    <x v="12"/>
    <x v="0"/>
    <n v="5452290"/>
    <n v="330250"/>
    <x v="1"/>
    <s v="YES"/>
    <d v="2024-04-30T00:00:00"/>
  </r>
  <r>
    <x v="3"/>
    <s v="FC"/>
    <x v="6"/>
    <x v="12"/>
    <x v="0"/>
    <n v="5452355"/>
    <n v="650000"/>
    <x v="1"/>
    <s v="YES"/>
    <d v="2024-04-30T00:00:00"/>
  </r>
  <r>
    <x v="3"/>
    <s v="FC"/>
    <x v="9"/>
    <x v="16"/>
    <x v="0"/>
    <n v="5452359"/>
    <n v="319000"/>
    <x v="1"/>
    <s v="YES"/>
    <d v="2024-04-30T00:00:00"/>
  </r>
  <r>
    <x v="3"/>
    <s v="FC"/>
    <x v="5"/>
    <x v="9"/>
    <x v="0"/>
    <n v="5452305"/>
    <n v="750000"/>
    <x v="1"/>
    <s v="YES"/>
    <d v="2024-04-30T00:00:00"/>
  </r>
  <r>
    <x v="3"/>
    <s v="FC"/>
    <x v="6"/>
    <x v="10"/>
    <x v="1"/>
    <n v="5452342"/>
    <n v="285000"/>
    <x v="1"/>
    <s v="YES"/>
    <d v="2024-04-30T00:00:00"/>
  </r>
  <r>
    <x v="3"/>
    <s v="FC"/>
    <x v="6"/>
    <x v="10"/>
    <x v="0"/>
    <n v="5450408"/>
    <n v="560000"/>
    <x v="1"/>
    <s v="YES"/>
    <d v="2024-04-22T00:00:00"/>
  </r>
  <r>
    <x v="3"/>
    <s v="FC"/>
    <x v="5"/>
    <x v="9"/>
    <x v="4"/>
    <n v="5452300"/>
    <n v="375000"/>
    <x v="1"/>
    <s v="YES"/>
    <d v="2024-04-30T00:00:00"/>
  </r>
  <r>
    <x v="4"/>
    <s v="LT"/>
    <x v="12"/>
    <x v="22"/>
    <x v="0"/>
    <n v="5447032"/>
    <n v="475000"/>
    <x v="1"/>
    <s v="YES"/>
    <d v="2024-04-08T00:00:00"/>
  </r>
  <r>
    <x v="4"/>
    <s v="LT"/>
    <x v="12"/>
    <x v="22"/>
    <x v="1"/>
    <n v="5449919"/>
    <n v="269000"/>
    <x v="1"/>
    <s v="YES"/>
    <d v="2024-04-18T00:00:00"/>
  </r>
  <r>
    <x v="4"/>
    <s v="LT"/>
    <x v="12"/>
    <x v="22"/>
    <x v="1"/>
    <n v="5448926"/>
    <n v="185000"/>
    <x v="1"/>
    <s v="YES"/>
    <d v="2024-04-16T00:00:00"/>
  </r>
  <r>
    <x v="4"/>
    <s v="LT"/>
    <x v="12"/>
    <x v="22"/>
    <x v="0"/>
    <n v="5447621"/>
    <n v="800000"/>
    <x v="1"/>
    <s v="YES"/>
    <d v="2024-04-10T00:00:00"/>
  </r>
  <r>
    <x v="4"/>
    <s v="LT"/>
    <x v="12"/>
    <x v="22"/>
    <x v="1"/>
    <n v="5449659"/>
    <n v="150000"/>
    <x v="1"/>
    <s v="YES"/>
    <d v="2024-04-17T00:00:00"/>
  </r>
  <r>
    <x v="4"/>
    <s v="LT"/>
    <x v="12"/>
    <x v="22"/>
    <x v="3"/>
    <n v="5448450"/>
    <n v="415000"/>
    <x v="1"/>
    <s v="YES"/>
    <d v="2024-04-12T00:00:00"/>
  </r>
  <r>
    <x v="4"/>
    <s v="LT"/>
    <x v="12"/>
    <x v="22"/>
    <x v="2"/>
    <n v="5451580"/>
    <n v="315000"/>
    <x v="1"/>
    <s v="YES"/>
    <d v="2024-04-26T00:00:00"/>
  </r>
  <r>
    <x v="4"/>
    <s v="LT"/>
    <x v="12"/>
    <x v="22"/>
    <x v="1"/>
    <n v="5448916"/>
    <n v="200000"/>
    <x v="1"/>
    <s v="YES"/>
    <d v="2024-04-16T00:00:00"/>
  </r>
  <r>
    <x v="4"/>
    <s v="LT"/>
    <x v="12"/>
    <x v="22"/>
    <x v="0"/>
    <n v="5452045"/>
    <n v="655000"/>
    <x v="1"/>
    <s v="YES"/>
    <d v="2024-04-29T00:00:00"/>
  </r>
  <r>
    <x v="4"/>
    <s v="LT"/>
    <x v="12"/>
    <x v="22"/>
    <x v="0"/>
    <n v="5447386"/>
    <n v="350000"/>
    <x v="1"/>
    <s v="YES"/>
    <d v="2024-04-09T00:00:00"/>
  </r>
  <r>
    <x v="4"/>
    <s v="LT"/>
    <x v="12"/>
    <x v="22"/>
    <x v="1"/>
    <n v="5445875"/>
    <n v="355000"/>
    <x v="1"/>
    <s v="YES"/>
    <d v="2024-04-01T00:00:00"/>
  </r>
  <r>
    <x v="4"/>
    <s v="LT"/>
    <x v="12"/>
    <x v="22"/>
    <x v="0"/>
    <n v="5448419"/>
    <n v="299000"/>
    <x v="1"/>
    <s v="YES"/>
    <d v="2024-04-12T00:00:00"/>
  </r>
  <r>
    <x v="4"/>
    <s v="LT"/>
    <x v="12"/>
    <x v="22"/>
    <x v="0"/>
    <n v="5449674"/>
    <n v="470000"/>
    <x v="1"/>
    <s v="YES"/>
    <d v="2024-04-17T00:00:00"/>
  </r>
  <r>
    <x v="4"/>
    <s v="LT"/>
    <x v="12"/>
    <x v="22"/>
    <x v="0"/>
    <n v="5450767"/>
    <n v="445000"/>
    <x v="1"/>
    <s v="YES"/>
    <d v="2024-04-23T00:00:00"/>
  </r>
  <r>
    <x v="4"/>
    <s v="LT"/>
    <x v="12"/>
    <x v="22"/>
    <x v="0"/>
    <n v="5452295"/>
    <n v="925000"/>
    <x v="1"/>
    <s v="YES"/>
    <d v="2024-04-30T00:00:00"/>
  </r>
  <r>
    <x v="5"/>
    <s v="SIG"/>
    <x v="13"/>
    <x v="23"/>
    <x v="1"/>
    <n v="5447840"/>
    <n v="295000"/>
    <x v="1"/>
    <s v="YES"/>
    <d v="2024-04-11T00:00:00"/>
  </r>
  <r>
    <x v="5"/>
    <s v="SIG"/>
    <x v="13"/>
    <x v="23"/>
    <x v="0"/>
    <n v="5446508"/>
    <n v="390000"/>
    <x v="1"/>
    <s v="YES"/>
    <d v="2024-04-04T00:00:00"/>
  </r>
  <r>
    <x v="5"/>
    <s v="SIG"/>
    <x v="13"/>
    <x v="23"/>
    <x v="0"/>
    <n v="5452430"/>
    <n v="535000"/>
    <x v="1"/>
    <s v="YES"/>
    <d v="2024-04-30T00:00:00"/>
  </r>
  <r>
    <x v="5"/>
    <s v="SIG"/>
    <x v="13"/>
    <x v="23"/>
    <x v="0"/>
    <n v="5446397"/>
    <n v="350000"/>
    <x v="1"/>
    <s v="YES"/>
    <d v="2024-04-03T00:00:00"/>
  </r>
  <r>
    <x v="5"/>
    <s v="SIG"/>
    <x v="13"/>
    <x v="23"/>
    <x v="1"/>
    <n v="5450958"/>
    <n v="410000"/>
    <x v="1"/>
    <s v="YES"/>
    <d v="2024-04-24T00:00:00"/>
  </r>
  <r>
    <x v="5"/>
    <s v="SIG"/>
    <x v="13"/>
    <x v="23"/>
    <x v="0"/>
    <n v="5446383"/>
    <n v="500000"/>
    <x v="1"/>
    <s v="YES"/>
    <d v="2024-04-03T00:00:00"/>
  </r>
  <r>
    <x v="5"/>
    <s v="SIG"/>
    <x v="13"/>
    <x v="23"/>
    <x v="0"/>
    <n v="5446544"/>
    <n v="935000"/>
    <x v="1"/>
    <s v="YES"/>
    <d v="2024-04-04T00:00:00"/>
  </r>
  <r>
    <x v="5"/>
    <s v="SIG"/>
    <x v="13"/>
    <x v="23"/>
    <x v="0"/>
    <n v="5449916"/>
    <n v="695000"/>
    <x v="1"/>
    <s v="YES"/>
    <d v="2024-04-18T00:00:00"/>
  </r>
  <r>
    <x v="5"/>
    <s v="SIG"/>
    <x v="13"/>
    <x v="23"/>
    <x v="0"/>
    <n v="5448065"/>
    <n v="535000"/>
    <x v="1"/>
    <s v="YES"/>
    <d v="2024-04-12T00:00:00"/>
  </r>
  <r>
    <x v="5"/>
    <s v="SIG"/>
    <x v="13"/>
    <x v="23"/>
    <x v="0"/>
    <n v="5450173"/>
    <n v="396755"/>
    <x v="1"/>
    <s v="YES"/>
    <d v="2024-04-19T00:00:00"/>
  </r>
  <r>
    <x v="5"/>
    <s v="SIG"/>
    <x v="13"/>
    <x v="23"/>
    <x v="0"/>
    <n v="5448667"/>
    <n v="652000"/>
    <x v="1"/>
    <s v="YES"/>
    <d v="2024-04-15T00:00:00"/>
  </r>
  <r>
    <x v="6"/>
    <s v="ST"/>
    <x v="4"/>
    <x v="24"/>
    <x v="0"/>
    <n v="5451710"/>
    <n v="569000"/>
    <x v="1"/>
    <s v="YES"/>
    <d v="2024-04-26T00:00:00"/>
  </r>
  <r>
    <x v="6"/>
    <s v="ST"/>
    <x v="14"/>
    <x v="25"/>
    <x v="0"/>
    <n v="5447347"/>
    <n v="316500"/>
    <x v="1"/>
    <s v="YES"/>
    <d v="2024-04-09T00:00:00"/>
  </r>
  <r>
    <x v="6"/>
    <s v="ST"/>
    <x v="14"/>
    <x v="26"/>
    <x v="0"/>
    <n v="5447525"/>
    <n v="477000"/>
    <x v="1"/>
    <s v="YES"/>
    <d v="2024-04-10T00:00:00"/>
  </r>
  <r>
    <x v="6"/>
    <s v="ST"/>
    <x v="10"/>
    <x v="27"/>
    <x v="0"/>
    <n v="5451514"/>
    <n v="440000"/>
    <x v="1"/>
    <s v="YES"/>
    <d v="2024-04-26T00:00:00"/>
  </r>
  <r>
    <x v="6"/>
    <s v="ST"/>
    <x v="12"/>
    <x v="28"/>
    <x v="0"/>
    <n v="5451704"/>
    <n v="674923"/>
    <x v="1"/>
    <s v="YES"/>
    <d v="2024-04-26T00:00:00"/>
  </r>
  <r>
    <x v="6"/>
    <s v="ST"/>
    <x v="12"/>
    <x v="28"/>
    <x v="1"/>
    <n v="5448009"/>
    <n v="320000"/>
    <x v="1"/>
    <s v="YES"/>
    <d v="2024-04-12T00:00:00"/>
  </r>
  <r>
    <x v="6"/>
    <s v="ST"/>
    <x v="4"/>
    <x v="24"/>
    <x v="1"/>
    <n v="5447418"/>
    <n v="279950"/>
    <x v="1"/>
    <s v="YES"/>
    <d v="2024-04-09T00:00:00"/>
  </r>
  <r>
    <x v="6"/>
    <s v="ST"/>
    <x v="12"/>
    <x v="29"/>
    <x v="1"/>
    <n v="5447384"/>
    <n v="525000"/>
    <x v="1"/>
    <s v="YES"/>
    <d v="2024-04-09T00:00:00"/>
  </r>
  <r>
    <x v="6"/>
    <s v="ST"/>
    <x v="14"/>
    <x v="25"/>
    <x v="3"/>
    <n v="5445812"/>
    <n v="220000"/>
    <x v="1"/>
    <s v="YES"/>
    <d v="2024-04-01T00:00:00"/>
  </r>
  <r>
    <x v="6"/>
    <s v="ST"/>
    <x v="14"/>
    <x v="30"/>
    <x v="2"/>
    <n v="5448027"/>
    <n v="145000"/>
    <x v="1"/>
    <s v="YES"/>
    <d v="2024-04-12T00:00:00"/>
  </r>
  <r>
    <x v="6"/>
    <s v="ST"/>
    <x v="4"/>
    <x v="24"/>
    <x v="3"/>
    <n v="5447607"/>
    <n v="290000"/>
    <x v="1"/>
    <s v="YES"/>
    <d v="2024-04-10T00:00:00"/>
  </r>
  <r>
    <x v="6"/>
    <s v="ST"/>
    <x v="12"/>
    <x v="31"/>
    <x v="0"/>
    <n v="5447503"/>
    <n v="647000"/>
    <x v="1"/>
    <s v="YES"/>
    <d v="2024-04-10T00:00:00"/>
  </r>
  <r>
    <x v="6"/>
    <s v="ST"/>
    <x v="4"/>
    <x v="32"/>
    <x v="1"/>
    <n v="5447833"/>
    <n v="216000"/>
    <x v="1"/>
    <s v="YES"/>
    <d v="2024-04-11T00:00:00"/>
  </r>
  <r>
    <x v="6"/>
    <s v="ST"/>
    <x v="14"/>
    <x v="33"/>
    <x v="0"/>
    <n v="5451574"/>
    <n v="499000"/>
    <x v="1"/>
    <s v="YES"/>
    <d v="2024-04-26T00:00:00"/>
  </r>
  <r>
    <x v="6"/>
    <s v="ST"/>
    <x v="12"/>
    <x v="28"/>
    <x v="2"/>
    <n v="5451540"/>
    <n v="350000"/>
    <x v="1"/>
    <s v="YES"/>
    <d v="2024-04-26T00:00:00"/>
  </r>
  <r>
    <x v="6"/>
    <s v="ST"/>
    <x v="4"/>
    <x v="32"/>
    <x v="0"/>
    <n v="5447905"/>
    <n v="486057"/>
    <x v="0"/>
    <s v="YES"/>
    <d v="2024-04-11T00:00:00"/>
  </r>
  <r>
    <x v="6"/>
    <s v="ST"/>
    <x v="4"/>
    <x v="30"/>
    <x v="0"/>
    <n v="5452387"/>
    <n v="270000"/>
    <x v="1"/>
    <s v="YES"/>
    <d v="2024-04-30T00:00:00"/>
  </r>
  <r>
    <x v="6"/>
    <s v="ST"/>
    <x v="14"/>
    <x v="30"/>
    <x v="1"/>
    <n v="5451528"/>
    <n v="420000"/>
    <x v="1"/>
    <s v="YES"/>
    <d v="2024-04-26T00:00:00"/>
  </r>
  <r>
    <x v="6"/>
    <s v="ST"/>
    <x v="4"/>
    <x v="32"/>
    <x v="0"/>
    <n v="5447857"/>
    <n v="1100000"/>
    <x v="1"/>
    <s v="YES"/>
    <d v="2024-04-11T00:00:00"/>
  </r>
  <r>
    <x v="6"/>
    <s v="ST"/>
    <x v="4"/>
    <x v="34"/>
    <x v="0"/>
    <n v="5452418"/>
    <n v="699000"/>
    <x v="1"/>
    <s v="YES"/>
    <d v="2024-04-30T00:00:00"/>
  </r>
  <r>
    <x v="6"/>
    <s v="ST"/>
    <x v="14"/>
    <x v="25"/>
    <x v="0"/>
    <n v="5447979"/>
    <n v="247500"/>
    <x v="1"/>
    <s v="YES"/>
    <d v="2024-04-12T00:00:00"/>
  </r>
  <r>
    <x v="6"/>
    <s v="ST"/>
    <x v="14"/>
    <x v="25"/>
    <x v="0"/>
    <n v="5447844"/>
    <n v="230000"/>
    <x v="1"/>
    <s v="YES"/>
    <d v="2024-04-11T00:00:00"/>
  </r>
  <r>
    <x v="6"/>
    <s v="ST"/>
    <x v="14"/>
    <x v="26"/>
    <x v="0"/>
    <n v="5447581"/>
    <n v="724000"/>
    <x v="1"/>
    <s v="YES"/>
    <d v="2024-04-10T00:00:00"/>
  </r>
  <r>
    <x v="6"/>
    <s v="ST"/>
    <x v="14"/>
    <x v="30"/>
    <x v="2"/>
    <n v="5447972"/>
    <n v="35000"/>
    <x v="1"/>
    <s v="YES"/>
    <d v="2024-04-12T00:00:00"/>
  </r>
  <r>
    <x v="6"/>
    <s v="ST"/>
    <x v="14"/>
    <x v="30"/>
    <x v="0"/>
    <n v="5447673"/>
    <n v="496000"/>
    <x v="1"/>
    <s v="YES"/>
    <d v="2024-04-10T00:00:00"/>
  </r>
  <r>
    <x v="6"/>
    <s v="ST"/>
    <x v="4"/>
    <x v="30"/>
    <x v="0"/>
    <n v="5452385"/>
    <n v="480000"/>
    <x v="1"/>
    <s v="YES"/>
    <d v="2024-04-30T00:00:00"/>
  </r>
  <r>
    <x v="6"/>
    <s v="ST"/>
    <x v="4"/>
    <x v="24"/>
    <x v="0"/>
    <n v="5445825"/>
    <n v="250000"/>
    <x v="1"/>
    <s v="YES"/>
    <d v="2024-04-01T00:00:00"/>
  </r>
  <r>
    <x v="6"/>
    <s v="ST"/>
    <x v="14"/>
    <x v="25"/>
    <x v="0"/>
    <n v="5451523"/>
    <n v="876000"/>
    <x v="1"/>
    <s v="YES"/>
    <d v="2024-04-26T00:00:00"/>
  </r>
  <r>
    <x v="6"/>
    <s v="ST"/>
    <x v="4"/>
    <x v="24"/>
    <x v="1"/>
    <n v="5452377"/>
    <n v="172500"/>
    <x v="1"/>
    <s v="YES"/>
    <d v="2024-04-30T00:00:00"/>
  </r>
  <r>
    <x v="6"/>
    <s v="ST"/>
    <x v="12"/>
    <x v="31"/>
    <x v="0"/>
    <n v="5447976"/>
    <n v="520000"/>
    <x v="1"/>
    <s v="YES"/>
    <d v="2024-04-12T00:00:00"/>
  </r>
  <r>
    <x v="6"/>
    <s v="ST"/>
    <x v="14"/>
    <x v="25"/>
    <x v="0"/>
    <n v="5451591"/>
    <n v="322518"/>
    <x v="1"/>
    <s v="YES"/>
    <d v="2024-04-26T00:00:00"/>
  </r>
  <r>
    <x v="6"/>
    <s v="ST"/>
    <x v="12"/>
    <x v="31"/>
    <x v="2"/>
    <n v="5451605"/>
    <n v="4000"/>
    <x v="1"/>
    <s v="YES"/>
    <d v="2024-04-26T00:00:00"/>
  </r>
  <r>
    <x v="6"/>
    <s v="ST"/>
    <x v="4"/>
    <x v="35"/>
    <x v="0"/>
    <n v="5446185"/>
    <n v="950000"/>
    <x v="1"/>
    <s v="YES"/>
    <d v="2024-04-02T00:00:00"/>
  </r>
  <r>
    <x v="6"/>
    <s v="ST"/>
    <x v="14"/>
    <x v="30"/>
    <x v="0"/>
    <n v="5446815"/>
    <n v="168308"/>
    <x v="1"/>
    <s v="YES"/>
    <d v="2024-04-05T00:00:00"/>
  </r>
  <r>
    <x v="6"/>
    <s v="ST"/>
    <x v="12"/>
    <x v="31"/>
    <x v="0"/>
    <n v="5451411"/>
    <n v="514995"/>
    <x v="1"/>
    <s v="YES"/>
    <d v="2024-04-25T00:00:00"/>
  </r>
  <r>
    <x v="6"/>
    <s v="ST"/>
    <x v="10"/>
    <x v="36"/>
    <x v="1"/>
    <n v="5452104"/>
    <n v="400000"/>
    <x v="1"/>
    <s v="YES"/>
    <d v="2024-04-30T00:00:00"/>
  </r>
  <r>
    <x v="6"/>
    <s v="ST"/>
    <x v="14"/>
    <x v="25"/>
    <x v="1"/>
    <n v="5446771"/>
    <n v="431000"/>
    <x v="1"/>
    <s v="YES"/>
    <d v="2024-04-05T00:00:00"/>
  </r>
  <r>
    <x v="6"/>
    <s v="ST"/>
    <x v="12"/>
    <x v="31"/>
    <x v="0"/>
    <n v="5452317"/>
    <n v="685000"/>
    <x v="1"/>
    <s v="YES"/>
    <d v="2024-04-30T00:00:00"/>
  </r>
  <r>
    <x v="6"/>
    <s v="ST"/>
    <x v="4"/>
    <x v="37"/>
    <x v="4"/>
    <n v="5446746"/>
    <n v="900000"/>
    <x v="1"/>
    <s v="YES"/>
    <d v="2024-04-05T00:00:00"/>
  </r>
  <r>
    <x v="6"/>
    <s v="ST"/>
    <x v="4"/>
    <x v="30"/>
    <x v="0"/>
    <n v="5446721"/>
    <n v="676000"/>
    <x v="1"/>
    <s v="YES"/>
    <d v="2024-04-05T00:00:00"/>
  </r>
  <r>
    <x v="6"/>
    <s v="ST"/>
    <x v="4"/>
    <x v="35"/>
    <x v="1"/>
    <n v="5452315"/>
    <n v="249900"/>
    <x v="1"/>
    <s v="YES"/>
    <d v="2024-04-30T00:00:00"/>
  </r>
  <r>
    <x v="6"/>
    <s v="ST"/>
    <x v="12"/>
    <x v="31"/>
    <x v="0"/>
    <n v="5452145"/>
    <n v="450000"/>
    <x v="1"/>
    <s v="YES"/>
    <d v="2024-04-30T00:00:00"/>
  </r>
  <r>
    <x v="6"/>
    <s v="ST"/>
    <x v="14"/>
    <x v="25"/>
    <x v="0"/>
    <n v="5446702"/>
    <n v="435000"/>
    <x v="1"/>
    <s v="YES"/>
    <d v="2024-04-05T00:00:00"/>
  </r>
  <r>
    <x v="6"/>
    <s v="ST"/>
    <x v="4"/>
    <x v="24"/>
    <x v="0"/>
    <n v="5452340"/>
    <n v="660000"/>
    <x v="1"/>
    <s v="YES"/>
    <d v="2024-04-30T00:00:00"/>
  </r>
  <r>
    <x v="6"/>
    <s v="ST"/>
    <x v="14"/>
    <x v="26"/>
    <x v="1"/>
    <n v="5452310"/>
    <n v="454990"/>
    <x v="0"/>
    <s v="YES"/>
    <d v="2024-04-30T00:00:00"/>
  </r>
  <r>
    <x v="6"/>
    <s v="ST"/>
    <x v="12"/>
    <x v="31"/>
    <x v="0"/>
    <n v="5446126"/>
    <n v="430000"/>
    <x v="1"/>
    <s v="YES"/>
    <d v="2024-04-02T00:00:00"/>
  </r>
  <r>
    <x v="6"/>
    <s v="ST"/>
    <x v="12"/>
    <x v="29"/>
    <x v="0"/>
    <n v="5446188"/>
    <n v="1250000"/>
    <x v="1"/>
    <s v="YES"/>
    <d v="2024-04-02T00:00:00"/>
  </r>
  <r>
    <x v="6"/>
    <s v="ST"/>
    <x v="4"/>
    <x v="34"/>
    <x v="3"/>
    <n v="5446214"/>
    <n v="152000"/>
    <x v="1"/>
    <s v="YES"/>
    <d v="2024-04-02T00:00:00"/>
  </r>
  <r>
    <x v="6"/>
    <s v="ST"/>
    <x v="14"/>
    <x v="26"/>
    <x v="2"/>
    <n v="5446529"/>
    <n v="1325740"/>
    <x v="1"/>
    <s v="YES"/>
    <d v="2024-04-04T00:00:00"/>
  </r>
  <r>
    <x v="6"/>
    <s v="ST"/>
    <x v="14"/>
    <x v="26"/>
    <x v="0"/>
    <n v="5452210"/>
    <n v="499000"/>
    <x v="1"/>
    <s v="YES"/>
    <d v="2024-04-30T00:00:00"/>
  </r>
  <r>
    <x v="6"/>
    <s v="ST"/>
    <x v="14"/>
    <x v="25"/>
    <x v="1"/>
    <n v="5446524"/>
    <n v="140000"/>
    <x v="1"/>
    <s v="YES"/>
    <d v="2024-04-04T00:00:00"/>
  </r>
  <r>
    <x v="6"/>
    <s v="ST"/>
    <x v="12"/>
    <x v="28"/>
    <x v="2"/>
    <n v="5446400"/>
    <n v="85000"/>
    <x v="1"/>
    <s v="YES"/>
    <d v="2024-04-03T00:00:00"/>
  </r>
  <r>
    <x v="6"/>
    <s v="ST"/>
    <x v="4"/>
    <x v="24"/>
    <x v="0"/>
    <n v="5446392"/>
    <n v="565000"/>
    <x v="1"/>
    <s v="YES"/>
    <d v="2024-04-03T00:00:00"/>
  </r>
  <r>
    <x v="6"/>
    <s v="ST"/>
    <x v="12"/>
    <x v="31"/>
    <x v="0"/>
    <n v="5446314"/>
    <n v="610000"/>
    <x v="1"/>
    <s v="YES"/>
    <d v="2024-04-03T00:00:00"/>
  </r>
  <r>
    <x v="6"/>
    <s v="ST"/>
    <x v="14"/>
    <x v="25"/>
    <x v="0"/>
    <n v="5446361"/>
    <n v="300000"/>
    <x v="1"/>
    <s v="YES"/>
    <d v="2024-04-03T00:00:00"/>
  </r>
  <r>
    <x v="6"/>
    <s v="ST"/>
    <x v="4"/>
    <x v="24"/>
    <x v="0"/>
    <n v="5452284"/>
    <n v="600000"/>
    <x v="1"/>
    <s v="YES"/>
    <d v="2024-04-30T00:00:00"/>
  </r>
  <r>
    <x v="6"/>
    <s v="ST"/>
    <x v="4"/>
    <x v="24"/>
    <x v="0"/>
    <n v="5446338"/>
    <n v="1945000"/>
    <x v="1"/>
    <s v="YES"/>
    <d v="2024-04-03T00:00:00"/>
  </r>
  <r>
    <x v="6"/>
    <s v="ST"/>
    <x v="14"/>
    <x v="25"/>
    <x v="0"/>
    <n v="5446700"/>
    <n v="800000"/>
    <x v="1"/>
    <s v="YES"/>
    <d v="2024-04-05T00:00:00"/>
  </r>
  <r>
    <x v="6"/>
    <s v="ST"/>
    <x v="4"/>
    <x v="32"/>
    <x v="0"/>
    <n v="5451869"/>
    <n v="480000"/>
    <x v="1"/>
    <s v="YES"/>
    <d v="2024-04-29T00:00:00"/>
  </r>
  <r>
    <x v="6"/>
    <s v="ST"/>
    <x v="12"/>
    <x v="31"/>
    <x v="2"/>
    <n v="5451650"/>
    <n v="199000"/>
    <x v="1"/>
    <s v="YES"/>
    <d v="2024-04-26T00:00:00"/>
  </r>
  <r>
    <x v="6"/>
    <s v="ST"/>
    <x v="4"/>
    <x v="34"/>
    <x v="1"/>
    <n v="5451742"/>
    <n v="248000"/>
    <x v="1"/>
    <s v="YES"/>
    <d v="2024-04-26T00:00:00"/>
  </r>
  <r>
    <x v="6"/>
    <s v="ST"/>
    <x v="10"/>
    <x v="27"/>
    <x v="0"/>
    <n v="5447140"/>
    <n v="483000"/>
    <x v="1"/>
    <s v="YES"/>
    <d v="2024-04-09T00:00:00"/>
  </r>
  <r>
    <x v="6"/>
    <s v="ST"/>
    <x v="12"/>
    <x v="28"/>
    <x v="4"/>
    <n v="5447104"/>
    <n v="4100000"/>
    <x v="1"/>
    <s v="YES"/>
    <d v="2024-04-08T00:00:00"/>
  </r>
  <r>
    <x v="6"/>
    <s v="ST"/>
    <x v="12"/>
    <x v="31"/>
    <x v="0"/>
    <n v="5447072"/>
    <n v="569000"/>
    <x v="1"/>
    <s v="YES"/>
    <d v="2024-04-08T00:00:00"/>
  </r>
  <r>
    <x v="6"/>
    <s v="ST"/>
    <x v="14"/>
    <x v="25"/>
    <x v="3"/>
    <n v="5447064"/>
    <n v="230000"/>
    <x v="1"/>
    <s v="YES"/>
    <d v="2024-04-08T00:00:00"/>
  </r>
  <r>
    <x v="6"/>
    <s v="ST"/>
    <x v="12"/>
    <x v="30"/>
    <x v="1"/>
    <n v="5451651"/>
    <n v="574000"/>
    <x v="1"/>
    <s v="YES"/>
    <d v="2024-04-26T00:00:00"/>
  </r>
  <r>
    <x v="6"/>
    <s v="ST"/>
    <x v="4"/>
    <x v="24"/>
    <x v="6"/>
    <n v="5452345"/>
    <n v="686000"/>
    <x v="1"/>
    <s v="YES"/>
    <d v="2024-04-30T00:00:00"/>
  </r>
  <r>
    <x v="6"/>
    <s v="ST"/>
    <x v="14"/>
    <x v="25"/>
    <x v="1"/>
    <n v="5451669"/>
    <n v="215518"/>
    <x v="1"/>
    <s v="YES"/>
    <d v="2024-04-26T00:00:00"/>
  </r>
  <r>
    <x v="6"/>
    <s v="ST"/>
    <x v="12"/>
    <x v="31"/>
    <x v="0"/>
    <n v="5446811"/>
    <n v="150000"/>
    <x v="1"/>
    <s v="YES"/>
    <d v="2024-04-05T00:00:00"/>
  </r>
  <r>
    <x v="6"/>
    <s v="ST"/>
    <x v="14"/>
    <x v="25"/>
    <x v="0"/>
    <n v="5447021"/>
    <n v="768000"/>
    <x v="1"/>
    <s v="YES"/>
    <d v="2024-04-08T00:00:00"/>
  </r>
  <r>
    <x v="6"/>
    <s v="ST"/>
    <x v="12"/>
    <x v="31"/>
    <x v="0"/>
    <n v="5446824"/>
    <n v="400000"/>
    <x v="1"/>
    <s v="YES"/>
    <d v="2024-04-05T00:00:00"/>
  </r>
  <r>
    <x v="6"/>
    <s v="ST"/>
    <x v="4"/>
    <x v="32"/>
    <x v="0"/>
    <n v="5445929"/>
    <n v="925000"/>
    <x v="1"/>
    <s v="YES"/>
    <d v="2024-04-01T00:00:00"/>
  </r>
  <r>
    <x v="6"/>
    <s v="ST"/>
    <x v="4"/>
    <x v="24"/>
    <x v="0"/>
    <n v="5452021"/>
    <n v="2280000"/>
    <x v="1"/>
    <s v="YES"/>
    <d v="2024-04-29T00:00:00"/>
  </r>
  <r>
    <x v="6"/>
    <s v="ST"/>
    <x v="15"/>
    <x v="38"/>
    <x v="1"/>
    <n v="5446967"/>
    <n v="1150000"/>
    <x v="1"/>
    <s v="YES"/>
    <d v="2024-04-08T00:00:00"/>
  </r>
  <r>
    <x v="6"/>
    <s v="ST"/>
    <x v="4"/>
    <x v="34"/>
    <x v="0"/>
    <n v="5445951"/>
    <n v="450000"/>
    <x v="1"/>
    <s v="YES"/>
    <d v="2024-04-01T00:00:00"/>
  </r>
  <r>
    <x v="6"/>
    <s v="ST"/>
    <x v="14"/>
    <x v="26"/>
    <x v="0"/>
    <n v="5445959"/>
    <n v="540000"/>
    <x v="1"/>
    <s v="YES"/>
    <d v="2024-04-01T00:00:00"/>
  </r>
  <r>
    <x v="6"/>
    <s v="ST"/>
    <x v="4"/>
    <x v="34"/>
    <x v="0"/>
    <n v="5446894"/>
    <n v="440000"/>
    <x v="1"/>
    <s v="YES"/>
    <d v="2024-04-05T00:00:00"/>
  </r>
  <r>
    <x v="6"/>
    <s v="ST"/>
    <x v="4"/>
    <x v="39"/>
    <x v="0"/>
    <n v="5446028"/>
    <n v="749526"/>
    <x v="0"/>
    <s v="YES"/>
    <d v="2024-04-02T00:00:00"/>
  </r>
  <r>
    <x v="6"/>
    <s v="ST"/>
    <x v="4"/>
    <x v="32"/>
    <x v="0"/>
    <n v="5446058"/>
    <n v="531000"/>
    <x v="1"/>
    <s v="YES"/>
    <d v="2024-04-02T00:00:00"/>
  </r>
  <r>
    <x v="6"/>
    <s v="ST"/>
    <x v="4"/>
    <x v="32"/>
    <x v="1"/>
    <n v="5446059"/>
    <n v="540000"/>
    <x v="1"/>
    <s v="YES"/>
    <d v="2024-04-02T00:00:00"/>
  </r>
  <r>
    <x v="6"/>
    <s v="ST"/>
    <x v="4"/>
    <x v="39"/>
    <x v="0"/>
    <n v="5446080"/>
    <n v="709065"/>
    <x v="0"/>
    <s v="YES"/>
    <d v="2024-04-02T00:00:00"/>
  </r>
  <r>
    <x v="6"/>
    <s v="ST"/>
    <x v="4"/>
    <x v="32"/>
    <x v="1"/>
    <n v="5446879"/>
    <n v="430000"/>
    <x v="1"/>
    <s v="YES"/>
    <d v="2024-04-05T00:00:00"/>
  </r>
  <r>
    <x v="6"/>
    <s v="ST"/>
    <x v="4"/>
    <x v="24"/>
    <x v="1"/>
    <n v="5452329"/>
    <n v="209000"/>
    <x v="1"/>
    <s v="YES"/>
    <d v="2024-04-30T00:00:00"/>
  </r>
  <r>
    <x v="6"/>
    <s v="ST"/>
    <x v="4"/>
    <x v="32"/>
    <x v="3"/>
    <n v="5447339"/>
    <n v="399999"/>
    <x v="1"/>
    <s v="YES"/>
    <d v="2024-04-09T00:00:00"/>
  </r>
  <r>
    <x v="6"/>
    <s v="ST"/>
    <x v="14"/>
    <x v="30"/>
    <x v="0"/>
    <n v="5447012"/>
    <n v="416000"/>
    <x v="1"/>
    <s v="YES"/>
    <d v="2024-04-08T00:00:00"/>
  </r>
  <r>
    <x v="6"/>
    <s v="ST"/>
    <x v="4"/>
    <x v="39"/>
    <x v="0"/>
    <n v="5448799"/>
    <n v="861622"/>
    <x v="0"/>
    <s v="YES"/>
    <d v="2024-04-16T00:00:00"/>
  </r>
  <r>
    <x v="6"/>
    <s v="ST"/>
    <x v="4"/>
    <x v="37"/>
    <x v="4"/>
    <n v="5448498"/>
    <n v="6879261"/>
    <x v="1"/>
    <s v="YES"/>
    <d v="2024-04-12T00:00:00"/>
  </r>
  <r>
    <x v="6"/>
    <s v="ST"/>
    <x v="14"/>
    <x v="30"/>
    <x v="0"/>
    <n v="5450570"/>
    <n v="630000"/>
    <x v="1"/>
    <s v="YES"/>
    <d v="2024-04-23T00:00:00"/>
  </r>
  <r>
    <x v="6"/>
    <s v="ST"/>
    <x v="12"/>
    <x v="31"/>
    <x v="1"/>
    <n v="5450155"/>
    <n v="346000"/>
    <x v="1"/>
    <s v="YES"/>
    <d v="2024-04-19T00:00:00"/>
  </r>
  <r>
    <x v="6"/>
    <s v="ST"/>
    <x v="12"/>
    <x v="28"/>
    <x v="0"/>
    <n v="5449666"/>
    <n v="540000"/>
    <x v="1"/>
    <s v="YES"/>
    <d v="2024-04-17T00:00:00"/>
  </r>
  <r>
    <x v="6"/>
    <s v="ST"/>
    <x v="10"/>
    <x v="27"/>
    <x v="1"/>
    <n v="5450533"/>
    <n v="500000"/>
    <x v="1"/>
    <s v="YES"/>
    <d v="2024-04-23T00:00:00"/>
  </r>
  <r>
    <x v="6"/>
    <s v="ST"/>
    <x v="12"/>
    <x v="31"/>
    <x v="0"/>
    <n v="5449204"/>
    <n v="670000"/>
    <x v="1"/>
    <s v="YES"/>
    <d v="2024-04-17T00:00:00"/>
  </r>
  <r>
    <x v="6"/>
    <s v="ST"/>
    <x v="14"/>
    <x v="40"/>
    <x v="2"/>
    <n v="5449201"/>
    <n v="18000"/>
    <x v="1"/>
    <s v="YES"/>
    <d v="2024-04-17T00:00:00"/>
  </r>
  <r>
    <x v="6"/>
    <s v="ST"/>
    <x v="12"/>
    <x v="31"/>
    <x v="0"/>
    <n v="5450949"/>
    <n v="400000"/>
    <x v="1"/>
    <s v="YES"/>
    <d v="2024-04-24T00:00:00"/>
  </r>
  <r>
    <x v="6"/>
    <s v="ST"/>
    <x v="4"/>
    <x v="34"/>
    <x v="3"/>
    <n v="5448977"/>
    <n v="270000"/>
    <x v="1"/>
    <s v="YES"/>
    <d v="2024-04-16T00:00:00"/>
  </r>
  <r>
    <x v="6"/>
    <s v="ST"/>
    <x v="14"/>
    <x v="26"/>
    <x v="0"/>
    <n v="5448951"/>
    <n v="490000"/>
    <x v="1"/>
    <s v="YES"/>
    <d v="2024-04-16T00:00:00"/>
  </r>
  <r>
    <x v="6"/>
    <s v="ST"/>
    <x v="12"/>
    <x v="31"/>
    <x v="0"/>
    <n v="5448939"/>
    <n v="605000"/>
    <x v="1"/>
    <s v="YES"/>
    <d v="2024-04-16T00:00:00"/>
  </r>
  <r>
    <x v="6"/>
    <s v="ST"/>
    <x v="12"/>
    <x v="28"/>
    <x v="0"/>
    <n v="5450889"/>
    <n v="430000"/>
    <x v="1"/>
    <s v="YES"/>
    <d v="2024-04-24T00:00:00"/>
  </r>
  <r>
    <x v="6"/>
    <s v="ST"/>
    <x v="14"/>
    <x v="26"/>
    <x v="0"/>
    <n v="5451016"/>
    <n v="490000"/>
    <x v="1"/>
    <s v="YES"/>
    <d v="2024-04-24T00:00:00"/>
  </r>
  <r>
    <x v="6"/>
    <s v="ST"/>
    <x v="4"/>
    <x v="37"/>
    <x v="4"/>
    <n v="5450855"/>
    <n v="1300000"/>
    <x v="1"/>
    <s v="YES"/>
    <d v="2024-04-24T00:00:00"/>
  </r>
  <r>
    <x v="6"/>
    <s v="ST"/>
    <x v="4"/>
    <x v="34"/>
    <x v="1"/>
    <n v="5451030"/>
    <n v="470000"/>
    <x v="1"/>
    <s v="YES"/>
    <d v="2024-04-24T00:00:00"/>
  </r>
  <r>
    <x v="6"/>
    <s v="ST"/>
    <x v="14"/>
    <x v="25"/>
    <x v="0"/>
    <n v="5448692"/>
    <n v="517000"/>
    <x v="1"/>
    <s v="YES"/>
    <d v="2024-04-15T00:00:00"/>
  </r>
  <r>
    <x v="6"/>
    <s v="ST"/>
    <x v="4"/>
    <x v="34"/>
    <x v="0"/>
    <n v="5448680"/>
    <n v="379000"/>
    <x v="1"/>
    <s v="YES"/>
    <d v="2024-04-15T00:00:00"/>
  </r>
  <r>
    <x v="6"/>
    <s v="ST"/>
    <x v="4"/>
    <x v="34"/>
    <x v="0"/>
    <n v="5451044"/>
    <n v="553000"/>
    <x v="1"/>
    <s v="YES"/>
    <d v="2024-04-24T00:00:00"/>
  </r>
  <r>
    <x v="6"/>
    <s v="ST"/>
    <x v="14"/>
    <x v="30"/>
    <x v="3"/>
    <n v="5448643"/>
    <n v="225000"/>
    <x v="1"/>
    <s v="YES"/>
    <d v="2024-04-15T00:00:00"/>
  </r>
  <r>
    <x v="6"/>
    <s v="ST"/>
    <x v="14"/>
    <x v="26"/>
    <x v="0"/>
    <n v="5448638"/>
    <n v="1000000"/>
    <x v="1"/>
    <s v="YES"/>
    <d v="2024-04-15T00:00:00"/>
  </r>
  <r>
    <x v="6"/>
    <s v="ST"/>
    <x v="14"/>
    <x v="26"/>
    <x v="1"/>
    <n v="5448616"/>
    <n v="554266"/>
    <x v="0"/>
    <s v="YES"/>
    <d v="2024-04-15T00:00:00"/>
  </r>
  <r>
    <x v="6"/>
    <s v="ST"/>
    <x v="14"/>
    <x v="25"/>
    <x v="4"/>
    <n v="5450454"/>
    <n v="550000"/>
    <x v="1"/>
    <s v="YES"/>
    <d v="2024-04-22T00:00:00"/>
  </r>
  <r>
    <x v="6"/>
    <s v="ST"/>
    <x v="4"/>
    <x v="34"/>
    <x v="0"/>
    <n v="5450228"/>
    <n v="630000"/>
    <x v="1"/>
    <s v="YES"/>
    <d v="2024-04-19T00:00:00"/>
  </r>
  <r>
    <x v="6"/>
    <s v="ST"/>
    <x v="12"/>
    <x v="31"/>
    <x v="0"/>
    <n v="5448591"/>
    <n v="525000"/>
    <x v="1"/>
    <s v="YES"/>
    <d v="2024-04-15T00:00:00"/>
  </r>
  <r>
    <x v="6"/>
    <s v="ST"/>
    <x v="14"/>
    <x v="26"/>
    <x v="0"/>
    <n v="5448557"/>
    <n v="499000"/>
    <x v="1"/>
    <s v="YES"/>
    <d v="2024-04-15T00:00:00"/>
  </r>
  <r>
    <x v="6"/>
    <s v="ST"/>
    <x v="12"/>
    <x v="31"/>
    <x v="0"/>
    <n v="5450238"/>
    <n v="512000"/>
    <x v="1"/>
    <s v="YES"/>
    <d v="2024-04-19T00:00:00"/>
  </r>
  <r>
    <x v="6"/>
    <s v="ST"/>
    <x v="4"/>
    <x v="39"/>
    <x v="0"/>
    <n v="5450528"/>
    <n v="760020"/>
    <x v="0"/>
    <s v="YES"/>
    <d v="2024-04-23T00:00:00"/>
  </r>
  <r>
    <x v="6"/>
    <s v="ST"/>
    <x v="14"/>
    <x v="30"/>
    <x v="0"/>
    <n v="5449864"/>
    <n v="461000"/>
    <x v="1"/>
    <s v="YES"/>
    <d v="2024-04-18T00:00:00"/>
  </r>
  <r>
    <x v="6"/>
    <s v="ST"/>
    <x v="12"/>
    <x v="29"/>
    <x v="0"/>
    <n v="5450025"/>
    <n v="899000"/>
    <x v="1"/>
    <s v="YES"/>
    <d v="2024-04-19T00:00:00"/>
  </r>
  <r>
    <x v="6"/>
    <s v="ST"/>
    <x v="4"/>
    <x v="34"/>
    <x v="3"/>
    <n v="5449991"/>
    <n v="333000"/>
    <x v="1"/>
    <s v="YES"/>
    <d v="2024-04-19T00:00:00"/>
  </r>
  <r>
    <x v="6"/>
    <s v="ST"/>
    <x v="4"/>
    <x v="32"/>
    <x v="0"/>
    <n v="5449981"/>
    <n v="369500"/>
    <x v="1"/>
    <s v="YES"/>
    <d v="2024-04-18T00:00:00"/>
  </r>
  <r>
    <x v="6"/>
    <s v="ST"/>
    <x v="4"/>
    <x v="24"/>
    <x v="2"/>
    <n v="5449969"/>
    <n v="325000"/>
    <x v="1"/>
    <s v="YES"/>
    <d v="2024-04-18T00:00:00"/>
  </r>
  <r>
    <x v="6"/>
    <s v="ST"/>
    <x v="14"/>
    <x v="30"/>
    <x v="3"/>
    <n v="5449965"/>
    <n v="402000"/>
    <x v="1"/>
    <s v="YES"/>
    <d v="2024-04-18T00:00:00"/>
  </r>
  <r>
    <x v="6"/>
    <s v="ST"/>
    <x v="14"/>
    <x v="26"/>
    <x v="0"/>
    <n v="5449903"/>
    <n v="490000"/>
    <x v="1"/>
    <s v="YES"/>
    <d v="2024-04-18T00:00:00"/>
  </r>
  <r>
    <x v="6"/>
    <s v="ST"/>
    <x v="14"/>
    <x v="26"/>
    <x v="0"/>
    <n v="5449900"/>
    <n v="1725000"/>
    <x v="1"/>
    <s v="YES"/>
    <d v="2024-04-18T00:00:00"/>
  </r>
  <r>
    <x v="6"/>
    <s v="ST"/>
    <x v="14"/>
    <x v="25"/>
    <x v="0"/>
    <n v="5450030"/>
    <n v="350000"/>
    <x v="1"/>
    <s v="YES"/>
    <d v="2024-04-19T00:00:00"/>
  </r>
  <r>
    <x v="6"/>
    <s v="ST"/>
    <x v="4"/>
    <x v="39"/>
    <x v="0"/>
    <n v="5450781"/>
    <n v="750453"/>
    <x v="0"/>
    <s v="YES"/>
    <d v="2024-04-23T00:00:00"/>
  </r>
  <r>
    <x v="6"/>
    <s v="ST"/>
    <x v="12"/>
    <x v="31"/>
    <x v="0"/>
    <n v="5449880"/>
    <n v="405000"/>
    <x v="1"/>
    <s v="YES"/>
    <d v="2024-04-18T00:00:00"/>
  </r>
  <r>
    <x v="6"/>
    <s v="ST"/>
    <x v="12"/>
    <x v="31"/>
    <x v="0"/>
    <n v="5449876"/>
    <n v="480000"/>
    <x v="1"/>
    <s v="YES"/>
    <d v="2024-04-18T00:00:00"/>
  </r>
  <r>
    <x v="6"/>
    <s v="ST"/>
    <x v="12"/>
    <x v="29"/>
    <x v="0"/>
    <n v="5449676"/>
    <n v="521000"/>
    <x v="1"/>
    <s v="YES"/>
    <d v="2024-04-17T00:00:00"/>
  </r>
  <r>
    <x v="6"/>
    <s v="ST"/>
    <x v="4"/>
    <x v="24"/>
    <x v="0"/>
    <n v="5450757"/>
    <n v="830000"/>
    <x v="1"/>
    <s v="YES"/>
    <d v="2024-04-23T00:00:00"/>
  </r>
  <r>
    <x v="6"/>
    <s v="ST"/>
    <x v="4"/>
    <x v="34"/>
    <x v="0"/>
    <n v="5448794"/>
    <n v="1030000"/>
    <x v="1"/>
    <s v="YES"/>
    <d v="2024-04-16T00:00:00"/>
  </r>
  <r>
    <x v="6"/>
    <s v="ST"/>
    <x v="14"/>
    <x v="26"/>
    <x v="0"/>
    <n v="5450045"/>
    <n v="725000"/>
    <x v="1"/>
    <s v="YES"/>
    <d v="2024-04-19T00:00:00"/>
  </r>
  <r>
    <x v="6"/>
    <s v="ST"/>
    <x v="4"/>
    <x v="30"/>
    <x v="0"/>
    <n v="5450747"/>
    <n v="1150000"/>
    <x v="1"/>
    <s v="YES"/>
    <d v="2024-04-23T00:00:00"/>
  </r>
  <r>
    <x v="6"/>
    <s v="ST"/>
    <x v="14"/>
    <x v="25"/>
    <x v="0"/>
    <n v="5449838"/>
    <n v="485000"/>
    <x v="1"/>
    <s v="YES"/>
    <d v="2024-04-18T00:00:00"/>
  </r>
  <r>
    <x v="6"/>
    <s v="ST"/>
    <x v="4"/>
    <x v="32"/>
    <x v="0"/>
    <n v="5449835"/>
    <n v="335000"/>
    <x v="1"/>
    <s v="YES"/>
    <d v="2024-04-18T00:00:00"/>
  </r>
  <r>
    <x v="6"/>
    <s v="ST"/>
    <x v="4"/>
    <x v="34"/>
    <x v="0"/>
    <n v="5449822"/>
    <n v="675000"/>
    <x v="1"/>
    <s v="YES"/>
    <d v="2024-04-18T00:00:00"/>
  </r>
  <r>
    <x v="6"/>
    <s v="ST"/>
    <x v="14"/>
    <x v="26"/>
    <x v="2"/>
    <n v="5450805"/>
    <n v="960000"/>
    <x v="1"/>
    <s v="YES"/>
    <d v="2024-04-23T00:00:00"/>
  </r>
  <r>
    <x v="6"/>
    <s v="ST"/>
    <x v="10"/>
    <x v="27"/>
    <x v="0"/>
    <n v="5450813"/>
    <n v="1200000"/>
    <x v="1"/>
    <s v="YES"/>
    <d v="2024-04-23T00:00:00"/>
  </r>
  <r>
    <x v="6"/>
    <s v="ST"/>
    <x v="12"/>
    <x v="28"/>
    <x v="0"/>
    <n v="5450089"/>
    <n v="865000"/>
    <x v="1"/>
    <s v="YES"/>
    <d v="2024-04-19T00:00:00"/>
  </r>
  <r>
    <x v="6"/>
    <s v="ST"/>
    <x v="14"/>
    <x v="26"/>
    <x v="0"/>
    <n v="5450104"/>
    <n v="1495680"/>
    <x v="0"/>
    <s v="YES"/>
    <d v="2024-04-19T00:00:00"/>
  </r>
  <r>
    <x v="6"/>
    <s v="ST"/>
    <x v="12"/>
    <x v="31"/>
    <x v="1"/>
    <n v="5450818"/>
    <n v="289500"/>
    <x v="1"/>
    <s v="YES"/>
    <d v="2024-04-23T00:00:00"/>
  </r>
  <r>
    <x v="6"/>
    <s v="ST"/>
    <x v="14"/>
    <x v="26"/>
    <x v="0"/>
    <n v="5449776"/>
    <n v="1200000"/>
    <x v="1"/>
    <s v="YES"/>
    <d v="2024-04-18T00:00:00"/>
  </r>
  <r>
    <x v="6"/>
    <s v="ST"/>
    <x v="12"/>
    <x v="29"/>
    <x v="0"/>
    <n v="5450643"/>
    <n v="495000"/>
    <x v="1"/>
    <s v="YES"/>
    <d v="2024-04-23T00:00:00"/>
  </r>
  <r>
    <x v="6"/>
    <s v="ST"/>
    <x v="12"/>
    <x v="28"/>
    <x v="2"/>
    <n v="5449873"/>
    <n v="145000"/>
    <x v="1"/>
    <s v="YES"/>
    <d v="2024-04-18T00:00:00"/>
  </r>
  <r>
    <x v="6"/>
    <s v="ST"/>
    <x v="12"/>
    <x v="28"/>
    <x v="4"/>
    <n v="5451360"/>
    <n v="1930000"/>
    <x v="1"/>
    <s v="YES"/>
    <d v="2024-04-25T00:00:00"/>
  </r>
  <r>
    <x v="6"/>
    <s v="ST"/>
    <x v="4"/>
    <x v="37"/>
    <x v="4"/>
    <n v="5448479"/>
    <n v="631737"/>
    <x v="1"/>
    <s v="YES"/>
    <d v="2024-04-12T00:00:00"/>
  </r>
  <r>
    <x v="6"/>
    <s v="ST"/>
    <x v="4"/>
    <x v="24"/>
    <x v="1"/>
    <n v="5450416"/>
    <n v="425000"/>
    <x v="1"/>
    <s v="YES"/>
    <d v="2024-04-22T00:00:00"/>
  </r>
  <r>
    <x v="6"/>
    <s v="ST"/>
    <x v="4"/>
    <x v="37"/>
    <x v="4"/>
    <n v="5448477"/>
    <n v="2335550"/>
    <x v="1"/>
    <s v="YES"/>
    <d v="2024-04-12T00:00:00"/>
  </r>
  <r>
    <x v="6"/>
    <s v="ST"/>
    <x v="4"/>
    <x v="37"/>
    <x v="4"/>
    <n v="5448471"/>
    <n v="7764408"/>
    <x v="1"/>
    <s v="YES"/>
    <d v="2024-04-12T00:00:00"/>
  </r>
  <r>
    <x v="6"/>
    <s v="ST"/>
    <x v="4"/>
    <x v="37"/>
    <x v="4"/>
    <n v="5448468"/>
    <n v="3677384"/>
    <x v="1"/>
    <s v="YES"/>
    <d v="2024-04-12T00:00:00"/>
  </r>
  <r>
    <x v="6"/>
    <s v="ST"/>
    <x v="4"/>
    <x v="37"/>
    <x v="4"/>
    <n v="5448461"/>
    <n v="4687076"/>
    <x v="1"/>
    <s v="YES"/>
    <d v="2024-04-12T00:00:00"/>
  </r>
  <r>
    <x v="6"/>
    <s v="ST"/>
    <x v="4"/>
    <x v="34"/>
    <x v="0"/>
    <n v="5450406"/>
    <n v="630000"/>
    <x v="1"/>
    <s v="YES"/>
    <d v="2024-04-22T00:00:00"/>
  </r>
  <r>
    <x v="6"/>
    <s v="ST"/>
    <x v="14"/>
    <x v="40"/>
    <x v="0"/>
    <n v="5450303"/>
    <n v="710000"/>
    <x v="1"/>
    <s v="YES"/>
    <d v="2024-04-22T00:00:00"/>
  </r>
  <r>
    <x v="6"/>
    <s v="ST"/>
    <x v="4"/>
    <x v="37"/>
    <x v="4"/>
    <n v="5448480"/>
    <n v="7329577.71"/>
    <x v="1"/>
    <s v="YES"/>
    <d v="2024-04-12T00:00:00"/>
  </r>
  <r>
    <x v="6"/>
    <s v="ST"/>
    <x v="4"/>
    <x v="34"/>
    <x v="1"/>
    <n v="5448396"/>
    <n v="205000"/>
    <x v="1"/>
    <s v="YES"/>
    <d v="2024-04-12T00:00:00"/>
  </r>
  <r>
    <x v="6"/>
    <s v="ST"/>
    <x v="4"/>
    <x v="37"/>
    <x v="4"/>
    <n v="5448464"/>
    <n v="9378723"/>
    <x v="1"/>
    <s v="YES"/>
    <d v="2024-04-12T00:00:00"/>
  </r>
  <r>
    <x v="6"/>
    <s v="ST"/>
    <x v="4"/>
    <x v="34"/>
    <x v="0"/>
    <n v="5451370"/>
    <n v="399900"/>
    <x v="1"/>
    <s v="YES"/>
    <d v="2024-04-25T00:00:00"/>
  </r>
  <r>
    <x v="6"/>
    <s v="ST"/>
    <x v="4"/>
    <x v="35"/>
    <x v="1"/>
    <n v="5451375"/>
    <n v="495000"/>
    <x v="1"/>
    <s v="YES"/>
    <d v="2024-04-25T00:00:00"/>
  </r>
  <r>
    <x v="6"/>
    <s v="ST"/>
    <x v="12"/>
    <x v="31"/>
    <x v="0"/>
    <n v="5451381"/>
    <n v="425000"/>
    <x v="1"/>
    <s v="YES"/>
    <d v="2024-04-25T00:00:00"/>
  </r>
  <r>
    <x v="6"/>
    <s v="ST"/>
    <x v="12"/>
    <x v="31"/>
    <x v="0"/>
    <n v="5448080"/>
    <n v="545000"/>
    <x v="1"/>
    <s v="YES"/>
    <d v="2024-04-12T00:00:00"/>
  </r>
  <r>
    <x v="6"/>
    <s v="ST"/>
    <x v="12"/>
    <x v="31"/>
    <x v="0"/>
    <n v="5448077"/>
    <n v="566000"/>
    <x v="1"/>
    <s v="YES"/>
    <d v="2024-04-12T00:00:00"/>
  </r>
  <r>
    <x v="6"/>
    <s v="ST"/>
    <x v="14"/>
    <x v="25"/>
    <x v="0"/>
    <n v="5448073"/>
    <n v="490000"/>
    <x v="1"/>
    <s v="YES"/>
    <d v="2024-04-12T00:00:00"/>
  </r>
  <r>
    <x v="6"/>
    <s v="ST"/>
    <x v="12"/>
    <x v="31"/>
    <x v="0"/>
    <n v="5451395"/>
    <n v="477000"/>
    <x v="1"/>
    <s v="YES"/>
    <d v="2024-04-25T00:00:00"/>
  </r>
  <r>
    <x v="6"/>
    <s v="ST"/>
    <x v="12"/>
    <x v="31"/>
    <x v="1"/>
    <n v="5450340"/>
    <n v="520000"/>
    <x v="1"/>
    <s v="YES"/>
    <d v="2024-04-22T00:00:00"/>
  </r>
  <r>
    <x v="6"/>
    <s v="ST"/>
    <x v="14"/>
    <x v="26"/>
    <x v="4"/>
    <n v="5450348"/>
    <n v="521784"/>
    <x v="1"/>
    <s v="YES"/>
    <d v="2024-04-22T00:00:00"/>
  </r>
  <r>
    <x v="6"/>
    <s v="ST"/>
    <x v="14"/>
    <x v="26"/>
    <x v="0"/>
    <n v="5451184"/>
    <n v="640000"/>
    <x v="1"/>
    <s v="YES"/>
    <d v="2024-04-25T00:00:00"/>
  </r>
  <r>
    <x v="6"/>
    <s v="ST"/>
    <x v="4"/>
    <x v="37"/>
    <x v="4"/>
    <n v="5448491"/>
    <n v="8405558.1099999994"/>
    <x v="1"/>
    <s v="YES"/>
    <d v="2024-04-12T00:00:00"/>
  </r>
  <r>
    <x v="6"/>
    <s v="ST"/>
    <x v="4"/>
    <x v="37"/>
    <x v="4"/>
    <n v="5448489"/>
    <n v="3583335.47"/>
    <x v="1"/>
    <s v="YES"/>
    <d v="2024-04-12T00:00:00"/>
  </r>
  <r>
    <x v="6"/>
    <s v="ST"/>
    <x v="4"/>
    <x v="37"/>
    <x v="4"/>
    <n v="5448486"/>
    <n v="3725592.29"/>
    <x v="1"/>
    <s v="YES"/>
    <d v="2024-04-12T00:00:00"/>
  </r>
  <r>
    <x v="6"/>
    <s v="ST"/>
    <x v="4"/>
    <x v="37"/>
    <x v="4"/>
    <n v="5448482"/>
    <n v="6577611.4199999999"/>
    <x v="1"/>
    <s v="YES"/>
    <d v="2024-04-12T00:00:00"/>
  </r>
  <r>
    <x v="6"/>
    <s v="ST"/>
    <x v="14"/>
    <x v="30"/>
    <x v="2"/>
    <n v="5448495"/>
    <n v="125000"/>
    <x v="1"/>
    <s v="YES"/>
    <d v="2024-04-12T00:00:00"/>
  </r>
  <r>
    <x v="7"/>
    <s v="STG"/>
    <x v="16"/>
    <x v="30"/>
    <x v="2"/>
    <n v="5447758"/>
    <n v="15000"/>
    <x v="1"/>
    <s v="YES"/>
    <d v="2024-04-11T00:00:00"/>
  </r>
  <r>
    <x v="7"/>
    <s v="STG"/>
    <x v="16"/>
    <x v="30"/>
    <x v="2"/>
    <n v="5447739"/>
    <n v="35000"/>
    <x v="1"/>
    <s v="YES"/>
    <d v="2024-04-11T00:00:00"/>
  </r>
  <r>
    <x v="8"/>
    <s v="TI"/>
    <x v="4"/>
    <x v="41"/>
    <x v="2"/>
    <n v="5448598"/>
    <n v="663000"/>
    <x v="1"/>
    <s v="YES"/>
    <d v="2024-04-15T00:00:00"/>
  </r>
  <r>
    <x v="8"/>
    <s v="TI"/>
    <x v="4"/>
    <x v="30"/>
    <x v="0"/>
    <n v="5449845"/>
    <n v="755000"/>
    <x v="1"/>
    <s v="YES"/>
    <d v="2024-04-18T00:00:00"/>
  </r>
  <r>
    <x v="8"/>
    <s v="TI"/>
    <x v="17"/>
    <x v="42"/>
    <x v="1"/>
    <n v="5452319"/>
    <n v="370000"/>
    <x v="1"/>
    <s v="YES"/>
    <d v="2024-04-30T00:00:00"/>
  </r>
  <r>
    <x v="8"/>
    <s v="TI"/>
    <x v="4"/>
    <x v="30"/>
    <x v="0"/>
    <n v="5449840"/>
    <n v="750000"/>
    <x v="1"/>
    <s v="YES"/>
    <d v="2024-04-18T00:00:00"/>
  </r>
  <r>
    <x v="8"/>
    <s v="TI"/>
    <x v="17"/>
    <x v="42"/>
    <x v="0"/>
    <n v="5451688"/>
    <n v="750000"/>
    <x v="1"/>
    <s v="YES"/>
    <d v="2024-04-26T00:00:00"/>
  </r>
  <r>
    <x v="8"/>
    <s v="TI"/>
    <x v="4"/>
    <x v="43"/>
    <x v="0"/>
    <n v="5450394"/>
    <n v="650000"/>
    <x v="1"/>
    <s v="YES"/>
    <d v="2024-04-22T00:00:00"/>
  </r>
  <r>
    <x v="8"/>
    <s v="TI"/>
    <x v="17"/>
    <x v="42"/>
    <x v="0"/>
    <n v="5446078"/>
    <n v="535000"/>
    <x v="1"/>
    <s v="YES"/>
    <d v="2024-04-02T00:00:00"/>
  </r>
  <r>
    <x v="8"/>
    <s v="TI"/>
    <x v="12"/>
    <x v="44"/>
    <x v="0"/>
    <n v="5451364"/>
    <n v="2350000"/>
    <x v="1"/>
    <s v="YES"/>
    <d v="2024-04-25T00:00:00"/>
  </r>
  <r>
    <x v="8"/>
    <s v="TI"/>
    <x v="12"/>
    <x v="44"/>
    <x v="0"/>
    <n v="5448371"/>
    <n v="555000"/>
    <x v="1"/>
    <s v="YES"/>
    <d v="2024-04-12T00:00:00"/>
  </r>
  <r>
    <x v="8"/>
    <s v="TI"/>
    <x v="17"/>
    <x v="42"/>
    <x v="0"/>
    <n v="5452187"/>
    <n v="749900"/>
    <x v="1"/>
    <s v="YES"/>
    <d v="2024-04-30T00:00:00"/>
  </r>
  <r>
    <x v="8"/>
    <s v="TI"/>
    <x v="12"/>
    <x v="44"/>
    <x v="0"/>
    <n v="5446643"/>
    <n v="530000"/>
    <x v="1"/>
    <s v="YES"/>
    <d v="2024-04-04T00:00:00"/>
  </r>
  <r>
    <x v="8"/>
    <s v="TI"/>
    <x v="17"/>
    <x v="42"/>
    <x v="0"/>
    <n v="5446582"/>
    <n v="995000"/>
    <x v="1"/>
    <s v="YES"/>
    <d v="2024-04-04T00:00:00"/>
  </r>
  <r>
    <x v="8"/>
    <s v="TI"/>
    <x v="17"/>
    <x v="42"/>
    <x v="0"/>
    <n v="5452147"/>
    <n v="480000"/>
    <x v="1"/>
    <s v="YES"/>
    <d v="2024-04-30T00:00:00"/>
  </r>
  <r>
    <x v="8"/>
    <s v="TI"/>
    <x v="12"/>
    <x v="44"/>
    <x v="0"/>
    <n v="5446592"/>
    <n v="1295000"/>
    <x v="1"/>
    <s v="YES"/>
    <d v="2024-04-04T00:00:00"/>
  </r>
  <r>
    <x v="8"/>
    <s v="TI"/>
    <x v="18"/>
    <x v="45"/>
    <x v="1"/>
    <n v="5450786"/>
    <n v="835000"/>
    <x v="1"/>
    <s v="YES"/>
    <d v="2024-04-23T00:00:00"/>
  </r>
  <r>
    <x v="8"/>
    <s v="TI"/>
    <x v="18"/>
    <x v="45"/>
    <x v="0"/>
    <n v="5446099"/>
    <n v="380000"/>
    <x v="1"/>
    <s v="YES"/>
    <d v="2024-04-02T00:00:00"/>
  </r>
  <r>
    <x v="8"/>
    <s v="TI"/>
    <x v="12"/>
    <x v="44"/>
    <x v="1"/>
    <n v="5452263"/>
    <n v="407000"/>
    <x v="1"/>
    <s v="YES"/>
    <d v="2024-04-30T00:00:00"/>
  </r>
  <r>
    <x v="8"/>
    <s v="TI"/>
    <x v="4"/>
    <x v="30"/>
    <x v="0"/>
    <n v="5451694"/>
    <n v="487000"/>
    <x v="1"/>
    <s v="YES"/>
    <d v="2024-04-26T00:00:00"/>
  </r>
  <r>
    <x v="8"/>
    <s v="TI"/>
    <x v="17"/>
    <x v="42"/>
    <x v="0"/>
    <n v="5452140"/>
    <n v="491000"/>
    <x v="1"/>
    <s v="YES"/>
    <d v="2024-04-30T00:00:00"/>
  </r>
  <r>
    <x v="8"/>
    <s v="TI"/>
    <x v="12"/>
    <x v="44"/>
    <x v="0"/>
    <n v="5452396"/>
    <n v="604000"/>
    <x v="1"/>
    <s v="YES"/>
    <d v="2024-04-30T00:00:00"/>
  </r>
  <r>
    <x v="8"/>
    <s v="TI"/>
    <x v="4"/>
    <x v="30"/>
    <x v="0"/>
    <n v="5448595"/>
    <n v="770000"/>
    <x v="1"/>
    <s v="YES"/>
    <d v="2024-04-15T00:00:00"/>
  </r>
  <r>
    <x v="8"/>
    <s v="TI"/>
    <x v="4"/>
    <x v="43"/>
    <x v="0"/>
    <n v="5446706"/>
    <n v="710437"/>
    <x v="0"/>
    <s v="YES"/>
    <d v="2024-04-05T00:00:00"/>
  </r>
  <r>
    <x v="8"/>
    <s v="TI"/>
    <x v="4"/>
    <x v="30"/>
    <x v="0"/>
    <n v="5446710"/>
    <n v="505000"/>
    <x v="1"/>
    <s v="YES"/>
    <d v="2024-04-05T00:00:00"/>
  </r>
  <r>
    <x v="8"/>
    <s v="TI"/>
    <x v="4"/>
    <x v="30"/>
    <x v="0"/>
    <n v="5452179"/>
    <n v="575000"/>
    <x v="1"/>
    <s v="YES"/>
    <d v="2024-04-30T00:00:00"/>
  </r>
  <r>
    <x v="8"/>
    <s v="TI"/>
    <x v="2"/>
    <x v="46"/>
    <x v="1"/>
    <n v="5450783"/>
    <n v="1032595"/>
    <x v="1"/>
    <s v="YES"/>
    <d v="2024-04-23T00:00:00"/>
  </r>
  <r>
    <x v="8"/>
    <s v="TI"/>
    <x v="4"/>
    <x v="43"/>
    <x v="6"/>
    <n v="5446254"/>
    <n v="675000"/>
    <x v="1"/>
    <s v="YES"/>
    <d v="2024-04-03T00:00:00"/>
  </r>
  <r>
    <x v="8"/>
    <s v="TI"/>
    <x v="17"/>
    <x v="42"/>
    <x v="1"/>
    <n v="5451408"/>
    <n v="595000"/>
    <x v="1"/>
    <s v="YES"/>
    <d v="2024-04-25T00:00:00"/>
  </r>
  <r>
    <x v="8"/>
    <s v="TI"/>
    <x v="4"/>
    <x v="43"/>
    <x v="0"/>
    <n v="5448047"/>
    <n v="740038"/>
    <x v="0"/>
    <s v="YES"/>
    <d v="2024-04-12T00:00:00"/>
  </r>
  <r>
    <x v="8"/>
    <s v="TI"/>
    <x v="4"/>
    <x v="30"/>
    <x v="0"/>
    <n v="5446282"/>
    <n v="375000"/>
    <x v="1"/>
    <s v="YES"/>
    <d v="2024-04-03T00:00:00"/>
  </r>
  <r>
    <x v="8"/>
    <s v="TI"/>
    <x v="12"/>
    <x v="44"/>
    <x v="0"/>
    <n v="5451401"/>
    <n v="1000000"/>
    <x v="1"/>
    <s v="YES"/>
    <d v="2024-04-25T00:00:00"/>
  </r>
  <r>
    <x v="8"/>
    <s v="TI"/>
    <x v="4"/>
    <x v="41"/>
    <x v="2"/>
    <n v="5445805"/>
    <n v="9625000"/>
    <x v="1"/>
    <s v="YES"/>
    <d v="2024-04-01T00:00:00"/>
  </r>
  <r>
    <x v="8"/>
    <s v="TI"/>
    <x v="12"/>
    <x v="44"/>
    <x v="0"/>
    <n v="5450367"/>
    <n v="560000"/>
    <x v="1"/>
    <s v="YES"/>
    <d v="2024-04-22T00:00:00"/>
  </r>
  <r>
    <x v="8"/>
    <s v="TI"/>
    <x v="4"/>
    <x v="30"/>
    <x v="0"/>
    <n v="5449947"/>
    <n v="575000"/>
    <x v="1"/>
    <s v="YES"/>
    <d v="2024-04-18T00:00:00"/>
  </r>
  <r>
    <x v="8"/>
    <s v="TI"/>
    <x v="2"/>
    <x v="46"/>
    <x v="1"/>
    <n v="5450354"/>
    <n v="2200000"/>
    <x v="1"/>
    <s v="YES"/>
    <d v="2024-04-22T00:00:00"/>
  </r>
  <r>
    <x v="8"/>
    <s v="TI"/>
    <x v="4"/>
    <x v="41"/>
    <x v="2"/>
    <n v="5450028"/>
    <n v="775000"/>
    <x v="1"/>
    <s v="YES"/>
    <d v="2024-04-19T00:00:00"/>
  </r>
  <r>
    <x v="8"/>
    <s v="TI"/>
    <x v="4"/>
    <x v="30"/>
    <x v="0"/>
    <n v="5452420"/>
    <n v="469000"/>
    <x v="1"/>
    <s v="YES"/>
    <d v="2024-04-30T00:00:00"/>
  </r>
  <r>
    <x v="8"/>
    <s v="TI"/>
    <x v="17"/>
    <x v="42"/>
    <x v="0"/>
    <n v="5446481"/>
    <n v="802000"/>
    <x v="1"/>
    <s v="YES"/>
    <d v="2024-04-04T00:00:00"/>
  </r>
  <r>
    <x v="8"/>
    <s v="TI"/>
    <x v="4"/>
    <x v="30"/>
    <x v="1"/>
    <n v="5446375"/>
    <n v="485000"/>
    <x v="1"/>
    <s v="YES"/>
    <d v="2024-04-03T00:00:00"/>
  </r>
  <r>
    <x v="8"/>
    <s v="TI"/>
    <x v="17"/>
    <x v="42"/>
    <x v="0"/>
    <n v="5452129"/>
    <n v="446500"/>
    <x v="1"/>
    <s v="YES"/>
    <d v="2024-04-30T00:00:00"/>
  </r>
  <r>
    <x v="8"/>
    <s v="TI"/>
    <x v="12"/>
    <x v="44"/>
    <x v="0"/>
    <n v="5445847"/>
    <n v="699000"/>
    <x v="1"/>
    <s v="YES"/>
    <d v="2024-04-01T00:00:00"/>
  </r>
  <r>
    <x v="8"/>
    <s v="TI"/>
    <x v="2"/>
    <x v="46"/>
    <x v="1"/>
    <n v="5451627"/>
    <n v="870000"/>
    <x v="1"/>
    <s v="YES"/>
    <d v="2024-04-26T00:00:00"/>
  </r>
  <r>
    <x v="8"/>
    <s v="TI"/>
    <x v="2"/>
    <x v="46"/>
    <x v="1"/>
    <n v="5452407"/>
    <n v="1225000"/>
    <x v="1"/>
    <s v="YES"/>
    <d v="2024-04-30T00:00:00"/>
  </r>
  <r>
    <x v="8"/>
    <s v="TI"/>
    <x v="17"/>
    <x v="42"/>
    <x v="0"/>
    <n v="5450328"/>
    <n v="565000"/>
    <x v="1"/>
    <s v="YES"/>
    <d v="2024-04-22T00:00:00"/>
  </r>
  <r>
    <x v="8"/>
    <s v="TI"/>
    <x v="18"/>
    <x v="45"/>
    <x v="1"/>
    <n v="5446406"/>
    <n v="295000"/>
    <x v="1"/>
    <s v="YES"/>
    <d v="2024-04-03T00:00:00"/>
  </r>
  <r>
    <x v="8"/>
    <s v="TI"/>
    <x v="4"/>
    <x v="43"/>
    <x v="0"/>
    <n v="5451645"/>
    <n v="834025"/>
    <x v="0"/>
    <s v="YES"/>
    <d v="2024-04-26T00:00:00"/>
  </r>
  <r>
    <x v="8"/>
    <s v="TI"/>
    <x v="4"/>
    <x v="30"/>
    <x v="0"/>
    <n v="5447611"/>
    <n v="629000"/>
    <x v="1"/>
    <s v="YES"/>
    <d v="2024-04-10T00:00:00"/>
  </r>
  <r>
    <x v="8"/>
    <s v="TI"/>
    <x v="12"/>
    <x v="44"/>
    <x v="2"/>
    <n v="5452264"/>
    <n v="250000"/>
    <x v="1"/>
    <s v="YES"/>
    <d v="2024-04-30T00:00:00"/>
  </r>
  <r>
    <x v="8"/>
    <s v="TI"/>
    <x v="12"/>
    <x v="44"/>
    <x v="0"/>
    <n v="5452346"/>
    <n v="589700"/>
    <x v="1"/>
    <s v="YES"/>
    <d v="2024-04-30T00:00:00"/>
  </r>
  <r>
    <x v="8"/>
    <s v="TI"/>
    <x v="4"/>
    <x v="30"/>
    <x v="0"/>
    <n v="5450118"/>
    <n v="1575000"/>
    <x v="1"/>
    <s v="YES"/>
    <d v="2024-04-19T00:00:00"/>
  </r>
  <r>
    <x v="8"/>
    <s v="TI"/>
    <x v="17"/>
    <x v="42"/>
    <x v="1"/>
    <n v="5449854"/>
    <n v="365000"/>
    <x v="1"/>
    <s v="YES"/>
    <d v="2024-04-18T00:00:00"/>
  </r>
  <r>
    <x v="8"/>
    <s v="TI"/>
    <x v="12"/>
    <x v="44"/>
    <x v="0"/>
    <n v="5446373"/>
    <n v="375000"/>
    <x v="1"/>
    <s v="YES"/>
    <d v="2024-04-03T00:00:00"/>
  </r>
  <r>
    <x v="8"/>
    <s v="TI"/>
    <x v="12"/>
    <x v="44"/>
    <x v="0"/>
    <n v="5451040"/>
    <n v="865000"/>
    <x v="1"/>
    <s v="YES"/>
    <d v="2024-04-24T00:00:00"/>
  </r>
  <r>
    <x v="8"/>
    <s v="TI"/>
    <x v="4"/>
    <x v="47"/>
    <x v="0"/>
    <n v="5446767"/>
    <n v="405000"/>
    <x v="1"/>
    <s v="YES"/>
    <d v="2024-04-05T00:00:00"/>
  </r>
  <r>
    <x v="8"/>
    <s v="TI"/>
    <x v="12"/>
    <x v="44"/>
    <x v="0"/>
    <n v="5448931"/>
    <n v="530000"/>
    <x v="1"/>
    <s v="YES"/>
    <d v="2024-04-16T00:00:00"/>
  </r>
  <r>
    <x v="8"/>
    <s v="TI"/>
    <x v="4"/>
    <x v="30"/>
    <x v="3"/>
    <n v="5450996"/>
    <n v="370000"/>
    <x v="1"/>
    <s v="YES"/>
    <d v="2024-04-24T00:00:00"/>
  </r>
  <r>
    <x v="8"/>
    <s v="TI"/>
    <x v="17"/>
    <x v="42"/>
    <x v="0"/>
    <n v="5451012"/>
    <n v="340000"/>
    <x v="1"/>
    <s v="YES"/>
    <d v="2024-04-24T00:00:00"/>
  </r>
  <r>
    <x v="8"/>
    <s v="TI"/>
    <x v="4"/>
    <x v="41"/>
    <x v="2"/>
    <n v="5448855"/>
    <n v="650000"/>
    <x v="1"/>
    <s v="YES"/>
    <d v="2024-04-16T00:00:00"/>
  </r>
  <r>
    <x v="8"/>
    <s v="TI"/>
    <x v="17"/>
    <x v="42"/>
    <x v="0"/>
    <n v="5451680"/>
    <n v="625000"/>
    <x v="1"/>
    <s v="YES"/>
    <d v="2024-04-26T00:00:00"/>
  </r>
  <r>
    <x v="8"/>
    <s v="TI"/>
    <x v="17"/>
    <x v="42"/>
    <x v="0"/>
    <n v="5451676"/>
    <n v="989000"/>
    <x v="1"/>
    <s v="YES"/>
    <d v="2024-04-26T00:00:00"/>
  </r>
  <r>
    <x v="8"/>
    <s v="TI"/>
    <x v="2"/>
    <x v="46"/>
    <x v="1"/>
    <n v="5451714"/>
    <n v="1225000"/>
    <x v="1"/>
    <s v="YES"/>
    <d v="2024-04-26T00:00:00"/>
  </r>
  <r>
    <x v="8"/>
    <s v="TI"/>
    <x v="12"/>
    <x v="44"/>
    <x v="0"/>
    <n v="5448846"/>
    <n v="650000"/>
    <x v="1"/>
    <s v="YES"/>
    <d v="2024-04-16T00:00:00"/>
  </r>
  <r>
    <x v="8"/>
    <s v="TI"/>
    <x v="12"/>
    <x v="44"/>
    <x v="0"/>
    <n v="5451611"/>
    <n v="649000"/>
    <x v="1"/>
    <s v="YES"/>
    <d v="2024-04-26T00:00:00"/>
  </r>
  <r>
    <x v="8"/>
    <s v="TI"/>
    <x v="17"/>
    <x v="42"/>
    <x v="0"/>
    <n v="5446253"/>
    <n v="867000"/>
    <x v="1"/>
    <s v="YES"/>
    <d v="2024-04-03T00:00:00"/>
  </r>
  <r>
    <x v="8"/>
    <s v="TI"/>
    <x v="4"/>
    <x v="43"/>
    <x v="0"/>
    <n v="5446897"/>
    <n v="549000"/>
    <x v="1"/>
    <s v="YES"/>
    <d v="2024-04-05T00:00:00"/>
  </r>
  <r>
    <x v="8"/>
    <s v="TI"/>
    <x v="4"/>
    <x v="30"/>
    <x v="0"/>
    <n v="5451666"/>
    <n v="1700000"/>
    <x v="1"/>
    <s v="YES"/>
    <d v="2024-04-26T00:00:00"/>
  </r>
  <r>
    <x v="8"/>
    <s v="TI"/>
    <x v="12"/>
    <x v="44"/>
    <x v="0"/>
    <n v="5451074"/>
    <n v="850000"/>
    <x v="1"/>
    <s v="YES"/>
    <d v="2024-04-24T00:00:00"/>
  </r>
  <r>
    <x v="8"/>
    <s v="TI"/>
    <x v="12"/>
    <x v="44"/>
    <x v="0"/>
    <n v="5447054"/>
    <n v="860000"/>
    <x v="1"/>
    <s v="YES"/>
    <d v="2024-04-08T00:00:00"/>
  </r>
  <r>
    <x v="8"/>
    <s v="TI"/>
    <x v="12"/>
    <x v="44"/>
    <x v="2"/>
    <n v="5448716"/>
    <n v="110000"/>
    <x v="1"/>
    <s v="YES"/>
    <d v="2024-04-15T00:00:00"/>
  </r>
  <r>
    <x v="8"/>
    <s v="TI"/>
    <x v="17"/>
    <x v="42"/>
    <x v="1"/>
    <n v="5448698"/>
    <n v="292500"/>
    <x v="1"/>
    <s v="YES"/>
    <d v="2024-04-15T00:00:00"/>
  </r>
  <r>
    <x v="8"/>
    <s v="TI"/>
    <x v="4"/>
    <x v="41"/>
    <x v="2"/>
    <n v="5450480"/>
    <n v="1500000"/>
    <x v="1"/>
    <s v="YES"/>
    <d v="2024-04-22T00:00:00"/>
  </r>
  <r>
    <x v="8"/>
    <s v="TI"/>
    <x v="4"/>
    <x v="30"/>
    <x v="6"/>
    <n v="5447089"/>
    <n v="1300000"/>
    <x v="1"/>
    <s v="YES"/>
    <d v="2024-04-08T00:00:00"/>
  </r>
  <r>
    <x v="8"/>
    <s v="TI"/>
    <x v="4"/>
    <x v="30"/>
    <x v="2"/>
    <n v="5447357"/>
    <n v="207000"/>
    <x v="1"/>
    <s v="YES"/>
    <d v="2024-04-09T00:00:00"/>
  </r>
  <r>
    <x v="8"/>
    <s v="TI"/>
    <x v="12"/>
    <x v="44"/>
    <x v="0"/>
    <n v="5451661"/>
    <n v="740000"/>
    <x v="1"/>
    <s v="YES"/>
    <d v="2024-04-26T00:00:00"/>
  </r>
  <r>
    <x v="8"/>
    <s v="TI"/>
    <x v="4"/>
    <x v="30"/>
    <x v="0"/>
    <n v="5447670"/>
    <n v="415000"/>
    <x v="1"/>
    <s v="YES"/>
    <d v="2024-04-10T00:00:00"/>
  </r>
  <r>
    <x v="8"/>
    <s v="TI"/>
    <x v="12"/>
    <x v="44"/>
    <x v="0"/>
    <n v="5448662"/>
    <n v="920000"/>
    <x v="1"/>
    <s v="YES"/>
    <d v="2024-04-15T00:00:00"/>
  </r>
  <r>
    <x v="8"/>
    <s v="TI"/>
    <x v="4"/>
    <x v="30"/>
    <x v="1"/>
    <n v="5448658"/>
    <n v="329000"/>
    <x v="1"/>
    <s v="YES"/>
    <d v="2024-04-15T00:00:00"/>
  </r>
  <r>
    <x v="8"/>
    <s v="TI"/>
    <x v="4"/>
    <x v="30"/>
    <x v="0"/>
    <n v="5447335"/>
    <n v="575000"/>
    <x v="1"/>
    <s v="YES"/>
    <d v="2024-04-09T00:00:00"/>
  </r>
  <r>
    <x v="8"/>
    <s v="TI"/>
    <x v="4"/>
    <x v="47"/>
    <x v="0"/>
    <n v="5447668"/>
    <n v="171500"/>
    <x v="1"/>
    <s v="YES"/>
    <d v="2024-04-10T00:00:00"/>
  </r>
  <r>
    <x v="8"/>
    <s v="TI"/>
    <x v="17"/>
    <x v="42"/>
    <x v="0"/>
    <n v="5452435"/>
    <n v="458900"/>
    <x v="1"/>
    <s v="YES"/>
    <d v="2024-04-30T00:00:00"/>
  </r>
  <r>
    <x v="8"/>
    <s v="TI"/>
    <x v="12"/>
    <x v="44"/>
    <x v="0"/>
    <n v="5449660"/>
    <n v="504000"/>
    <x v="1"/>
    <s v="YES"/>
    <d v="2024-04-17T00:00:00"/>
  </r>
  <r>
    <x v="8"/>
    <s v="TI"/>
    <x v="17"/>
    <x v="42"/>
    <x v="2"/>
    <n v="5449697"/>
    <n v="540000"/>
    <x v="1"/>
    <s v="YES"/>
    <d v="2024-04-17T00:00:00"/>
  </r>
  <r>
    <x v="8"/>
    <s v="TI"/>
    <x v="17"/>
    <x v="42"/>
    <x v="0"/>
    <n v="5445923"/>
    <n v="717500"/>
    <x v="1"/>
    <s v="YES"/>
    <d v="2024-04-01T00:00:00"/>
  </r>
  <r>
    <x v="8"/>
    <s v="TI"/>
    <x v="17"/>
    <x v="42"/>
    <x v="0"/>
    <n v="5446049"/>
    <n v="750000"/>
    <x v="1"/>
    <s v="YES"/>
    <d v="2024-04-02T00:00:00"/>
  </r>
  <r>
    <x v="8"/>
    <s v="TI"/>
    <x v="17"/>
    <x v="42"/>
    <x v="0"/>
    <n v="5446788"/>
    <n v="815000"/>
    <x v="1"/>
    <s v="YES"/>
    <d v="2024-04-05T00:00:00"/>
  </r>
  <r>
    <x v="8"/>
    <s v="TI"/>
    <x v="4"/>
    <x v="41"/>
    <x v="2"/>
    <n v="5445899"/>
    <n v="987000"/>
    <x v="1"/>
    <s v="YES"/>
    <d v="2024-04-01T00:00:00"/>
  </r>
  <r>
    <x v="8"/>
    <s v="TI"/>
    <x v="18"/>
    <x v="45"/>
    <x v="3"/>
    <n v="5452374"/>
    <n v="380000"/>
    <x v="1"/>
    <s v="YES"/>
    <d v="2024-04-30T00:00:00"/>
  </r>
  <r>
    <x v="8"/>
    <s v="TI"/>
    <x v="2"/>
    <x v="46"/>
    <x v="0"/>
    <n v="5452337"/>
    <n v="2837500"/>
    <x v="1"/>
    <s v="YES"/>
    <d v="2024-04-30T00:00:00"/>
  </r>
  <r>
    <x v="8"/>
    <s v="TI"/>
    <x v="12"/>
    <x v="44"/>
    <x v="1"/>
    <n v="5451576"/>
    <n v="1000000"/>
    <x v="1"/>
    <s v="YES"/>
    <d v="2024-04-26T00:00:00"/>
  </r>
  <r>
    <x v="8"/>
    <s v="TI"/>
    <x v="17"/>
    <x v="42"/>
    <x v="0"/>
    <n v="5447407"/>
    <n v="1040620"/>
    <x v="1"/>
    <s v="YES"/>
    <d v="2024-04-09T00:00:00"/>
  </r>
  <r>
    <x v="8"/>
    <s v="TI"/>
    <x v="12"/>
    <x v="44"/>
    <x v="0"/>
    <n v="5448456"/>
    <n v="637000"/>
    <x v="1"/>
    <s v="YES"/>
    <d v="2024-04-12T00:00:00"/>
  </r>
  <r>
    <x v="8"/>
    <s v="TI"/>
    <x v="4"/>
    <x v="30"/>
    <x v="0"/>
    <n v="5447045"/>
    <n v="405000"/>
    <x v="1"/>
    <s v="YES"/>
    <d v="2024-04-08T00:00:00"/>
  </r>
  <r>
    <x v="8"/>
    <s v="TI"/>
    <x v="17"/>
    <x v="42"/>
    <x v="0"/>
    <n v="5446913"/>
    <n v="432000"/>
    <x v="1"/>
    <s v="YES"/>
    <d v="2024-04-05T00:00:00"/>
  </r>
  <r>
    <x v="8"/>
    <s v="TI"/>
    <x v="4"/>
    <x v="30"/>
    <x v="0"/>
    <n v="5447603"/>
    <n v="390000"/>
    <x v="1"/>
    <s v="YES"/>
    <d v="2024-04-10T00:00:00"/>
  </r>
  <r>
    <x v="8"/>
    <s v="TI"/>
    <x v="2"/>
    <x v="46"/>
    <x v="0"/>
    <n v="5452338"/>
    <n v="5675000"/>
    <x v="1"/>
    <s v="YES"/>
    <d v="2024-04-30T00:00:00"/>
  </r>
  <r>
    <x v="8"/>
    <s v="TI"/>
    <x v="17"/>
    <x v="42"/>
    <x v="0"/>
    <n v="5452035"/>
    <n v="715000"/>
    <x v="1"/>
    <s v="YES"/>
    <d v="2024-04-29T00:00:00"/>
  </r>
  <r>
    <x v="8"/>
    <s v="TI"/>
    <x v="17"/>
    <x v="42"/>
    <x v="0"/>
    <n v="5450907"/>
    <n v="394000"/>
    <x v="1"/>
    <s v="YES"/>
    <d v="2024-04-24T00:00:00"/>
  </r>
  <r>
    <x v="8"/>
    <s v="TI"/>
    <x v="18"/>
    <x v="45"/>
    <x v="0"/>
    <n v="5450926"/>
    <n v="449900"/>
    <x v="1"/>
    <s v="YES"/>
    <d v="2024-04-24T00:00:00"/>
  </r>
  <r>
    <x v="8"/>
    <s v="TI"/>
    <x v="12"/>
    <x v="44"/>
    <x v="0"/>
    <n v="5447846"/>
    <n v="660000"/>
    <x v="1"/>
    <s v="YES"/>
    <d v="2024-04-11T00:00:00"/>
  </r>
  <r>
    <x v="8"/>
    <s v="TI"/>
    <x v="12"/>
    <x v="44"/>
    <x v="1"/>
    <n v="5451992"/>
    <n v="380000"/>
    <x v="1"/>
    <s v="YES"/>
    <d v="2024-04-29T00:00:00"/>
  </r>
  <r>
    <x v="8"/>
    <s v="TI"/>
    <x v="12"/>
    <x v="44"/>
    <x v="0"/>
    <n v="5446867"/>
    <n v="430000"/>
    <x v="1"/>
    <s v="YES"/>
    <d v="2024-04-05T00:00:00"/>
  </r>
  <r>
    <x v="8"/>
    <s v="TI"/>
    <x v="4"/>
    <x v="43"/>
    <x v="0"/>
    <n v="5450217"/>
    <n v="1066297"/>
    <x v="0"/>
    <s v="YES"/>
    <d v="2024-04-19T00:00:00"/>
  </r>
  <r>
    <x v="8"/>
    <s v="TI"/>
    <x v="17"/>
    <x v="42"/>
    <x v="2"/>
    <n v="5450932"/>
    <n v="30000"/>
    <x v="1"/>
    <s v="YES"/>
    <d v="2024-04-24T00:00:00"/>
  </r>
  <r>
    <x v="8"/>
    <s v="TI"/>
    <x v="17"/>
    <x v="42"/>
    <x v="0"/>
    <n v="5449193"/>
    <n v="1460000"/>
    <x v="1"/>
    <s v="YES"/>
    <d v="2024-04-17T00:00:00"/>
  </r>
  <r>
    <x v="8"/>
    <s v="TI"/>
    <x v="4"/>
    <x v="48"/>
    <x v="0"/>
    <n v="5447635"/>
    <n v="550000"/>
    <x v="1"/>
    <s v="YES"/>
    <d v="2024-04-10T00:00:00"/>
  </r>
  <r>
    <x v="8"/>
    <s v="TI"/>
    <x v="17"/>
    <x v="42"/>
    <x v="0"/>
    <n v="5448634"/>
    <n v="490000"/>
    <x v="1"/>
    <s v="YES"/>
    <d v="2024-04-15T00:00:00"/>
  </r>
  <r>
    <x v="8"/>
    <s v="TI"/>
    <x v="17"/>
    <x v="42"/>
    <x v="0"/>
    <n v="5447821"/>
    <n v="515000"/>
    <x v="1"/>
    <s v="YES"/>
    <d v="2024-04-11T00:00:00"/>
  </r>
  <r>
    <x v="8"/>
    <s v="TI"/>
    <x v="4"/>
    <x v="48"/>
    <x v="0"/>
    <n v="5447402"/>
    <n v="490000"/>
    <x v="1"/>
    <s v="YES"/>
    <d v="2024-04-09T00:00:00"/>
  </r>
  <r>
    <x v="9"/>
    <s v="TT"/>
    <x v="19"/>
    <x v="30"/>
    <x v="6"/>
    <n v="5450432"/>
    <n v="345000"/>
    <x v="1"/>
    <s v="YES"/>
    <d v="2024-04-22T00:00:00"/>
  </r>
  <r>
    <x v="9"/>
    <s v="TT"/>
    <x v="19"/>
    <x v="30"/>
    <x v="3"/>
    <n v="5448421"/>
    <n v="315000"/>
    <x v="1"/>
    <s v="YES"/>
    <d v="2024-04-12T00:00:00"/>
  </r>
  <r>
    <x v="9"/>
    <s v="TT"/>
    <x v="19"/>
    <x v="30"/>
    <x v="0"/>
    <n v="5446831"/>
    <n v="1069900"/>
    <x v="1"/>
    <s v="YES"/>
    <d v="2024-04-05T00:00:00"/>
  </r>
  <r>
    <x v="9"/>
    <s v="TT"/>
    <x v="19"/>
    <x v="30"/>
    <x v="0"/>
    <n v="5445804"/>
    <n v="280000"/>
    <x v="1"/>
    <s v="YES"/>
    <d v="2024-04-01T00:00:00"/>
  </r>
  <r>
    <x v="9"/>
    <s v="TT"/>
    <x v="19"/>
    <x v="30"/>
    <x v="0"/>
    <n v="5449897"/>
    <n v="350000"/>
    <x v="1"/>
    <s v="YES"/>
    <d v="2024-04-18T00:00:00"/>
  </r>
  <r>
    <x v="9"/>
    <s v="TT"/>
    <x v="19"/>
    <x v="30"/>
    <x v="0"/>
    <n v="5451201"/>
    <n v="186000"/>
    <x v="1"/>
    <s v="YES"/>
    <d v="2024-04-25T00:00:00"/>
  </r>
  <r>
    <x v="9"/>
    <s v="TT"/>
    <x v="19"/>
    <x v="30"/>
    <x v="0"/>
    <n v="5452227"/>
    <n v="469000"/>
    <x v="1"/>
    <s v="YES"/>
    <d v="2024-04-30T00:00:00"/>
  </r>
  <r>
    <x v="10"/>
    <s v="TTE"/>
    <x v="12"/>
    <x v="49"/>
    <x v="3"/>
    <n v="5452335"/>
    <n v="350000"/>
    <x v="1"/>
    <s v="YES"/>
    <d v="2024-04-30T00:00:00"/>
  </r>
  <r>
    <x v="10"/>
    <s v="TTE"/>
    <x v="12"/>
    <x v="49"/>
    <x v="0"/>
    <n v="5449896"/>
    <n v="445000"/>
    <x v="1"/>
    <s v="YES"/>
    <d v="2024-04-18T00:00:00"/>
  </r>
  <r>
    <x v="11"/>
    <s v="WTA"/>
    <x v="3"/>
    <x v="50"/>
    <x v="0"/>
    <n v="5452382"/>
    <n v="824995"/>
    <x v="0"/>
    <s v="YES"/>
    <d v="2024-04-30T00:00:00"/>
  </r>
  <r>
    <x v="11"/>
    <s v="WTA"/>
    <x v="3"/>
    <x v="50"/>
    <x v="0"/>
    <n v="5447499"/>
    <n v="499995"/>
    <x v="0"/>
    <s v="YES"/>
    <d v="2024-04-10T00:00:00"/>
  </r>
  <r>
    <x v="11"/>
    <s v="WTA"/>
    <x v="3"/>
    <x v="50"/>
    <x v="0"/>
    <n v="5451150"/>
    <n v="807932"/>
    <x v="0"/>
    <s v="YES"/>
    <d v="2024-04-25T00:00:00"/>
  </r>
  <r>
    <x v="11"/>
    <s v="WTA"/>
    <x v="3"/>
    <x v="50"/>
    <x v="0"/>
    <n v="5447576"/>
    <n v="928986"/>
    <x v="0"/>
    <s v="YES"/>
    <d v="2024-04-10T00:00:00"/>
  </r>
  <r>
    <x v="11"/>
    <s v="WTA"/>
    <x v="3"/>
    <x v="50"/>
    <x v="0"/>
    <n v="5447660"/>
    <n v="1198995"/>
    <x v="0"/>
    <s v="YES"/>
    <d v="2024-04-10T00:00:00"/>
  </r>
  <r>
    <x v="11"/>
    <s v="WTA"/>
    <x v="3"/>
    <x v="50"/>
    <x v="0"/>
    <n v="5447679"/>
    <n v="946100"/>
    <x v="0"/>
    <s v="YES"/>
    <d v="2024-04-10T00:00:00"/>
  </r>
  <r>
    <x v="11"/>
    <s v="WTA"/>
    <x v="3"/>
    <x v="50"/>
    <x v="0"/>
    <n v="5447803"/>
    <n v="519995"/>
    <x v="0"/>
    <s v="YES"/>
    <d v="2024-04-11T00:00:00"/>
  </r>
  <r>
    <x v="11"/>
    <s v="WTA"/>
    <x v="3"/>
    <x v="50"/>
    <x v="0"/>
    <n v="5451155"/>
    <n v="982656"/>
    <x v="0"/>
    <s v="YES"/>
    <d v="2024-04-25T00:00:00"/>
  </r>
  <r>
    <x v="11"/>
    <s v="WTA"/>
    <x v="3"/>
    <x v="50"/>
    <x v="0"/>
    <n v="5451468"/>
    <n v="629995"/>
    <x v="0"/>
    <s v="YES"/>
    <d v="2024-04-26T00:00:00"/>
  </r>
  <r>
    <x v="11"/>
    <s v="WTA"/>
    <x v="3"/>
    <x v="50"/>
    <x v="0"/>
    <n v="5451160"/>
    <n v="675000"/>
    <x v="0"/>
    <s v="YES"/>
    <d v="2024-04-25T00:00:00"/>
  </r>
  <r>
    <x v="11"/>
    <s v="WTA"/>
    <x v="3"/>
    <x v="50"/>
    <x v="0"/>
    <n v="5451472"/>
    <n v="731339"/>
    <x v="0"/>
    <s v="YES"/>
    <d v="2024-04-26T00:00:00"/>
  </r>
  <r>
    <x v="11"/>
    <s v="WTA"/>
    <x v="3"/>
    <x v="50"/>
    <x v="0"/>
    <n v="5445873"/>
    <n v="916875"/>
    <x v="0"/>
    <s v="YES"/>
    <d v="2024-04-01T00:00:00"/>
  </r>
  <r>
    <x v="11"/>
    <s v="WTA"/>
    <x v="3"/>
    <x v="50"/>
    <x v="0"/>
    <n v="5450257"/>
    <n v="654995"/>
    <x v="0"/>
    <s v="YES"/>
    <d v="2024-04-19T00:00:00"/>
  </r>
  <r>
    <x v="11"/>
    <s v="WTA"/>
    <x v="3"/>
    <x v="50"/>
    <x v="0"/>
    <n v="5448062"/>
    <n v="1789995"/>
    <x v="0"/>
    <s v="YES"/>
    <d v="2024-04-12T00:00:00"/>
  </r>
  <r>
    <x v="11"/>
    <s v="WTA"/>
    <x v="3"/>
    <x v="50"/>
    <x v="0"/>
    <n v="5450362"/>
    <n v="515919"/>
    <x v="0"/>
    <s v="YES"/>
    <d v="2024-04-22T00:00:00"/>
  </r>
  <r>
    <x v="11"/>
    <s v="WTA"/>
    <x v="3"/>
    <x v="50"/>
    <x v="0"/>
    <n v="5447472"/>
    <n v="932046"/>
    <x v="0"/>
    <s v="YES"/>
    <d v="2024-04-10T00:00:00"/>
  </r>
  <r>
    <x v="11"/>
    <s v="WTA"/>
    <x v="3"/>
    <x v="50"/>
    <x v="0"/>
    <n v="5447009"/>
    <n v="538021"/>
    <x v="0"/>
    <s v="YES"/>
    <d v="2024-04-08T00:00:00"/>
  </r>
  <r>
    <x v="11"/>
    <s v="WTA"/>
    <x v="3"/>
    <x v="50"/>
    <x v="0"/>
    <n v="5450313"/>
    <n v="1037585"/>
    <x v="0"/>
    <s v="YES"/>
    <d v="2024-04-22T00:00:00"/>
  </r>
  <r>
    <x v="11"/>
    <s v="WTA"/>
    <x v="3"/>
    <x v="50"/>
    <x v="0"/>
    <n v="5451482"/>
    <n v="756567"/>
    <x v="0"/>
    <s v="YES"/>
    <d v="2024-04-26T00:00:00"/>
  </r>
  <r>
    <x v="11"/>
    <s v="WTA"/>
    <x v="3"/>
    <x v="50"/>
    <x v="0"/>
    <n v="5448001"/>
    <n v="1000921"/>
    <x v="0"/>
    <s v="YES"/>
    <d v="2024-04-12T00:00:00"/>
  </r>
  <r>
    <x v="11"/>
    <s v="WTA"/>
    <x v="3"/>
    <x v="50"/>
    <x v="0"/>
    <n v="5451502"/>
    <n v="787927"/>
    <x v="0"/>
    <s v="YES"/>
    <d v="2024-04-26T00:00:00"/>
  </r>
  <r>
    <x v="11"/>
    <s v="WTA"/>
    <x v="3"/>
    <x v="50"/>
    <x v="0"/>
    <n v="5451497"/>
    <n v="721332"/>
    <x v="0"/>
    <s v="YES"/>
    <d v="2024-04-26T00:00:00"/>
  </r>
  <r>
    <x v="11"/>
    <s v="WTA"/>
    <x v="3"/>
    <x v="50"/>
    <x v="0"/>
    <n v="5448030"/>
    <n v="859995"/>
    <x v="0"/>
    <s v="YES"/>
    <d v="2024-04-12T00:00:00"/>
  </r>
  <r>
    <x v="11"/>
    <s v="WTA"/>
    <x v="3"/>
    <x v="50"/>
    <x v="0"/>
    <n v="5451493"/>
    <n v="545443"/>
    <x v="0"/>
    <s v="YES"/>
    <d v="2024-04-26T00:00:00"/>
  </r>
  <r>
    <x v="11"/>
    <s v="WTA"/>
    <x v="3"/>
    <x v="50"/>
    <x v="0"/>
    <n v="5451176"/>
    <n v="612552"/>
    <x v="0"/>
    <s v="YES"/>
    <d v="2024-04-25T00:00:00"/>
  </r>
  <r>
    <x v="11"/>
    <s v="WTA"/>
    <x v="3"/>
    <x v="50"/>
    <x v="0"/>
    <n v="5452114"/>
    <n v="498995"/>
    <x v="0"/>
    <s v="YES"/>
    <d v="2024-04-30T00:00:00"/>
  </r>
  <r>
    <x v="11"/>
    <s v="WTA"/>
    <x v="3"/>
    <x v="50"/>
    <x v="0"/>
    <n v="5450016"/>
    <n v="995000"/>
    <x v="0"/>
    <s v="YES"/>
    <d v="2024-04-19T00:00:00"/>
  </r>
  <r>
    <x v="11"/>
    <s v="WTA"/>
    <x v="3"/>
    <x v="50"/>
    <x v="0"/>
    <n v="5446261"/>
    <n v="716976"/>
    <x v="0"/>
    <s v="YES"/>
    <d v="2024-04-03T00:00:00"/>
  </r>
  <r>
    <x v="11"/>
    <s v="WTA"/>
    <x v="3"/>
    <x v="50"/>
    <x v="0"/>
    <n v="5449868"/>
    <n v="716995"/>
    <x v="0"/>
    <s v="YES"/>
    <d v="2024-04-18T00:00:00"/>
  </r>
  <r>
    <x v="11"/>
    <s v="WTA"/>
    <x v="3"/>
    <x v="50"/>
    <x v="0"/>
    <n v="5446460"/>
    <n v="744281"/>
    <x v="0"/>
    <s v="YES"/>
    <d v="2024-04-04T00:00:00"/>
  </r>
  <r>
    <x v="11"/>
    <s v="WTA"/>
    <x v="3"/>
    <x v="50"/>
    <x v="0"/>
    <n v="5446144"/>
    <n v="695995"/>
    <x v="0"/>
    <s v="YES"/>
    <d v="2024-04-02T00:00:00"/>
  </r>
  <r>
    <x v="11"/>
    <s v="WTA"/>
    <x v="3"/>
    <x v="50"/>
    <x v="0"/>
    <n v="5446472"/>
    <n v="798995"/>
    <x v="0"/>
    <s v="YES"/>
    <d v="2024-04-04T00:00:00"/>
  </r>
  <r>
    <x v="11"/>
    <s v="WTA"/>
    <x v="3"/>
    <x v="50"/>
    <x v="0"/>
    <n v="5449797"/>
    <n v="711110"/>
    <x v="0"/>
    <s v="YES"/>
    <d v="2024-04-18T00:00:00"/>
  </r>
  <r>
    <x v="11"/>
    <s v="WTA"/>
    <x v="3"/>
    <x v="50"/>
    <x v="0"/>
    <n v="5449785"/>
    <n v="628320"/>
    <x v="0"/>
    <s v="YES"/>
    <d v="2024-04-18T00:00:00"/>
  </r>
  <r>
    <x v="11"/>
    <s v="WTA"/>
    <x v="3"/>
    <x v="50"/>
    <x v="0"/>
    <n v="5450849"/>
    <n v="793877"/>
    <x v="0"/>
    <s v="YES"/>
    <d v="2024-04-24T00:00:00"/>
  </r>
  <r>
    <x v="11"/>
    <s v="WTA"/>
    <x v="3"/>
    <x v="50"/>
    <x v="0"/>
    <n v="5446743"/>
    <n v="537995"/>
    <x v="0"/>
    <s v="YES"/>
    <d v="2024-04-05T00:00:00"/>
  </r>
  <r>
    <x v="11"/>
    <s v="WTA"/>
    <x v="3"/>
    <x v="50"/>
    <x v="0"/>
    <n v="5450852"/>
    <n v="986744"/>
    <x v="0"/>
    <s v="YES"/>
    <d v="2024-04-24T00:00:00"/>
  </r>
  <r>
    <x v="11"/>
    <s v="WTA"/>
    <x v="3"/>
    <x v="50"/>
    <x v="0"/>
    <n v="5451826"/>
    <n v="950041"/>
    <x v="0"/>
    <s v="YES"/>
    <d v="2024-04-29T00:00:00"/>
  </r>
  <r>
    <x v="11"/>
    <s v="WTA"/>
    <x v="3"/>
    <x v="50"/>
    <x v="0"/>
    <n v="5450639"/>
    <n v="812046"/>
    <x v="0"/>
    <s v="YES"/>
    <d v="2024-04-23T00:00:00"/>
  </r>
  <r>
    <x v="11"/>
    <s v="WTA"/>
    <x v="3"/>
    <x v="50"/>
    <x v="0"/>
    <n v="5451141"/>
    <n v="636825"/>
    <x v="0"/>
    <s v="YES"/>
    <d v="2024-04-25T00:00:00"/>
  </r>
  <r>
    <x v="11"/>
    <s v="WTA"/>
    <x v="3"/>
    <x v="50"/>
    <x v="0"/>
    <n v="5446044"/>
    <n v="799995"/>
    <x v="0"/>
    <s v="YES"/>
    <d v="2024-04-02T00:00:00"/>
  </r>
  <r>
    <x v="11"/>
    <s v="WTA"/>
    <x v="3"/>
    <x v="50"/>
    <x v="0"/>
    <n v="5452080"/>
    <n v="526995"/>
    <x v="0"/>
    <s v="YES"/>
    <d v="2024-04-30T00:00:00"/>
  </r>
  <r>
    <x v="11"/>
    <s v="WTA"/>
    <x v="3"/>
    <x v="50"/>
    <x v="0"/>
    <n v="5450124"/>
    <n v="1541241"/>
    <x v="0"/>
    <s v="YES"/>
    <d v="2024-04-19T00:00:00"/>
  </r>
  <r>
    <x v="11"/>
    <s v="WTA"/>
    <x v="3"/>
    <x v="50"/>
    <x v="0"/>
    <n v="5448052"/>
    <n v="515848"/>
    <x v="0"/>
    <s v="YES"/>
    <d v="2024-04-12T00:00:00"/>
  </r>
  <r>
    <x v="11"/>
    <s v="WTA"/>
    <x v="3"/>
    <x v="50"/>
    <x v="1"/>
    <n v="5452074"/>
    <n v="789995"/>
    <x v="0"/>
    <s v="YES"/>
    <d v="2024-04-30T00:00:00"/>
  </r>
  <r>
    <x v="11"/>
    <s v="WTA"/>
    <x v="3"/>
    <x v="50"/>
    <x v="0"/>
    <n v="5446987"/>
    <n v="566409"/>
    <x v="0"/>
    <s v="YES"/>
    <d v="2024-04-08T00:00:00"/>
  </r>
  <r>
    <x v="11"/>
    <s v="WTA"/>
    <x v="3"/>
    <x v="50"/>
    <x v="0"/>
    <n v="5451856"/>
    <n v="545995"/>
    <x v="0"/>
    <s v="YES"/>
    <d v="2024-04-29T00:00:00"/>
  </r>
  <r>
    <x v="11"/>
    <s v="WTA"/>
    <x v="3"/>
    <x v="50"/>
    <x v="0"/>
    <n v="5450170"/>
    <n v="1520000"/>
    <x v="0"/>
    <s v="YES"/>
    <d v="2024-04-19T00:00:00"/>
  </r>
  <r>
    <x v="11"/>
    <s v="WTA"/>
    <x v="3"/>
    <x v="50"/>
    <x v="0"/>
    <n v="5450010"/>
    <n v="737584"/>
    <x v="0"/>
    <s v="YES"/>
    <d v="2024-04-19T00:00:00"/>
  </r>
  <r>
    <x v="11"/>
    <s v="WTA"/>
    <x v="3"/>
    <x v="50"/>
    <x v="0"/>
    <n v="5451843"/>
    <n v="1241920"/>
    <x v="0"/>
    <s v="YES"/>
    <d v="2024-04-29T00:00:00"/>
  </r>
  <r>
    <x v="11"/>
    <s v="WTA"/>
    <x v="3"/>
    <x v="50"/>
    <x v="0"/>
    <n v="5452077"/>
    <n v="505995"/>
    <x v="0"/>
    <s v="YES"/>
    <d v="2024-04-30T00:00:00"/>
  </r>
  <r>
    <x v="11"/>
    <s v="WTA"/>
    <x v="3"/>
    <x v="50"/>
    <x v="0"/>
    <n v="5451793"/>
    <n v="592000"/>
    <x v="0"/>
    <s v="YES"/>
    <d v="2024-04-29T00:00:00"/>
  </r>
  <r>
    <x v="11"/>
    <s v="WTA"/>
    <x v="3"/>
    <x v="50"/>
    <x v="0"/>
    <n v="5449691"/>
    <n v="554995"/>
    <x v="0"/>
    <s v="YES"/>
    <d v="2024-04-17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105" firstHeaderRow="1" firstDataRow="2" firstDataCol="3" rowPageCount="2" colPageCount="1"/>
  <pivotFields count="10">
    <pivotField name="TITLE COMPANY" axis="axisRow" compact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showAll="0"/>
    <pivotField axis="axisRow" compact="0" showAll="0">
      <items count="21">
        <item x="10"/>
        <item x="7"/>
        <item x="18"/>
        <item x="11"/>
        <item x="15"/>
        <item x="16"/>
        <item x="2"/>
        <item x="4"/>
        <item x="17"/>
        <item x="5"/>
        <item x="3"/>
        <item x="13"/>
        <item x="14"/>
        <item x="0"/>
        <item x="1"/>
        <item x="12"/>
        <item x="19"/>
        <item x="6"/>
        <item x="9"/>
        <item x="8"/>
        <item t="default"/>
      </items>
    </pivotField>
    <pivotField axis="axisRow" compact="0" showAll="0">
      <items count="52">
        <item x="13"/>
        <item x="9"/>
        <item x="11"/>
        <item x="15"/>
        <item x="21"/>
        <item x="18"/>
        <item x="16"/>
        <item x="17"/>
        <item x="14"/>
        <item x="20"/>
        <item x="19"/>
        <item x="12"/>
        <item x="10"/>
        <item x="47"/>
        <item x="43"/>
        <item x="44"/>
        <item x="36"/>
        <item x="25"/>
        <item x="38"/>
        <item x="23"/>
        <item x="6"/>
        <item x="41"/>
        <item x="26"/>
        <item x="8"/>
        <item x="22"/>
        <item x="45"/>
        <item x="24"/>
        <item x="4"/>
        <item x="28"/>
        <item x="27"/>
        <item x="0"/>
        <item x="33"/>
        <item x="32"/>
        <item x="35"/>
        <item x="40"/>
        <item x="1"/>
        <item x="3"/>
        <item x="31"/>
        <item x="49"/>
        <item x="29"/>
        <item x="34"/>
        <item x="42"/>
        <item x="46"/>
        <item x="50"/>
        <item x="39"/>
        <item x="37"/>
        <item x="5"/>
        <item x="48"/>
        <item x="7"/>
        <item x="30"/>
        <item x="2"/>
        <item t="default"/>
      </items>
    </pivotField>
    <pivotField axis="axisPage" compact="0" showAll="0">
      <items count="8">
        <item x="6"/>
        <item x="5"/>
        <item x="4"/>
        <item x="1"/>
        <item x="3"/>
        <item x="0"/>
        <item x="2"/>
        <item t="default"/>
      </items>
    </pivotField>
    <pivotField dataField="1" compact="0" showAll="0"/>
    <pivotField dataField="1" compact="0" numFmtId="165" showAll="0"/>
    <pivotField name="BUILDER/DEVELOPER DEAL" axis="axisPage" compact="0" showAll="0">
      <items count="3">
        <item x="1"/>
        <item x="0"/>
        <item t="default"/>
      </items>
    </pivotField>
    <pivotField compact="0" showAll="0"/>
    <pivotField compact="0" numFmtId="14" showAll="0"/>
  </pivotFields>
  <rowFields count="3">
    <field x="0"/>
    <field x="2"/>
    <field x="3"/>
  </rowFields>
  <rowItems count="100">
    <i>
      <x/>
    </i>
    <i r="1">
      <x v="13"/>
    </i>
    <i r="2">
      <x v="30"/>
    </i>
    <i>
      <x v="1"/>
    </i>
    <i r="1">
      <x v="14"/>
    </i>
    <i r="2">
      <x v="35"/>
    </i>
    <i>
      <x v="2"/>
    </i>
    <i r="1">
      <x v="6"/>
    </i>
    <i r="2">
      <x v="50"/>
    </i>
    <i r="1">
      <x v="7"/>
    </i>
    <i r="2">
      <x v="20"/>
    </i>
    <i r="2">
      <x v="23"/>
    </i>
    <i r="2">
      <x v="27"/>
    </i>
    <i r="2">
      <x v="46"/>
    </i>
    <i r="2">
      <x v="48"/>
    </i>
    <i r="1">
      <x v="10"/>
    </i>
    <i r="2">
      <x v="36"/>
    </i>
    <i>
      <x v="3"/>
    </i>
    <i r="1">
      <x/>
    </i>
    <i r="2">
      <x v="4"/>
    </i>
    <i r="2">
      <x v="7"/>
    </i>
    <i r="1">
      <x v="1"/>
    </i>
    <i r="2">
      <x v="8"/>
    </i>
    <i r="1">
      <x v="3"/>
    </i>
    <i r="2">
      <x v="9"/>
    </i>
    <i r="1">
      <x v="7"/>
    </i>
    <i r="2">
      <x v="2"/>
    </i>
    <i r="1">
      <x v="9"/>
    </i>
    <i r="2">
      <x v="1"/>
    </i>
    <i r="1">
      <x v="17"/>
    </i>
    <i r="2">
      <x/>
    </i>
    <i r="2">
      <x v="2"/>
    </i>
    <i r="2">
      <x v="5"/>
    </i>
    <i r="2">
      <x v="6"/>
    </i>
    <i r="2">
      <x v="10"/>
    </i>
    <i r="2">
      <x v="11"/>
    </i>
    <i r="2">
      <x v="12"/>
    </i>
    <i r="1">
      <x v="18"/>
    </i>
    <i r="2">
      <x v="6"/>
    </i>
    <i r="1">
      <x v="19"/>
    </i>
    <i r="2">
      <x v="3"/>
    </i>
    <i>
      <x v="4"/>
    </i>
    <i r="1">
      <x v="15"/>
    </i>
    <i r="2">
      <x v="24"/>
    </i>
    <i>
      <x v="5"/>
    </i>
    <i r="1">
      <x v="11"/>
    </i>
    <i r="2">
      <x v="19"/>
    </i>
    <i>
      <x v="6"/>
    </i>
    <i r="1">
      <x/>
    </i>
    <i r="2">
      <x v="16"/>
    </i>
    <i r="2">
      <x v="29"/>
    </i>
    <i r="1">
      <x v="4"/>
    </i>
    <i r="2">
      <x v="18"/>
    </i>
    <i r="1">
      <x v="7"/>
    </i>
    <i r="2">
      <x v="26"/>
    </i>
    <i r="2">
      <x v="32"/>
    </i>
    <i r="2">
      <x v="33"/>
    </i>
    <i r="2">
      <x v="40"/>
    </i>
    <i r="2">
      <x v="44"/>
    </i>
    <i r="2">
      <x v="45"/>
    </i>
    <i r="2">
      <x v="49"/>
    </i>
    <i r="1">
      <x v="12"/>
    </i>
    <i r="2">
      <x v="17"/>
    </i>
    <i r="2">
      <x v="22"/>
    </i>
    <i r="2">
      <x v="31"/>
    </i>
    <i r="2">
      <x v="34"/>
    </i>
    <i r="2">
      <x v="49"/>
    </i>
    <i r="1">
      <x v="15"/>
    </i>
    <i r="2">
      <x v="28"/>
    </i>
    <i r="2">
      <x v="37"/>
    </i>
    <i r="2">
      <x v="39"/>
    </i>
    <i r="2">
      <x v="49"/>
    </i>
    <i>
      <x v="7"/>
    </i>
    <i r="1">
      <x v="5"/>
    </i>
    <i r="2">
      <x v="49"/>
    </i>
    <i>
      <x v="8"/>
    </i>
    <i r="1">
      <x v="2"/>
    </i>
    <i r="2">
      <x v="25"/>
    </i>
    <i r="1">
      <x v="6"/>
    </i>
    <i r="2">
      <x v="42"/>
    </i>
    <i r="1">
      <x v="7"/>
    </i>
    <i r="2">
      <x v="13"/>
    </i>
    <i r="2">
      <x v="14"/>
    </i>
    <i r="2">
      <x v="21"/>
    </i>
    <i r="2">
      <x v="47"/>
    </i>
    <i r="2">
      <x v="49"/>
    </i>
    <i r="1">
      <x v="8"/>
    </i>
    <i r="2">
      <x v="41"/>
    </i>
    <i r="1">
      <x v="15"/>
    </i>
    <i r="2">
      <x v="15"/>
    </i>
    <i>
      <x v="9"/>
    </i>
    <i r="1">
      <x v="16"/>
    </i>
    <i r="2">
      <x v="49"/>
    </i>
    <i>
      <x v="10"/>
    </i>
    <i r="1">
      <x v="15"/>
    </i>
    <i r="2">
      <x v="38"/>
    </i>
    <i>
      <x v="11"/>
    </i>
    <i r="1">
      <x v="10"/>
    </i>
    <i r="2">
      <x v="4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4" hier="-1"/>
    <pageField fld="7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Medium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6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211" firstHeaderRow="1" firstDataRow="2" firstDataCol="2" rowPageCount="1" colPageCount="1"/>
  <pivotFields count="8">
    <pivotField name="TITLE COMPANY" axis="axisRow" compact="0" showAll="0" insertBlankRow="1">
      <items count="17">
        <item m="1" x="13"/>
        <item m="1" x="12"/>
        <item m="1" x="11"/>
        <item x="0"/>
        <item x="1"/>
        <item m="1" x="15"/>
        <item m="1" x="14"/>
        <item x="6"/>
        <item x="7"/>
        <item m="1" x="8"/>
        <item m="1" x="10"/>
        <item x="4"/>
        <item m="1" x="9"/>
        <item x="2"/>
        <item x="3"/>
        <item x="5"/>
        <item t="default"/>
      </items>
    </pivotField>
    <pivotField compact="0" showAll="0" insertBlankRow="1"/>
    <pivotField axis="axisPage" compact="0" showAll="0" insertBlankRow="1">
      <items count="11">
        <item x="3"/>
        <item x="4"/>
        <item x="1"/>
        <item x="2"/>
        <item x="6"/>
        <item x="5"/>
        <item m="1" x="9"/>
        <item x="7"/>
        <item x="0"/>
        <item m="1" x="8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44">
        <item m="1" x="82"/>
        <item m="1" x="131"/>
        <item m="1" x="142"/>
        <item m="1" x="71"/>
        <item m="1" x="105"/>
        <item m="1" x="85"/>
        <item x="27"/>
        <item m="1" x="84"/>
        <item m="1" x="79"/>
        <item m="1" x="99"/>
        <item m="1" x="91"/>
        <item m="1" x="76"/>
        <item m="1" x="89"/>
        <item m="1" x="69"/>
        <item m="1" x="65"/>
        <item m="1" x="138"/>
        <item x="52"/>
        <item m="1" x="104"/>
        <item m="1" x="98"/>
        <item m="1" x="127"/>
        <item m="1" x="118"/>
        <item m="1" x="77"/>
        <item m="1" x="83"/>
        <item m="1" x="123"/>
        <item x="19"/>
        <item m="1" x="106"/>
        <item m="1" x="63"/>
        <item m="1" x="87"/>
        <item m="1" x="86"/>
        <item m="1" x="140"/>
        <item m="1" x="128"/>
        <item x="39"/>
        <item x="8"/>
        <item x="51"/>
        <item m="1" x="64"/>
        <item m="1" x="74"/>
        <item x="4"/>
        <item m="1" x="134"/>
        <item m="1" x="114"/>
        <item m="1" x="121"/>
        <item m="1" x="72"/>
        <item m="1" x="92"/>
        <item m="1" x="126"/>
        <item m="1" x="66"/>
        <item m="1" x="115"/>
        <item m="1" x="136"/>
        <item x="47"/>
        <item x="28"/>
        <item m="1" x="103"/>
        <item m="1" x="141"/>
        <item m="1" x="117"/>
        <item m="1" x="107"/>
        <item m="1" x="88"/>
        <item x="15"/>
        <item x="26"/>
        <item m="1" x="81"/>
        <item m="1" x="109"/>
        <item x="10"/>
        <item m="1" x="75"/>
        <item m="1" x="132"/>
        <item m="1" x="113"/>
        <item m="1" x="129"/>
        <item x="42"/>
        <item x="14"/>
        <item m="1" x="139"/>
        <item m="1" x="112"/>
        <item m="1" x="119"/>
        <item m="1" x="95"/>
        <item m="1" x="137"/>
        <item m="1" x="78"/>
        <item m="1" x="125"/>
        <item m="1" x="133"/>
        <item m="1" x="94"/>
        <item m="1" x="80"/>
        <item m="1" x="97"/>
        <item m="1" x="73"/>
        <item m="1" x="68"/>
        <item m="1" x="111"/>
        <item m="1" x="130"/>
        <item m="1" x="70"/>
        <item m="1" x="122"/>
        <item x="53"/>
        <item x="16"/>
        <item m="1" x="110"/>
        <item x="35"/>
        <item m="1" x="116"/>
        <item x="57"/>
        <item x="22"/>
        <item m="1" x="67"/>
        <item m="1" x="135"/>
        <item m="1" x="120"/>
        <item m="1" x="124"/>
        <item m="1" x="93"/>
        <item m="1" x="90"/>
        <item m="1" x="108"/>
        <item m="1" x="102"/>
        <item m="1" x="100"/>
        <item m="1" x="96"/>
        <item m="1" x="101"/>
        <item m="1" x="62"/>
        <item x="0"/>
        <item x="1"/>
        <item x="2"/>
        <item x="3"/>
        <item x="5"/>
        <item x="6"/>
        <item x="7"/>
        <item x="9"/>
        <item x="11"/>
        <item x="12"/>
        <item x="13"/>
        <item x="17"/>
        <item x="18"/>
        <item x="20"/>
        <item x="21"/>
        <item x="23"/>
        <item x="24"/>
        <item x="25"/>
        <item x="29"/>
        <item x="30"/>
        <item x="31"/>
        <item x="32"/>
        <item x="33"/>
        <item x="34"/>
        <item x="36"/>
        <item x="37"/>
        <item x="38"/>
        <item x="40"/>
        <item x="41"/>
        <item x="43"/>
        <item x="44"/>
        <item x="45"/>
        <item x="46"/>
        <item x="48"/>
        <item x="49"/>
        <item x="50"/>
        <item x="54"/>
        <item x="55"/>
        <item x="56"/>
        <item x="58"/>
        <item x="59"/>
        <item x="60"/>
        <item x="61"/>
        <item t="default"/>
      </items>
    </pivotField>
  </pivotFields>
  <rowFields count="2">
    <field x="7"/>
    <field x="0"/>
  </rowFields>
  <rowItems count="207">
    <i>
      <x v="6"/>
    </i>
    <i r="1">
      <x v="4"/>
    </i>
    <i t="blank">
      <x v="6"/>
    </i>
    <i>
      <x v="16"/>
    </i>
    <i r="1">
      <x v="7"/>
    </i>
    <i t="blank">
      <x v="16"/>
    </i>
    <i>
      <x v="24"/>
    </i>
    <i r="1">
      <x v="4"/>
    </i>
    <i t="blank">
      <x v="24"/>
    </i>
    <i>
      <x v="31"/>
    </i>
    <i r="1">
      <x v="11"/>
    </i>
    <i t="blank">
      <x v="31"/>
    </i>
    <i>
      <x v="32"/>
    </i>
    <i r="1">
      <x v="3"/>
    </i>
    <i r="1">
      <x v="11"/>
    </i>
    <i t="blank">
      <x v="32"/>
    </i>
    <i>
      <x v="33"/>
    </i>
    <i r="1">
      <x v="7"/>
    </i>
    <i t="blank">
      <x v="33"/>
    </i>
    <i>
      <x v="36"/>
    </i>
    <i r="1">
      <x v="3"/>
    </i>
    <i r="1">
      <x v="4"/>
    </i>
    <i t="blank">
      <x v="36"/>
    </i>
    <i>
      <x v="46"/>
    </i>
    <i r="1">
      <x v="15"/>
    </i>
    <i t="blank">
      <x v="46"/>
    </i>
    <i>
      <x v="47"/>
    </i>
    <i r="1">
      <x v="4"/>
    </i>
    <i t="blank">
      <x v="47"/>
    </i>
    <i>
      <x v="53"/>
    </i>
    <i r="1">
      <x v="4"/>
    </i>
    <i r="1">
      <x v="11"/>
    </i>
    <i r="1">
      <x v="14"/>
    </i>
    <i t="blank">
      <x v="53"/>
    </i>
    <i>
      <x v="54"/>
    </i>
    <i r="1">
      <x v="4"/>
    </i>
    <i t="blank">
      <x v="54"/>
    </i>
    <i>
      <x v="57"/>
    </i>
    <i r="1">
      <x v="3"/>
    </i>
    <i r="1">
      <x v="11"/>
    </i>
    <i t="blank">
      <x v="57"/>
    </i>
    <i>
      <x v="62"/>
    </i>
    <i r="1">
      <x v="11"/>
    </i>
    <i t="blank">
      <x v="62"/>
    </i>
    <i>
      <x v="63"/>
    </i>
    <i r="1">
      <x v="4"/>
    </i>
    <i r="1">
      <x v="7"/>
    </i>
    <i t="blank">
      <x v="63"/>
    </i>
    <i>
      <x v="81"/>
    </i>
    <i r="1">
      <x v="7"/>
    </i>
    <i t="blank">
      <x v="81"/>
    </i>
    <i>
      <x v="82"/>
    </i>
    <i r="1">
      <x v="4"/>
    </i>
    <i r="1">
      <x v="11"/>
    </i>
    <i t="blank">
      <x v="82"/>
    </i>
    <i>
      <x v="84"/>
    </i>
    <i r="1">
      <x v="11"/>
    </i>
    <i t="blank">
      <x v="84"/>
    </i>
    <i>
      <x v="86"/>
    </i>
    <i r="1">
      <x v="7"/>
    </i>
    <i t="blank">
      <x v="86"/>
    </i>
    <i>
      <x v="87"/>
    </i>
    <i r="1">
      <x v="4"/>
    </i>
    <i r="1">
      <x v="11"/>
    </i>
    <i t="blank">
      <x v="87"/>
    </i>
    <i>
      <x v="100"/>
    </i>
    <i r="1">
      <x v="3"/>
    </i>
    <i t="blank">
      <x v="100"/>
    </i>
    <i>
      <x v="101"/>
    </i>
    <i r="1">
      <x v="3"/>
    </i>
    <i r="1">
      <x v="4"/>
    </i>
    <i r="1">
      <x v="7"/>
    </i>
    <i r="1">
      <x v="11"/>
    </i>
    <i t="blank">
      <x v="101"/>
    </i>
    <i>
      <x v="102"/>
    </i>
    <i r="1">
      <x v="3"/>
    </i>
    <i r="1">
      <x v="4"/>
    </i>
    <i r="1">
      <x v="7"/>
    </i>
    <i r="1">
      <x v="11"/>
    </i>
    <i t="blank">
      <x v="102"/>
    </i>
    <i>
      <x v="103"/>
    </i>
    <i r="1">
      <x v="3"/>
    </i>
    <i t="blank">
      <x v="103"/>
    </i>
    <i>
      <x v="104"/>
    </i>
    <i r="1">
      <x v="3"/>
    </i>
    <i t="blank">
      <x v="104"/>
    </i>
    <i>
      <x v="105"/>
    </i>
    <i r="1">
      <x v="3"/>
    </i>
    <i t="blank">
      <x v="105"/>
    </i>
    <i>
      <x v="106"/>
    </i>
    <i r="1">
      <x v="3"/>
    </i>
    <i r="1">
      <x v="8"/>
    </i>
    <i t="blank">
      <x v="106"/>
    </i>
    <i>
      <x v="107"/>
    </i>
    <i r="1">
      <x v="3"/>
    </i>
    <i t="blank">
      <x v="107"/>
    </i>
    <i>
      <x v="108"/>
    </i>
    <i r="1">
      <x v="4"/>
    </i>
    <i t="blank">
      <x v="108"/>
    </i>
    <i>
      <x v="109"/>
    </i>
    <i r="1">
      <x v="4"/>
    </i>
    <i t="blank">
      <x v="109"/>
    </i>
    <i>
      <x v="110"/>
    </i>
    <i r="1">
      <x v="4"/>
    </i>
    <i t="blank">
      <x v="110"/>
    </i>
    <i>
      <x v="111"/>
    </i>
    <i r="1">
      <x v="4"/>
    </i>
    <i t="blank">
      <x v="111"/>
    </i>
    <i>
      <x v="112"/>
    </i>
    <i r="1">
      <x v="4"/>
    </i>
    <i r="1">
      <x v="7"/>
    </i>
    <i r="1">
      <x v="8"/>
    </i>
    <i r="1">
      <x v="11"/>
    </i>
    <i t="blank">
      <x v="112"/>
    </i>
    <i>
      <x v="113"/>
    </i>
    <i r="1">
      <x v="4"/>
    </i>
    <i t="blank">
      <x v="113"/>
    </i>
    <i>
      <x v="114"/>
    </i>
    <i r="1">
      <x v="4"/>
    </i>
    <i t="blank">
      <x v="114"/>
    </i>
    <i>
      <x v="115"/>
    </i>
    <i r="1">
      <x v="4"/>
    </i>
    <i t="blank">
      <x v="115"/>
    </i>
    <i>
      <x v="116"/>
    </i>
    <i r="1">
      <x v="4"/>
    </i>
    <i t="blank">
      <x v="116"/>
    </i>
    <i>
      <x v="117"/>
    </i>
    <i r="1">
      <x v="4"/>
    </i>
    <i r="1">
      <x v="13"/>
    </i>
    <i t="blank">
      <x v="117"/>
    </i>
    <i>
      <x v="118"/>
    </i>
    <i r="1">
      <x v="4"/>
    </i>
    <i t="blank">
      <x v="118"/>
    </i>
    <i>
      <x v="119"/>
    </i>
    <i r="1">
      <x v="13"/>
    </i>
    <i t="blank">
      <x v="119"/>
    </i>
    <i>
      <x v="120"/>
    </i>
    <i r="1">
      <x v="13"/>
    </i>
    <i t="blank">
      <x v="120"/>
    </i>
    <i>
      <x v="121"/>
    </i>
    <i r="1">
      <x v="11"/>
    </i>
    <i t="blank">
      <x v="121"/>
    </i>
    <i>
      <x v="122"/>
    </i>
    <i r="1">
      <x v="11"/>
    </i>
    <i t="blank">
      <x v="122"/>
    </i>
    <i>
      <x v="123"/>
    </i>
    <i r="1">
      <x v="11"/>
    </i>
    <i t="blank">
      <x v="123"/>
    </i>
    <i>
      <x v="124"/>
    </i>
    <i r="1">
      <x v="11"/>
    </i>
    <i t="blank">
      <x v="124"/>
    </i>
    <i>
      <x v="125"/>
    </i>
    <i r="1">
      <x v="11"/>
    </i>
    <i t="blank">
      <x v="125"/>
    </i>
    <i>
      <x v="126"/>
    </i>
    <i r="1">
      <x v="11"/>
    </i>
    <i t="blank">
      <x v="126"/>
    </i>
    <i>
      <x v="127"/>
    </i>
    <i r="1">
      <x v="7"/>
    </i>
    <i r="1">
      <x v="11"/>
    </i>
    <i t="blank">
      <x v="127"/>
    </i>
    <i>
      <x v="128"/>
    </i>
    <i r="1">
      <x v="11"/>
    </i>
    <i t="blank">
      <x v="128"/>
    </i>
    <i>
      <x v="129"/>
    </i>
    <i r="1">
      <x v="11"/>
    </i>
    <i t="blank">
      <x v="129"/>
    </i>
    <i>
      <x v="130"/>
    </i>
    <i r="1">
      <x v="11"/>
    </i>
    <i t="blank">
      <x v="130"/>
    </i>
    <i>
      <x v="131"/>
    </i>
    <i r="1">
      <x v="15"/>
    </i>
    <i t="blank">
      <x v="131"/>
    </i>
    <i>
      <x v="132"/>
    </i>
    <i r="1">
      <x v="15"/>
    </i>
    <i t="blank">
      <x v="132"/>
    </i>
    <i>
      <x v="133"/>
    </i>
    <i r="1">
      <x v="7"/>
    </i>
    <i t="blank">
      <x v="133"/>
    </i>
    <i>
      <x v="134"/>
    </i>
    <i r="1">
      <x v="7"/>
    </i>
    <i t="blank">
      <x v="134"/>
    </i>
    <i>
      <x v="135"/>
    </i>
    <i r="1">
      <x v="7"/>
    </i>
    <i t="blank">
      <x v="135"/>
    </i>
    <i>
      <x v="136"/>
    </i>
    <i r="1">
      <x v="7"/>
    </i>
    <i t="blank">
      <x v="136"/>
    </i>
    <i>
      <x v="137"/>
    </i>
    <i r="1">
      <x v="7"/>
    </i>
    <i t="blank">
      <x v="137"/>
    </i>
    <i>
      <x v="138"/>
    </i>
    <i r="1">
      <x v="7"/>
    </i>
    <i t="blank">
      <x v="138"/>
    </i>
    <i>
      <x v="139"/>
    </i>
    <i r="1">
      <x v="7"/>
    </i>
    <i t="blank">
      <x v="139"/>
    </i>
    <i>
      <x v="140"/>
    </i>
    <i r="1">
      <x v="7"/>
    </i>
    <i t="blank">
      <x v="140"/>
    </i>
    <i>
      <x v="141"/>
    </i>
    <i r="1">
      <x v="8"/>
    </i>
    <i t="blank">
      <x v="141"/>
    </i>
    <i>
      <x v="142"/>
    </i>
    <i r="1">
      <x v="8"/>
    </i>
    <i t="blank">
      <x v="14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2" name="Table2" displayName="Table2" ref="A4:F23" totalsRowCount="1" headerRowDxfId="18" totalsRowDxfId="15" headerRowBorderDxfId="17" tableBorderDxfId="16" totalsRowBorderDxfId="14">
  <autoFilter ref="A4:F22">
    <filterColumn colId="4"/>
    <filterColumn colId="5"/>
  </autoFilter>
  <tableColumns count="6">
    <tableColumn id="1" name="BUILDER" totalsRowLabel="GRAND TOTAL" totalsRowDxfId="5"/>
    <tableColumn id="2" name="CLOSINGS" totalsRowFunction="custom" totalsRowDxfId="4">
      <totalsRowFormula>SUM(B5:B22)</totalsRowFormula>
    </tableColumn>
    <tableColumn id="3" name="DOLLARVOL" totalsRowFunction="custom" totalsRowDxfId="3">
      <totalsRowFormula>SUM(C5:C22)</totalsRowFormula>
    </tableColumn>
    <tableColumn id="4" name="AVERAGE" totalsRowDxfId="2"/>
    <tableColumn id="5" name="% OF CLOSINGS" totalsRowFunction="custom" dataDxfId="13" totalsRowDxfId="1">
      <calculatedColumnFormula>Table2[[#This Row],[CLOSINGS]]/$B$24</calculatedColumnFormula>
      <totalsRowFormula>SUM(E5:E22)</totalsRowFormula>
    </tableColumn>
    <tableColumn id="6" name="% OF $$$ VOLUME" totalsRowFunction="custom" dataDxfId="12" totalsRowDxfId="0">
      <calculatedColumnFormula>Table2[[#This Row],[DOLLARVOL]]/$C$24</calculatedColumnFormula>
      <totalsRowFormula>SUM(F5:F22)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J704" totalsRowShown="0" headerRowDxfId="11">
  <autoFilter ref="A1:J704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H111" totalsRowShown="0" headerRowDxfId="10">
  <autoFilter ref="A1:H111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1:E815" totalsRowShown="0" headerRowDxfId="9" headerRowBorderDxfId="8" tableBorderDxfId="7" totalsRowBorderDxfId="6">
  <autoFilter ref="A1:E815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52"/>
  <sheetViews>
    <sheetView tabSelected="1" workbookViewId="0">
      <selection activeCell="G1" sqref="G1"/>
    </sheetView>
  </sheetViews>
  <sheetFormatPr defaultRowHeight="13.2"/>
  <cols>
    <col min="1" max="1" width="30.33203125" customWidth="1"/>
    <col min="2" max="2" width="11.5546875" style="44" customWidth="1"/>
    <col min="3" max="3" width="18" style="39" customWidth="1"/>
    <col min="4" max="4" width="13.109375" style="9" customWidth="1"/>
    <col min="5" max="5" width="18.88671875" style="9" customWidth="1"/>
    <col min="6" max="6" width="12.88671875" customWidth="1"/>
    <col min="7" max="7" width="18.5546875" customWidth="1"/>
  </cols>
  <sheetData>
    <row r="1" spans="1:7" ht="15.6">
      <c r="A1" s="1" t="s">
        <v>65</v>
      </c>
    </row>
    <row r="2" spans="1:7">
      <c r="A2" s="2" t="s">
        <v>121</v>
      </c>
    </row>
    <row r="3" spans="1:7">
      <c r="A3" s="2"/>
    </row>
    <row r="4" spans="1:7" ht="13.8" thickBot="1">
      <c r="A4" s="2"/>
    </row>
    <row r="5" spans="1:7" ht="16.2" thickBot="1">
      <c r="A5" s="133" t="s">
        <v>4</v>
      </c>
      <c r="B5" s="134"/>
      <c r="C5" s="134"/>
      <c r="D5" s="134"/>
      <c r="E5" s="134"/>
      <c r="F5" s="134"/>
      <c r="G5" s="135"/>
    </row>
    <row r="6" spans="1:7">
      <c r="A6" s="6" t="s">
        <v>7</v>
      </c>
      <c r="B6" s="46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43" t="s">
        <v>39</v>
      </c>
      <c r="B7" s="144">
        <v>249</v>
      </c>
      <c r="C7" s="145">
        <v>167977670</v>
      </c>
      <c r="D7" s="146">
        <f t="shared" ref="D7:D15" si="0">B7/$B$19</f>
        <v>0.35419630156472259</v>
      </c>
      <c r="E7" s="146">
        <f t="shared" ref="E7:E15" si="1">C7/$C$19</f>
        <v>0.31134879354205697</v>
      </c>
      <c r="F7" s="147">
        <v>1</v>
      </c>
      <c r="G7" s="147">
        <f>RANK(C7,$C$7:$C$18)</f>
        <v>1</v>
      </c>
    </row>
    <row r="8" spans="1:7">
      <c r="A8" s="69" t="s">
        <v>100</v>
      </c>
      <c r="B8" s="70">
        <v>168</v>
      </c>
      <c r="C8" s="71">
        <v>156047528</v>
      </c>
      <c r="D8" s="23">
        <f t="shared" si="0"/>
        <v>0.23897581792318634</v>
      </c>
      <c r="E8" s="23">
        <f t="shared" si="1"/>
        <v>0.28923612036064289</v>
      </c>
      <c r="F8" s="76">
        <v>2</v>
      </c>
      <c r="G8" s="108">
        <f>RANK(C8,$C$7:$C$18)</f>
        <v>2</v>
      </c>
    </row>
    <row r="9" spans="1:7">
      <c r="A9" s="69" t="s">
        <v>40</v>
      </c>
      <c r="B9" s="70">
        <v>107</v>
      </c>
      <c r="C9" s="71">
        <v>89702912</v>
      </c>
      <c r="D9" s="23">
        <f t="shared" ref="D9" si="2">B9/$B$19</f>
        <v>0.15220483641536273</v>
      </c>
      <c r="E9" s="23">
        <f t="shared" ref="E9" si="3">C9/$C$19</f>
        <v>0.16626551272207374</v>
      </c>
      <c r="F9" s="108">
        <v>3</v>
      </c>
      <c r="G9" s="108">
        <f>RANK(C9,$C$7:$C$18)</f>
        <v>3</v>
      </c>
    </row>
    <row r="10" spans="1:7">
      <c r="A10" s="69" t="s">
        <v>119</v>
      </c>
      <c r="B10" s="70">
        <v>53</v>
      </c>
      <c r="C10" s="71">
        <v>42079328</v>
      </c>
      <c r="D10" s="23">
        <f t="shared" si="0"/>
        <v>7.5391180654338544E-2</v>
      </c>
      <c r="E10" s="23">
        <f t="shared" si="1"/>
        <v>7.7994581100336122E-2</v>
      </c>
      <c r="F10" s="76">
        <v>4</v>
      </c>
      <c r="G10" s="108">
        <f>RANK(C10,$C$7:$C$18)</f>
        <v>5</v>
      </c>
    </row>
    <row r="11" spans="1:7">
      <c r="A11" s="87" t="s">
        <v>41</v>
      </c>
      <c r="B11" s="83">
        <v>41</v>
      </c>
      <c r="C11" s="122">
        <v>42853300.939999998</v>
      </c>
      <c r="D11" s="23">
        <f t="shared" si="0"/>
        <v>5.8321479374110953E-2</v>
      </c>
      <c r="E11" s="23">
        <f t="shared" si="1"/>
        <v>7.9429149999304643E-2</v>
      </c>
      <c r="F11" s="108">
        <v>5</v>
      </c>
      <c r="G11" s="108">
        <f>RANK(C11,$C$7:$C$18)</f>
        <v>4</v>
      </c>
    </row>
    <row r="12" spans="1:7">
      <c r="A12" s="69" t="s">
        <v>75</v>
      </c>
      <c r="B12" s="70">
        <v>29</v>
      </c>
      <c r="C12" s="71">
        <v>13753115</v>
      </c>
      <c r="D12" s="23">
        <f t="shared" si="0"/>
        <v>4.1251778093883355E-2</v>
      </c>
      <c r="E12" s="23">
        <f t="shared" si="1"/>
        <v>2.5491577319147044E-2</v>
      </c>
      <c r="F12" s="76">
        <v>6</v>
      </c>
      <c r="G12" s="108">
        <f>RANK(C12,$C$7:$C$18)</f>
        <v>6</v>
      </c>
    </row>
    <row r="13" spans="1:7">
      <c r="A13" s="69" t="s">
        <v>72</v>
      </c>
      <c r="B13" s="70">
        <v>19</v>
      </c>
      <c r="C13" s="71">
        <v>11240537</v>
      </c>
      <c r="D13" s="23">
        <f t="shared" si="0"/>
        <v>2.7027027027027029E-2</v>
      </c>
      <c r="E13" s="23">
        <f t="shared" si="1"/>
        <v>2.0834481355259019E-2</v>
      </c>
      <c r="F13" s="108">
        <v>7</v>
      </c>
      <c r="G13" s="108">
        <f>RANK(C13,$C$7:$C$18)</f>
        <v>7</v>
      </c>
    </row>
    <row r="14" spans="1:7">
      <c r="A14" s="87" t="s">
        <v>94</v>
      </c>
      <c r="B14" s="83">
        <v>15</v>
      </c>
      <c r="C14" s="122">
        <v>6308000</v>
      </c>
      <c r="D14" s="23">
        <f t="shared" si="0"/>
        <v>2.1337126600284494E-2</v>
      </c>
      <c r="E14" s="23">
        <f t="shared" si="1"/>
        <v>1.1691959947195929E-2</v>
      </c>
      <c r="F14" s="76">
        <v>8</v>
      </c>
      <c r="G14" s="108">
        <f>RANK(C14,$C$7:$C$18)</f>
        <v>8</v>
      </c>
    </row>
    <row r="15" spans="1:7">
      <c r="A15" s="87" t="s">
        <v>96</v>
      </c>
      <c r="B15" s="83">
        <v>11</v>
      </c>
      <c r="C15" s="122">
        <v>5693755</v>
      </c>
      <c r="D15" s="23">
        <f t="shared" si="0"/>
        <v>1.5647226173541962E-2</v>
      </c>
      <c r="E15" s="23">
        <f t="shared" si="1"/>
        <v>1.0553448860042258E-2</v>
      </c>
      <c r="F15" s="108">
        <v>9</v>
      </c>
      <c r="G15" s="108">
        <f>RANK(C15,$C$7:$C$18)</f>
        <v>9</v>
      </c>
    </row>
    <row r="16" spans="1:7">
      <c r="A16" s="69" t="s">
        <v>55</v>
      </c>
      <c r="B16" s="70">
        <v>7</v>
      </c>
      <c r="C16" s="71">
        <v>3014900</v>
      </c>
      <c r="D16" s="23">
        <f t="shared" ref="D16:D17" si="4">B16/$B$19</f>
        <v>9.9573257467994308E-3</v>
      </c>
      <c r="E16" s="23">
        <f t="shared" ref="E16:E17" si="5">C16/$C$19</f>
        <v>5.5881563165505726E-3</v>
      </c>
      <c r="F16" s="76">
        <v>10</v>
      </c>
      <c r="G16" s="108">
        <f>RANK(C16,$C$7:$C$18)</f>
        <v>10</v>
      </c>
    </row>
    <row r="17" spans="1:7">
      <c r="A17" s="35" t="s">
        <v>117</v>
      </c>
      <c r="B17" s="123">
        <v>2</v>
      </c>
      <c r="C17" s="121">
        <v>795000</v>
      </c>
      <c r="D17" s="23">
        <f t="shared" si="4"/>
        <v>2.8449502133712661E-3</v>
      </c>
      <c r="E17" s="23">
        <f t="shared" si="5"/>
        <v>1.4735428278409581E-3</v>
      </c>
      <c r="F17" s="76">
        <v>11</v>
      </c>
      <c r="G17" s="108">
        <f>RANK(C17,$C$7:$C$18)</f>
        <v>11</v>
      </c>
    </row>
    <row r="18" spans="1:7">
      <c r="A18" s="87" t="s">
        <v>163</v>
      </c>
      <c r="B18" s="83">
        <v>2</v>
      </c>
      <c r="C18" s="122">
        <v>50000</v>
      </c>
      <c r="D18" s="23">
        <f>B18/$B$19</f>
        <v>2.8449502133712661E-3</v>
      </c>
      <c r="E18" s="23">
        <f>C18/$C$19</f>
        <v>9.2675649549745794E-5</v>
      </c>
      <c r="F18" s="76">
        <v>11</v>
      </c>
      <c r="G18" s="108">
        <f>RANK(C18,$C$7:$C$18)</f>
        <v>12</v>
      </c>
    </row>
    <row r="19" spans="1:7">
      <c r="A19" s="84" t="s">
        <v>23</v>
      </c>
      <c r="B19" s="85">
        <f>SUM(B7:B18)</f>
        <v>703</v>
      </c>
      <c r="C19" s="86">
        <f>SUM(C7:C18)</f>
        <v>539516045.94000006</v>
      </c>
      <c r="D19" s="30">
        <f>SUM(D7:D18)</f>
        <v>1</v>
      </c>
      <c r="E19" s="30">
        <f>SUM(E7:E18)</f>
        <v>0.99999999999999978</v>
      </c>
      <c r="F19" s="31"/>
      <c r="G19" s="31"/>
    </row>
    <row r="20" spans="1:7" ht="13.8" thickBot="1">
      <c r="A20" s="80"/>
      <c r="B20" s="81"/>
      <c r="C20" s="82"/>
    </row>
    <row r="21" spans="1:7" ht="16.2" thickBot="1">
      <c r="A21" s="136" t="s">
        <v>10</v>
      </c>
      <c r="B21" s="137"/>
      <c r="C21" s="137"/>
      <c r="D21" s="137"/>
      <c r="E21" s="137"/>
      <c r="F21" s="137"/>
      <c r="G21" s="138"/>
    </row>
    <row r="22" spans="1:7">
      <c r="A22" s="3"/>
      <c r="B22" s="45"/>
      <c r="C22" s="40"/>
      <c r="D22" s="4" t="s">
        <v>5</v>
      </c>
      <c r="E22" s="4" t="s">
        <v>5</v>
      </c>
      <c r="F22" s="5" t="s">
        <v>6</v>
      </c>
      <c r="G22" s="5" t="s">
        <v>6</v>
      </c>
    </row>
    <row r="23" spans="1:7">
      <c r="A23" s="6" t="s">
        <v>11</v>
      </c>
      <c r="B23" s="46" t="s">
        <v>8</v>
      </c>
      <c r="C23" s="26" t="s">
        <v>9</v>
      </c>
      <c r="D23" s="8" t="s">
        <v>8</v>
      </c>
      <c r="E23" s="8" t="s">
        <v>9</v>
      </c>
      <c r="F23" s="7" t="s">
        <v>8</v>
      </c>
      <c r="G23" s="7" t="s">
        <v>9</v>
      </c>
    </row>
    <row r="24" spans="1:7">
      <c r="A24" s="143" t="s">
        <v>39</v>
      </c>
      <c r="B24" s="144">
        <v>32</v>
      </c>
      <c r="C24" s="71">
        <v>15960410.970000001</v>
      </c>
      <c r="D24" s="148">
        <f t="shared" ref="D24:D29" si="6">B24/$B$32</f>
        <v>0.29090909090909089</v>
      </c>
      <c r="E24" s="23">
        <f t="shared" ref="E24:E29" si="7">C24/$C$32</f>
        <v>0.16547657898967599</v>
      </c>
      <c r="F24" s="149">
        <v>1</v>
      </c>
      <c r="G24" s="76">
        <f>RANK(C24,$C$24:$C$31)</f>
        <v>3</v>
      </c>
    </row>
    <row r="25" spans="1:7">
      <c r="A25" s="69" t="s">
        <v>100</v>
      </c>
      <c r="B25" s="70">
        <v>29</v>
      </c>
      <c r="C25" s="71">
        <v>20205203</v>
      </c>
      <c r="D25" s="23">
        <f t="shared" si="6"/>
        <v>0.26363636363636361</v>
      </c>
      <c r="E25" s="23">
        <f t="shared" si="7"/>
        <v>0.20948632691955912</v>
      </c>
      <c r="F25" s="76">
        <v>2</v>
      </c>
      <c r="G25" s="76">
        <f>RANK(C25,$C$24:$C$31)</f>
        <v>2</v>
      </c>
    </row>
    <row r="26" spans="1:7">
      <c r="A26" s="69" t="s">
        <v>40</v>
      </c>
      <c r="B26" s="70">
        <v>23</v>
      </c>
      <c r="C26" s="71">
        <v>13537375</v>
      </c>
      <c r="D26" s="23">
        <f t="shared" si="6"/>
        <v>0.20909090909090908</v>
      </c>
      <c r="E26" s="23">
        <f t="shared" si="7"/>
        <v>0.14035468809111529</v>
      </c>
      <c r="F26" s="76">
        <v>3</v>
      </c>
      <c r="G26" s="76">
        <f>RANK(C26,$C$24:$C$31)</f>
        <v>4</v>
      </c>
    </row>
    <row r="27" spans="1:7">
      <c r="A27" s="143" t="s">
        <v>41</v>
      </c>
      <c r="B27" s="70">
        <v>14</v>
      </c>
      <c r="C27" s="145">
        <v>43522000</v>
      </c>
      <c r="D27" s="23">
        <f t="shared" si="6"/>
        <v>0.12727272727272726</v>
      </c>
      <c r="E27" s="148">
        <f t="shared" si="7"/>
        <v>0.45123347289275206</v>
      </c>
      <c r="F27" s="76">
        <v>4</v>
      </c>
      <c r="G27" s="149">
        <f>RANK(C27,$C$24:$C$31)</f>
        <v>1</v>
      </c>
    </row>
    <row r="28" spans="1:7">
      <c r="A28" s="69" t="s">
        <v>55</v>
      </c>
      <c r="B28" s="70">
        <v>5</v>
      </c>
      <c r="C28" s="71">
        <v>1388440</v>
      </c>
      <c r="D28" s="23">
        <f t="shared" si="6"/>
        <v>4.5454545454545456E-2</v>
      </c>
      <c r="E28" s="23">
        <f t="shared" si="7"/>
        <v>1.4395262237562904E-2</v>
      </c>
      <c r="F28" s="76">
        <v>5</v>
      </c>
      <c r="G28" s="76">
        <f>RANK(C28,$C$24:$C$31)</f>
        <v>5</v>
      </c>
    </row>
    <row r="29" spans="1:7">
      <c r="A29" s="69" t="s">
        <v>163</v>
      </c>
      <c r="B29" s="70">
        <v>3</v>
      </c>
      <c r="C29" s="71">
        <v>937599</v>
      </c>
      <c r="D29" s="23">
        <f t="shared" si="6"/>
        <v>2.7272727272727271E-2</v>
      </c>
      <c r="E29" s="23">
        <f t="shared" si="7"/>
        <v>9.720969922126085E-3</v>
      </c>
      <c r="F29" s="76">
        <v>6</v>
      </c>
      <c r="G29" s="76">
        <f>RANK(C29,$C$24:$C$31)</f>
        <v>6</v>
      </c>
    </row>
    <row r="30" spans="1:7">
      <c r="A30" s="69" t="s">
        <v>94</v>
      </c>
      <c r="B30" s="70">
        <v>3</v>
      </c>
      <c r="C30" s="71">
        <v>738150</v>
      </c>
      <c r="D30" s="23">
        <f>B30/$B$32</f>
        <v>2.7272727272727271E-2</v>
      </c>
      <c r="E30" s="23">
        <f>C30/$C$32</f>
        <v>7.6530947110837032E-3</v>
      </c>
      <c r="F30" s="76">
        <v>6</v>
      </c>
      <c r="G30" s="76">
        <f>RANK(C30,$C$24:$C$31)</f>
        <v>7</v>
      </c>
    </row>
    <row r="31" spans="1:7">
      <c r="A31" s="69" t="s">
        <v>96</v>
      </c>
      <c r="B31" s="70">
        <v>1</v>
      </c>
      <c r="C31" s="71">
        <v>162000</v>
      </c>
      <c r="D31" s="23">
        <f>B31/$B$32</f>
        <v>9.0909090909090905E-3</v>
      </c>
      <c r="E31" s="23">
        <f>C31/$C$32</f>
        <v>1.6796062361248527E-3</v>
      </c>
      <c r="F31" s="76">
        <v>7</v>
      </c>
      <c r="G31" s="76">
        <f>RANK(C31,$C$24:$C$31)</f>
        <v>8</v>
      </c>
    </row>
    <row r="32" spans="1:7">
      <c r="A32" s="32" t="s">
        <v>23</v>
      </c>
      <c r="B32" s="47">
        <f>SUM(B24:B31)</f>
        <v>110</v>
      </c>
      <c r="C32" s="33">
        <f>SUM(C24:C31)</f>
        <v>96451177.969999999</v>
      </c>
      <c r="D32" s="30">
        <f>SUM(D24:D31)</f>
        <v>0.99999999999999978</v>
      </c>
      <c r="E32" s="30">
        <f>SUM(E24:E31)</f>
        <v>1</v>
      </c>
      <c r="F32" s="31"/>
      <c r="G32" s="31"/>
    </row>
    <row r="33" spans="1:7" ht="13.8" thickBot="1"/>
    <row r="34" spans="1:7" ht="16.2" thickBot="1">
      <c r="A34" s="133" t="s">
        <v>12</v>
      </c>
      <c r="B34" s="134"/>
      <c r="C34" s="134"/>
      <c r="D34" s="134"/>
      <c r="E34" s="134"/>
      <c r="F34" s="134"/>
      <c r="G34" s="135"/>
    </row>
    <row r="35" spans="1:7">
      <c r="A35" s="3"/>
      <c r="B35" s="45"/>
      <c r="C35" s="40"/>
      <c r="D35" s="4" t="s">
        <v>5</v>
      </c>
      <c r="E35" s="4" t="s">
        <v>5</v>
      </c>
      <c r="F35" s="5" t="s">
        <v>6</v>
      </c>
      <c r="G35" s="5" t="s">
        <v>6</v>
      </c>
    </row>
    <row r="36" spans="1:7">
      <c r="A36" s="6" t="s">
        <v>11</v>
      </c>
      <c r="B36" s="46" t="s">
        <v>8</v>
      </c>
      <c r="C36" s="26" t="s">
        <v>9</v>
      </c>
      <c r="D36" s="8" t="s">
        <v>8</v>
      </c>
      <c r="E36" s="8" t="s">
        <v>9</v>
      </c>
      <c r="F36" s="7" t="s">
        <v>8</v>
      </c>
      <c r="G36" s="7" t="s">
        <v>9</v>
      </c>
    </row>
    <row r="37" spans="1:7">
      <c r="A37" s="143" t="s">
        <v>39</v>
      </c>
      <c r="B37" s="144">
        <v>281</v>
      </c>
      <c r="C37" s="145">
        <v>183938080.97</v>
      </c>
      <c r="D37" s="148">
        <f t="shared" ref="D37:D44" si="8">B37/$B$49</f>
        <v>0.34520884520884521</v>
      </c>
      <c r="E37" s="148">
        <f t="shared" ref="E37:E44" si="9">C37/$C$49</f>
        <v>0.2890144847293773</v>
      </c>
      <c r="F37" s="149">
        <v>1</v>
      </c>
      <c r="G37" s="149">
        <f>RANK(C37,$C$37:$C$48)</f>
        <v>1</v>
      </c>
    </row>
    <row r="38" spans="1:7">
      <c r="A38" s="69" t="s">
        <v>100</v>
      </c>
      <c r="B38" s="70">
        <v>197</v>
      </c>
      <c r="C38" s="71">
        <v>176252731</v>
      </c>
      <c r="D38" s="23">
        <f t="shared" si="8"/>
        <v>0.24201474201474202</v>
      </c>
      <c r="E38" s="23">
        <f t="shared" si="9"/>
        <v>0.2769388044252713</v>
      </c>
      <c r="F38" s="76">
        <v>2</v>
      </c>
      <c r="G38" s="76">
        <f>RANK(C38,$C$37:$C$48)</f>
        <v>2</v>
      </c>
    </row>
    <row r="39" spans="1:7">
      <c r="A39" s="69" t="s">
        <v>40</v>
      </c>
      <c r="B39" s="70">
        <v>130</v>
      </c>
      <c r="C39" s="71">
        <v>103240287</v>
      </c>
      <c r="D39" s="23">
        <f t="shared" si="8"/>
        <v>0.15970515970515969</v>
      </c>
      <c r="E39" s="23">
        <f t="shared" si="9"/>
        <v>0.16221729721908182</v>
      </c>
      <c r="F39" s="76">
        <v>3</v>
      </c>
      <c r="G39" s="76">
        <f>RANK(C39,$C$37:$C$48)</f>
        <v>3</v>
      </c>
    </row>
    <row r="40" spans="1:7">
      <c r="A40" s="69" t="s">
        <v>41</v>
      </c>
      <c r="B40" s="70">
        <v>56</v>
      </c>
      <c r="C40" s="71">
        <v>86840126.939999998</v>
      </c>
      <c r="D40" s="23">
        <f t="shared" ref="D40" si="10">B40/$B$49</f>
        <v>6.8796068796068796E-2</v>
      </c>
      <c r="E40" s="23">
        <f t="shared" ref="E40" si="11">C40/$C$49</f>
        <v>0.13644838746301408</v>
      </c>
      <c r="F40" s="76">
        <v>4</v>
      </c>
      <c r="G40" s="76">
        <f>RANK(C40,$C$37:$C$48)</f>
        <v>4</v>
      </c>
    </row>
    <row r="41" spans="1:7">
      <c r="A41" s="69" t="s">
        <v>119</v>
      </c>
      <c r="B41" s="70">
        <v>53</v>
      </c>
      <c r="C41" s="71">
        <v>42079328</v>
      </c>
      <c r="D41" s="23">
        <f t="shared" si="8"/>
        <v>6.5110565110565108E-2</v>
      </c>
      <c r="E41" s="23">
        <f t="shared" si="9"/>
        <v>6.6117550186151966E-2</v>
      </c>
      <c r="F41" s="76">
        <v>5</v>
      </c>
      <c r="G41" s="76">
        <f>RANK(C41,$C$37:$C$48)</f>
        <v>5</v>
      </c>
    </row>
    <row r="42" spans="1:7">
      <c r="A42" s="69" t="s">
        <v>75</v>
      </c>
      <c r="B42" s="70">
        <v>29</v>
      </c>
      <c r="C42" s="71">
        <v>13753115</v>
      </c>
      <c r="D42" s="23">
        <f t="shared" si="8"/>
        <v>3.562653562653563E-2</v>
      </c>
      <c r="E42" s="23">
        <f t="shared" si="9"/>
        <v>2.1609714661517867E-2</v>
      </c>
      <c r="F42" s="76">
        <v>6</v>
      </c>
      <c r="G42" s="76">
        <f>RANK(C42,$C$37:$C$48)</f>
        <v>6</v>
      </c>
    </row>
    <row r="43" spans="1:7">
      <c r="A43" s="69" t="s">
        <v>72</v>
      </c>
      <c r="B43" s="70">
        <v>19</v>
      </c>
      <c r="C43" s="71">
        <v>11240537</v>
      </c>
      <c r="D43" s="23">
        <f t="shared" si="8"/>
        <v>2.334152334152334E-2</v>
      </c>
      <c r="E43" s="23">
        <f t="shared" si="9"/>
        <v>1.7661802232602147E-2</v>
      </c>
      <c r="F43" s="76">
        <v>7</v>
      </c>
      <c r="G43" s="76">
        <f>RANK(C43,$C$37:$C$48)</f>
        <v>7</v>
      </c>
    </row>
    <row r="44" spans="1:7">
      <c r="A44" s="69" t="s">
        <v>94</v>
      </c>
      <c r="B44" s="70">
        <v>18</v>
      </c>
      <c r="C44" s="71">
        <v>7046150</v>
      </c>
      <c r="D44" s="23">
        <f t="shared" si="8"/>
        <v>2.2113022113022112E-2</v>
      </c>
      <c r="E44" s="23">
        <f t="shared" si="9"/>
        <v>1.1071331182954124E-2</v>
      </c>
      <c r="F44" s="76">
        <v>8</v>
      </c>
      <c r="G44" s="76">
        <f>RANK(C44,$C$37:$C$48)</f>
        <v>8</v>
      </c>
    </row>
    <row r="45" spans="1:7">
      <c r="A45" s="69" t="s">
        <v>96</v>
      </c>
      <c r="B45" s="70">
        <v>12</v>
      </c>
      <c r="C45" s="71">
        <v>5855755</v>
      </c>
      <c r="D45" s="23">
        <f>B45/$B$49</f>
        <v>1.4742014742014743E-2</v>
      </c>
      <c r="E45" s="23">
        <f>C45/$C$49</f>
        <v>9.2009115518743613E-3</v>
      </c>
      <c r="F45" s="76">
        <v>9</v>
      </c>
      <c r="G45" s="76">
        <f>RANK(C45,$C$37:$C$48)</f>
        <v>9</v>
      </c>
    </row>
    <row r="46" spans="1:7">
      <c r="A46" s="69" t="s">
        <v>55</v>
      </c>
      <c r="B46" s="70">
        <v>12</v>
      </c>
      <c r="C46" s="71">
        <v>4403340</v>
      </c>
      <c r="D46" s="23">
        <f t="shared" ref="D46" si="12">B46/$B$49</f>
        <v>1.4742014742014743E-2</v>
      </c>
      <c r="E46" s="23">
        <f t="shared" ref="E46:E47" si="13">C46/$C$49</f>
        <v>6.9187904672976331E-3</v>
      </c>
      <c r="F46" s="76">
        <v>9</v>
      </c>
      <c r="G46" s="76">
        <f>RANK(C46,$C$37:$C$48)</f>
        <v>10</v>
      </c>
    </row>
    <row r="47" spans="1:7">
      <c r="A47" s="69" t="s">
        <v>163</v>
      </c>
      <c r="B47" s="70">
        <v>5</v>
      </c>
      <c r="C47" s="71">
        <v>987599</v>
      </c>
      <c r="D47" s="23">
        <f>B47/$B$49</f>
        <v>6.1425061425061421E-3</v>
      </c>
      <c r="E47" s="23">
        <f t="shared" si="13"/>
        <v>1.5517744590952947E-3</v>
      </c>
      <c r="F47" s="76">
        <v>10</v>
      </c>
      <c r="G47" s="76">
        <f>RANK(C47,$C$37:$C$48)</f>
        <v>11</v>
      </c>
    </row>
    <row r="48" spans="1:7">
      <c r="A48" s="69" t="s">
        <v>117</v>
      </c>
      <c r="B48" s="70">
        <v>2</v>
      </c>
      <c r="C48" s="71">
        <v>795000</v>
      </c>
      <c r="D48" s="23">
        <f>B48/$B$49</f>
        <v>2.4570024570024569E-3</v>
      </c>
      <c r="E48" s="23">
        <f>C48/$C$49</f>
        <v>1.2491514217620302E-3</v>
      </c>
      <c r="F48" s="76">
        <v>11</v>
      </c>
      <c r="G48" s="76">
        <f>RANK(C48,$C$37:$C$48)</f>
        <v>12</v>
      </c>
    </row>
    <row r="49" spans="1:7">
      <c r="A49" s="32" t="s">
        <v>23</v>
      </c>
      <c r="B49" s="48">
        <f>SUM(B37:B48)</f>
        <v>814</v>
      </c>
      <c r="C49" s="38">
        <f>SUM(C37:C48)</f>
        <v>636432049.91000009</v>
      </c>
      <c r="D49" s="30">
        <f>SUM(D37:D48)</f>
        <v>1</v>
      </c>
      <c r="E49" s="30">
        <f>SUM(E37:E48)</f>
        <v>0.99999999999999989</v>
      </c>
      <c r="F49" s="31"/>
      <c r="G49" s="31"/>
    </row>
    <row r="51" spans="1:7">
      <c r="A51" s="139" t="s">
        <v>24</v>
      </c>
      <c r="B51" s="139"/>
      <c r="C51" s="139"/>
      <c r="D51" s="107" t="s">
        <v>56</v>
      </c>
    </row>
    <row r="52" spans="1:7">
      <c r="A52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21:G21"/>
    <mergeCell ref="A34:G34"/>
    <mergeCell ref="A51:C51"/>
  </mergeCells>
  <phoneticPr fontId="2" type="noConversion"/>
  <hyperlinks>
    <hyperlink ref="A52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82"/>
  <sheetViews>
    <sheetView workbookViewId="0">
      <selection activeCell="G1" sqref="G1"/>
    </sheetView>
  </sheetViews>
  <sheetFormatPr defaultRowHeight="13.2"/>
  <cols>
    <col min="1" max="1" width="30.33203125" customWidth="1"/>
    <col min="2" max="2" width="12.109375" style="64" customWidth="1"/>
    <col min="3" max="3" width="16.109375" style="96" customWidth="1"/>
    <col min="4" max="4" width="12" style="9" customWidth="1"/>
    <col min="5" max="5" width="16.44140625" style="9" customWidth="1"/>
    <col min="6" max="6" width="13.88671875" customWidth="1"/>
    <col min="7" max="7" width="17.33203125" customWidth="1"/>
    <col min="9" max="9" width="53.5546875" customWidth="1"/>
  </cols>
  <sheetData>
    <row r="1" spans="1:7" ht="15.6">
      <c r="A1" s="1" t="s">
        <v>66</v>
      </c>
    </row>
    <row r="2" spans="1:7">
      <c r="A2" s="2" t="str">
        <f>'OVERALL STATS'!A2</f>
        <v>Reporting Period: APRIL, 2024</v>
      </c>
    </row>
    <row r="3" spans="1:7" ht="13.8" thickBot="1"/>
    <row r="4" spans="1:7" ht="16.2" thickBot="1">
      <c r="A4" s="133" t="s">
        <v>13</v>
      </c>
      <c r="B4" s="134"/>
      <c r="C4" s="134"/>
      <c r="D4" s="134"/>
      <c r="E4" s="134"/>
      <c r="F4" s="134"/>
      <c r="G4" s="135"/>
    </row>
    <row r="5" spans="1:7">
      <c r="A5" s="3"/>
      <c r="B5" s="105"/>
      <c r="C5" s="97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8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50" t="s">
        <v>39</v>
      </c>
      <c r="B7" s="151">
        <v>247</v>
      </c>
      <c r="C7" s="152">
        <v>166575338</v>
      </c>
      <c r="D7" s="153">
        <f>B7/$B$16</f>
        <v>0.42586206896551726</v>
      </c>
      <c r="E7" s="148">
        <f>C7/$C$16</f>
        <v>0.36698002662025742</v>
      </c>
      <c r="F7" s="149">
        <v>1</v>
      </c>
      <c r="G7" s="149">
        <f>RANK(C7,$C$7:$C$15)</f>
        <v>1</v>
      </c>
    </row>
    <row r="8" spans="1:7">
      <c r="A8" s="36" t="s">
        <v>100</v>
      </c>
      <c r="B8" s="37">
        <v>159</v>
      </c>
      <c r="C8" s="99">
        <v>149225849</v>
      </c>
      <c r="D8" s="27">
        <f>B8/$B$16</f>
        <v>0.27413793103448275</v>
      </c>
      <c r="E8" s="23">
        <f>C8/$C$16</f>
        <v>0.32875758618271883</v>
      </c>
      <c r="F8" s="76">
        <v>2</v>
      </c>
      <c r="G8" s="76">
        <f>RANK(C8,$C$7:$C$15)</f>
        <v>2</v>
      </c>
    </row>
    <row r="9" spans="1:7">
      <c r="A9" s="36" t="s">
        <v>40</v>
      </c>
      <c r="B9" s="37">
        <v>103</v>
      </c>
      <c r="C9" s="99">
        <v>86352115</v>
      </c>
      <c r="D9" s="27">
        <f t="shared" ref="D9" si="0">B9/$B$16</f>
        <v>0.17758620689655172</v>
      </c>
      <c r="E9" s="23">
        <f t="shared" ref="E9" si="1">C9/$C$16</f>
        <v>0.19024125564983413</v>
      </c>
      <c r="F9" s="76">
        <v>3</v>
      </c>
      <c r="G9" s="76">
        <f>RANK(C9,$C$7:$C$15)</f>
        <v>3</v>
      </c>
    </row>
    <row r="10" spans="1:7">
      <c r="A10" s="36" t="s">
        <v>41</v>
      </c>
      <c r="B10" s="37">
        <v>34</v>
      </c>
      <c r="C10" s="99">
        <v>35893501</v>
      </c>
      <c r="D10" s="27">
        <f>B10/$B$16</f>
        <v>5.8620689655172413E-2</v>
      </c>
      <c r="E10" s="23">
        <f>C10/$C$16</f>
        <v>7.9076519433352352E-2</v>
      </c>
      <c r="F10" s="76">
        <v>4</v>
      </c>
      <c r="G10" s="76">
        <f>RANK(C10,$C$7:$C$15)</f>
        <v>4</v>
      </c>
    </row>
    <row r="11" spans="1:7">
      <c r="A11" s="36" t="s">
        <v>94</v>
      </c>
      <c r="B11" s="37">
        <v>15</v>
      </c>
      <c r="C11" s="99">
        <v>6308000</v>
      </c>
      <c r="D11" s="27">
        <f>B11/$B$16</f>
        <v>2.5862068965517241E-2</v>
      </c>
      <c r="E11" s="23">
        <f>C11/$C$16</f>
        <v>1.3897075255645489E-2</v>
      </c>
      <c r="F11" s="76">
        <v>5</v>
      </c>
      <c r="G11" s="76">
        <f>RANK(C11,$C$7:$C$15)</f>
        <v>5</v>
      </c>
    </row>
    <row r="12" spans="1:7">
      <c r="A12" s="36" t="s">
        <v>96</v>
      </c>
      <c r="B12" s="37">
        <v>11</v>
      </c>
      <c r="C12" s="99">
        <v>5693755</v>
      </c>
      <c r="D12" s="27">
        <f>B12/$B$16</f>
        <v>1.896551724137931E-2</v>
      </c>
      <c r="E12" s="23">
        <f>C12/$C$16</f>
        <v>1.2543839841821145E-2</v>
      </c>
      <c r="F12" s="76">
        <v>6</v>
      </c>
      <c r="G12" s="76">
        <f>RANK(C12,$C$7:$C$15)</f>
        <v>6</v>
      </c>
    </row>
    <row r="13" spans="1:7">
      <c r="A13" s="36" t="s">
        <v>55</v>
      </c>
      <c r="B13" s="37">
        <v>7</v>
      </c>
      <c r="C13" s="99">
        <v>3014900</v>
      </c>
      <c r="D13" s="27">
        <f>B13/$B$16</f>
        <v>1.2068965517241379E-2</v>
      </c>
      <c r="E13" s="23">
        <f>C13/$C$16</f>
        <v>6.6420881718842082E-3</v>
      </c>
      <c r="F13" s="76">
        <v>7</v>
      </c>
      <c r="G13" s="76">
        <f>RANK(C13,$C$7:$C$15)</f>
        <v>7</v>
      </c>
    </row>
    <row r="14" spans="1:7">
      <c r="A14" s="36" t="s">
        <v>117</v>
      </c>
      <c r="B14" s="37">
        <v>2</v>
      </c>
      <c r="C14" s="99">
        <v>795000</v>
      </c>
      <c r="D14" s="27">
        <f>B14/$B$16</f>
        <v>3.4482758620689655E-3</v>
      </c>
      <c r="E14" s="23">
        <f>C14/$C$16</f>
        <v>1.7514544749901973E-3</v>
      </c>
      <c r="F14" s="76">
        <v>8</v>
      </c>
      <c r="G14" s="76">
        <f>RANK(C14,$C$7:$C$15)</f>
        <v>8</v>
      </c>
    </row>
    <row r="15" spans="1:7">
      <c r="A15" s="36" t="s">
        <v>163</v>
      </c>
      <c r="B15" s="37">
        <v>2</v>
      </c>
      <c r="C15" s="99">
        <v>50000</v>
      </c>
      <c r="D15" s="27">
        <f>B15/$B$16</f>
        <v>3.4482758620689655E-3</v>
      </c>
      <c r="E15" s="23">
        <f>C15/$C$16</f>
        <v>1.1015436949623882E-4</v>
      </c>
      <c r="F15" s="76">
        <v>8</v>
      </c>
      <c r="G15" s="76">
        <f>RANK(C15,$C$7:$C$15)</f>
        <v>9</v>
      </c>
    </row>
    <row r="16" spans="1:7">
      <c r="A16" s="28" t="s">
        <v>23</v>
      </c>
      <c r="B16" s="29">
        <f>SUM(B7:B15)</f>
        <v>580</v>
      </c>
      <c r="C16" s="100">
        <f>SUM(C7:C15)</f>
        <v>453908458</v>
      </c>
      <c r="D16" s="30">
        <f>SUM(D7:D15)</f>
        <v>0.99999999999999989</v>
      </c>
      <c r="E16" s="30">
        <f>SUM(E7:E15)</f>
        <v>0.99999999999999989</v>
      </c>
      <c r="F16" s="31"/>
      <c r="G16" s="31"/>
    </row>
    <row r="17" spans="1:7" ht="13.8" thickBot="1"/>
    <row r="18" spans="1:7" ht="16.2" thickBot="1">
      <c r="A18" s="133" t="s">
        <v>14</v>
      </c>
      <c r="B18" s="134"/>
      <c r="C18" s="134"/>
      <c r="D18" s="134"/>
      <c r="E18" s="134"/>
      <c r="F18" s="134"/>
      <c r="G18" s="135"/>
    </row>
    <row r="19" spans="1:7">
      <c r="A19" s="3"/>
      <c r="B19" s="105"/>
      <c r="C19" s="97"/>
      <c r="D19" s="10" t="s">
        <v>5</v>
      </c>
      <c r="E19" s="10" t="s">
        <v>5</v>
      </c>
      <c r="F19" s="11" t="s">
        <v>6</v>
      </c>
      <c r="G19" s="15" t="s">
        <v>6</v>
      </c>
    </row>
    <row r="20" spans="1:7">
      <c r="A20" s="12" t="s">
        <v>7</v>
      </c>
      <c r="B20" s="12" t="s">
        <v>8</v>
      </c>
      <c r="C20" s="98" t="s">
        <v>9</v>
      </c>
      <c r="D20" s="13" t="s">
        <v>8</v>
      </c>
      <c r="E20" s="13" t="s">
        <v>9</v>
      </c>
      <c r="F20" s="14" t="s">
        <v>8</v>
      </c>
      <c r="G20" s="16" t="s">
        <v>9</v>
      </c>
    </row>
    <row r="21" spans="1:7">
      <c r="A21" s="154" t="s">
        <v>119</v>
      </c>
      <c r="B21" s="151">
        <v>53</v>
      </c>
      <c r="C21" s="152">
        <v>42079328</v>
      </c>
      <c r="D21" s="153">
        <f>B21/$B$28</f>
        <v>0.43089430894308944</v>
      </c>
      <c r="E21" s="148">
        <f>C21/$C$28</f>
        <v>0.49153736266336862</v>
      </c>
      <c r="F21" s="149">
        <v>1</v>
      </c>
      <c r="G21" s="149">
        <f>RANK(C21,$C$21:$C$27)</f>
        <v>1</v>
      </c>
    </row>
    <row r="22" spans="1:7">
      <c r="A22" s="49" t="s">
        <v>75</v>
      </c>
      <c r="B22" s="50">
        <v>29</v>
      </c>
      <c r="C22" s="101">
        <v>13753115</v>
      </c>
      <c r="D22" s="27">
        <f>B22/$B$28</f>
        <v>0.23577235772357724</v>
      </c>
      <c r="E22" s="23">
        <f>C22/$C$28</f>
        <v>0.16065299035920952</v>
      </c>
      <c r="F22" s="76">
        <v>2</v>
      </c>
      <c r="G22" s="76">
        <f>RANK(C22,$C$21:$C$27)</f>
        <v>2</v>
      </c>
    </row>
    <row r="23" spans="1:7">
      <c r="A23" s="49" t="s">
        <v>72</v>
      </c>
      <c r="B23" s="50">
        <v>19</v>
      </c>
      <c r="C23" s="101">
        <v>11240537</v>
      </c>
      <c r="D23" s="27">
        <f>B23/$B$28</f>
        <v>0.15447154471544716</v>
      </c>
      <c r="E23" s="23">
        <f>C23/$C$28</f>
        <v>0.13130304533142767</v>
      </c>
      <c r="F23" s="76">
        <v>3</v>
      </c>
      <c r="G23" s="76">
        <f>RANK(C23,$C$21:$C$27)</f>
        <v>3</v>
      </c>
    </row>
    <row r="24" spans="1:7">
      <c r="A24" s="49" t="s">
        <v>100</v>
      </c>
      <c r="B24" s="50">
        <v>9</v>
      </c>
      <c r="C24" s="101">
        <v>6821679</v>
      </c>
      <c r="D24" s="27">
        <f t="shared" ref="D24" si="2">B24/$B$28</f>
        <v>7.3170731707317069E-2</v>
      </c>
      <c r="E24" s="23">
        <f t="shared" ref="E24" si="3">C24/$C$28</f>
        <v>7.9685448032727271E-2</v>
      </c>
      <c r="F24" s="76">
        <v>4</v>
      </c>
      <c r="G24" s="76">
        <f>RANK(C24,$C$21:$C$27)</f>
        <v>5</v>
      </c>
    </row>
    <row r="25" spans="1:7">
      <c r="A25" s="49" t="s">
        <v>41</v>
      </c>
      <c r="B25" s="50">
        <v>7</v>
      </c>
      <c r="C25" s="101">
        <v>6959799.9400000004</v>
      </c>
      <c r="D25" s="27">
        <f>B25/$B$28</f>
        <v>5.6910569105691054E-2</v>
      </c>
      <c r="E25" s="23">
        <f>C25/$C$28</f>
        <v>8.1298867395702495E-2</v>
      </c>
      <c r="F25" s="76">
        <v>5</v>
      </c>
      <c r="G25" s="76">
        <f>RANK(C25,$C$21:$C$27)</f>
        <v>4</v>
      </c>
    </row>
    <row r="26" spans="1:7">
      <c r="A26" s="49" t="s">
        <v>40</v>
      </c>
      <c r="B26" s="50">
        <v>4</v>
      </c>
      <c r="C26" s="101">
        <v>3350797</v>
      </c>
      <c r="D26" s="27">
        <f>B26/$B$28</f>
        <v>3.2520325203252036E-2</v>
      </c>
      <c r="E26" s="23">
        <f>C26/$C$28</f>
        <v>3.9141355113853707E-2</v>
      </c>
      <c r="F26" s="76">
        <v>6</v>
      </c>
      <c r="G26" s="76">
        <f>RANK(C26,$C$21:$C$27)</f>
        <v>6</v>
      </c>
    </row>
    <row r="27" spans="1:7">
      <c r="A27" s="49" t="s">
        <v>39</v>
      </c>
      <c r="B27" s="50">
        <v>2</v>
      </c>
      <c r="C27" s="101">
        <v>1402332</v>
      </c>
      <c r="D27" s="27">
        <f>B27/$B$28</f>
        <v>1.6260162601626018E-2</v>
      </c>
      <c r="E27" s="23">
        <f>C27/$C$28</f>
        <v>1.638093110371076E-2</v>
      </c>
      <c r="F27" s="76">
        <v>7</v>
      </c>
      <c r="G27" s="76">
        <f>RANK(C27,$C$21:$C$27)</f>
        <v>7</v>
      </c>
    </row>
    <row r="28" spans="1:7">
      <c r="A28" s="28" t="s">
        <v>23</v>
      </c>
      <c r="B28" s="29">
        <f>SUM(B21:B27)</f>
        <v>123</v>
      </c>
      <c r="C28" s="100">
        <f>SUM(C21:C27)</f>
        <v>85607587.939999998</v>
      </c>
      <c r="D28" s="30">
        <f>SUM(D21:D27)</f>
        <v>1</v>
      </c>
      <c r="E28" s="30">
        <f>SUM(E21:E27)</f>
        <v>1</v>
      </c>
      <c r="F28" s="31"/>
      <c r="G28" s="31"/>
    </row>
    <row r="29" spans="1:7" ht="13.8" thickBot="1"/>
    <row r="30" spans="1:7" ht="16.2" thickBot="1">
      <c r="A30" s="133" t="s">
        <v>15</v>
      </c>
      <c r="B30" s="134"/>
      <c r="C30" s="134"/>
      <c r="D30" s="134"/>
      <c r="E30" s="134"/>
      <c r="F30" s="134"/>
      <c r="G30" s="135"/>
    </row>
    <row r="31" spans="1:7">
      <c r="A31" s="3"/>
      <c r="B31" s="105"/>
      <c r="C31" s="97"/>
      <c r="D31" s="10" t="s">
        <v>5</v>
      </c>
      <c r="E31" s="10" t="s">
        <v>5</v>
      </c>
      <c r="F31" s="11" t="s">
        <v>6</v>
      </c>
      <c r="G31" s="15" t="s">
        <v>6</v>
      </c>
    </row>
    <row r="32" spans="1:7">
      <c r="A32" s="12" t="s">
        <v>7</v>
      </c>
      <c r="B32" s="12" t="s">
        <v>8</v>
      </c>
      <c r="C32" s="98" t="s">
        <v>9</v>
      </c>
      <c r="D32" s="17" t="s">
        <v>8</v>
      </c>
      <c r="E32" s="13" t="s">
        <v>9</v>
      </c>
      <c r="F32" s="14" t="s">
        <v>8</v>
      </c>
      <c r="G32" s="16" t="s">
        <v>9</v>
      </c>
    </row>
    <row r="33" spans="1:7">
      <c r="A33" s="150" t="s">
        <v>39</v>
      </c>
      <c r="B33" s="151">
        <v>223</v>
      </c>
      <c r="C33" s="152">
        <v>146964947</v>
      </c>
      <c r="D33" s="153">
        <f t="shared" ref="D33:D38" si="4">B33/$B$41</f>
        <v>0.43725490196078431</v>
      </c>
      <c r="E33" s="148">
        <f t="shared" ref="E33:E38" si="5">C33/$C$41</f>
        <v>0.43459860029717368</v>
      </c>
      <c r="F33" s="149">
        <v>1</v>
      </c>
      <c r="G33" s="149">
        <f>RANK(C33,$C$33:$C$40)</f>
        <v>1</v>
      </c>
    </row>
    <row r="34" spans="1:7">
      <c r="A34" s="36" t="s">
        <v>100</v>
      </c>
      <c r="B34" s="37">
        <v>129</v>
      </c>
      <c r="C34" s="99">
        <v>71231511</v>
      </c>
      <c r="D34" s="27">
        <f t="shared" si="4"/>
        <v>0.25294117647058822</v>
      </c>
      <c r="E34" s="23">
        <f t="shared" si="5"/>
        <v>0.21064284790068161</v>
      </c>
      <c r="F34" s="109">
        <v>2</v>
      </c>
      <c r="G34" s="76">
        <f>RANK(C34,$C$33:$C$40)</f>
        <v>2</v>
      </c>
    </row>
    <row r="35" spans="1:7">
      <c r="A35" s="36" t="s">
        <v>40</v>
      </c>
      <c r="B35" s="37">
        <v>92</v>
      </c>
      <c r="C35" s="99">
        <v>71015115</v>
      </c>
      <c r="D35" s="27">
        <f t="shared" si="4"/>
        <v>0.1803921568627451</v>
      </c>
      <c r="E35" s="23">
        <f t="shared" si="5"/>
        <v>0.21000293069164869</v>
      </c>
      <c r="F35" s="109">
        <v>3</v>
      </c>
      <c r="G35" s="76">
        <f>RANK(C35,$C$33:$C$40)</f>
        <v>3</v>
      </c>
    </row>
    <row r="36" spans="1:7">
      <c r="A36" s="36" t="s">
        <v>41</v>
      </c>
      <c r="B36" s="37">
        <v>32</v>
      </c>
      <c r="C36" s="99">
        <v>33454267</v>
      </c>
      <c r="D36" s="27">
        <f t="shared" si="4"/>
        <v>6.2745098039215685E-2</v>
      </c>
      <c r="E36" s="23">
        <f t="shared" si="5"/>
        <v>9.8929560476539544E-2</v>
      </c>
      <c r="F36" s="76">
        <v>4</v>
      </c>
      <c r="G36" s="76">
        <f>RANK(C36,$C$33:$C$40)</f>
        <v>4</v>
      </c>
    </row>
    <row r="37" spans="1:7">
      <c r="A37" s="36" t="s">
        <v>94</v>
      </c>
      <c r="B37" s="37">
        <v>14</v>
      </c>
      <c r="C37" s="99">
        <v>5993000</v>
      </c>
      <c r="D37" s="27">
        <f t="shared" si="4"/>
        <v>2.7450980392156862E-2</v>
      </c>
      <c r="E37" s="23">
        <f t="shared" si="5"/>
        <v>1.7722249180826512E-2</v>
      </c>
      <c r="F37" s="109">
        <v>5</v>
      </c>
      <c r="G37" s="76">
        <f>RANK(C37,$C$33:$C$40)</f>
        <v>5</v>
      </c>
    </row>
    <row r="38" spans="1:7">
      <c r="A38" s="36" t="s">
        <v>96</v>
      </c>
      <c r="B38" s="37">
        <v>11</v>
      </c>
      <c r="C38" s="99">
        <v>5693755</v>
      </c>
      <c r="D38" s="27">
        <f t="shared" si="4"/>
        <v>2.1568627450980392E-2</v>
      </c>
      <c r="E38" s="23">
        <f t="shared" si="5"/>
        <v>1.6837334370862149E-2</v>
      </c>
      <c r="F38" s="76">
        <v>6</v>
      </c>
      <c r="G38" s="76">
        <f>RANK(C38,$C$33:$C$40)</f>
        <v>6</v>
      </c>
    </row>
    <row r="39" spans="1:7">
      <c r="A39" s="36" t="s">
        <v>55</v>
      </c>
      <c r="B39" s="37">
        <v>7</v>
      </c>
      <c r="C39" s="99">
        <v>3014900</v>
      </c>
      <c r="D39" s="27">
        <f>B39/$B$41</f>
        <v>1.3725490196078431E-2</v>
      </c>
      <c r="E39" s="23">
        <f>C39/$C$41</f>
        <v>8.9155363015641347E-3</v>
      </c>
      <c r="F39" s="76">
        <v>7</v>
      </c>
      <c r="G39" s="76">
        <f>RANK(C39,$C$33:$C$40)</f>
        <v>7</v>
      </c>
    </row>
    <row r="40" spans="1:7">
      <c r="A40" s="36" t="s">
        <v>117</v>
      </c>
      <c r="B40" s="37">
        <v>2</v>
      </c>
      <c r="C40" s="99">
        <v>795000</v>
      </c>
      <c r="D40" s="27">
        <f>B40/$B$41</f>
        <v>3.9215686274509803E-3</v>
      </c>
      <c r="E40" s="23">
        <f>C40/$C$41</f>
        <v>2.3509407807036672E-3</v>
      </c>
      <c r="F40" s="76">
        <v>8</v>
      </c>
      <c r="G40" s="76">
        <f>RANK(C40,$C$33:$C$40)</f>
        <v>8</v>
      </c>
    </row>
    <row r="41" spans="1:7">
      <c r="A41" s="28" t="s">
        <v>23</v>
      </c>
      <c r="B41" s="41">
        <f>SUM(B33:B40)</f>
        <v>510</v>
      </c>
      <c r="C41" s="102">
        <f>SUM(C33:C40)</f>
        <v>338162495</v>
      </c>
      <c r="D41" s="30">
        <f>SUM(D33:D40)</f>
        <v>1</v>
      </c>
      <c r="E41" s="30">
        <f>SUM(E33:E40)</f>
        <v>0.99999999999999989</v>
      </c>
      <c r="F41" s="31"/>
      <c r="G41" s="31"/>
    </row>
    <row r="42" spans="1:7" ht="13.8" thickBot="1"/>
    <row r="43" spans="1:7" ht="16.2" thickBot="1">
      <c r="A43" s="133" t="s">
        <v>16</v>
      </c>
      <c r="B43" s="134"/>
      <c r="C43" s="134"/>
      <c r="D43" s="134"/>
      <c r="E43" s="134"/>
      <c r="F43" s="134"/>
      <c r="G43" s="135"/>
    </row>
    <row r="44" spans="1:7">
      <c r="A44" s="18"/>
      <c r="B44" s="106"/>
      <c r="C44" s="103"/>
      <c r="D44" s="10" t="s">
        <v>5</v>
      </c>
      <c r="E44" s="10" t="s">
        <v>5</v>
      </c>
      <c r="F44" s="11" t="s">
        <v>6</v>
      </c>
      <c r="G44" s="15" t="s">
        <v>6</v>
      </c>
    </row>
    <row r="45" spans="1:7">
      <c r="A45" s="12" t="s">
        <v>7</v>
      </c>
      <c r="B45" s="12" t="s">
        <v>8</v>
      </c>
      <c r="C45" s="98" t="s">
        <v>9</v>
      </c>
      <c r="D45" s="13" t="s">
        <v>8</v>
      </c>
      <c r="E45" s="13" t="s">
        <v>9</v>
      </c>
      <c r="F45" s="14" t="s">
        <v>8</v>
      </c>
      <c r="G45" s="16" t="s">
        <v>9</v>
      </c>
    </row>
    <row r="46" spans="1:7">
      <c r="A46" s="155" t="s">
        <v>100</v>
      </c>
      <c r="B46" s="156">
        <v>18</v>
      </c>
      <c r="C46" s="157">
        <v>74277598</v>
      </c>
      <c r="D46" s="148">
        <f>B46/$B$48</f>
        <v>0.66666666666666663</v>
      </c>
      <c r="E46" s="148">
        <f>C46/$C$48</f>
        <v>0.84560555614969446</v>
      </c>
      <c r="F46" s="149">
        <v>1</v>
      </c>
      <c r="G46" s="149">
        <f>RANK(C46,$C$46:$C$47)</f>
        <v>1</v>
      </c>
    </row>
    <row r="47" spans="1:7">
      <c r="A47" s="94" t="s">
        <v>39</v>
      </c>
      <c r="B47" s="95">
        <v>9</v>
      </c>
      <c r="C47" s="104">
        <v>13561936</v>
      </c>
      <c r="D47" s="23">
        <f>B47/$B$48</f>
        <v>0.33333333333333331</v>
      </c>
      <c r="E47" s="23">
        <f>C47/$C$48</f>
        <v>0.15439444385030549</v>
      </c>
      <c r="F47" s="76">
        <v>2</v>
      </c>
      <c r="G47" s="76">
        <f>RANK(C47,$C$46:$C$47)</f>
        <v>2</v>
      </c>
    </row>
    <row r="48" spans="1:7">
      <c r="A48" s="28" t="s">
        <v>23</v>
      </c>
      <c r="B48" s="41">
        <f>SUM(B46:B47)</f>
        <v>27</v>
      </c>
      <c r="C48" s="102">
        <f>SUM(C46:C47)</f>
        <v>87839534</v>
      </c>
      <c r="D48" s="30">
        <f>SUM(D46:D47)</f>
        <v>1</v>
      </c>
      <c r="E48" s="30">
        <f>SUM(E46:E47)</f>
        <v>1</v>
      </c>
      <c r="F48" s="31"/>
      <c r="G48" s="31"/>
    </row>
    <row r="49" spans="1:7" ht="13.8" thickBot="1"/>
    <row r="50" spans="1:7" ht="16.2" thickBot="1">
      <c r="A50" s="133" t="s">
        <v>17</v>
      </c>
      <c r="B50" s="134"/>
      <c r="C50" s="134"/>
      <c r="D50" s="134"/>
      <c r="E50" s="134"/>
      <c r="F50" s="134"/>
      <c r="G50" s="135"/>
    </row>
    <row r="51" spans="1:7">
      <c r="A51" s="18"/>
      <c r="B51" s="106"/>
      <c r="C51" s="103"/>
      <c r="D51" s="10" t="s">
        <v>5</v>
      </c>
      <c r="E51" s="10" t="s">
        <v>5</v>
      </c>
      <c r="F51" s="11" t="s">
        <v>6</v>
      </c>
      <c r="G51" s="15" t="s">
        <v>6</v>
      </c>
    </row>
    <row r="52" spans="1:7">
      <c r="A52" s="12" t="s">
        <v>7</v>
      </c>
      <c r="B52" s="12" t="s">
        <v>8</v>
      </c>
      <c r="C52" s="98" t="s">
        <v>9</v>
      </c>
      <c r="D52" s="13" t="s">
        <v>8</v>
      </c>
      <c r="E52" s="13" t="s">
        <v>9</v>
      </c>
      <c r="F52" s="14" t="s">
        <v>8</v>
      </c>
      <c r="G52" s="16" t="s">
        <v>9</v>
      </c>
    </row>
    <row r="53" spans="1:7">
      <c r="A53" s="150" t="s">
        <v>39</v>
      </c>
      <c r="B53" s="151">
        <v>15</v>
      </c>
      <c r="C53" s="99">
        <v>6048455</v>
      </c>
      <c r="D53" s="153">
        <f>B53/$B$59</f>
        <v>0.34883720930232559</v>
      </c>
      <c r="E53" s="23">
        <f>C53/$C$59</f>
        <v>0.21674055824197355</v>
      </c>
      <c r="F53" s="149">
        <v>1</v>
      </c>
      <c r="G53" s="76">
        <f>RANK(C53,$C$53:$C$58)</f>
        <v>2</v>
      </c>
    </row>
    <row r="54" spans="1:7">
      <c r="A54" s="36" t="s">
        <v>100</v>
      </c>
      <c r="B54" s="37">
        <v>12</v>
      </c>
      <c r="C54" s="99">
        <v>3716740</v>
      </c>
      <c r="D54" s="27">
        <f>B54/$B$59</f>
        <v>0.27906976744186046</v>
      </c>
      <c r="E54" s="23">
        <f>C54/$C$59</f>
        <v>0.13318579743757253</v>
      </c>
      <c r="F54" s="76">
        <v>2</v>
      </c>
      <c r="G54" s="76">
        <f>RANK(C54,$C$53:$C$58)</f>
        <v>3</v>
      </c>
    </row>
    <row r="55" spans="1:7">
      <c r="A55" s="150" t="s">
        <v>40</v>
      </c>
      <c r="B55" s="37">
        <v>11</v>
      </c>
      <c r="C55" s="152">
        <v>15337000</v>
      </c>
      <c r="D55" s="27">
        <f t="shared" ref="D55" si="6">B55/$B$59</f>
        <v>0.2558139534883721</v>
      </c>
      <c r="E55" s="148">
        <f t="shared" ref="E55" si="7">C55/$C$59</f>
        <v>0.54958662034472416</v>
      </c>
      <c r="F55" s="76">
        <v>3</v>
      </c>
      <c r="G55" s="149">
        <f>RANK(C55,$C$53:$C$58)</f>
        <v>1</v>
      </c>
    </row>
    <row r="56" spans="1:7">
      <c r="A56" s="36" t="s">
        <v>41</v>
      </c>
      <c r="B56" s="37">
        <v>2</v>
      </c>
      <c r="C56" s="99">
        <v>2439234</v>
      </c>
      <c r="D56" s="27">
        <f>B56/$B$59</f>
        <v>4.6511627906976744E-2</v>
      </c>
      <c r="E56" s="23">
        <f>C56/$C$59</f>
        <v>8.7407600592680629E-2</v>
      </c>
      <c r="F56" s="76">
        <v>4</v>
      </c>
      <c r="G56" s="76">
        <f>RANK(C56,$C$53:$C$58)</f>
        <v>4</v>
      </c>
    </row>
    <row r="57" spans="1:7">
      <c r="A57" s="36" t="s">
        <v>163</v>
      </c>
      <c r="B57" s="37">
        <v>2</v>
      </c>
      <c r="C57" s="99">
        <v>50000</v>
      </c>
      <c r="D57" s="27">
        <f>B57/$B$59</f>
        <v>4.6511627906976744E-2</v>
      </c>
      <c r="E57" s="23">
        <f>C57/$C$59</f>
        <v>1.7917018332943996E-3</v>
      </c>
      <c r="F57" s="76">
        <v>4</v>
      </c>
      <c r="G57" s="76">
        <f>RANK(C57,$C$53:$C$58)</f>
        <v>6</v>
      </c>
    </row>
    <row r="58" spans="1:7">
      <c r="A58" s="36" t="s">
        <v>94</v>
      </c>
      <c r="B58" s="37">
        <v>1</v>
      </c>
      <c r="C58" s="99">
        <v>315000</v>
      </c>
      <c r="D58" s="27">
        <f>B58/$B$59</f>
        <v>2.3255813953488372E-2</v>
      </c>
      <c r="E58" s="23">
        <f>C58/$C$59</f>
        <v>1.1287721549754718E-2</v>
      </c>
      <c r="F58" s="76">
        <v>5</v>
      </c>
      <c r="G58" s="76">
        <f>RANK(C58,$C$53:$C$58)</f>
        <v>5</v>
      </c>
    </row>
    <row r="59" spans="1:7">
      <c r="A59" s="28" t="s">
        <v>23</v>
      </c>
      <c r="B59" s="29">
        <f>SUM(B53:B58)</f>
        <v>43</v>
      </c>
      <c r="C59" s="100">
        <f>SUM(C53:C58)</f>
        <v>27906429</v>
      </c>
      <c r="D59" s="30">
        <f>SUM(D53:D58)</f>
        <v>1</v>
      </c>
      <c r="E59" s="30">
        <f>SUM(E53:E58)</f>
        <v>1</v>
      </c>
      <c r="F59" s="31"/>
      <c r="G59" s="31"/>
    </row>
    <row r="60" spans="1:7" ht="13.8" thickBot="1"/>
    <row r="61" spans="1:7" ht="16.2" thickBot="1">
      <c r="A61" s="133" t="s">
        <v>68</v>
      </c>
      <c r="B61" s="134"/>
      <c r="C61" s="134"/>
      <c r="D61" s="134"/>
      <c r="E61" s="134"/>
      <c r="F61" s="134"/>
      <c r="G61" s="135"/>
    </row>
    <row r="62" spans="1:7">
      <c r="A62" s="18"/>
      <c r="B62" s="106"/>
      <c r="C62" s="103"/>
      <c r="D62" s="10" t="s">
        <v>5</v>
      </c>
      <c r="E62" s="10" t="s">
        <v>5</v>
      </c>
      <c r="F62" s="11" t="s">
        <v>6</v>
      </c>
      <c r="G62" s="15" t="s">
        <v>6</v>
      </c>
    </row>
    <row r="63" spans="1:7">
      <c r="A63" s="12" t="s">
        <v>7</v>
      </c>
      <c r="B63" s="12" t="s">
        <v>8</v>
      </c>
      <c r="C63" s="98" t="s">
        <v>9</v>
      </c>
      <c r="D63" s="13" t="s">
        <v>8</v>
      </c>
      <c r="E63" s="13" t="s">
        <v>9</v>
      </c>
      <c r="F63" s="14" t="s">
        <v>8</v>
      </c>
      <c r="G63" s="16" t="s">
        <v>9</v>
      </c>
    </row>
    <row r="64" spans="1:7">
      <c r="A64" s="155" t="s">
        <v>41</v>
      </c>
      <c r="B64" s="156">
        <v>11</v>
      </c>
      <c r="C64" s="157">
        <v>20646767</v>
      </c>
      <c r="D64" s="148">
        <f>B64/$B$66</f>
        <v>0.61111111111111116</v>
      </c>
      <c r="E64" s="148">
        <f>C64/$C$66</f>
        <v>0.57814871148415614</v>
      </c>
      <c r="F64" s="149">
        <v>1</v>
      </c>
      <c r="G64" s="149">
        <f>RANK(C64,$C$64:$C$65)</f>
        <v>1</v>
      </c>
    </row>
    <row r="65" spans="1:7">
      <c r="A65" s="94" t="s">
        <v>40</v>
      </c>
      <c r="B65" s="95">
        <v>7</v>
      </c>
      <c r="C65" s="104">
        <v>15065095</v>
      </c>
      <c r="D65" s="23">
        <f>B65/$B$66</f>
        <v>0.3888888888888889</v>
      </c>
      <c r="E65" s="23">
        <f>C65/$C$66</f>
        <v>0.42185128851584386</v>
      </c>
      <c r="F65" s="76">
        <v>2</v>
      </c>
      <c r="G65" s="76">
        <f>RANK(C65,$C$64:$C$65)</f>
        <v>2</v>
      </c>
    </row>
    <row r="66" spans="1:7">
      <c r="A66" s="28" t="s">
        <v>23</v>
      </c>
      <c r="B66" s="41">
        <f>SUM(B64:B65)</f>
        <v>18</v>
      </c>
      <c r="C66" s="102">
        <f>SUM(C64:C65)</f>
        <v>35711862</v>
      </c>
      <c r="D66" s="30">
        <f>SUM(D64:D65)</f>
        <v>1</v>
      </c>
      <c r="E66" s="30">
        <f>SUM(E64:E65)</f>
        <v>1</v>
      </c>
      <c r="F66" s="31"/>
      <c r="G66" s="31"/>
    </row>
    <row r="67" spans="1:7" ht="13.8" thickBot="1"/>
    <row r="68" spans="1:7" ht="16.2" thickBot="1">
      <c r="A68" s="133" t="s">
        <v>69</v>
      </c>
      <c r="B68" s="134"/>
      <c r="C68" s="134"/>
      <c r="D68" s="134"/>
      <c r="E68" s="134"/>
      <c r="F68" s="134"/>
      <c r="G68" s="135"/>
    </row>
    <row r="69" spans="1:7">
      <c r="A69" s="18"/>
      <c r="B69" s="106"/>
      <c r="C69" s="103"/>
      <c r="D69" s="10" t="s">
        <v>5</v>
      </c>
      <c r="E69" s="10" t="s">
        <v>5</v>
      </c>
      <c r="F69" s="11" t="s">
        <v>6</v>
      </c>
      <c r="G69" s="15" t="s">
        <v>6</v>
      </c>
    </row>
    <row r="70" spans="1:7">
      <c r="A70" s="12" t="s">
        <v>7</v>
      </c>
      <c r="B70" s="12" t="s">
        <v>8</v>
      </c>
      <c r="C70" s="98" t="s">
        <v>9</v>
      </c>
      <c r="D70" s="13" t="s">
        <v>8</v>
      </c>
      <c r="E70" s="13" t="s">
        <v>9</v>
      </c>
      <c r="F70" s="14" t="s">
        <v>8</v>
      </c>
      <c r="G70" s="16" t="s">
        <v>9</v>
      </c>
    </row>
    <row r="71" spans="1:7">
      <c r="A71" s="150" t="s">
        <v>39</v>
      </c>
      <c r="B71" s="151">
        <v>223</v>
      </c>
      <c r="C71" s="152">
        <v>146964947</v>
      </c>
      <c r="D71" s="153">
        <f>B71/$B$79</f>
        <v>0.4532520325203252</v>
      </c>
      <c r="E71" s="148">
        <f>C71/$C$79</f>
        <v>0.48591383506874658</v>
      </c>
      <c r="F71" s="149">
        <v>1</v>
      </c>
      <c r="G71" s="149">
        <f>RANK(C71,$C$71:$C$78)</f>
        <v>1</v>
      </c>
    </row>
    <row r="72" spans="1:7">
      <c r="A72" s="36" t="s">
        <v>100</v>
      </c>
      <c r="B72" s="37">
        <v>129</v>
      </c>
      <c r="C72" s="99">
        <v>71231511</v>
      </c>
      <c r="D72" s="27">
        <f>B72/$B$79</f>
        <v>0.26219512195121952</v>
      </c>
      <c r="E72" s="23">
        <f>C72/$C$79</f>
        <v>0.23551450461007961</v>
      </c>
      <c r="F72" s="76">
        <v>2</v>
      </c>
      <c r="G72" s="76">
        <f>RANK(C72,$C$71:$C$78)</f>
        <v>2</v>
      </c>
    </row>
    <row r="73" spans="1:7">
      <c r="A73" s="36" t="s">
        <v>40</v>
      </c>
      <c r="B73" s="37">
        <v>85</v>
      </c>
      <c r="C73" s="99">
        <v>55950020</v>
      </c>
      <c r="D73" s="27">
        <f>B73/$B$79</f>
        <v>0.17276422764227642</v>
      </c>
      <c r="E73" s="23">
        <f>C73/$C$79</f>
        <v>0.18498893338404751</v>
      </c>
      <c r="F73" s="76">
        <v>3</v>
      </c>
      <c r="G73" s="76">
        <f>RANK(C73,$C$71:$C$78)</f>
        <v>3</v>
      </c>
    </row>
    <row r="74" spans="1:7">
      <c r="A74" s="36" t="s">
        <v>41</v>
      </c>
      <c r="B74" s="37">
        <v>21</v>
      </c>
      <c r="C74" s="99">
        <v>12807500</v>
      </c>
      <c r="D74" s="27">
        <f>B74/$B$79</f>
        <v>4.2682926829268296E-2</v>
      </c>
      <c r="E74" s="23">
        <f>C74/$C$79</f>
        <v>4.2345753662218322E-2</v>
      </c>
      <c r="F74" s="76">
        <v>4</v>
      </c>
      <c r="G74" s="76">
        <f>RANK(C74,$C$71:$C$78)</f>
        <v>4</v>
      </c>
    </row>
    <row r="75" spans="1:7">
      <c r="A75" s="36" t="s">
        <v>94</v>
      </c>
      <c r="B75" s="37">
        <v>14</v>
      </c>
      <c r="C75" s="99">
        <v>5993000</v>
      </c>
      <c r="D75" s="27">
        <f>B75/$B$79</f>
        <v>2.8455284552845527E-2</v>
      </c>
      <c r="E75" s="23">
        <f>C75/$C$79</f>
        <v>1.9814803958436416E-2</v>
      </c>
      <c r="F75" s="76">
        <v>5</v>
      </c>
      <c r="G75" s="76">
        <f>RANK(C75,$C$71:$C$78)</f>
        <v>5</v>
      </c>
    </row>
    <row r="76" spans="1:7">
      <c r="A76" s="36" t="s">
        <v>96</v>
      </c>
      <c r="B76" s="37">
        <v>11</v>
      </c>
      <c r="C76" s="99">
        <v>5693755</v>
      </c>
      <c r="D76" s="27">
        <f>B76/$B$79</f>
        <v>2.2357723577235773E-2</v>
      </c>
      <c r="E76" s="23">
        <f>C76/$C$79</f>
        <v>1.8825402822020214E-2</v>
      </c>
      <c r="F76" s="76">
        <v>6</v>
      </c>
      <c r="G76" s="76">
        <f>RANK(C76,$C$71:$C$78)</f>
        <v>6</v>
      </c>
    </row>
    <row r="77" spans="1:7">
      <c r="A77" s="36" t="s">
        <v>55</v>
      </c>
      <c r="B77" s="37">
        <v>7</v>
      </c>
      <c r="C77" s="99">
        <v>3014900</v>
      </c>
      <c r="D77" s="27">
        <f>B77/$B$79</f>
        <v>1.4227642276422764E-2</v>
      </c>
      <c r="E77" s="23">
        <f>C77/$C$79</f>
        <v>9.9682383537944199E-3</v>
      </c>
      <c r="F77" s="76">
        <v>7</v>
      </c>
      <c r="G77" s="76">
        <f>RANK(C77,$C$71:$C$78)</f>
        <v>7</v>
      </c>
    </row>
    <row r="78" spans="1:7">
      <c r="A78" s="36" t="s">
        <v>117</v>
      </c>
      <c r="B78" s="37">
        <v>2</v>
      </c>
      <c r="C78" s="99">
        <v>795000</v>
      </c>
      <c r="D78" s="27">
        <f>B78/$B$79</f>
        <v>4.0650406504065045E-3</v>
      </c>
      <c r="E78" s="23">
        <f>C78/$C$79</f>
        <v>2.6285281406569251E-3</v>
      </c>
      <c r="F78" s="76">
        <v>8</v>
      </c>
      <c r="G78" s="76">
        <f>RANK(C78,$C$71:$C$78)</f>
        <v>8</v>
      </c>
    </row>
    <row r="79" spans="1:7">
      <c r="A79" s="28" t="s">
        <v>23</v>
      </c>
      <c r="B79" s="29">
        <f>SUM(B71:B78)</f>
        <v>492</v>
      </c>
      <c r="C79" s="100">
        <f>SUM(C71:C78)</f>
        <v>302450633</v>
      </c>
      <c r="D79" s="30">
        <f>SUM(D71:D78)</f>
        <v>1</v>
      </c>
      <c r="E79" s="30">
        <f>SUM(E71:E78)</f>
        <v>0.99999999999999989</v>
      </c>
      <c r="F79" s="31"/>
      <c r="G79" s="31"/>
    </row>
    <row r="81" spans="1:3">
      <c r="A81" s="139" t="s">
        <v>24</v>
      </c>
      <c r="B81" s="139"/>
      <c r="C81" s="139"/>
    </row>
    <row r="82" spans="1:3">
      <c r="A82" s="20" t="s">
        <v>25</v>
      </c>
    </row>
  </sheetData>
  <sortState ref="A157:C176">
    <sortCondition descending="1" ref="B157"/>
    <sortCondition descending="1" ref="C157"/>
  </sortState>
  <mergeCells count="8">
    <mergeCell ref="A68:G68"/>
    <mergeCell ref="A81:C81"/>
    <mergeCell ref="A4:G4"/>
    <mergeCell ref="A18:G18"/>
    <mergeCell ref="A30:G30"/>
    <mergeCell ref="A43:G43"/>
    <mergeCell ref="A50:G50"/>
    <mergeCell ref="A61:G61"/>
  </mergeCells>
  <phoneticPr fontId="2" type="noConversion"/>
  <hyperlinks>
    <hyperlink ref="A82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65"/>
  <sheetViews>
    <sheetView workbookViewId="0">
      <selection activeCell="G1" sqref="G1"/>
    </sheetView>
  </sheetViews>
  <sheetFormatPr defaultRowHeight="13.2"/>
  <cols>
    <col min="1" max="1" width="30.44140625" style="42" customWidth="1"/>
    <col min="2" max="2" width="13.88671875" style="64" customWidth="1"/>
    <col min="3" max="3" width="20.6640625" style="21" customWidth="1"/>
    <col min="4" max="4" width="12" style="22" customWidth="1"/>
    <col min="5" max="5" width="17.33203125" style="22" customWidth="1"/>
    <col min="6" max="6" width="12.5546875" style="64" customWidth="1"/>
    <col min="7" max="7" width="16.33203125" style="64" customWidth="1"/>
  </cols>
  <sheetData>
    <row r="1" spans="1:7" ht="15.6">
      <c r="A1" s="56" t="s">
        <v>67</v>
      </c>
    </row>
    <row r="2" spans="1:7">
      <c r="A2" s="57" t="str">
        <f>'OVERALL STATS'!A2</f>
        <v>Reporting Period: APRIL, 2024</v>
      </c>
    </row>
    <row r="3" spans="1:7" ht="13.8" thickBot="1"/>
    <row r="4" spans="1:7" ht="16.2" thickBot="1">
      <c r="A4" s="133" t="s">
        <v>18</v>
      </c>
      <c r="B4" s="134"/>
      <c r="C4" s="134"/>
      <c r="D4" s="134"/>
      <c r="E4" s="134"/>
      <c r="F4" s="134"/>
      <c r="G4" s="135"/>
    </row>
    <row r="5" spans="1:7">
      <c r="A5" s="58"/>
      <c r="B5" s="66"/>
      <c r="C5" s="4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58" t="s">
        <v>40</v>
      </c>
      <c r="B7" s="159">
        <v>17</v>
      </c>
      <c r="C7" s="160">
        <v>9298375</v>
      </c>
      <c r="D7" s="153">
        <f>B7/$B$15</f>
        <v>0.27868852459016391</v>
      </c>
      <c r="E7" s="161">
        <f>C7/$C$15</f>
        <v>0.33851393859936824</v>
      </c>
      <c r="F7" s="149">
        <v>1</v>
      </c>
      <c r="G7" s="149">
        <f>RANK(C7,$C$7:$C$14)</f>
        <v>1</v>
      </c>
    </row>
    <row r="8" spans="1:7">
      <c r="A8" s="162" t="s">
        <v>100</v>
      </c>
      <c r="B8" s="163">
        <v>17</v>
      </c>
      <c r="C8" s="68">
        <v>6997485</v>
      </c>
      <c r="D8" s="153">
        <f t="shared" ref="D8:D13" si="0">B8/$B$15</f>
        <v>0.27868852459016391</v>
      </c>
      <c r="E8" s="67">
        <f t="shared" ref="E8:E13" si="1">C8/$C$15</f>
        <v>0.25474840578488178</v>
      </c>
      <c r="F8" s="149">
        <v>1</v>
      </c>
      <c r="G8" s="76">
        <f>RANK(C8,$C$7:$C$14)</f>
        <v>2</v>
      </c>
    </row>
    <row r="9" spans="1:7">
      <c r="A9" s="61" t="s">
        <v>39</v>
      </c>
      <c r="B9" s="54">
        <v>14</v>
      </c>
      <c r="C9" s="55">
        <v>5924170</v>
      </c>
      <c r="D9" s="27">
        <f t="shared" ref="D9" si="2">B9/$B$15</f>
        <v>0.22950819672131148</v>
      </c>
      <c r="E9" s="67">
        <f t="shared" ref="E9" si="3">C9/$C$15</f>
        <v>0.21567361174745259</v>
      </c>
      <c r="F9" s="76">
        <v>2</v>
      </c>
      <c r="G9" s="76">
        <f>RANK(C9,$C$7:$C$14)</f>
        <v>3</v>
      </c>
    </row>
    <row r="10" spans="1:7">
      <c r="A10" s="61" t="s">
        <v>55</v>
      </c>
      <c r="B10" s="54">
        <v>4</v>
      </c>
      <c r="C10" s="55">
        <v>1238440</v>
      </c>
      <c r="D10" s="27">
        <f t="shared" si="0"/>
        <v>6.5573770491803282E-2</v>
      </c>
      <c r="E10" s="67">
        <f t="shared" si="1"/>
        <v>4.5086286810222385E-2</v>
      </c>
      <c r="F10" s="76">
        <v>3</v>
      </c>
      <c r="G10" s="76">
        <f>RANK(C10,$C$7:$C$14)</f>
        <v>5</v>
      </c>
    </row>
    <row r="11" spans="1:7">
      <c r="A11" s="61" t="s">
        <v>41</v>
      </c>
      <c r="B11" s="54">
        <v>3</v>
      </c>
      <c r="C11" s="55">
        <v>2222000</v>
      </c>
      <c r="D11" s="27">
        <f t="shared" si="0"/>
        <v>4.9180327868852458E-2</v>
      </c>
      <c r="E11" s="67">
        <f t="shared" si="1"/>
        <v>8.0893486396041908E-2</v>
      </c>
      <c r="F11" s="76">
        <v>4</v>
      </c>
      <c r="G11" s="76">
        <f>RANK(C11,$C$7:$C$14)</f>
        <v>4</v>
      </c>
    </row>
    <row r="12" spans="1:7">
      <c r="A12" s="61" t="s">
        <v>163</v>
      </c>
      <c r="B12" s="54">
        <v>3</v>
      </c>
      <c r="C12" s="55">
        <v>937599</v>
      </c>
      <c r="D12" s="27">
        <f t="shared" si="0"/>
        <v>4.9180327868852458E-2</v>
      </c>
      <c r="E12" s="67">
        <f t="shared" si="1"/>
        <v>3.413395677382651E-2</v>
      </c>
      <c r="F12" s="76">
        <v>4</v>
      </c>
      <c r="G12" s="76">
        <f>RANK(C12,$C$7:$C$14)</f>
        <v>6</v>
      </c>
    </row>
    <row r="13" spans="1:7">
      <c r="A13" s="61" t="s">
        <v>94</v>
      </c>
      <c r="B13" s="54">
        <v>2</v>
      </c>
      <c r="C13" s="55">
        <v>688150</v>
      </c>
      <c r="D13" s="27">
        <f t="shared" si="0"/>
        <v>3.2786885245901641E-2</v>
      </c>
      <c r="E13" s="67">
        <f t="shared" si="1"/>
        <v>2.5052588957442053E-2</v>
      </c>
      <c r="F13" s="76">
        <v>5</v>
      </c>
      <c r="G13" s="76">
        <f>RANK(C13,$C$7:$C$14)</f>
        <v>7</v>
      </c>
    </row>
    <row r="14" spans="1:7">
      <c r="A14" s="61" t="s">
        <v>96</v>
      </c>
      <c r="B14" s="54">
        <v>1</v>
      </c>
      <c r="C14" s="55">
        <v>162000</v>
      </c>
      <c r="D14" s="27">
        <f>B14/$B$15</f>
        <v>1.6393442622950821E-2</v>
      </c>
      <c r="E14" s="23">
        <f>C14/$C$15</f>
        <v>5.8977249307645323E-3</v>
      </c>
      <c r="F14" s="76">
        <v>6</v>
      </c>
      <c r="G14" s="76">
        <f>RANK(C14,$C$7:$C$14)</f>
        <v>8</v>
      </c>
    </row>
    <row r="15" spans="1:7">
      <c r="A15" s="60" t="s">
        <v>23</v>
      </c>
      <c r="B15" s="34">
        <f>SUM(B7:B14)</f>
        <v>61</v>
      </c>
      <c r="C15" s="52">
        <f>SUM(C7:C14)</f>
        <v>27468219</v>
      </c>
      <c r="D15" s="30">
        <f>SUM(D7:D14)</f>
        <v>1</v>
      </c>
      <c r="E15" s="30">
        <f>SUM(E7:E14)</f>
        <v>0.99999999999999989</v>
      </c>
      <c r="F15" s="41"/>
      <c r="G15" s="41"/>
    </row>
    <row r="16" spans="1:7" ht="13.8" thickBot="1"/>
    <row r="17" spans="1:7" ht="16.2" thickBot="1">
      <c r="A17" s="133" t="s">
        <v>19</v>
      </c>
      <c r="B17" s="134"/>
      <c r="C17" s="134"/>
      <c r="D17" s="134"/>
      <c r="E17" s="134"/>
      <c r="F17" s="134"/>
      <c r="G17" s="135"/>
    </row>
    <row r="18" spans="1:7">
      <c r="A18" s="58"/>
      <c r="B18" s="66"/>
      <c r="C18" s="40"/>
      <c r="D18" s="10" t="s">
        <v>5</v>
      </c>
      <c r="E18" s="10" t="s">
        <v>5</v>
      </c>
      <c r="F18" s="11" t="s">
        <v>6</v>
      </c>
      <c r="G18" s="11" t="s">
        <v>6</v>
      </c>
    </row>
    <row r="19" spans="1:7">
      <c r="A19" s="59" t="s">
        <v>11</v>
      </c>
      <c r="B19" s="19" t="s">
        <v>8</v>
      </c>
      <c r="C19" s="51" t="s">
        <v>9</v>
      </c>
      <c r="D19" s="13" t="s">
        <v>8</v>
      </c>
      <c r="E19" s="13" t="s">
        <v>9</v>
      </c>
      <c r="F19" s="14" t="s">
        <v>8</v>
      </c>
      <c r="G19" s="14" t="s">
        <v>9</v>
      </c>
    </row>
    <row r="20" spans="1:7">
      <c r="A20" s="164" t="s">
        <v>40</v>
      </c>
      <c r="B20" s="149">
        <v>3</v>
      </c>
      <c r="C20" s="77">
        <v>2345000</v>
      </c>
      <c r="D20" s="153">
        <f>B20/$B$23</f>
        <v>0.42857142857142855</v>
      </c>
      <c r="E20" s="67">
        <f>C20/$C$23</f>
        <v>5.7969288121817696E-2</v>
      </c>
      <c r="F20" s="149">
        <v>1</v>
      </c>
      <c r="G20" s="76">
        <f>RANK(C20,$C$20:$C$22)</f>
        <v>2</v>
      </c>
    </row>
    <row r="21" spans="1:7">
      <c r="A21" s="164" t="s">
        <v>41</v>
      </c>
      <c r="B21" s="76">
        <v>2</v>
      </c>
      <c r="C21" s="165">
        <v>37100000</v>
      </c>
      <c r="D21" s="27">
        <f>B21/$B$23</f>
        <v>0.2857142857142857</v>
      </c>
      <c r="E21" s="161">
        <f>C21/$C$23</f>
        <v>0.917126050882489</v>
      </c>
      <c r="F21" s="76">
        <v>2</v>
      </c>
      <c r="G21" s="149">
        <f>RANK(C21,$C$20:$C$22)</f>
        <v>1</v>
      </c>
    </row>
    <row r="22" spans="1:7">
      <c r="A22" s="73" t="s">
        <v>39</v>
      </c>
      <c r="B22" s="76">
        <v>2</v>
      </c>
      <c r="C22" s="77">
        <v>1007454.67</v>
      </c>
      <c r="D22" s="27">
        <f>B22/$B$23</f>
        <v>0.2857142857142857</v>
      </c>
      <c r="E22" s="67">
        <f>C22/$C$23</f>
        <v>2.4904660995693294E-2</v>
      </c>
      <c r="F22" s="76">
        <v>2</v>
      </c>
      <c r="G22" s="76">
        <f>RANK(C22,$C$20:$C$22)</f>
        <v>3</v>
      </c>
    </row>
    <row r="23" spans="1:7">
      <c r="A23" s="60" t="s">
        <v>23</v>
      </c>
      <c r="B23" s="41">
        <f>SUM(B20:B22)</f>
        <v>7</v>
      </c>
      <c r="C23" s="38">
        <f>SUM(C20:C22)</f>
        <v>40452454.670000002</v>
      </c>
      <c r="D23" s="30">
        <f>SUM(D20:D22)</f>
        <v>0.99999999999999989</v>
      </c>
      <c r="E23" s="30">
        <f>SUM(E20:E22)</f>
        <v>1</v>
      </c>
      <c r="F23" s="41"/>
      <c r="G23" s="41"/>
    </row>
    <row r="24" spans="1:7" ht="13.8" thickBot="1"/>
    <row r="25" spans="1:7" ht="16.2" thickBot="1">
      <c r="A25" s="133" t="s">
        <v>20</v>
      </c>
      <c r="B25" s="134"/>
      <c r="C25" s="134"/>
      <c r="D25" s="134"/>
      <c r="E25" s="134"/>
      <c r="F25" s="134"/>
      <c r="G25" s="135"/>
    </row>
    <row r="26" spans="1:7">
      <c r="A26" s="58"/>
      <c r="B26" s="66"/>
      <c r="C26" s="40"/>
      <c r="D26" s="10" t="s">
        <v>5</v>
      </c>
      <c r="E26" s="10" t="s">
        <v>5</v>
      </c>
      <c r="F26" s="11" t="s">
        <v>6</v>
      </c>
      <c r="G26" s="11" t="s">
        <v>6</v>
      </c>
    </row>
    <row r="27" spans="1:7">
      <c r="A27" s="59" t="s">
        <v>11</v>
      </c>
      <c r="B27" s="19" t="s">
        <v>8</v>
      </c>
      <c r="C27" s="51" t="s">
        <v>9</v>
      </c>
      <c r="D27" s="13" t="s">
        <v>8</v>
      </c>
      <c r="E27" s="13" t="s">
        <v>9</v>
      </c>
      <c r="F27" s="14" t="s">
        <v>8</v>
      </c>
      <c r="G27" s="14" t="s">
        <v>9</v>
      </c>
    </row>
    <row r="28" spans="1:7">
      <c r="A28" s="158" t="s">
        <v>39</v>
      </c>
      <c r="B28" s="159">
        <v>8</v>
      </c>
      <c r="C28" s="160">
        <v>2259185</v>
      </c>
      <c r="D28" s="153">
        <f t="shared" ref="D28" si="4">B28/$B$33</f>
        <v>0.4</v>
      </c>
      <c r="E28" s="161">
        <f t="shared" ref="E28" si="5">C28/$C$33</f>
        <v>0.54540900515066326</v>
      </c>
      <c r="F28" s="149">
        <v>1</v>
      </c>
      <c r="G28" s="149">
        <f>RANK(C28,$C$28:$C$32)</f>
        <v>1</v>
      </c>
    </row>
    <row r="29" spans="1:7">
      <c r="A29" s="72" t="s">
        <v>41</v>
      </c>
      <c r="B29" s="74">
        <v>5</v>
      </c>
      <c r="C29" s="75">
        <v>1150000</v>
      </c>
      <c r="D29" s="27">
        <f>B29/$B$33</f>
        <v>0.25</v>
      </c>
      <c r="E29" s="67">
        <f>C29/$C$33</f>
        <v>0.27763125017351953</v>
      </c>
      <c r="F29" s="76">
        <v>2</v>
      </c>
      <c r="G29" s="76">
        <f>RANK(C29,$C$28:$C$32)</f>
        <v>2</v>
      </c>
    </row>
    <row r="30" spans="1:7">
      <c r="A30" s="72" t="s">
        <v>100</v>
      </c>
      <c r="B30" s="74">
        <v>5</v>
      </c>
      <c r="C30" s="75">
        <v>489000</v>
      </c>
      <c r="D30" s="27">
        <f>B30/$B$33</f>
        <v>0.25</v>
      </c>
      <c r="E30" s="67">
        <f>C30/$C$33</f>
        <v>0.11805363594334874</v>
      </c>
      <c r="F30" s="76">
        <v>2</v>
      </c>
      <c r="G30" s="76">
        <f>RANK(C30,$C$28:$C$32)</f>
        <v>3</v>
      </c>
    </row>
    <row r="31" spans="1:7">
      <c r="A31" s="72" t="s">
        <v>55</v>
      </c>
      <c r="B31" s="74">
        <v>1</v>
      </c>
      <c r="C31" s="75">
        <v>150000</v>
      </c>
      <c r="D31" s="27">
        <f t="shared" ref="D31" si="6">B31/$B$33</f>
        <v>0.05</v>
      </c>
      <c r="E31" s="67">
        <f t="shared" ref="E31" si="7">C31/$C$33</f>
        <v>3.6212771761763414E-2</v>
      </c>
      <c r="F31" s="76">
        <v>3</v>
      </c>
      <c r="G31" s="76">
        <f>RANK(C31,$C$28:$C$32)</f>
        <v>4</v>
      </c>
    </row>
    <row r="32" spans="1:7">
      <c r="A32" s="72" t="s">
        <v>40</v>
      </c>
      <c r="B32" s="74">
        <v>1</v>
      </c>
      <c r="C32" s="75">
        <v>94000</v>
      </c>
      <c r="D32" s="27">
        <f>B32/$B$33</f>
        <v>0.05</v>
      </c>
      <c r="E32" s="67">
        <f>C32/$C$33</f>
        <v>2.2693336970705073E-2</v>
      </c>
      <c r="F32" s="76">
        <v>3</v>
      </c>
      <c r="G32" s="76">
        <f>RANK(C32,$C$28:$C$32)</f>
        <v>5</v>
      </c>
    </row>
    <row r="33" spans="1:7">
      <c r="A33" s="60" t="s">
        <v>23</v>
      </c>
      <c r="B33" s="41">
        <f>SUM(B28:B32)</f>
        <v>20</v>
      </c>
      <c r="C33" s="38">
        <f>SUM(C28:C32)</f>
        <v>4142185</v>
      </c>
      <c r="D33" s="30">
        <f>SUM(D28:D32)</f>
        <v>1</v>
      </c>
      <c r="E33" s="30">
        <f>SUM(E28:E32)</f>
        <v>1</v>
      </c>
      <c r="F33" s="41"/>
      <c r="G33" s="41"/>
    </row>
    <row r="34" spans="1:7" ht="13.8" thickBot="1"/>
    <row r="35" spans="1:7" ht="16.2" thickBot="1">
      <c r="A35" s="133" t="s">
        <v>21</v>
      </c>
      <c r="B35" s="134"/>
      <c r="C35" s="134"/>
      <c r="D35" s="134"/>
      <c r="E35" s="134"/>
      <c r="F35" s="134"/>
      <c r="G35" s="135"/>
    </row>
    <row r="36" spans="1:7">
      <c r="A36" s="58"/>
      <c r="B36" s="66"/>
      <c r="C36" s="40"/>
      <c r="D36" s="10" t="s">
        <v>5</v>
      </c>
      <c r="E36" s="10" t="s">
        <v>5</v>
      </c>
      <c r="F36" s="11" t="s">
        <v>6</v>
      </c>
      <c r="G36" s="11" t="s">
        <v>6</v>
      </c>
    </row>
    <row r="37" spans="1:7">
      <c r="A37" s="59" t="s">
        <v>11</v>
      </c>
      <c r="B37" s="19" t="s">
        <v>8</v>
      </c>
      <c r="C37" s="51" t="s">
        <v>9</v>
      </c>
      <c r="D37" s="13" t="s">
        <v>8</v>
      </c>
      <c r="E37" s="13" t="s">
        <v>9</v>
      </c>
      <c r="F37" s="14" t="s">
        <v>8</v>
      </c>
      <c r="G37" s="14" t="s">
        <v>9</v>
      </c>
    </row>
    <row r="38" spans="1:7">
      <c r="A38" s="164" t="s">
        <v>41</v>
      </c>
      <c r="B38" s="149">
        <v>3</v>
      </c>
      <c r="C38" s="77">
        <v>2550000</v>
      </c>
      <c r="D38" s="148">
        <f>B38/$B$40</f>
        <v>0.6</v>
      </c>
      <c r="E38" s="67">
        <f>C38/$C$40</f>
        <v>0.18347279904231517</v>
      </c>
      <c r="F38" s="149">
        <v>1</v>
      </c>
      <c r="G38" s="76">
        <f>RANK(C38,$C$38:$C$39)</f>
        <v>2</v>
      </c>
    </row>
    <row r="39" spans="1:7">
      <c r="A39" s="158" t="s">
        <v>100</v>
      </c>
      <c r="B39" s="74">
        <v>2</v>
      </c>
      <c r="C39" s="160">
        <v>11348518</v>
      </c>
      <c r="D39" s="23">
        <f>B39/$B$40</f>
        <v>0.4</v>
      </c>
      <c r="E39" s="161">
        <f>C39/$C$40</f>
        <v>0.81652720095768483</v>
      </c>
      <c r="F39" s="76">
        <v>2</v>
      </c>
      <c r="G39" s="149">
        <f>RANK(C39,$C$38:$C$39)</f>
        <v>1</v>
      </c>
    </row>
    <row r="40" spans="1:7">
      <c r="A40" s="60" t="s">
        <v>23</v>
      </c>
      <c r="B40" s="34">
        <f>SUM(B38:B39)</f>
        <v>5</v>
      </c>
      <c r="C40" s="52">
        <f>SUM(C38:C39)</f>
        <v>13898518</v>
      </c>
      <c r="D40" s="30">
        <f>SUM(D38:D39)</f>
        <v>1</v>
      </c>
      <c r="E40" s="30">
        <f>SUM(E38:E39)</f>
        <v>1</v>
      </c>
      <c r="F40" s="41"/>
      <c r="G40" s="41"/>
    </row>
    <row r="41" spans="1:7" ht="13.8" thickBot="1"/>
    <row r="42" spans="1:7" ht="16.2" thickBot="1">
      <c r="A42" s="133" t="s">
        <v>22</v>
      </c>
      <c r="B42" s="134"/>
      <c r="C42" s="134"/>
      <c r="D42" s="134"/>
      <c r="E42" s="134"/>
      <c r="F42" s="134"/>
      <c r="G42" s="135"/>
    </row>
    <row r="43" spans="1:7">
      <c r="A43" s="58"/>
      <c r="B43" s="66"/>
      <c r="C43" s="40"/>
      <c r="D43" s="10" t="s">
        <v>5</v>
      </c>
      <c r="E43" s="10" t="s">
        <v>5</v>
      </c>
      <c r="F43" s="11" t="s">
        <v>6</v>
      </c>
      <c r="G43" s="11" t="s">
        <v>6</v>
      </c>
    </row>
    <row r="44" spans="1:7">
      <c r="A44" s="59" t="s">
        <v>11</v>
      </c>
      <c r="B44" s="19" t="s">
        <v>8</v>
      </c>
      <c r="C44" s="51" t="s">
        <v>9</v>
      </c>
      <c r="D44" s="13" t="s">
        <v>8</v>
      </c>
      <c r="E44" s="13" t="s">
        <v>9</v>
      </c>
      <c r="F44" s="14" t="s">
        <v>8</v>
      </c>
      <c r="G44" s="14" t="s">
        <v>9</v>
      </c>
    </row>
    <row r="45" spans="1:7">
      <c r="A45" s="158" t="s">
        <v>39</v>
      </c>
      <c r="B45" s="159">
        <v>8</v>
      </c>
      <c r="C45" s="160">
        <v>6769601.2999999998</v>
      </c>
      <c r="D45" s="148">
        <f t="shared" ref="D45" si="8">B45/$B$49</f>
        <v>0.5</v>
      </c>
      <c r="E45" s="148">
        <f t="shared" ref="E45" si="9">C45/$C$49</f>
        <v>0.64844158480295977</v>
      </c>
      <c r="F45" s="149">
        <v>1</v>
      </c>
      <c r="G45" s="149">
        <f>RANK(C45,$C$45:$C$48)</f>
        <v>1</v>
      </c>
    </row>
    <row r="46" spans="1:7">
      <c r="A46" s="72" t="s">
        <v>100</v>
      </c>
      <c r="B46" s="74">
        <v>5</v>
      </c>
      <c r="C46" s="75">
        <v>1370200</v>
      </c>
      <c r="D46" s="23">
        <f>B46/$B$49</f>
        <v>0.3125</v>
      </c>
      <c r="E46" s="23">
        <f>C46/$C$49</f>
        <v>0.13124770870878547</v>
      </c>
      <c r="F46" s="76">
        <v>2</v>
      </c>
      <c r="G46" s="76">
        <f>RANK(C46,$C$45:$C$48)</f>
        <v>3</v>
      </c>
    </row>
    <row r="47" spans="1:7">
      <c r="A47" s="72" t="s">
        <v>40</v>
      </c>
      <c r="B47" s="74">
        <v>2</v>
      </c>
      <c r="C47" s="75">
        <v>1800000</v>
      </c>
      <c r="D47" s="23">
        <f>B47/$B$49</f>
        <v>0.125</v>
      </c>
      <c r="E47" s="23">
        <f>C47/$C$49</f>
        <v>0.17241707464298195</v>
      </c>
      <c r="F47" s="76">
        <v>3</v>
      </c>
      <c r="G47" s="76">
        <f>RANK(C47,$C$45:$C$48)</f>
        <v>2</v>
      </c>
    </row>
    <row r="48" spans="1:7">
      <c r="A48" s="72" t="s">
        <v>41</v>
      </c>
      <c r="B48" s="74">
        <v>1</v>
      </c>
      <c r="C48" s="75">
        <v>500000</v>
      </c>
      <c r="D48" s="23">
        <f>B48/$B$49</f>
        <v>6.25E-2</v>
      </c>
      <c r="E48" s="23">
        <f>C48/$C$49</f>
        <v>4.7893631845272761E-2</v>
      </c>
      <c r="F48" s="76">
        <v>4</v>
      </c>
      <c r="G48" s="76">
        <f>RANK(C48,$C$45:$C$48)</f>
        <v>4</v>
      </c>
    </row>
    <row r="49" spans="1:7">
      <c r="A49" s="60" t="s">
        <v>23</v>
      </c>
      <c r="B49" s="34">
        <f>SUM(B45:B48)</f>
        <v>16</v>
      </c>
      <c r="C49" s="52">
        <f>SUM(C45:C48)</f>
        <v>10439801.300000001</v>
      </c>
      <c r="D49" s="30">
        <f>SUM(D45:D48)</f>
        <v>1</v>
      </c>
      <c r="E49" s="30">
        <f>SUM(E45:E48)</f>
        <v>0.99999999999999989</v>
      </c>
      <c r="F49" s="41"/>
      <c r="G49" s="41"/>
    </row>
    <row r="50" spans="1:7" ht="13.8" thickBot="1">
      <c r="A50" s="62"/>
      <c r="B50" s="24"/>
      <c r="C50" s="53"/>
      <c r="D50" s="43"/>
      <c r="E50" s="43"/>
      <c r="F50" s="65"/>
      <c r="G50" s="65"/>
    </row>
    <row r="51" spans="1:7" ht="16.2" thickBot="1">
      <c r="A51" s="133" t="s">
        <v>70</v>
      </c>
      <c r="B51" s="134"/>
      <c r="C51" s="134"/>
      <c r="D51" s="134"/>
      <c r="E51" s="134"/>
      <c r="F51" s="134"/>
      <c r="G51" s="135"/>
    </row>
    <row r="52" spans="1:7">
      <c r="A52" s="58"/>
      <c r="B52" s="66"/>
      <c r="C52" s="40"/>
      <c r="D52" s="10" t="s">
        <v>5</v>
      </c>
      <c r="E52" s="10" t="s">
        <v>5</v>
      </c>
      <c r="F52" s="11" t="s">
        <v>6</v>
      </c>
      <c r="G52" s="11" t="s">
        <v>6</v>
      </c>
    </row>
    <row r="53" spans="1:7">
      <c r="A53" s="59" t="s">
        <v>11</v>
      </c>
      <c r="B53" s="19" t="s">
        <v>8</v>
      </c>
      <c r="C53" s="51" t="s">
        <v>9</v>
      </c>
      <c r="D53" s="13" t="s">
        <v>8</v>
      </c>
      <c r="E53" s="13" t="s">
        <v>9</v>
      </c>
      <c r="F53" s="14" t="s">
        <v>8</v>
      </c>
      <c r="G53" s="14" t="s">
        <v>9</v>
      </c>
    </row>
    <row r="54" spans="1:7">
      <c r="A54" s="158" t="s">
        <v>100</v>
      </c>
      <c r="B54" s="159">
        <v>17</v>
      </c>
      <c r="C54" s="75">
        <v>6997485</v>
      </c>
      <c r="D54" s="148">
        <f>B54/$B$62</f>
        <v>0.28813559322033899</v>
      </c>
      <c r="E54" s="23">
        <f>C54/$C$62</f>
        <v>0.27432275848031568</v>
      </c>
      <c r="F54" s="149">
        <v>1</v>
      </c>
      <c r="G54" s="76">
        <f>RANK(C54,$C$54:$C$61)</f>
        <v>2</v>
      </c>
    </row>
    <row r="55" spans="1:7">
      <c r="A55" s="158" t="s">
        <v>40</v>
      </c>
      <c r="B55" s="74">
        <v>15</v>
      </c>
      <c r="C55" s="160">
        <v>7338375</v>
      </c>
      <c r="D55" s="23">
        <f>B55/$B$62</f>
        <v>0.25423728813559321</v>
      </c>
      <c r="E55" s="148">
        <f>C55/$C$62</f>
        <v>0.28768668639703932</v>
      </c>
      <c r="F55" s="76">
        <v>2</v>
      </c>
      <c r="G55" s="149">
        <f>RANK(C55,$C$54:$C$61)</f>
        <v>1</v>
      </c>
    </row>
    <row r="56" spans="1:7">
      <c r="A56" s="72" t="s">
        <v>39</v>
      </c>
      <c r="B56" s="74">
        <v>14</v>
      </c>
      <c r="C56" s="75">
        <v>5924170</v>
      </c>
      <c r="D56" s="23">
        <f>B56/$B$62</f>
        <v>0.23728813559322035</v>
      </c>
      <c r="E56" s="23">
        <f>C56/$C$62</f>
        <v>0.23224553623285107</v>
      </c>
      <c r="F56" s="76">
        <v>3</v>
      </c>
      <c r="G56" s="76">
        <f>RANK(C56,$C$54:$C$61)</f>
        <v>3</v>
      </c>
    </row>
    <row r="57" spans="1:7">
      <c r="A57" s="72" t="s">
        <v>55</v>
      </c>
      <c r="B57" s="74">
        <v>4</v>
      </c>
      <c r="C57" s="75">
        <v>1238440</v>
      </c>
      <c r="D57" s="23">
        <f>B57/$B$62</f>
        <v>6.7796610169491525E-2</v>
      </c>
      <c r="E57" s="23">
        <f>C57/$C$62</f>
        <v>4.8550625976670501E-2</v>
      </c>
      <c r="F57" s="76">
        <v>4</v>
      </c>
      <c r="G57" s="76">
        <f>RANK(C57,$C$54:$C$61)</f>
        <v>5</v>
      </c>
    </row>
    <row r="58" spans="1:7">
      <c r="A58" s="72" t="s">
        <v>41</v>
      </c>
      <c r="B58" s="74">
        <v>3</v>
      </c>
      <c r="C58" s="75">
        <v>2222000</v>
      </c>
      <c r="D58" s="23">
        <f>B58/$B$62</f>
        <v>5.0847457627118647E-2</v>
      </c>
      <c r="E58" s="23">
        <f>C58/$C$62</f>
        <v>8.7109178418140448E-2</v>
      </c>
      <c r="F58" s="76">
        <v>5</v>
      </c>
      <c r="G58" s="76">
        <f>RANK(C58,$C$54:$C$61)</f>
        <v>4</v>
      </c>
    </row>
    <row r="59" spans="1:7">
      <c r="A59" s="72" t="s">
        <v>163</v>
      </c>
      <c r="B59" s="74">
        <v>3</v>
      </c>
      <c r="C59" s="75">
        <v>937599</v>
      </c>
      <c r="D59" s="23">
        <f>B59/$B$62</f>
        <v>5.0847457627118647E-2</v>
      </c>
      <c r="E59" s="23">
        <f>C59/$C$62</f>
        <v>3.6756741033154842E-2</v>
      </c>
      <c r="F59" s="76">
        <v>5</v>
      </c>
      <c r="G59" s="76">
        <f>RANK(C59,$C$54:$C$61)</f>
        <v>6</v>
      </c>
    </row>
    <row r="60" spans="1:7">
      <c r="A60" s="72" t="s">
        <v>94</v>
      </c>
      <c r="B60" s="74">
        <v>2</v>
      </c>
      <c r="C60" s="75">
        <v>688150</v>
      </c>
      <c r="D60" s="23">
        <f>B60/$B$62</f>
        <v>3.3898305084745763E-2</v>
      </c>
      <c r="E60" s="23">
        <f>C60/$C$62</f>
        <v>2.6977579265726078E-2</v>
      </c>
      <c r="F60" s="76">
        <v>6</v>
      </c>
      <c r="G60" s="76">
        <f>RANK(C60,$C$54:$C$61)</f>
        <v>7</v>
      </c>
    </row>
    <row r="61" spans="1:7">
      <c r="A61" s="72" t="s">
        <v>96</v>
      </c>
      <c r="B61" s="74">
        <v>1</v>
      </c>
      <c r="C61" s="75">
        <v>162000</v>
      </c>
      <c r="D61" s="23">
        <f>B61/$B$62</f>
        <v>1.6949152542372881E-2</v>
      </c>
      <c r="E61" s="23">
        <f>C61/$C$62</f>
        <v>6.3508941961020488E-3</v>
      </c>
      <c r="F61" s="76">
        <v>7</v>
      </c>
      <c r="G61" s="76">
        <f>RANK(C61,$C$54:$C$61)</f>
        <v>8</v>
      </c>
    </row>
    <row r="62" spans="1:7">
      <c r="A62" s="60" t="s">
        <v>23</v>
      </c>
      <c r="B62" s="34">
        <f>SUM(B54:B61)</f>
        <v>59</v>
      </c>
      <c r="C62" s="52">
        <f>SUM(C54:C61)</f>
        <v>25508219</v>
      </c>
      <c r="D62" s="30">
        <f>SUM(D54:D61)</f>
        <v>1</v>
      </c>
      <c r="E62" s="30">
        <f>SUM(E54:E61)</f>
        <v>0.99999999999999989</v>
      </c>
      <c r="F62" s="41"/>
      <c r="G62" s="41"/>
    </row>
    <row r="64" spans="1:7">
      <c r="A64" s="139" t="s">
        <v>24</v>
      </c>
      <c r="B64" s="139"/>
      <c r="C64" s="139"/>
    </row>
    <row r="65" spans="1:1">
      <c r="A65" s="63" t="s">
        <v>25</v>
      </c>
    </row>
  </sheetData>
  <sortState ref="A132:C151">
    <sortCondition descending="1" ref="B132"/>
    <sortCondition descending="1" ref="C132"/>
  </sortState>
  <mergeCells count="7">
    <mergeCell ref="A51:G51"/>
    <mergeCell ref="A64:C64"/>
    <mergeCell ref="A4:G4"/>
    <mergeCell ref="A17:G17"/>
    <mergeCell ref="A25:G25"/>
    <mergeCell ref="A35:G35"/>
    <mergeCell ref="A42:G42"/>
  </mergeCells>
  <phoneticPr fontId="2" type="noConversion"/>
  <hyperlinks>
    <hyperlink ref="A65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05"/>
  <sheetViews>
    <sheetView workbookViewId="0"/>
  </sheetViews>
  <sheetFormatPr defaultRowHeight="13.2"/>
  <cols>
    <col min="1" max="1" width="31.77734375" customWidth="1"/>
    <col min="2" max="2" width="25.6640625" customWidth="1"/>
    <col min="3" max="3" width="8.33203125" customWidth="1"/>
    <col min="4" max="4" width="12.77734375" customWidth="1"/>
    <col min="5" max="5" width="19.88671875" customWidth="1"/>
    <col min="6" max="6" width="18.33203125" customWidth="1"/>
    <col min="7" max="7" width="25.44140625" customWidth="1"/>
  </cols>
  <sheetData>
    <row r="1" spans="1:7">
      <c r="A1" s="78" t="s">
        <v>29</v>
      </c>
      <c r="B1" t="s">
        <v>30</v>
      </c>
    </row>
    <row r="2" spans="1:7">
      <c r="A2" s="78" t="s">
        <v>360</v>
      </c>
      <c r="B2" t="s">
        <v>30</v>
      </c>
    </row>
    <row r="4" spans="1:7">
      <c r="D4" s="78" t="s">
        <v>52</v>
      </c>
    </row>
    <row r="5" spans="1:7">
      <c r="A5" s="78" t="s">
        <v>7</v>
      </c>
      <c r="B5" s="78" t="s">
        <v>26</v>
      </c>
      <c r="C5" s="78" t="s">
        <v>33</v>
      </c>
      <c r="D5" t="s">
        <v>8</v>
      </c>
      <c r="E5" t="s">
        <v>9</v>
      </c>
      <c r="F5" t="s">
        <v>32</v>
      </c>
      <c r="G5" t="s">
        <v>361</v>
      </c>
    </row>
    <row r="6" spans="1:7">
      <c r="A6" t="s">
        <v>72</v>
      </c>
      <c r="D6" s="79">
        <v>19</v>
      </c>
      <c r="E6" s="25">
        <v>11240537</v>
      </c>
      <c r="F6" s="9">
        <v>2.7027027027027029E-2</v>
      </c>
      <c r="G6" s="9">
        <v>2.0834481355259019E-2</v>
      </c>
    </row>
    <row r="7" spans="1:7">
      <c r="B7" t="s">
        <v>35</v>
      </c>
      <c r="D7" s="79">
        <v>19</v>
      </c>
      <c r="E7" s="25">
        <v>11240537</v>
      </c>
      <c r="F7" s="9">
        <v>2.7027027027027029E-2</v>
      </c>
      <c r="G7" s="9">
        <v>2.0834481355259019E-2</v>
      </c>
    </row>
    <row r="8" spans="1:7">
      <c r="C8" t="s">
        <v>74</v>
      </c>
      <c r="D8" s="79">
        <v>19</v>
      </c>
      <c r="E8" s="25">
        <v>11240537</v>
      </c>
      <c r="F8" s="9">
        <v>2.7027027027027029E-2</v>
      </c>
      <c r="G8" s="9">
        <v>2.0834481355259019E-2</v>
      </c>
    </row>
    <row r="9" spans="1:7">
      <c r="A9" t="s">
        <v>75</v>
      </c>
      <c r="D9" s="79">
        <v>29</v>
      </c>
      <c r="E9" s="25">
        <v>13753115</v>
      </c>
      <c r="F9" s="9">
        <v>4.1251778093883355E-2</v>
      </c>
      <c r="G9" s="9">
        <v>2.5491577319147044E-2</v>
      </c>
    </row>
    <row r="10" spans="1:7">
      <c r="B10" t="s">
        <v>76</v>
      </c>
      <c r="D10" s="79">
        <v>29</v>
      </c>
      <c r="E10" s="25">
        <v>13753115</v>
      </c>
      <c r="F10" s="9">
        <v>4.1251778093883355E-2</v>
      </c>
      <c r="G10" s="9">
        <v>2.5491577319147044E-2</v>
      </c>
    </row>
    <row r="11" spans="1:7">
      <c r="C11" t="s">
        <v>77</v>
      </c>
      <c r="D11" s="79">
        <v>29</v>
      </c>
      <c r="E11" s="25">
        <v>13753115</v>
      </c>
      <c r="F11" s="9">
        <v>4.1251778093883355E-2</v>
      </c>
      <c r="G11" s="9">
        <v>2.5491577319147044E-2</v>
      </c>
    </row>
    <row r="12" spans="1:7">
      <c r="A12" t="s">
        <v>41</v>
      </c>
      <c r="D12" s="79">
        <v>41</v>
      </c>
      <c r="E12" s="25">
        <v>42853300.939999998</v>
      </c>
      <c r="F12" s="9">
        <v>5.8321479374110953E-2</v>
      </c>
      <c r="G12" s="9">
        <v>7.9429149999304643E-2</v>
      </c>
    </row>
    <row r="13" spans="1:7">
      <c r="B13" t="s">
        <v>78</v>
      </c>
      <c r="D13" s="79">
        <v>11</v>
      </c>
      <c r="E13" s="25">
        <v>20646767</v>
      </c>
      <c r="F13" s="9">
        <v>1.5647226173541962E-2</v>
      </c>
      <c r="G13" s="9">
        <v>3.8269050856545125E-2</v>
      </c>
    </row>
    <row r="14" spans="1:7">
      <c r="C14" t="s">
        <v>79</v>
      </c>
      <c r="D14" s="79">
        <v>11</v>
      </c>
      <c r="E14" s="25">
        <v>20646767</v>
      </c>
      <c r="F14" s="9">
        <v>1.5647226173541962E-2</v>
      </c>
      <c r="G14" s="9">
        <v>3.8269050856545125E-2</v>
      </c>
    </row>
    <row r="15" spans="1:7">
      <c r="B15" t="s">
        <v>27</v>
      </c>
      <c r="D15" s="79">
        <v>29</v>
      </c>
      <c r="E15" s="25">
        <v>19984299.939999998</v>
      </c>
      <c r="F15" s="9">
        <v>4.1251778093883355E-2</v>
      </c>
      <c r="G15" s="9">
        <v>3.7041159554728913E-2</v>
      </c>
    </row>
    <row r="16" spans="1:7">
      <c r="C16" t="s">
        <v>80</v>
      </c>
      <c r="D16" s="79">
        <v>2</v>
      </c>
      <c r="E16" s="25">
        <v>2135000</v>
      </c>
      <c r="F16" s="9">
        <v>2.8449502133712661E-3</v>
      </c>
      <c r="G16" s="9">
        <v>3.9572502357741457E-3</v>
      </c>
    </row>
    <row r="17" spans="1:7">
      <c r="C17" t="s">
        <v>145</v>
      </c>
      <c r="D17" s="79">
        <v>2</v>
      </c>
      <c r="E17" s="25">
        <v>806900</v>
      </c>
      <c r="F17" s="9">
        <v>2.8449502133712661E-3</v>
      </c>
      <c r="G17" s="9">
        <v>1.4955996324337976E-3</v>
      </c>
    </row>
    <row r="18" spans="1:7">
      <c r="C18" t="s">
        <v>84</v>
      </c>
      <c r="D18" s="79">
        <v>6</v>
      </c>
      <c r="E18" s="25">
        <v>3486654</v>
      </c>
      <c r="F18" s="9">
        <v>8.5348506401137988E-3</v>
      </c>
      <c r="G18" s="9">
        <v>6.4625584841043878E-3</v>
      </c>
    </row>
    <row r="19" spans="1:7">
      <c r="C19" t="s">
        <v>81</v>
      </c>
      <c r="D19" s="79">
        <v>16</v>
      </c>
      <c r="E19" s="25">
        <v>11931296.939999999</v>
      </c>
      <c r="F19" s="9">
        <v>2.2759601706970129E-2</v>
      </c>
      <c r="G19" s="9">
        <v>2.2114813877707886E-2</v>
      </c>
    </row>
    <row r="20" spans="1:7">
      <c r="C20" t="s">
        <v>85</v>
      </c>
      <c r="D20" s="79">
        <v>3</v>
      </c>
      <c r="E20" s="25">
        <v>1624449</v>
      </c>
      <c r="F20" s="9">
        <v>4.2674253200568994E-3</v>
      </c>
      <c r="G20" s="9">
        <v>3.0109373247087005E-3</v>
      </c>
    </row>
    <row r="21" spans="1:7">
      <c r="B21" t="s">
        <v>73</v>
      </c>
      <c r="D21" s="79">
        <v>1</v>
      </c>
      <c r="E21" s="25">
        <v>2222234</v>
      </c>
      <c r="F21" s="9">
        <v>1.4224751066856331E-3</v>
      </c>
      <c r="G21" s="9">
        <v>4.1189395880305959E-3</v>
      </c>
    </row>
    <row r="22" spans="1:7">
      <c r="C22" t="s">
        <v>82</v>
      </c>
      <c r="D22" s="79">
        <v>1</v>
      </c>
      <c r="E22" s="25">
        <v>2222234</v>
      </c>
      <c r="F22" s="9">
        <v>1.4224751066856331E-3</v>
      </c>
      <c r="G22" s="9">
        <v>4.1189395880305959E-3</v>
      </c>
    </row>
    <row r="23" spans="1:7">
      <c r="A23" t="s">
        <v>39</v>
      </c>
      <c r="D23" s="79">
        <v>249</v>
      </c>
      <c r="E23" s="25">
        <v>167977670</v>
      </c>
      <c r="F23" s="9">
        <v>0.35419630156472259</v>
      </c>
      <c r="G23" s="9">
        <v>0.31134879354205697</v>
      </c>
    </row>
    <row r="24" spans="1:7">
      <c r="B24" t="s">
        <v>101</v>
      </c>
      <c r="D24" s="79">
        <v>2</v>
      </c>
      <c r="E24" s="25">
        <v>1582000</v>
      </c>
      <c r="F24" s="9">
        <v>2.8449502133712661E-3</v>
      </c>
      <c r="G24" s="9">
        <v>2.9322575517539569E-3</v>
      </c>
    </row>
    <row r="25" spans="1:7">
      <c r="C25" t="s">
        <v>146</v>
      </c>
      <c r="D25" s="79">
        <v>1</v>
      </c>
      <c r="E25" s="25">
        <v>1200000</v>
      </c>
      <c r="F25" s="9">
        <v>1.4224751066856331E-3</v>
      </c>
      <c r="G25" s="9">
        <v>2.2242155891938993E-3</v>
      </c>
    </row>
    <row r="26" spans="1:7">
      <c r="C26" t="s">
        <v>147</v>
      </c>
      <c r="D26" s="79">
        <v>1</v>
      </c>
      <c r="E26" s="25">
        <v>382000</v>
      </c>
      <c r="F26" s="9">
        <v>1.4224751066856331E-3</v>
      </c>
      <c r="G26" s="9">
        <v>7.0804196256005788E-4</v>
      </c>
    </row>
    <row r="27" spans="1:7">
      <c r="B27" t="s">
        <v>86</v>
      </c>
      <c r="D27" s="79">
        <v>30</v>
      </c>
      <c r="E27" s="25">
        <v>31352191</v>
      </c>
      <c r="F27" s="9">
        <v>4.2674253200568987E-2</v>
      </c>
      <c r="G27" s="9">
        <v>5.8111693314653885E-2</v>
      </c>
    </row>
    <row r="28" spans="1:7">
      <c r="C28" t="s">
        <v>87</v>
      </c>
      <c r="D28" s="79">
        <v>30</v>
      </c>
      <c r="E28" s="25">
        <v>31352191</v>
      </c>
      <c r="F28" s="9">
        <v>4.2674253200568987E-2</v>
      </c>
      <c r="G28" s="9">
        <v>5.8111693314653885E-2</v>
      </c>
    </row>
    <row r="29" spans="1:7">
      <c r="B29" t="s">
        <v>149</v>
      </c>
      <c r="D29" s="79">
        <v>1</v>
      </c>
      <c r="E29" s="25">
        <v>382000</v>
      </c>
      <c r="F29" s="9">
        <v>1.4224751066856331E-3</v>
      </c>
      <c r="G29" s="9">
        <v>7.0804196256005788E-4</v>
      </c>
    </row>
    <row r="30" spans="1:7">
      <c r="C30" t="s">
        <v>150</v>
      </c>
      <c r="D30" s="79">
        <v>1</v>
      </c>
      <c r="E30" s="25">
        <v>382000</v>
      </c>
      <c r="F30" s="9">
        <v>1.4224751066856331E-3</v>
      </c>
      <c r="G30" s="9">
        <v>7.0804196256005788E-4</v>
      </c>
    </row>
    <row r="31" spans="1:7">
      <c r="B31" t="s">
        <v>27</v>
      </c>
      <c r="D31" s="79">
        <v>1</v>
      </c>
      <c r="E31" s="25">
        <v>1330000</v>
      </c>
      <c r="F31" s="9">
        <v>1.4224751066856331E-3</v>
      </c>
      <c r="G31" s="9">
        <v>2.4651722780232384E-3</v>
      </c>
    </row>
    <row r="32" spans="1:7">
      <c r="C32" t="s">
        <v>90</v>
      </c>
      <c r="D32" s="79">
        <v>1</v>
      </c>
      <c r="E32" s="25">
        <v>1330000</v>
      </c>
      <c r="F32" s="9">
        <v>1.4224751066856331E-3</v>
      </c>
      <c r="G32" s="9">
        <v>2.4651722780232384E-3</v>
      </c>
    </row>
    <row r="33" spans="1:7">
      <c r="B33" t="s">
        <v>47</v>
      </c>
      <c r="D33" s="79">
        <v>40</v>
      </c>
      <c r="E33" s="25">
        <v>21234400</v>
      </c>
      <c r="F33" s="9">
        <v>5.6899004267425321E-2</v>
      </c>
      <c r="G33" s="9">
        <v>3.9358236255982441E-2</v>
      </c>
    </row>
    <row r="34" spans="1:7">
      <c r="C34" t="s">
        <v>48</v>
      </c>
      <c r="D34" s="79">
        <v>40</v>
      </c>
      <c r="E34" s="25">
        <v>21234400</v>
      </c>
      <c r="F34" s="9">
        <v>5.6899004267425321E-2</v>
      </c>
      <c r="G34" s="9">
        <v>3.9358236255982441E-2</v>
      </c>
    </row>
    <row r="35" spans="1:7">
      <c r="B35" t="s">
        <v>28</v>
      </c>
      <c r="D35" s="79">
        <v>154</v>
      </c>
      <c r="E35" s="25">
        <v>99021843</v>
      </c>
      <c r="F35" s="9">
        <v>0.21906116642958748</v>
      </c>
      <c r="G35" s="9">
        <v>0.18353827239275899</v>
      </c>
    </row>
    <row r="36" spans="1:7">
      <c r="C36" t="s">
        <v>46</v>
      </c>
      <c r="D36" s="79">
        <v>26</v>
      </c>
      <c r="E36" s="25">
        <v>23936988</v>
      </c>
      <c r="F36" s="9">
        <v>3.6984352773826459E-2</v>
      </c>
      <c r="G36" s="9">
        <v>4.4367518223289409E-2</v>
      </c>
    </row>
    <row r="37" spans="1:7">
      <c r="C37" t="s">
        <v>90</v>
      </c>
      <c r="D37" s="79">
        <v>19</v>
      </c>
      <c r="E37" s="25">
        <v>14764899</v>
      </c>
      <c r="F37" s="9">
        <v>2.7027027027027029E-2</v>
      </c>
      <c r="G37" s="9">
        <v>2.7366932107227845E-2</v>
      </c>
    </row>
    <row r="38" spans="1:7">
      <c r="C38" t="s">
        <v>91</v>
      </c>
      <c r="D38" s="79">
        <v>1</v>
      </c>
      <c r="E38" s="25">
        <v>664916</v>
      </c>
      <c r="F38" s="9">
        <v>1.4224751066856331E-3</v>
      </c>
      <c r="G38" s="9">
        <v>1.2324304439203756E-3</v>
      </c>
    </row>
    <row r="39" spans="1:7">
      <c r="C39" t="s">
        <v>93</v>
      </c>
      <c r="D39" s="79">
        <v>1</v>
      </c>
      <c r="E39" s="25">
        <v>777000</v>
      </c>
      <c r="F39" s="9">
        <v>1.4224751066856331E-3</v>
      </c>
      <c r="G39" s="9">
        <v>1.4401795940030496E-3</v>
      </c>
    </row>
    <row r="40" spans="1:7">
      <c r="C40" t="s">
        <v>92</v>
      </c>
      <c r="D40" s="79">
        <v>3</v>
      </c>
      <c r="E40" s="25">
        <v>1426900</v>
      </c>
      <c r="F40" s="9">
        <v>4.2674253200568994E-3</v>
      </c>
      <c r="G40" s="9">
        <v>2.6447776868506454E-3</v>
      </c>
    </row>
    <row r="41" spans="1:7">
      <c r="C41" t="s">
        <v>88</v>
      </c>
      <c r="D41" s="79">
        <v>41</v>
      </c>
      <c r="E41" s="25">
        <v>23289350</v>
      </c>
      <c r="F41" s="9">
        <v>5.8321479374110953E-2</v>
      </c>
      <c r="G41" s="9">
        <v>4.3167112776827443E-2</v>
      </c>
    </row>
    <row r="42" spans="1:7">
      <c r="C42" t="s">
        <v>49</v>
      </c>
      <c r="D42" s="79">
        <v>63</v>
      </c>
      <c r="E42" s="25">
        <v>34161790</v>
      </c>
      <c r="F42" s="9">
        <v>8.9615931721194877E-2</v>
      </c>
      <c r="G42" s="9">
        <v>6.3319321560640213E-2</v>
      </c>
    </row>
    <row r="43" spans="1:7">
      <c r="B43" t="s">
        <v>83</v>
      </c>
      <c r="D43" s="79">
        <v>20</v>
      </c>
      <c r="E43" s="25">
        <v>12585236</v>
      </c>
      <c r="F43" s="9">
        <v>2.8449502133712661E-2</v>
      </c>
      <c r="G43" s="9">
        <v>2.3326898420736892E-2</v>
      </c>
    </row>
    <row r="44" spans="1:7">
      <c r="C44" t="s">
        <v>93</v>
      </c>
      <c r="D44" s="79">
        <v>20</v>
      </c>
      <c r="E44" s="25">
        <v>12585236</v>
      </c>
      <c r="F44" s="9">
        <v>2.8449502133712661E-2</v>
      </c>
      <c r="G44" s="9">
        <v>2.3326898420736892E-2</v>
      </c>
    </row>
    <row r="45" spans="1:7">
      <c r="B45" t="s">
        <v>57</v>
      </c>
      <c r="D45" s="79">
        <v>1</v>
      </c>
      <c r="E45" s="25">
        <v>490000</v>
      </c>
      <c r="F45" s="9">
        <v>1.4224751066856331E-3</v>
      </c>
      <c r="G45" s="9">
        <v>9.082213655875088E-4</v>
      </c>
    </row>
    <row r="46" spans="1:7">
      <c r="C46" t="s">
        <v>155</v>
      </c>
      <c r="D46" s="79">
        <v>1</v>
      </c>
      <c r="E46" s="25">
        <v>490000</v>
      </c>
      <c r="F46" s="9">
        <v>1.4224751066856331E-3</v>
      </c>
      <c r="G46" s="9">
        <v>9.082213655875088E-4</v>
      </c>
    </row>
    <row r="47" spans="1:7">
      <c r="A47" t="s">
        <v>94</v>
      </c>
      <c r="D47" s="79">
        <v>15</v>
      </c>
      <c r="E47" s="25">
        <v>6308000</v>
      </c>
      <c r="F47" s="9">
        <v>2.1337126600284494E-2</v>
      </c>
      <c r="G47" s="9">
        <v>1.1691959947195929E-2</v>
      </c>
    </row>
    <row r="48" spans="1:7">
      <c r="B48" t="s">
        <v>95</v>
      </c>
      <c r="D48" s="79">
        <v>15</v>
      </c>
      <c r="E48" s="25">
        <v>6308000</v>
      </c>
      <c r="F48" s="9">
        <v>2.1337126600284494E-2</v>
      </c>
      <c r="G48" s="9">
        <v>1.1691959947195929E-2</v>
      </c>
    </row>
    <row r="49" spans="1:7">
      <c r="C49" t="s">
        <v>99</v>
      </c>
      <c r="D49" s="79">
        <v>15</v>
      </c>
      <c r="E49" s="25">
        <v>6308000</v>
      </c>
      <c r="F49" s="9">
        <v>2.1337126600284494E-2</v>
      </c>
      <c r="G49" s="9">
        <v>1.1691959947195929E-2</v>
      </c>
    </row>
    <row r="50" spans="1:7">
      <c r="A50" t="s">
        <v>96</v>
      </c>
      <c r="D50" s="79">
        <v>11</v>
      </c>
      <c r="E50" s="25">
        <v>5693755</v>
      </c>
      <c r="F50" s="9">
        <v>1.5647226173541962E-2</v>
      </c>
      <c r="G50" s="9">
        <v>1.0553448860042258E-2</v>
      </c>
    </row>
    <row r="51" spans="1:7">
      <c r="B51" t="s">
        <v>156</v>
      </c>
      <c r="D51" s="79">
        <v>11</v>
      </c>
      <c r="E51" s="25">
        <v>5693755</v>
      </c>
      <c r="F51" s="9">
        <v>1.5647226173541962E-2</v>
      </c>
      <c r="G51" s="9">
        <v>1.0553448860042258E-2</v>
      </c>
    </row>
    <row r="52" spans="1:7">
      <c r="C52" t="s">
        <v>98</v>
      </c>
      <c r="D52" s="79">
        <v>11</v>
      </c>
      <c r="E52" s="25">
        <v>5693755</v>
      </c>
      <c r="F52" s="9">
        <v>1.5647226173541962E-2</v>
      </c>
      <c r="G52" s="9">
        <v>1.0553448860042258E-2</v>
      </c>
    </row>
    <row r="53" spans="1:7">
      <c r="A53" t="s">
        <v>100</v>
      </c>
      <c r="D53" s="79">
        <v>168</v>
      </c>
      <c r="E53" s="25">
        <v>156047528</v>
      </c>
      <c r="F53" s="9">
        <v>0.23897581792318634</v>
      </c>
      <c r="G53" s="9">
        <v>0.28923612036064289</v>
      </c>
    </row>
    <row r="54" spans="1:7">
      <c r="B54" t="s">
        <v>101</v>
      </c>
      <c r="D54" s="79">
        <v>5</v>
      </c>
      <c r="E54" s="25">
        <v>3023000</v>
      </c>
      <c r="F54" s="9">
        <v>7.1123755334281651E-3</v>
      </c>
      <c r="G54" s="9">
        <v>5.6031697717776312E-3</v>
      </c>
    </row>
    <row r="55" spans="1:7">
      <c r="C55" t="s">
        <v>58</v>
      </c>
      <c r="D55" s="79">
        <v>1</v>
      </c>
      <c r="E55" s="25">
        <v>400000</v>
      </c>
      <c r="F55" s="9">
        <v>1.4224751066856331E-3</v>
      </c>
      <c r="G55" s="9">
        <v>7.4140519639796635E-4</v>
      </c>
    </row>
    <row r="56" spans="1:7">
      <c r="C56" t="s">
        <v>59</v>
      </c>
      <c r="D56" s="79">
        <v>4</v>
      </c>
      <c r="E56" s="25">
        <v>2623000</v>
      </c>
      <c r="F56" s="9">
        <v>5.6899004267425323E-3</v>
      </c>
      <c r="G56" s="9">
        <v>4.8617645753796642E-3</v>
      </c>
    </row>
    <row r="57" spans="1:7">
      <c r="B57" t="s">
        <v>102</v>
      </c>
      <c r="D57" s="79">
        <v>1</v>
      </c>
      <c r="E57" s="25">
        <v>1150000</v>
      </c>
      <c r="F57" s="9">
        <v>1.4224751066856331E-3</v>
      </c>
      <c r="G57" s="9">
        <v>2.1315399396441533E-3</v>
      </c>
    </row>
    <row r="58" spans="1:7">
      <c r="C58" t="s">
        <v>157</v>
      </c>
      <c r="D58" s="79">
        <v>1</v>
      </c>
      <c r="E58" s="25">
        <v>1150000</v>
      </c>
      <c r="F58" s="9">
        <v>1.4224751066856331E-3</v>
      </c>
      <c r="G58" s="9">
        <v>2.1315399396441533E-3</v>
      </c>
    </row>
    <row r="59" spans="1:7">
      <c r="B59" t="s">
        <v>27</v>
      </c>
      <c r="D59" s="79">
        <v>68</v>
      </c>
      <c r="E59" s="25">
        <v>98740306.000000015</v>
      </c>
      <c r="F59" s="9">
        <v>9.6728307254623044E-2</v>
      </c>
      <c r="G59" s="9">
        <v>0.18301643990581329</v>
      </c>
    </row>
    <row r="60" spans="1:7">
      <c r="C60" t="s">
        <v>103</v>
      </c>
      <c r="D60" s="79">
        <v>15</v>
      </c>
      <c r="E60" s="25">
        <v>10086450</v>
      </c>
      <c r="F60" s="9">
        <v>2.1337126600284494E-2</v>
      </c>
      <c r="G60" s="9">
        <v>1.869536610802067E-2</v>
      </c>
    </row>
    <row r="61" spans="1:7">
      <c r="C61" t="s">
        <v>104</v>
      </c>
      <c r="D61" s="79">
        <v>11</v>
      </c>
      <c r="E61" s="25">
        <v>5812556</v>
      </c>
      <c r="F61" s="9">
        <v>1.5647226173541962E-2</v>
      </c>
      <c r="G61" s="9">
        <v>1.0773648056885445E-2</v>
      </c>
    </row>
    <row r="62" spans="1:7">
      <c r="C62" t="s">
        <v>105</v>
      </c>
      <c r="D62" s="79">
        <v>3</v>
      </c>
      <c r="E62" s="25">
        <v>1694900</v>
      </c>
      <c r="F62" s="9">
        <v>4.2674253200568994E-3</v>
      </c>
      <c r="G62" s="9">
        <v>3.141519168437283E-3</v>
      </c>
    </row>
    <row r="63" spans="1:7">
      <c r="C63" t="s">
        <v>50</v>
      </c>
      <c r="D63" s="79">
        <v>16</v>
      </c>
      <c r="E63" s="25">
        <v>7563900</v>
      </c>
      <c r="F63" s="9">
        <v>2.2759601706970129E-2</v>
      </c>
      <c r="G63" s="9">
        <v>1.4019786912586445E-2</v>
      </c>
    </row>
    <row r="64" spans="1:7">
      <c r="C64" t="s">
        <v>107</v>
      </c>
      <c r="D64" s="79">
        <v>5</v>
      </c>
      <c r="E64" s="25">
        <v>3830686</v>
      </c>
      <c r="F64" s="9">
        <v>7.1123755334281651E-3</v>
      </c>
      <c r="G64" s="9">
        <v>7.100226265422351E-3</v>
      </c>
    </row>
    <row r="65" spans="1:7">
      <c r="C65" t="s">
        <v>158</v>
      </c>
      <c r="D65" s="79">
        <v>14</v>
      </c>
      <c r="E65" s="25">
        <v>67175814</v>
      </c>
      <c r="F65" s="9">
        <v>1.9914651493598862E-2</v>
      </c>
      <c r="G65" s="9">
        <v>0.12451124392965815</v>
      </c>
    </row>
    <row r="66" spans="1:7">
      <c r="C66" t="s">
        <v>71</v>
      </c>
      <c r="D66" s="79">
        <v>4</v>
      </c>
      <c r="E66" s="25">
        <v>2576000</v>
      </c>
      <c r="F66" s="9">
        <v>5.6899004267425323E-3</v>
      </c>
      <c r="G66" s="9">
        <v>4.7746494648029034E-3</v>
      </c>
    </row>
    <row r="67" spans="1:7">
      <c r="B67" t="s">
        <v>159</v>
      </c>
      <c r="D67" s="79">
        <v>52</v>
      </c>
      <c r="E67" s="25">
        <v>27485804</v>
      </c>
      <c r="F67" s="9">
        <v>7.3968705547652919E-2</v>
      </c>
      <c r="G67" s="9">
        <v>5.0945294781940029E-2</v>
      </c>
    </row>
    <row r="68" spans="1:7">
      <c r="C68" t="s">
        <v>160</v>
      </c>
      <c r="D68" s="79">
        <v>19</v>
      </c>
      <c r="E68" s="25">
        <v>7924036</v>
      </c>
      <c r="F68" s="9">
        <v>2.7027027027027029E-2</v>
      </c>
      <c r="G68" s="9">
        <v>1.4687303667111389E-2</v>
      </c>
    </row>
    <row r="69" spans="1:7">
      <c r="C69" t="s">
        <v>110</v>
      </c>
      <c r="D69" s="79">
        <v>19</v>
      </c>
      <c r="E69" s="25">
        <v>14811460</v>
      </c>
      <c r="F69" s="9">
        <v>2.7027027027027029E-2</v>
      </c>
      <c r="G69" s="9">
        <v>2.7453233525601559E-2</v>
      </c>
    </row>
    <row r="70" spans="1:7">
      <c r="C70" t="s">
        <v>161</v>
      </c>
      <c r="D70" s="79">
        <v>1</v>
      </c>
      <c r="E70" s="25">
        <v>499000</v>
      </c>
      <c r="F70" s="9">
        <v>1.4224751066856331E-3</v>
      </c>
      <c r="G70" s="9">
        <v>9.2490298250646303E-4</v>
      </c>
    </row>
    <row r="71" spans="1:7">
      <c r="C71" t="s">
        <v>106</v>
      </c>
      <c r="D71" s="79">
        <v>2</v>
      </c>
      <c r="E71" s="25">
        <v>728000</v>
      </c>
      <c r="F71" s="9">
        <v>2.8449502133712661E-3</v>
      </c>
      <c r="G71" s="9">
        <v>1.3493574574442988E-3</v>
      </c>
    </row>
    <row r="72" spans="1:7">
      <c r="C72" t="s">
        <v>71</v>
      </c>
      <c r="D72" s="79">
        <v>11</v>
      </c>
      <c r="E72" s="25">
        <v>3523308</v>
      </c>
      <c r="F72" s="9">
        <v>1.5647226173541962E-2</v>
      </c>
      <c r="G72" s="9">
        <v>6.5304971492763158E-3</v>
      </c>
    </row>
    <row r="73" spans="1:7">
      <c r="B73" t="s">
        <v>95</v>
      </c>
      <c r="D73" s="79">
        <v>42</v>
      </c>
      <c r="E73" s="25">
        <v>25648418</v>
      </c>
      <c r="F73" s="9">
        <v>5.9743954480796585E-2</v>
      </c>
      <c r="G73" s="9">
        <v>4.7539675961467839E-2</v>
      </c>
    </row>
    <row r="74" spans="1:7">
      <c r="C74" t="s">
        <v>108</v>
      </c>
      <c r="D74" s="79">
        <v>10</v>
      </c>
      <c r="E74" s="25">
        <v>9439923</v>
      </c>
      <c r="F74" s="9">
        <v>1.422475106685633E-2</v>
      </c>
      <c r="G74" s="9">
        <v>1.74970199144917E-2</v>
      </c>
    </row>
    <row r="75" spans="1:7">
      <c r="C75" t="s">
        <v>109</v>
      </c>
      <c r="D75" s="79">
        <v>26</v>
      </c>
      <c r="E75" s="25">
        <v>11944495</v>
      </c>
      <c r="F75" s="9">
        <v>3.6984352773826459E-2</v>
      </c>
      <c r="G75" s="9">
        <v>2.213927665337382E-2</v>
      </c>
    </row>
    <row r="76" spans="1:7">
      <c r="C76" t="s">
        <v>162</v>
      </c>
      <c r="D76" s="79">
        <v>5</v>
      </c>
      <c r="E76" s="25">
        <v>3690000</v>
      </c>
      <c r="F76" s="9">
        <v>7.1123755334281651E-3</v>
      </c>
      <c r="G76" s="9">
        <v>6.8394629367712397E-3</v>
      </c>
    </row>
    <row r="77" spans="1:7">
      <c r="C77" t="s">
        <v>71</v>
      </c>
      <c r="D77" s="79">
        <v>1</v>
      </c>
      <c r="E77" s="25">
        <v>574000</v>
      </c>
      <c r="F77" s="9">
        <v>1.4224751066856331E-3</v>
      </c>
      <c r="G77" s="9">
        <v>1.0639164568310817E-3</v>
      </c>
    </row>
    <row r="78" spans="1:7">
      <c r="A78" t="s">
        <v>163</v>
      </c>
      <c r="D78" s="79">
        <v>2</v>
      </c>
      <c r="E78" s="25">
        <v>50000</v>
      </c>
      <c r="F78" s="9">
        <v>2.8449502133712661E-3</v>
      </c>
      <c r="G78" s="9">
        <v>9.2675649549745794E-5</v>
      </c>
    </row>
    <row r="79" spans="1:7">
      <c r="B79" t="s">
        <v>164</v>
      </c>
      <c r="D79" s="79">
        <v>2</v>
      </c>
      <c r="E79" s="25">
        <v>50000</v>
      </c>
      <c r="F79" s="9">
        <v>2.8449502133712661E-3</v>
      </c>
      <c r="G79" s="9">
        <v>9.2675649549745794E-5</v>
      </c>
    </row>
    <row r="80" spans="1:7">
      <c r="C80" t="s">
        <v>71</v>
      </c>
      <c r="D80" s="79">
        <v>2</v>
      </c>
      <c r="E80" s="25">
        <v>50000</v>
      </c>
      <c r="F80" s="9">
        <v>2.8449502133712661E-3</v>
      </c>
      <c r="G80" s="9">
        <v>9.2675649549745794E-5</v>
      </c>
    </row>
    <row r="81" spans="1:7">
      <c r="A81" t="s">
        <v>40</v>
      </c>
      <c r="D81" s="79">
        <v>107</v>
      </c>
      <c r="E81" s="25">
        <v>89702912</v>
      </c>
      <c r="F81" s="9">
        <v>0.15220483641536273</v>
      </c>
      <c r="G81" s="9">
        <v>0.16626551272207374</v>
      </c>
    </row>
    <row r="82" spans="1:7">
      <c r="B82" t="s">
        <v>165</v>
      </c>
      <c r="D82" s="79">
        <v>5</v>
      </c>
      <c r="E82" s="25">
        <v>2339900</v>
      </c>
      <c r="F82" s="9">
        <v>7.1123755334281651E-3</v>
      </c>
      <c r="G82" s="9">
        <v>4.3370350476290035E-3</v>
      </c>
    </row>
    <row r="83" spans="1:7">
      <c r="C83" t="s">
        <v>166</v>
      </c>
      <c r="D83" s="79">
        <v>5</v>
      </c>
      <c r="E83" s="25">
        <v>2339900</v>
      </c>
      <c r="F83" s="9">
        <v>7.1123755334281651E-3</v>
      </c>
      <c r="G83" s="9">
        <v>4.3370350476290035E-3</v>
      </c>
    </row>
    <row r="84" spans="1:7">
      <c r="B84" t="s">
        <v>78</v>
      </c>
      <c r="D84" s="79">
        <v>7</v>
      </c>
      <c r="E84" s="25">
        <v>15065095</v>
      </c>
      <c r="F84" s="9">
        <v>9.9573257467994308E-3</v>
      </c>
      <c r="G84" s="9">
        <v>2.7923349293072552E-2</v>
      </c>
    </row>
    <row r="85" spans="1:7">
      <c r="C85" t="s">
        <v>111</v>
      </c>
      <c r="D85" s="79">
        <v>7</v>
      </c>
      <c r="E85" s="25">
        <v>15065095</v>
      </c>
      <c r="F85" s="9">
        <v>9.9573257467994308E-3</v>
      </c>
      <c r="G85" s="9">
        <v>2.7923349293072552E-2</v>
      </c>
    </row>
    <row r="86" spans="1:7">
      <c r="B86" t="s">
        <v>27</v>
      </c>
      <c r="D86" s="79">
        <v>38</v>
      </c>
      <c r="E86" s="25">
        <v>34682297</v>
      </c>
      <c r="F86" s="9">
        <v>5.4054054054054057E-2</v>
      </c>
      <c r="G86" s="9">
        <v>6.4284088047043997E-2</v>
      </c>
    </row>
    <row r="87" spans="1:7">
      <c r="C87" t="s">
        <v>112</v>
      </c>
      <c r="D87" s="79">
        <v>2</v>
      </c>
      <c r="E87" s="25">
        <v>576500</v>
      </c>
      <c r="F87" s="9">
        <v>2.8449502133712661E-3</v>
      </c>
      <c r="G87" s="9">
        <v>1.068550239308569E-3</v>
      </c>
    </row>
    <row r="88" spans="1:7">
      <c r="C88" t="s">
        <v>113</v>
      </c>
      <c r="D88" s="79">
        <v>7</v>
      </c>
      <c r="E88" s="25">
        <v>5224797</v>
      </c>
      <c r="F88" s="9">
        <v>9.9573257467994308E-3</v>
      </c>
      <c r="G88" s="9">
        <v>9.6842291148112637E-3</v>
      </c>
    </row>
    <row r="89" spans="1:7">
      <c r="C89" t="s">
        <v>34</v>
      </c>
      <c r="D89" s="79">
        <v>6</v>
      </c>
      <c r="E89" s="25">
        <v>14200000</v>
      </c>
      <c r="F89" s="9">
        <v>8.5348506401137988E-3</v>
      </c>
      <c r="G89" s="9">
        <v>2.6319884472127807E-2</v>
      </c>
    </row>
    <row r="90" spans="1:7">
      <c r="C90" t="s">
        <v>114</v>
      </c>
      <c r="D90" s="79">
        <v>2</v>
      </c>
      <c r="E90" s="25">
        <v>1040000</v>
      </c>
      <c r="F90" s="9">
        <v>2.8449502133712661E-3</v>
      </c>
      <c r="G90" s="9">
        <v>1.9276535106347126E-3</v>
      </c>
    </row>
    <row r="91" spans="1:7">
      <c r="C91" t="s">
        <v>71</v>
      </c>
      <c r="D91" s="79">
        <v>21</v>
      </c>
      <c r="E91" s="25">
        <v>13641000</v>
      </c>
      <c r="F91" s="9">
        <v>2.9871977240398292E-2</v>
      </c>
      <c r="G91" s="9">
        <v>2.5283770710161649E-2</v>
      </c>
    </row>
    <row r="92" spans="1:7">
      <c r="B92" t="s">
        <v>89</v>
      </c>
      <c r="D92" s="79">
        <v>30</v>
      </c>
      <c r="E92" s="25">
        <v>18615920</v>
      </c>
      <c r="F92" s="9">
        <v>4.2674253200568987E-2</v>
      </c>
      <c r="G92" s="9">
        <v>3.4504849559322079E-2</v>
      </c>
    </row>
    <row r="93" spans="1:7">
      <c r="C93" t="s">
        <v>115</v>
      </c>
      <c r="D93" s="79">
        <v>30</v>
      </c>
      <c r="E93" s="25">
        <v>18615920</v>
      </c>
      <c r="F93" s="9">
        <v>4.2674253200568987E-2</v>
      </c>
      <c r="G93" s="9">
        <v>3.4504849559322079E-2</v>
      </c>
    </row>
    <row r="94" spans="1:7">
      <c r="B94" t="s">
        <v>95</v>
      </c>
      <c r="D94" s="79">
        <v>27</v>
      </c>
      <c r="E94" s="25">
        <v>18999700</v>
      </c>
      <c r="F94" s="9">
        <v>3.8406827880512091E-2</v>
      </c>
      <c r="G94" s="9">
        <v>3.5216190775006102E-2</v>
      </c>
    </row>
    <row r="95" spans="1:7">
      <c r="C95" t="s">
        <v>116</v>
      </c>
      <c r="D95" s="79">
        <v>27</v>
      </c>
      <c r="E95" s="25">
        <v>18999700</v>
      </c>
      <c r="F95" s="9">
        <v>3.8406827880512091E-2</v>
      </c>
      <c r="G95" s="9">
        <v>3.5216190775006102E-2</v>
      </c>
    </row>
    <row r="96" spans="1:7">
      <c r="A96" t="s">
        <v>55</v>
      </c>
      <c r="D96" s="79">
        <v>7</v>
      </c>
      <c r="E96" s="25">
        <v>3014900</v>
      </c>
      <c r="F96" s="9">
        <v>9.9573257467994308E-3</v>
      </c>
      <c r="G96" s="9">
        <v>5.5881563165505726E-3</v>
      </c>
    </row>
    <row r="97" spans="1:7">
      <c r="B97" t="s">
        <v>97</v>
      </c>
      <c r="D97" s="79">
        <v>7</v>
      </c>
      <c r="E97" s="25">
        <v>3014900</v>
      </c>
      <c r="F97" s="9">
        <v>9.9573257467994308E-3</v>
      </c>
      <c r="G97" s="9">
        <v>5.5881563165505726E-3</v>
      </c>
    </row>
    <row r="98" spans="1:7">
      <c r="C98" t="s">
        <v>71</v>
      </c>
      <c r="D98" s="79">
        <v>7</v>
      </c>
      <c r="E98" s="25">
        <v>3014900</v>
      </c>
      <c r="F98" s="9">
        <v>9.9573257467994308E-3</v>
      </c>
      <c r="G98" s="9">
        <v>5.5881563165505726E-3</v>
      </c>
    </row>
    <row r="99" spans="1:7">
      <c r="A99" t="s">
        <v>117</v>
      </c>
      <c r="D99" s="79">
        <v>2</v>
      </c>
      <c r="E99" s="25">
        <v>795000</v>
      </c>
      <c r="F99" s="9">
        <v>2.8449502133712661E-3</v>
      </c>
      <c r="G99" s="9">
        <v>1.4735428278409581E-3</v>
      </c>
    </row>
    <row r="100" spans="1:7">
      <c r="B100" t="s">
        <v>95</v>
      </c>
      <c r="D100" s="79">
        <v>2</v>
      </c>
      <c r="E100" s="25">
        <v>795000</v>
      </c>
      <c r="F100" s="9">
        <v>2.8449502133712661E-3</v>
      </c>
      <c r="G100" s="9">
        <v>1.4735428278409581E-3</v>
      </c>
    </row>
    <row r="101" spans="1:7">
      <c r="C101" t="s">
        <v>118</v>
      </c>
      <c r="D101" s="79">
        <v>2</v>
      </c>
      <c r="E101" s="25">
        <v>795000</v>
      </c>
      <c r="F101" s="9">
        <v>2.8449502133712661E-3</v>
      </c>
      <c r="G101" s="9">
        <v>1.4735428278409581E-3</v>
      </c>
    </row>
    <row r="102" spans="1:7">
      <c r="A102" t="s">
        <v>119</v>
      </c>
      <c r="D102" s="79">
        <v>53</v>
      </c>
      <c r="E102" s="25">
        <v>42079328</v>
      </c>
      <c r="F102" s="9">
        <v>7.5391180654338544E-2</v>
      </c>
      <c r="G102" s="9">
        <v>7.7994581100336122E-2</v>
      </c>
    </row>
    <row r="103" spans="1:7">
      <c r="B103" t="s">
        <v>73</v>
      </c>
      <c r="D103" s="79">
        <v>53</v>
      </c>
      <c r="E103" s="25">
        <v>42079328</v>
      </c>
      <c r="F103" s="9">
        <v>7.5391180654338544E-2</v>
      </c>
      <c r="G103" s="9">
        <v>7.7994581100336122E-2</v>
      </c>
    </row>
    <row r="104" spans="1:7">
      <c r="C104" t="s">
        <v>120</v>
      </c>
      <c r="D104" s="79">
        <v>53</v>
      </c>
      <c r="E104" s="25">
        <v>42079328</v>
      </c>
      <c r="F104" s="9">
        <v>7.5391180654338544E-2</v>
      </c>
      <c r="G104" s="9">
        <v>7.7994581100336122E-2</v>
      </c>
    </row>
    <row r="105" spans="1:7">
      <c r="A105" t="s">
        <v>31</v>
      </c>
      <c r="D105" s="79">
        <v>703</v>
      </c>
      <c r="E105" s="25">
        <v>539516045.94000006</v>
      </c>
      <c r="F105" s="9">
        <v>1</v>
      </c>
      <c r="G105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211"/>
  <sheetViews>
    <sheetView workbookViewId="0">
      <pane ySplit="4" topLeftCell="A5" activePane="bottomLeft" state="frozen"/>
      <selection pane="bottomLeft" activeCell="A5" sqref="A5"/>
    </sheetView>
  </sheetViews>
  <sheetFormatPr defaultRowHeight="13.2"/>
  <cols>
    <col min="1" max="1" width="83.109375" customWidth="1"/>
    <col min="2" max="2" width="21.109375" bestFit="1" customWidth="1"/>
    <col min="3" max="3" width="10.5546875" bestFit="1" customWidth="1"/>
    <col min="4" max="4" width="13.5546875" bestFit="1" customWidth="1"/>
    <col min="5" max="5" width="16.109375" bestFit="1" customWidth="1"/>
    <col min="6" max="6" width="19.109375" bestFit="1" customWidth="1"/>
  </cols>
  <sheetData>
    <row r="1" spans="1:6">
      <c r="A1" s="78" t="s">
        <v>1</v>
      </c>
      <c r="B1" t="s">
        <v>30</v>
      </c>
    </row>
    <row r="3" spans="1:6">
      <c r="C3" s="78" t="s">
        <v>52</v>
      </c>
    </row>
    <row r="4" spans="1:6">
      <c r="A4" s="78" t="s">
        <v>51</v>
      </c>
      <c r="B4" s="78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200</v>
      </c>
      <c r="C5" s="79">
        <v>1</v>
      </c>
      <c r="D5" s="25">
        <v>277000</v>
      </c>
      <c r="E5" s="9">
        <v>9.0909090909090905E-3</v>
      </c>
      <c r="F5" s="9">
        <v>2.8719193049789146E-3</v>
      </c>
    </row>
    <row r="6" spans="1:6">
      <c r="B6" t="s">
        <v>39</v>
      </c>
      <c r="C6" s="79">
        <v>1</v>
      </c>
      <c r="D6" s="25">
        <v>277000</v>
      </c>
      <c r="E6" s="9">
        <v>9.0909090909090905E-3</v>
      </c>
      <c r="F6" s="9">
        <v>2.8719193049789146E-3</v>
      </c>
    </row>
    <row r="7" spans="1:6">
      <c r="C7" s="79"/>
      <c r="D7" s="25"/>
      <c r="E7" s="9"/>
      <c r="F7" s="9"/>
    </row>
    <row r="8" spans="1:6">
      <c r="A8" t="s">
        <v>310</v>
      </c>
      <c r="C8" s="79">
        <v>2</v>
      </c>
      <c r="D8" s="25">
        <v>365750</v>
      </c>
      <c r="E8" s="9">
        <v>1.8181818181818181E-2</v>
      </c>
      <c r="F8" s="9">
        <v>3.7920739559423756E-3</v>
      </c>
    </row>
    <row r="9" spans="1:6">
      <c r="B9" t="s">
        <v>40</v>
      </c>
      <c r="C9" s="79">
        <v>2</v>
      </c>
      <c r="D9" s="25">
        <v>365750</v>
      </c>
      <c r="E9" s="9">
        <v>1.8181818181818181E-2</v>
      </c>
      <c r="F9" s="9">
        <v>3.7920739559423756E-3</v>
      </c>
    </row>
    <row r="10" spans="1:6">
      <c r="C10" s="79"/>
      <c r="D10" s="25"/>
      <c r="E10" s="9"/>
      <c r="F10" s="9"/>
    </row>
    <row r="11" spans="1:6">
      <c r="A11" t="s">
        <v>206</v>
      </c>
      <c r="C11" s="79">
        <v>1</v>
      </c>
      <c r="D11" s="25">
        <v>196000</v>
      </c>
      <c r="E11" s="9">
        <v>9.0909090909090905E-3</v>
      </c>
      <c r="F11" s="9">
        <v>2.0321161869164884E-3</v>
      </c>
    </row>
    <row r="12" spans="1:6">
      <c r="B12" t="s">
        <v>39</v>
      </c>
      <c r="C12" s="79">
        <v>1</v>
      </c>
      <c r="D12" s="25">
        <v>196000</v>
      </c>
      <c r="E12" s="9">
        <v>9.0909090909090905E-3</v>
      </c>
      <c r="F12" s="9">
        <v>2.0321161869164884E-3</v>
      </c>
    </row>
    <row r="13" spans="1:6">
      <c r="C13" s="79"/>
      <c r="D13" s="25"/>
      <c r="E13" s="9"/>
      <c r="F13" s="9"/>
    </row>
    <row r="14" spans="1:6">
      <c r="A14" t="s">
        <v>271</v>
      </c>
      <c r="C14" s="79">
        <v>1</v>
      </c>
      <c r="D14" s="25">
        <v>40000</v>
      </c>
      <c r="E14" s="9">
        <v>9.0909090909090905E-3</v>
      </c>
      <c r="F14" s="9">
        <v>4.147175891666303E-4</v>
      </c>
    </row>
    <row r="15" spans="1:6">
      <c r="B15" t="s">
        <v>100</v>
      </c>
      <c r="C15" s="79">
        <v>1</v>
      </c>
      <c r="D15" s="25">
        <v>40000</v>
      </c>
      <c r="E15" s="9">
        <v>9.0909090909090905E-3</v>
      </c>
      <c r="F15" s="9">
        <v>4.147175891666303E-4</v>
      </c>
    </row>
    <row r="16" spans="1:6">
      <c r="C16" s="79"/>
      <c r="D16" s="25"/>
      <c r="E16" s="9"/>
      <c r="F16" s="9"/>
    </row>
    <row r="17" spans="1:6">
      <c r="A17" t="s">
        <v>179</v>
      </c>
      <c r="C17" s="79">
        <v>2</v>
      </c>
      <c r="D17" s="25">
        <v>84000</v>
      </c>
      <c r="E17" s="9">
        <v>1.8181818181818181E-2</v>
      </c>
      <c r="F17" s="9">
        <v>8.7090693724992357E-4</v>
      </c>
    </row>
    <row r="18" spans="1:6">
      <c r="B18" t="s">
        <v>41</v>
      </c>
      <c r="C18" s="79">
        <v>1</v>
      </c>
      <c r="D18" s="25">
        <v>50000</v>
      </c>
      <c r="E18" s="9">
        <v>9.0909090909090905E-3</v>
      </c>
      <c r="F18" s="9">
        <v>5.1839698645828785E-4</v>
      </c>
    </row>
    <row r="19" spans="1:6">
      <c r="B19" t="s">
        <v>100</v>
      </c>
      <c r="C19" s="79">
        <v>1</v>
      </c>
      <c r="D19" s="25">
        <v>34000</v>
      </c>
      <c r="E19" s="9">
        <v>9.0909090909090905E-3</v>
      </c>
      <c r="F19" s="9">
        <v>3.5250995079163573E-4</v>
      </c>
    </row>
    <row r="20" spans="1:6">
      <c r="C20" s="79"/>
      <c r="D20" s="25"/>
      <c r="E20" s="9"/>
      <c r="F20" s="9"/>
    </row>
    <row r="21" spans="1:6">
      <c r="A21" t="s">
        <v>314</v>
      </c>
      <c r="C21" s="79">
        <v>1</v>
      </c>
      <c r="D21" s="25">
        <v>163000</v>
      </c>
      <c r="E21" s="9">
        <v>9.0909090909090905E-3</v>
      </c>
      <c r="F21" s="9">
        <v>1.6899741758540183E-3</v>
      </c>
    </row>
    <row r="22" spans="1:6">
      <c r="B22" t="s">
        <v>40</v>
      </c>
      <c r="C22" s="79">
        <v>1</v>
      </c>
      <c r="D22" s="25">
        <v>163000</v>
      </c>
      <c r="E22" s="9">
        <v>9.0909090909090905E-3</v>
      </c>
      <c r="F22" s="9">
        <v>1.6899741758540183E-3</v>
      </c>
    </row>
    <row r="23" spans="1:6">
      <c r="C23" s="79"/>
      <c r="D23" s="25"/>
      <c r="E23" s="9"/>
      <c r="F23" s="9"/>
    </row>
    <row r="24" spans="1:6">
      <c r="A24" t="s">
        <v>184</v>
      </c>
      <c r="C24" s="79">
        <v>7</v>
      </c>
      <c r="D24" s="25">
        <v>3860939.67</v>
      </c>
      <c r="E24" s="9">
        <v>6.363636363636363E-2</v>
      </c>
      <c r="F24" s="9">
        <v>4.0029989796505128E-2</v>
      </c>
    </row>
    <row r="25" spans="1:6">
      <c r="B25" t="s">
        <v>41</v>
      </c>
      <c r="C25" s="79">
        <v>3</v>
      </c>
      <c r="D25" s="25">
        <v>2550000</v>
      </c>
      <c r="E25" s="9">
        <v>2.7272727272727271E-2</v>
      </c>
      <c r="F25" s="9">
        <v>2.6438246309372679E-2</v>
      </c>
    </row>
    <row r="26" spans="1:6">
      <c r="B26" t="s">
        <v>39</v>
      </c>
      <c r="C26" s="79">
        <v>4</v>
      </c>
      <c r="D26" s="25">
        <v>1310939.67</v>
      </c>
      <c r="E26" s="9">
        <v>3.6363636363636362E-2</v>
      </c>
      <c r="F26" s="9">
        <v>1.3591743487132445E-2</v>
      </c>
    </row>
    <row r="27" spans="1:6">
      <c r="C27" s="79"/>
      <c r="D27" s="25"/>
      <c r="E27" s="9"/>
      <c r="F27" s="9"/>
    </row>
    <row r="28" spans="1:6">
      <c r="A28" t="s">
        <v>301</v>
      </c>
      <c r="C28" s="79">
        <v>1</v>
      </c>
      <c r="D28" s="25">
        <v>385800</v>
      </c>
      <c r="E28" s="9">
        <v>9.0909090909090905E-3</v>
      </c>
      <c r="F28" s="9">
        <v>3.9999511475121491E-3</v>
      </c>
    </row>
    <row r="29" spans="1:6">
      <c r="B29" t="s">
        <v>163</v>
      </c>
      <c r="C29" s="79">
        <v>1</v>
      </c>
      <c r="D29" s="25">
        <v>385800</v>
      </c>
      <c r="E29" s="9">
        <v>9.0909090909090905E-3</v>
      </c>
      <c r="F29" s="9">
        <v>3.9999511475121491E-3</v>
      </c>
    </row>
    <row r="30" spans="1:6">
      <c r="C30" s="79"/>
      <c r="D30" s="25"/>
      <c r="E30" s="9"/>
      <c r="F30" s="9"/>
    </row>
    <row r="31" spans="1:6">
      <c r="A31" t="s">
        <v>227</v>
      </c>
      <c r="C31" s="79">
        <v>1</v>
      </c>
      <c r="D31" s="25">
        <v>551000</v>
      </c>
      <c r="E31" s="9">
        <v>9.0909090909090905E-3</v>
      </c>
      <c r="F31" s="9">
        <v>5.7127347907703317E-3</v>
      </c>
    </row>
    <row r="32" spans="1:6">
      <c r="B32" t="s">
        <v>39</v>
      </c>
      <c r="C32" s="79">
        <v>1</v>
      </c>
      <c r="D32" s="25">
        <v>551000</v>
      </c>
      <c r="E32" s="9">
        <v>9.0909090909090905E-3</v>
      </c>
      <c r="F32" s="9">
        <v>5.7127347907703317E-3</v>
      </c>
    </row>
    <row r="33" spans="1:6">
      <c r="C33" s="79"/>
      <c r="D33" s="25"/>
      <c r="E33" s="9"/>
      <c r="F33" s="9"/>
    </row>
    <row r="34" spans="1:6">
      <c r="A34" t="s">
        <v>229</v>
      </c>
      <c r="C34" s="79">
        <v>3</v>
      </c>
      <c r="D34" s="25">
        <v>1848700</v>
      </c>
      <c r="E34" s="9">
        <v>2.7272727272727271E-2</v>
      </c>
      <c r="F34" s="9">
        <v>1.9167210177308734E-2</v>
      </c>
    </row>
    <row r="35" spans="1:6">
      <c r="B35" t="s">
        <v>39</v>
      </c>
      <c r="C35" s="79">
        <v>1</v>
      </c>
      <c r="D35" s="25">
        <v>1436700</v>
      </c>
      <c r="E35" s="9">
        <v>9.0909090909090905E-3</v>
      </c>
      <c r="F35" s="9">
        <v>1.4895619008892443E-2</v>
      </c>
    </row>
    <row r="36" spans="1:6">
      <c r="B36" t="s">
        <v>100</v>
      </c>
      <c r="C36" s="79">
        <v>1</v>
      </c>
      <c r="D36" s="25">
        <v>250000</v>
      </c>
      <c r="E36" s="9">
        <v>9.0909090909090905E-3</v>
      </c>
      <c r="F36" s="9">
        <v>2.5919849322914392E-3</v>
      </c>
    </row>
    <row r="37" spans="1:6">
      <c r="B37" t="s">
        <v>96</v>
      </c>
      <c r="C37" s="79">
        <v>1</v>
      </c>
      <c r="D37" s="25">
        <v>162000</v>
      </c>
      <c r="E37" s="9">
        <v>9.0909090909090905E-3</v>
      </c>
      <c r="F37" s="9">
        <v>1.6796062361248527E-3</v>
      </c>
    </row>
    <row r="38" spans="1:6">
      <c r="C38" s="79"/>
      <c r="D38" s="25"/>
      <c r="E38" s="9"/>
      <c r="F38" s="9"/>
    </row>
    <row r="39" spans="1:6">
      <c r="A39" t="s">
        <v>232</v>
      </c>
      <c r="C39" s="79">
        <v>1</v>
      </c>
      <c r="D39" s="25">
        <v>150000</v>
      </c>
      <c r="E39" s="9">
        <v>9.0909090909090905E-3</v>
      </c>
      <c r="F39" s="9">
        <v>1.5551909593748635E-3</v>
      </c>
    </row>
    <row r="40" spans="1:6">
      <c r="B40" t="s">
        <v>39</v>
      </c>
      <c r="C40" s="79">
        <v>1</v>
      </c>
      <c r="D40" s="25">
        <v>150000</v>
      </c>
      <c r="E40" s="9">
        <v>9.0909090909090905E-3</v>
      </c>
      <c r="F40" s="9">
        <v>1.5551909593748635E-3</v>
      </c>
    </row>
    <row r="41" spans="1:6">
      <c r="C41" s="79"/>
      <c r="D41" s="25"/>
      <c r="E41" s="9"/>
      <c r="F41" s="9"/>
    </row>
    <row r="42" spans="1:6">
      <c r="A42" t="s">
        <v>194</v>
      </c>
      <c r="C42" s="79">
        <v>2</v>
      </c>
      <c r="D42" s="25">
        <v>1200000</v>
      </c>
      <c r="E42" s="9">
        <v>1.8181818181818181E-2</v>
      </c>
      <c r="F42" s="9">
        <v>1.2441527674998908E-2</v>
      </c>
    </row>
    <row r="43" spans="1:6">
      <c r="B43" t="s">
        <v>41</v>
      </c>
      <c r="C43" s="79">
        <v>1</v>
      </c>
      <c r="D43" s="25">
        <v>1100000</v>
      </c>
      <c r="E43" s="9">
        <v>9.0909090909090905E-3</v>
      </c>
      <c r="F43" s="9">
        <v>1.1404733702082332E-2</v>
      </c>
    </row>
    <row r="44" spans="1:6">
      <c r="B44" t="s">
        <v>100</v>
      </c>
      <c r="C44" s="79">
        <v>1</v>
      </c>
      <c r="D44" s="25">
        <v>100000</v>
      </c>
      <c r="E44" s="9">
        <v>9.0909090909090905E-3</v>
      </c>
      <c r="F44" s="9">
        <v>1.0367939729165757E-3</v>
      </c>
    </row>
    <row r="45" spans="1:6">
      <c r="C45" s="79"/>
      <c r="D45" s="25"/>
      <c r="E45" s="9"/>
      <c r="F45" s="9"/>
    </row>
    <row r="46" spans="1:6">
      <c r="A46" t="s">
        <v>288</v>
      </c>
      <c r="C46" s="79">
        <v>1</v>
      </c>
      <c r="D46" s="25">
        <v>4348518</v>
      </c>
      <c r="E46" s="9">
        <v>9.0909090909090905E-3</v>
      </c>
      <c r="F46" s="9">
        <v>4.5085172535192418E-2</v>
      </c>
    </row>
    <row r="47" spans="1:6">
      <c r="B47" t="s">
        <v>100</v>
      </c>
      <c r="C47" s="79">
        <v>1</v>
      </c>
      <c r="D47" s="25">
        <v>4348518</v>
      </c>
      <c r="E47" s="9">
        <v>9.0909090909090905E-3</v>
      </c>
      <c r="F47" s="9">
        <v>4.5085172535192418E-2</v>
      </c>
    </row>
    <row r="48" spans="1:6">
      <c r="C48" s="79"/>
      <c r="D48" s="25"/>
      <c r="E48" s="9"/>
      <c r="F48" s="9"/>
    </row>
    <row r="49" spans="1:6">
      <c r="A49" t="s">
        <v>234</v>
      </c>
      <c r="C49" s="79">
        <v>2</v>
      </c>
      <c r="D49" s="25">
        <v>225000</v>
      </c>
      <c r="E49" s="9">
        <v>1.8181818181818181E-2</v>
      </c>
      <c r="F49" s="9">
        <v>2.3327864390622951E-3</v>
      </c>
    </row>
    <row r="50" spans="1:6">
      <c r="B50" t="s">
        <v>39</v>
      </c>
      <c r="C50" s="79">
        <v>1</v>
      </c>
      <c r="D50" s="25">
        <v>150000</v>
      </c>
      <c r="E50" s="9">
        <v>9.0909090909090905E-3</v>
      </c>
      <c r="F50" s="9">
        <v>1.5551909593748635E-3</v>
      </c>
    </row>
    <row r="51" spans="1:6">
      <c r="B51" t="s">
        <v>40</v>
      </c>
      <c r="C51" s="79">
        <v>1</v>
      </c>
      <c r="D51" s="25">
        <v>75000</v>
      </c>
      <c r="E51" s="9">
        <v>9.0909090909090905E-3</v>
      </c>
      <c r="F51" s="9">
        <v>7.7759547968743177E-4</v>
      </c>
    </row>
    <row r="52" spans="1:6">
      <c r="C52" s="79"/>
      <c r="D52" s="25"/>
      <c r="E52" s="9"/>
      <c r="F52" s="9"/>
    </row>
    <row r="53" spans="1:6">
      <c r="A53" t="s">
        <v>335</v>
      </c>
      <c r="C53" s="79">
        <v>1</v>
      </c>
      <c r="D53" s="25">
        <v>500000</v>
      </c>
      <c r="E53" s="9">
        <v>9.0909090909090905E-3</v>
      </c>
      <c r="F53" s="9">
        <v>5.1839698645828785E-3</v>
      </c>
    </row>
    <row r="54" spans="1:6">
      <c r="B54" t="s">
        <v>40</v>
      </c>
      <c r="C54" s="79">
        <v>1</v>
      </c>
      <c r="D54" s="25">
        <v>500000</v>
      </c>
      <c r="E54" s="9">
        <v>9.0909090909090905E-3</v>
      </c>
      <c r="F54" s="9">
        <v>5.1839698645828785E-3</v>
      </c>
    </row>
    <row r="55" spans="1:6">
      <c r="C55" s="79"/>
      <c r="D55" s="25"/>
      <c r="E55" s="9"/>
      <c r="F55" s="9"/>
    </row>
    <row r="56" spans="1:6">
      <c r="A56" t="s">
        <v>240</v>
      </c>
      <c r="C56" s="79">
        <v>2</v>
      </c>
      <c r="D56" s="25">
        <v>841000</v>
      </c>
      <c r="E56" s="9">
        <v>1.8181818181818181E-2</v>
      </c>
      <c r="F56" s="9">
        <v>8.7194373122284011E-3</v>
      </c>
    </row>
    <row r="57" spans="1:6">
      <c r="B57" t="s">
        <v>39</v>
      </c>
      <c r="C57" s="79">
        <v>1</v>
      </c>
      <c r="D57" s="25">
        <v>600000</v>
      </c>
      <c r="E57" s="9">
        <v>9.0909090909090905E-3</v>
      </c>
      <c r="F57" s="9">
        <v>6.2207638374994541E-3</v>
      </c>
    </row>
    <row r="58" spans="1:6">
      <c r="B58" t="s">
        <v>100</v>
      </c>
      <c r="C58" s="79">
        <v>1</v>
      </c>
      <c r="D58" s="25">
        <v>241000</v>
      </c>
      <c r="E58" s="9">
        <v>9.0909090909090905E-3</v>
      </c>
      <c r="F58" s="9">
        <v>2.4986734747289474E-3</v>
      </c>
    </row>
    <row r="59" spans="1:6">
      <c r="C59" s="79"/>
      <c r="D59" s="25"/>
      <c r="E59" s="9"/>
      <c r="F59" s="9"/>
    </row>
    <row r="60" spans="1:6">
      <c r="A60" t="s">
        <v>296</v>
      </c>
      <c r="C60" s="79">
        <v>1</v>
      </c>
      <c r="D60" s="25">
        <v>298200</v>
      </c>
      <c r="E60" s="9">
        <v>9.0909090909090905E-3</v>
      </c>
      <c r="F60" s="9">
        <v>3.0917196272372289E-3</v>
      </c>
    </row>
    <row r="61" spans="1:6">
      <c r="B61" t="s">
        <v>100</v>
      </c>
      <c r="C61" s="79">
        <v>1</v>
      </c>
      <c r="D61" s="25">
        <v>298200</v>
      </c>
      <c r="E61" s="9">
        <v>9.0909090909090905E-3</v>
      </c>
      <c r="F61" s="9">
        <v>3.0917196272372289E-3</v>
      </c>
    </row>
    <row r="62" spans="1:6">
      <c r="C62" s="79"/>
      <c r="D62" s="25"/>
      <c r="E62" s="9"/>
      <c r="F62" s="9"/>
    </row>
    <row r="63" spans="1:6">
      <c r="A63" t="s">
        <v>338</v>
      </c>
      <c r="C63" s="79">
        <v>1</v>
      </c>
      <c r="D63" s="25">
        <v>1210000</v>
      </c>
      <c r="E63" s="9">
        <v>9.0909090909090905E-3</v>
      </c>
      <c r="F63" s="9">
        <v>1.2545207072290565E-2</v>
      </c>
    </row>
    <row r="64" spans="1:6">
      <c r="B64" t="s">
        <v>40</v>
      </c>
      <c r="C64" s="79">
        <v>1</v>
      </c>
      <c r="D64" s="25">
        <v>1210000</v>
      </c>
      <c r="E64" s="9">
        <v>9.0909090909090905E-3</v>
      </c>
      <c r="F64" s="9">
        <v>1.2545207072290565E-2</v>
      </c>
    </row>
    <row r="65" spans="1:6">
      <c r="C65" s="79"/>
      <c r="D65" s="25"/>
      <c r="E65" s="9"/>
      <c r="F65" s="9"/>
    </row>
    <row r="66" spans="1:6">
      <c r="A66" t="s">
        <v>246</v>
      </c>
      <c r="C66" s="79">
        <v>3</v>
      </c>
      <c r="D66" s="25">
        <v>7219000</v>
      </c>
      <c r="E66" s="9">
        <v>2.7272727272727271E-2</v>
      </c>
      <c r="F66" s="9">
        <v>7.4846156904847597E-2</v>
      </c>
    </row>
    <row r="67" spans="1:6">
      <c r="B67" t="s">
        <v>39</v>
      </c>
      <c r="C67" s="79">
        <v>2</v>
      </c>
      <c r="D67" s="25">
        <v>219000</v>
      </c>
      <c r="E67" s="9">
        <v>1.8181818181818181E-2</v>
      </c>
      <c r="F67" s="9">
        <v>2.2705788006873008E-3</v>
      </c>
    </row>
    <row r="68" spans="1:6">
      <c r="B68" t="s">
        <v>100</v>
      </c>
      <c r="C68" s="79">
        <v>1</v>
      </c>
      <c r="D68" s="25">
        <v>7000000</v>
      </c>
      <c r="E68" s="9">
        <v>9.0909090909090905E-3</v>
      </c>
      <c r="F68" s="9">
        <v>7.2575578104160293E-2</v>
      </c>
    </row>
    <row r="69" spans="1:6">
      <c r="C69" s="79"/>
      <c r="D69" s="25"/>
      <c r="E69" s="9"/>
      <c r="F69" s="9"/>
    </row>
    <row r="70" spans="1:6">
      <c r="A70" t="s">
        <v>192</v>
      </c>
      <c r="C70" s="79">
        <v>1</v>
      </c>
      <c r="D70" s="25">
        <v>2000000</v>
      </c>
      <c r="E70" s="9">
        <v>9.0909090909090905E-3</v>
      </c>
      <c r="F70" s="9">
        <v>2.0735879458331514E-2</v>
      </c>
    </row>
    <row r="71" spans="1:6">
      <c r="B71" t="s">
        <v>41</v>
      </c>
      <c r="C71" s="79">
        <v>1</v>
      </c>
      <c r="D71" s="25">
        <v>2000000</v>
      </c>
      <c r="E71" s="9">
        <v>9.0909090909090905E-3</v>
      </c>
      <c r="F71" s="9">
        <v>2.0735879458331514E-2</v>
      </c>
    </row>
    <row r="72" spans="1:6">
      <c r="C72" s="79"/>
      <c r="D72" s="25"/>
      <c r="E72" s="9"/>
      <c r="F72" s="9"/>
    </row>
    <row r="73" spans="1:6">
      <c r="A73" t="s">
        <v>181</v>
      </c>
      <c r="C73" s="79">
        <v>16</v>
      </c>
      <c r="D73" s="25">
        <v>3892674</v>
      </c>
      <c r="E73" s="9">
        <v>0.14545454545454545</v>
      </c>
      <c r="F73" s="9">
        <v>4.0359009417290585E-2</v>
      </c>
    </row>
    <row r="74" spans="1:6">
      <c r="B74" t="s">
        <v>41</v>
      </c>
      <c r="C74" s="79">
        <v>1</v>
      </c>
      <c r="D74" s="25">
        <v>52000</v>
      </c>
      <c r="E74" s="9">
        <v>9.0909090909090905E-3</v>
      </c>
      <c r="F74" s="9">
        <v>5.3913286591661933E-4</v>
      </c>
    </row>
    <row r="75" spans="1:6">
      <c r="B75" t="s">
        <v>39</v>
      </c>
      <c r="C75" s="79">
        <v>4</v>
      </c>
      <c r="D75" s="25">
        <v>646825</v>
      </c>
      <c r="E75" s="9">
        <v>3.6363636363636362E-2</v>
      </c>
      <c r="F75" s="9">
        <v>6.7062426153176409E-3</v>
      </c>
    </row>
    <row r="76" spans="1:6">
      <c r="B76" t="s">
        <v>40</v>
      </c>
      <c r="C76" s="79">
        <v>5</v>
      </c>
      <c r="D76" s="25">
        <v>937145</v>
      </c>
      <c r="E76" s="9">
        <v>4.5454545454545456E-2</v>
      </c>
      <c r="F76" s="9">
        <v>9.716262877489043E-3</v>
      </c>
    </row>
    <row r="77" spans="1:6">
      <c r="B77" t="s">
        <v>100</v>
      </c>
      <c r="C77" s="79">
        <v>6</v>
      </c>
      <c r="D77" s="25">
        <v>2256704</v>
      </c>
      <c r="E77" s="9">
        <v>5.4545454545454543E-2</v>
      </c>
      <c r="F77" s="9">
        <v>2.339737105856728E-2</v>
      </c>
    </row>
    <row r="78" spans="1:6">
      <c r="C78" s="79"/>
      <c r="D78" s="25"/>
      <c r="E78" s="9"/>
      <c r="F78" s="9"/>
    </row>
    <row r="79" spans="1:6">
      <c r="A79" t="s">
        <v>169</v>
      </c>
      <c r="C79" s="79">
        <v>6</v>
      </c>
      <c r="D79" s="25">
        <v>759000</v>
      </c>
      <c r="E79" s="9">
        <v>5.4545454545454543E-2</v>
      </c>
      <c r="F79" s="9">
        <v>7.8692662544368099E-3</v>
      </c>
    </row>
    <row r="80" spans="1:6">
      <c r="B80" t="s">
        <v>41</v>
      </c>
      <c r="C80" s="79">
        <v>2</v>
      </c>
      <c r="D80" s="25">
        <v>350000</v>
      </c>
      <c r="E80" s="9">
        <v>1.8181818181818181E-2</v>
      </c>
      <c r="F80" s="9">
        <v>3.6287789052080149E-3</v>
      </c>
    </row>
    <row r="81" spans="1:6">
      <c r="B81" t="s">
        <v>39</v>
      </c>
      <c r="C81" s="79">
        <v>1</v>
      </c>
      <c r="D81" s="25">
        <v>0</v>
      </c>
      <c r="E81" s="9">
        <v>9.0909090909090905E-3</v>
      </c>
      <c r="F81" s="9">
        <v>0</v>
      </c>
    </row>
    <row r="82" spans="1:6">
      <c r="B82" t="s">
        <v>40</v>
      </c>
      <c r="C82" s="79">
        <v>1</v>
      </c>
      <c r="D82" s="25">
        <v>94000</v>
      </c>
      <c r="E82" s="9">
        <v>9.0909090909090905E-3</v>
      </c>
      <c r="F82" s="9">
        <v>9.7458633454158112E-4</v>
      </c>
    </row>
    <row r="83" spans="1:6">
      <c r="B83" t="s">
        <v>100</v>
      </c>
      <c r="C83" s="79">
        <v>2</v>
      </c>
      <c r="D83" s="25">
        <v>315000</v>
      </c>
      <c r="E83" s="9">
        <v>1.8181818181818181E-2</v>
      </c>
      <c r="F83" s="9">
        <v>3.2659010146872136E-3</v>
      </c>
    </row>
    <row r="84" spans="1:6">
      <c r="C84" s="79"/>
      <c r="D84" s="25"/>
      <c r="E84" s="9"/>
      <c r="F84" s="9"/>
    </row>
    <row r="85" spans="1:6">
      <c r="A85" t="s">
        <v>189</v>
      </c>
      <c r="C85" s="79">
        <v>1</v>
      </c>
      <c r="D85" s="25">
        <v>36000000</v>
      </c>
      <c r="E85" s="9">
        <v>9.0909090909090905E-3</v>
      </c>
      <c r="F85" s="9">
        <v>0.37324583024996727</v>
      </c>
    </row>
    <row r="86" spans="1:6">
      <c r="B86" t="s">
        <v>41</v>
      </c>
      <c r="C86" s="79">
        <v>1</v>
      </c>
      <c r="D86" s="25">
        <v>36000000</v>
      </c>
      <c r="E86" s="9">
        <v>9.0909090909090905E-3</v>
      </c>
      <c r="F86" s="9">
        <v>0.37324583024996727</v>
      </c>
    </row>
    <row r="87" spans="1:6">
      <c r="C87" s="79"/>
      <c r="D87" s="25"/>
      <c r="E87" s="9"/>
      <c r="F87" s="9"/>
    </row>
    <row r="88" spans="1:6">
      <c r="A88" t="s">
        <v>173</v>
      </c>
      <c r="C88" s="79">
        <v>1</v>
      </c>
      <c r="D88" s="25">
        <v>170000</v>
      </c>
      <c r="E88" s="9">
        <v>9.0909090909090905E-3</v>
      </c>
      <c r="F88" s="9">
        <v>1.7625497539581786E-3</v>
      </c>
    </row>
    <row r="89" spans="1:6">
      <c r="B89" t="s">
        <v>41</v>
      </c>
      <c r="C89" s="79">
        <v>1</v>
      </c>
      <c r="D89" s="25">
        <v>170000</v>
      </c>
      <c r="E89" s="9">
        <v>9.0909090909090905E-3</v>
      </c>
      <c r="F89" s="9">
        <v>1.7625497539581786E-3</v>
      </c>
    </row>
    <row r="90" spans="1:6">
      <c r="C90" s="79"/>
      <c r="D90" s="25"/>
      <c r="E90" s="9"/>
      <c r="F90" s="9"/>
    </row>
    <row r="91" spans="1:6">
      <c r="A91" t="s">
        <v>175</v>
      </c>
      <c r="C91" s="79">
        <v>1</v>
      </c>
      <c r="D91" s="25">
        <v>600000</v>
      </c>
      <c r="E91" s="9">
        <v>9.0909090909090905E-3</v>
      </c>
      <c r="F91" s="9">
        <v>6.2207638374994541E-3</v>
      </c>
    </row>
    <row r="92" spans="1:6">
      <c r="B92" t="s">
        <v>41</v>
      </c>
      <c r="C92" s="79">
        <v>1</v>
      </c>
      <c r="D92" s="25">
        <v>600000</v>
      </c>
      <c r="E92" s="9">
        <v>9.0909090909090905E-3</v>
      </c>
      <c r="F92" s="9">
        <v>6.2207638374994541E-3</v>
      </c>
    </row>
    <row r="93" spans="1:6">
      <c r="C93" s="79"/>
      <c r="D93" s="25"/>
      <c r="E93" s="9"/>
      <c r="F93" s="9"/>
    </row>
    <row r="94" spans="1:6">
      <c r="A94" t="s">
        <v>177</v>
      </c>
      <c r="C94" s="79">
        <v>2</v>
      </c>
      <c r="D94" s="25">
        <v>300000</v>
      </c>
      <c r="E94" s="9">
        <v>1.8181818181818181E-2</v>
      </c>
      <c r="F94" s="9">
        <v>3.1103819187497271E-3</v>
      </c>
    </row>
    <row r="95" spans="1:6">
      <c r="B95" t="s">
        <v>41</v>
      </c>
      <c r="C95" s="79">
        <v>1</v>
      </c>
      <c r="D95" s="25">
        <v>150000</v>
      </c>
      <c r="E95" s="9">
        <v>9.0909090909090905E-3</v>
      </c>
      <c r="F95" s="9">
        <v>1.5551909593748635E-3</v>
      </c>
    </row>
    <row r="96" spans="1:6">
      <c r="B96" t="s">
        <v>55</v>
      </c>
      <c r="C96" s="79">
        <v>1</v>
      </c>
      <c r="D96" s="25">
        <v>150000</v>
      </c>
      <c r="E96" s="9">
        <v>9.0909090909090905E-3</v>
      </c>
      <c r="F96" s="9">
        <v>1.5551909593748635E-3</v>
      </c>
    </row>
    <row r="97" spans="1:6">
      <c r="C97" s="79"/>
      <c r="D97" s="25"/>
      <c r="E97" s="9"/>
      <c r="F97" s="9"/>
    </row>
    <row r="98" spans="1:6">
      <c r="A98" t="s">
        <v>197</v>
      </c>
      <c r="C98" s="79">
        <v>1</v>
      </c>
      <c r="D98" s="25">
        <v>500000</v>
      </c>
      <c r="E98" s="9">
        <v>9.0909090909090905E-3</v>
      </c>
      <c r="F98" s="9">
        <v>5.1839698645828785E-3</v>
      </c>
    </row>
    <row r="99" spans="1:6">
      <c r="B99" t="s">
        <v>41</v>
      </c>
      <c r="C99" s="79">
        <v>1</v>
      </c>
      <c r="D99" s="25">
        <v>500000</v>
      </c>
      <c r="E99" s="9">
        <v>9.0909090909090905E-3</v>
      </c>
      <c r="F99" s="9">
        <v>5.1839698645828785E-3</v>
      </c>
    </row>
    <row r="100" spans="1:6">
      <c r="C100" s="79"/>
      <c r="D100" s="25"/>
      <c r="E100" s="9"/>
      <c r="F100" s="9"/>
    </row>
    <row r="101" spans="1:6">
      <c r="A101" t="s">
        <v>224</v>
      </c>
      <c r="C101" s="79">
        <v>2</v>
      </c>
      <c r="D101" s="25">
        <v>1700000</v>
      </c>
      <c r="E101" s="9">
        <v>1.8181818181818181E-2</v>
      </c>
      <c r="F101" s="9">
        <v>1.7625497539581786E-2</v>
      </c>
    </row>
    <row r="102" spans="1:6">
      <c r="B102" t="s">
        <v>39</v>
      </c>
      <c r="C102" s="79">
        <v>2</v>
      </c>
      <c r="D102" s="25">
        <v>1700000</v>
      </c>
      <c r="E102" s="9">
        <v>1.8181818181818181E-2</v>
      </c>
      <c r="F102" s="9">
        <v>1.7625497539581786E-2</v>
      </c>
    </row>
    <row r="103" spans="1:6">
      <c r="C103" s="79"/>
      <c r="D103" s="25"/>
      <c r="E103" s="9"/>
      <c r="F103" s="9"/>
    </row>
    <row r="104" spans="1:6">
      <c r="A104" t="s">
        <v>238</v>
      </c>
      <c r="C104" s="79">
        <v>1</v>
      </c>
      <c r="D104" s="25">
        <v>301335</v>
      </c>
      <c r="E104" s="9">
        <v>9.0909090909090905E-3</v>
      </c>
      <c r="F104" s="9">
        <v>3.1242231182881633E-3</v>
      </c>
    </row>
    <row r="105" spans="1:6">
      <c r="B105" t="s">
        <v>39</v>
      </c>
      <c r="C105" s="79">
        <v>1</v>
      </c>
      <c r="D105" s="25">
        <v>301335</v>
      </c>
      <c r="E105" s="9">
        <v>9.0909090909090905E-3</v>
      </c>
      <c r="F105" s="9">
        <v>3.1242231182881633E-3</v>
      </c>
    </row>
    <row r="106" spans="1:6">
      <c r="C106" s="79"/>
      <c r="D106" s="25"/>
      <c r="E106" s="9"/>
      <c r="F106" s="9"/>
    </row>
    <row r="107" spans="1:6">
      <c r="A107" t="s">
        <v>216</v>
      </c>
      <c r="C107" s="79">
        <v>1</v>
      </c>
      <c r="D107" s="25">
        <v>2000000</v>
      </c>
      <c r="E107" s="9">
        <v>9.0909090909090905E-3</v>
      </c>
      <c r="F107" s="9">
        <v>2.0735879458331514E-2</v>
      </c>
    </row>
    <row r="108" spans="1:6">
      <c r="B108" t="s">
        <v>39</v>
      </c>
      <c r="C108" s="79">
        <v>1</v>
      </c>
      <c r="D108" s="25">
        <v>2000000</v>
      </c>
      <c r="E108" s="9">
        <v>9.0909090909090905E-3</v>
      </c>
      <c r="F108" s="9">
        <v>2.0735879458331514E-2</v>
      </c>
    </row>
    <row r="109" spans="1:6">
      <c r="C109" s="79"/>
      <c r="D109" s="25"/>
      <c r="E109" s="9"/>
      <c r="F109" s="9"/>
    </row>
    <row r="110" spans="1:6">
      <c r="A110" t="s">
        <v>214</v>
      </c>
      <c r="C110" s="79">
        <v>1</v>
      </c>
      <c r="D110" s="25">
        <v>407969</v>
      </c>
      <c r="E110" s="9">
        <v>9.0909090909090905E-3</v>
      </c>
      <c r="F110" s="9">
        <v>4.2297980033680245E-3</v>
      </c>
    </row>
    <row r="111" spans="1:6">
      <c r="B111" t="s">
        <v>39</v>
      </c>
      <c r="C111" s="79">
        <v>1</v>
      </c>
      <c r="D111" s="25">
        <v>407969</v>
      </c>
      <c r="E111" s="9">
        <v>9.0909090909090905E-3</v>
      </c>
      <c r="F111" s="9">
        <v>4.2297980033680245E-3</v>
      </c>
    </row>
    <row r="112" spans="1:6">
      <c r="C112" s="79"/>
      <c r="D112" s="25"/>
      <c r="E112" s="9"/>
      <c r="F112" s="9"/>
    </row>
    <row r="113" spans="1:6">
      <c r="A113" t="s">
        <v>242</v>
      </c>
      <c r="C113" s="79">
        <v>7</v>
      </c>
      <c r="D113" s="25">
        <v>4491300</v>
      </c>
      <c r="E113" s="9">
        <v>6.363636363636363E-2</v>
      </c>
      <c r="F113" s="9">
        <v>4.6565527705602162E-2</v>
      </c>
    </row>
    <row r="114" spans="1:6">
      <c r="B114" t="s">
        <v>39</v>
      </c>
      <c r="C114" s="79">
        <v>3</v>
      </c>
      <c r="D114" s="25">
        <v>2790000</v>
      </c>
      <c r="E114" s="9">
        <v>2.7272727272727271E-2</v>
      </c>
      <c r="F114" s="9">
        <v>2.8926551844372463E-2</v>
      </c>
    </row>
    <row r="115" spans="1:6">
      <c r="B115" t="s">
        <v>40</v>
      </c>
      <c r="C115" s="79">
        <v>1</v>
      </c>
      <c r="D115" s="25">
        <v>480500</v>
      </c>
      <c r="E115" s="9">
        <v>9.0909090909090905E-3</v>
      </c>
      <c r="F115" s="9">
        <v>4.9817950398641465E-3</v>
      </c>
    </row>
    <row r="116" spans="1:6">
      <c r="B116" t="s">
        <v>55</v>
      </c>
      <c r="C116" s="79">
        <v>2</v>
      </c>
      <c r="D116" s="25">
        <v>774350</v>
      </c>
      <c r="E116" s="9">
        <v>1.8181818181818181E-2</v>
      </c>
      <c r="F116" s="9">
        <v>8.0284141292795031E-3</v>
      </c>
    </row>
    <row r="117" spans="1:6">
      <c r="B117" t="s">
        <v>100</v>
      </c>
      <c r="C117" s="79">
        <v>1</v>
      </c>
      <c r="D117" s="25">
        <v>446450</v>
      </c>
      <c r="E117" s="9">
        <v>9.0909090909090905E-3</v>
      </c>
      <c r="F117" s="9">
        <v>4.628766692086052E-3</v>
      </c>
    </row>
    <row r="118" spans="1:6">
      <c r="C118" s="79"/>
      <c r="D118" s="25"/>
      <c r="E118" s="9"/>
      <c r="F118" s="9"/>
    </row>
    <row r="119" spans="1:6">
      <c r="A119" t="s">
        <v>209</v>
      </c>
      <c r="C119" s="79">
        <v>1</v>
      </c>
      <c r="D119" s="25">
        <v>382500</v>
      </c>
      <c r="E119" s="9">
        <v>9.0909090909090905E-3</v>
      </c>
      <c r="F119" s="9">
        <v>3.9657369464059017E-3</v>
      </c>
    </row>
    <row r="120" spans="1:6">
      <c r="B120" t="s">
        <v>39</v>
      </c>
      <c r="C120" s="79">
        <v>1</v>
      </c>
      <c r="D120" s="25">
        <v>382500</v>
      </c>
      <c r="E120" s="9">
        <v>9.0909090909090905E-3</v>
      </c>
      <c r="F120" s="9">
        <v>3.9657369464059017E-3</v>
      </c>
    </row>
    <row r="121" spans="1:6">
      <c r="C121" s="79"/>
      <c r="D121" s="25"/>
      <c r="E121" s="9"/>
      <c r="F121" s="9"/>
    </row>
    <row r="122" spans="1:6">
      <c r="A122" t="s">
        <v>202</v>
      </c>
      <c r="C122" s="79">
        <v>1</v>
      </c>
      <c r="D122" s="25">
        <v>475632.3</v>
      </c>
      <c r="E122" s="9">
        <v>9.0909090909090905E-3</v>
      </c>
      <c r="F122" s="9">
        <v>4.9313270196444858E-3</v>
      </c>
    </row>
    <row r="123" spans="1:6">
      <c r="B123" t="s">
        <v>39</v>
      </c>
      <c r="C123" s="79">
        <v>1</v>
      </c>
      <c r="D123" s="25">
        <v>475632.3</v>
      </c>
      <c r="E123" s="9">
        <v>9.0909090909090905E-3</v>
      </c>
      <c r="F123" s="9">
        <v>4.9313270196444858E-3</v>
      </c>
    </row>
    <row r="124" spans="1:6">
      <c r="C124" s="79"/>
      <c r="D124" s="25"/>
      <c r="E124" s="9"/>
      <c r="F124" s="9"/>
    </row>
    <row r="125" spans="1:6">
      <c r="A125" t="s">
        <v>222</v>
      </c>
      <c r="C125" s="79">
        <v>1</v>
      </c>
      <c r="D125" s="25">
        <v>150000</v>
      </c>
      <c r="E125" s="9">
        <v>9.0909090909090905E-3</v>
      </c>
      <c r="F125" s="9">
        <v>1.5551909593748635E-3</v>
      </c>
    </row>
    <row r="126" spans="1:6">
      <c r="B126" t="s">
        <v>39</v>
      </c>
      <c r="C126" s="79">
        <v>1</v>
      </c>
      <c r="D126" s="25">
        <v>150000</v>
      </c>
      <c r="E126" s="9">
        <v>9.0909090909090905E-3</v>
      </c>
      <c r="F126" s="9">
        <v>1.5551909593748635E-3</v>
      </c>
    </row>
    <row r="127" spans="1:6">
      <c r="C127" s="79"/>
      <c r="D127" s="25"/>
      <c r="E127" s="9"/>
      <c r="F127" s="9"/>
    </row>
    <row r="128" spans="1:6">
      <c r="A128" t="s">
        <v>249</v>
      </c>
      <c r="C128" s="79">
        <v>1</v>
      </c>
      <c r="D128" s="25">
        <v>1800000</v>
      </c>
      <c r="E128" s="9">
        <v>9.0909090909090905E-3</v>
      </c>
      <c r="F128" s="9">
        <v>1.8662291512498361E-2</v>
      </c>
    </row>
    <row r="129" spans="1:6">
      <c r="B129" t="s">
        <v>39</v>
      </c>
      <c r="C129" s="79">
        <v>1</v>
      </c>
      <c r="D129" s="25">
        <v>1800000</v>
      </c>
      <c r="E129" s="9">
        <v>9.0909090909090905E-3</v>
      </c>
      <c r="F129" s="9">
        <v>1.8662291512498361E-2</v>
      </c>
    </row>
    <row r="130" spans="1:6">
      <c r="C130" s="79"/>
      <c r="D130" s="25"/>
      <c r="E130" s="9"/>
      <c r="F130" s="9"/>
    </row>
    <row r="131" spans="1:6">
      <c r="A131" t="s">
        <v>204</v>
      </c>
      <c r="C131" s="79">
        <v>2</v>
      </c>
      <c r="D131" s="25">
        <v>279510</v>
      </c>
      <c r="E131" s="9">
        <v>1.8181818181818181E-2</v>
      </c>
      <c r="F131" s="9">
        <v>2.8979428336991207E-3</v>
      </c>
    </row>
    <row r="132" spans="1:6">
      <c r="B132" t="s">
        <v>39</v>
      </c>
      <c r="C132" s="79">
        <v>1</v>
      </c>
      <c r="D132" s="25">
        <v>179510</v>
      </c>
      <c r="E132" s="9">
        <v>9.0909090909090905E-3</v>
      </c>
      <c r="F132" s="9">
        <v>1.861148860782545E-3</v>
      </c>
    </row>
    <row r="133" spans="1:6">
      <c r="B133" t="s">
        <v>94</v>
      </c>
      <c r="C133" s="79">
        <v>1</v>
      </c>
      <c r="D133" s="25">
        <v>100000</v>
      </c>
      <c r="E133" s="9">
        <v>9.0909090909090905E-3</v>
      </c>
      <c r="F133" s="9">
        <v>1.0367939729165757E-3</v>
      </c>
    </row>
    <row r="134" spans="1:6">
      <c r="C134" s="79"/>
      <c r="D134" s="25"/>
      <c r="E134" s="9"/>
      <c r="F134" s="9"/>
    </row>
    <row r="135" spans="1:6">
      <c r="A135" t="s">
        <v>236</v>
      </c>
      <c r="C135" s="79">
        <v>1</v>
      </c>
      <c r="D135" s="25">
        <v>236000</v>
      </c>
      <c r="E135" s="9">
        <v>9.0909090909090905E-3</v>
      </c>
      <c r="F135" s="9">
        <v>2.4468337760831186E-3</v>
      </c>
    </row>
    <row r="136" spans="1:6">
      <c r="B136" t="s">
        <v>39</v>
      </c>
      <c r="C136" s="79">
        <v>1</v>
      </c>
      <c r="D136" s="25">
        <v>236000</v>
      </c>
      <c r="E136" s="9">
        <v>9.0909090909090905E-3</v>
      </c>
      <c r="F136" s="9">
        <v>2.4468337760831186E-3</v>
      </c>
    </row>
    <row r="137" spans="1:6">
      <c r="C137" s="79"/>
      <c r="D137" s="25"/>
      <c r="E137" s="9"/>
      <c r="F137" s="9"/>
    </row>
    <row r="138" spans="1:6">
      <c r="A138" t="s">
        <v>251</v>
      </c>
      <c r="C138" s="79">
        <v>1</v>
      </c>
      <c r="D138" s="25">
        <v>50000</v>
      </c>
      <c r="E138" s="9">
        <v>9.0909090909090905E-3</v>
      </c>
      <c r="F138" s="9">
        <v>5.1839698645828785E-4</v>
      </c>
    </row>
    <row r="139" spans="1:6">
      <c r="B139" t="s">
        <v>94</v>
      </c>
      <c r="C139" s="79">
        <v>1</v>
      </c>
      <c r="D139" s="25">
        <v>50000</v>
      </c>
      <c r="E139" s="9">
        <v>9.0909090909090905E-3</v>
      </c>
      <c r="F139" s="9">
        <v>5.1839698645828785E-4</v>
      </c>
    </row>
    <row r="140" spans="1:6">
      <c r="C140" s="79"/>
      <c r="D140" s="25"/>
      <c r="E140" s="9"/>
      <c r="F140" s="9"/>
    </row>
    <row r="141" spans="1:6">
      <c r="A141" t="s">
        <v>254</v>
      </c>
      <c r="C141" s="79">
        <v>1</v>
      </c>
      <c r="D141" s="25">
        <v>588150</v>
      </c>
      <c r="E141" s="9">
        <v>9.0909090909090905E-3</v>
      </c>
      <c r="F141" s="9">
        <v>6.0979037517088401E-3</v>
      </c>
    </row>
    <row r="142" spans="1:6">
      <c r="B142" t="s">
        <v>94</v>
      </c>
      <c r="C142" s="79">
        <v>1</v>
      </c>
      <c r="D142" s="25">
        <v>588150</v>
      </c>
      <c r="E142" s="9">
        <v>9.0909090909090905E-3</v>
      </c>
      <c r="F142" s="9">
        <v>6.0979037517088401E-3</v>
      </c>
    </row>
    <row r="143" spans="1:6">
      <c r="C143" s="79"/>
      <c r="D143" s="25"/>
      <c r="E143" s="9"/>
      <c r="F143" s="9"/>
    </row>
    <row r="144" spans="1:6">
      <c r="A144" t="s">
        <v>259</v>
      </c>
      <c r="C144" s="79">
        <v>1</v>
      </c>
      <c r="D144" s="25">
        <v>500000</v>
      </c>
      <c r="E144" s="9">
        <v>9.0909090909090905E-3</v>
      </c>
      <c r="F144" s="9">
        <v>5.1839698645828785E-3</v>
      </c>
    </row>
    <row r="145" spans="1:6">
      <c r="B145" t="s">
        <v>100</v>
      </c>
      <c r="C145" s="79">
        <v>1</v>
      </c>
      <c r="D145" s="25">
        <v>500000</v>
      </c>
      <c r="E145" s="9">
        <v>9.0909090909090905E-3</v>
      </c>
      <c r="F145" s="9">
        <v>5.1839698645828785E-3</v>
      </c>
    </row>
    <row r="146" spans="1:6">
      <c r="C146" s="79"/>
      <c r="D146" s="25"/>
      <c r="E146" s="9"/>
      <c r="F146" s="9"/>
    </row>
    <row r="147" spans="1:6">
      <c r="A147" t="s">
        <v>263</v>
      </c>
      <c r="C147" s="79">
        <v>1</v>
      </c>
      <c r="D147" s="25">
        <v>105000</v>
      </c>
      <c r="E147" s="9">
        <v>9.0909090909090905E-3</v>
      </c>
      <c r="F147" s="9">
        <v>1.0886336715624045E-3</v>
      </c>
    </row>
    <row r="148" spans="1:6">
      <c r="B148" t="s">
        <v>100</v>
      </c>
      <c r="C148" s="79">
        <v>1</v>
      </c>
      <c r="D148" s="25">
        <v>105000</v>
      </c>
      <c r="E148" s="9">
        <v>9.0909090909090905E-3</v>
      </c>
      <c r="F148" s="9">
        <v>1.0886336715624045E-3</v>
      </c>
    </row>
    <row r="149" spans="1:6">
      <c r="C149" s="79"/>
      <c r="D149" s="25"/>
      <c r="E149" s="9"/>
      <c r="F149" s="9"/>
    </row>
    <row r="150" spans="1:6">
      <c r="A150" t="s">
        <v>267</v>
      </c>
      <c r="C150" s="79">
        <v>3</v>
      </c>
      <c r="D150" s="25">
        <v>310200</v>
      </c>
      <c r="E150" s="9">
        <v>2.7272727272727271E-2</v>
      </c>
      <c r="F150" s="9">
        <v>3.2161349039872178E-3</v>
      </c>
    </row>
    <row r="151" spans="1:6">
      <c r="B151" t="s">
        <v>100</v>
      </c>
      <c r="C151" s="79">
        <v>3</v>
      </c>
      <c r="D151" s="25">
        <v>310200</v>
      </c>
      <c r="E151" s="9">
        <v>2.7272727272727271E-2</v>
      </c>
      <c r="F151" s="9">
        <v>3.2161349039872178E-3</v>
      </c>
    </row>
    <row r="152" spans="1:6">
      <c r="C152" s="79"/>
      <c r="D152" s="25"/>
      <c r="E152" s="9"/>
      <c r="F152" s="9"/>
    </row>
    <row r="153" spans="1:6">
      <c r="A153" t="s">
        <v>282</v>
      </c>
      <c r="C153" s="79">
        <v>1</v>
      </c>
      <c r="D153" s="25">
        <v>1000000</v>
      </c>
      <c r="E153" s="9">
        <v>9.0909090909090905E-3</v>
      </c>
      <c r="F153" s="9">
        <v>1.0367939729165757E-2</v>
      </c>
    </row>
    <row r="154" spans="1:6">
      <c r="B154" t="s">
        <v>100</v>
      </c>
      <c r="C154" s="79">
        <v>1</v>
      </c>
      <c r="D154" s="25">
        <v>1000000</v>
      </c>
      <c r="E154" s="9">
        <v>9.0909090909090905E-3</v>
      </c>
      <c r="F154" s="9">
        <v>1.0367939729165757E-2</v>
      </c>
    </row>
    <row r="155" spans="1:6">
      <c r="C155" s="79"/>
      <c r="D155" s="25"/>
      <c r="E155" s="9"/>
      <c r="F155" s="9"/>
    </row>
    <row r="156" spans="1:6">
      <c r="A156" t="s">
        <v>280</v>
      </c>
      <c r="C156" s="79">
        <v>1</v>
      </c>
      <c r="D156" s="25">
        <v>766550</v>
      </c>
      <c r="E156" s="9">
        <v>9.0909090909090905E-3</v>
      </c>
      <c r="F156" s="9">
        <v>7.9475441993920107E-3</v>
      </c>
    </row>
    <row r="157" spans="1:6">
      <c r="B157" t="s">
        <v>100</v>
      </c>
      <c r="C157" s="79">
        <v>1</v>
      </c>
      <c r="D157" s="25">
        <v>766550</v>
      </c>
      <c r="E157" s="9">
        <v>9.0909090909090905E-3</v>
      </c>
      <c r="F157" s="9">
        <v>7.9475441993920107E-3</v>
      </c>
    </row>
    <row r="158" spans="1:6">
      <c r="C158" s="79"/>
      <c r="D158" s="25"/>
      <c r="E158" s="9"/>
      <c r="F158" s="9"/>
    </row>
    <row r="159" spans="1:6">
      <c r="A159" t="s">
        <v>261</v>
      </c>
      <c r="C159" s="79">
        <v>1</v>
      </c>
      <c r="D159" s="25">
        <v>487000</v>
      </c>
      <c r="E159" s="9">
        <v>9.0909090909090905E-3</v>
      </c>
      <c r="F159" s="9">
        <v>5.0491866481037232E-3</v>
      </c>
    </row>
    <row r="160" spans="1:6">
      <c r="B160" t="s">
        <v>100</v>
      </c>
      <c r="C160" s="79">
        <v>1</v>
      </c>
      <c r="D160" s="25">
        <v>487000</v>
      </c>
      <c r="E160" s="9">
        <v>9.0909090909090905E-3</v>
      </c>
      <c r="F160" s="9">
        <v>5.0491866481037232E-3</v>
      </c>
    </row>
    <row r="161" spans="1:6">
      <c r="C161" s="79"/>
      <c r="D161" s="25"/>
      <c r="E161" s="9"/>
      <c r="F161" s="9"/>
    </row>
    <row r="162" spans="1:6">
      <c r="A162" t="s">
        <v>265</v>
      </c>
      <c r="C162" s="79">
        <v>2</v>
      </c>
      <c r="D162" s="25">
        <v>489561</v>
      </c>
      <c r="E162" s="9">
        <v>1.8181818181818181E-2</v>
      </c>
      <c r="F162" s="9">
        <v>5.0757389417501169E-3</v>
      </c>
    </row>
    <row r="163" spans="1:6">
      <c r="B163" t="s">
        <v>40</v>
      </c>
      <c r="C163" s="79">
        <v>1</v>
      </c>
      <c r="D163" s="25">
        <v>56980</v>
      </c>
      <c r="E163" s="9">
        <v>9.0909090909090905E-3</v>
      </c>
      <c r="F163" s="9">
        <v>5.9076520576786481E-4</v>
      </c>
    </row>
    <row r="164" spans="1:6">
      <c r="B164" t="s">
        <v>100</v>
      </c>
      <c r="C164" s="79">
        <v>1</v>
      </c>
      <c r="D164" s="25">
        <v>432581</v>
      </c>
      <c r="E164" s="9">
        <v>9.0909090909090905E-3</v>
      </c>
      <c r="F164" s="9">
        <v>4.4849737359822523E-3</v>
      </c>
    </row>
    <row r="165" spans="1:6">
      <c r="C165" s="79"/>
      <c r="D165" s="25"/>
      <c r="E165" s="9"/>
      <c r="F165" s="9"/>
    </row>
    <row r="166" spans="1:6">
      <c r="A166" t="s">
        <v>290</v>
      </c>
      <c r="C166" s="79">
        <v>1</v>
      </c>
      <c r="D166" s="25">
        <v>200000</v>
      </c>
      <c r="E166" s="9">
        <v>9.0909090909090905E-3</v>
      </c>
      <c r="F166" s="9">
        <v>2.0735879458331514E-3</v>
      </c>
    </row>
    <row r="167" spans="1:6">
      <c r="B167" t="s">
        <v>100</v>
      </c>
      <c r="C167" s="79">
        <v>1</v>
      </c>
      <c r="D167" s="25">
        <v>200000</v>
      </c>
      <c r="E167" s="9">
        <v>9.0909090909090905E-3</v>
      </c>
      <c r="F167" s="9">
        <v>2.0735879458331514E-3</v>
      </c>
    </row>
    <row r="168" spans="1:6">
      <c r="C168" s="79"/>
      <c r="D168" s="25"/>
      <c r="E168" s="9"/>
      <c r="F168" s="9"/>
    </row>
    <row r="169" spans="1:6">
      <c r="A169" t="s">
        <v>286</v>
      </c>
      <c r="C169" s="79">
        <v>1</v>
      </c>
      <c r="D169" s="25">
        <v>1014000</v>
      </c>
      <c r="E169" s="9">
        <v>9.0909090909090905E-3</v>
      </c>
      <c r="F169" s="9">
        <v>1.0513090885374077E-2</v>
      </c>
    </row>
    <row r="170" spans="1:6">
      <c r="B170" t="s">
        <v>100</v>
      </c>
      <c r="C170" s="79">
        <v>1</v>
      </c>
      <c r="D170" s="25">
        <v>1014000</v>
      </c>
      <c r="E170" s="9">
        <v>9.0909090909090905E-3</v>
      </c>
      <c r="F170" s="9">
        <v>1.0513090885374077E-2</v>
      </c>
    </row>
    <row r="171" spans="1:6">
      <c r="C171" s="79"/>
      <c r="D171" s="25"/>
      <c r="E171" s="9"/>
      <c r="F171" s="9"/>
    </row>
    <row r="172" spans="1:6">
      <c r="A172" t="s">
        <v>292</v>
      </c>
      <c r="C172" s="79">
        <v>1</v>
      </c>
      <c r="D172" s="25">
        <v>60000</v>
      </c>
      <c r="E172" s="9">
        <v>9.0909090909090905E-3</v>
      </c>
      <c r="F172" s="9">
        <v>6.2207638374994539E-4</v>
      </c>
    </row>
    <row r="173" spans="1:6">
      <c r="B173" t="s">
        <v>100</v>
      </c>
      <c r="C173" s="79">
        <v>1</v>
      </c>
      <c r="D173" s="25">
        <v>60000</v>
      </c>
      <c r="E173" s="9">
        <v>9.0909090909090905E-3</v>
      </c>
      <c r="F173" s="9">
        <v>6.2207638374994539E-4</v>
      </c>
    </row>
    <row r="174" spans="1:6">
      <c r="C174" s="79"/>
      <c r="D174" s="25"/>
      <c r="E174" s="9"/>
      <c r="F174" s="9"/>
    </row>
    <row r="175" spans="1:6">
      <c r="A175" t="s">
        <v>299</v>
      </c>
      <c r="C175" s="79">
        <v>1</v>
      </c>
      <c r="D175" s="25">
        <v>251799</v>
      </c>
      <c r="E175" s="9">
        <v>9.0909090909090905E-3</v>
      </c>
      <c r="F175" s="9">
        <v>2.6106368558642084E-3</v>
      </c>
    </row>
    <row r="176" spans="1:6">
      <c r="B176" t="s">
        <v>163</v>
      </c>
      <c r="C176" s="79">
        <v>1</v>
      </c>
      <c r="D176" s="25">
        <v>251799</v>
      </c>
      <c r="E176" s="9">
        <v>9.0909090909090905E-3</v>
      </c>
      <c r="F176" s="9">
        <v>2.6106368558642084E-3</v>
      </c>
    </row>
    <row r="177" spans="1:6">
      <c r="C177" s="79"/>
      <c r="D177" s="25"/>
      <c r="E177" s="9"/>
      <c r="F177" s="9"/>
    </row>
    <row r="178" spans="1:6">
      <c r="A178" t="s">
        <v>303</v>
      </c>
      <c r="C178" s="79">
        <v>1</v>
      </c>
      <c r="D178" s="25">
        <v>300000</v>
      </c>
      <c r="E178" s="9">
        <v>9.0909090909090905E-3</v>
      </c>
      <c r="F178" s="9">
        <v>3.1103819187497271E-3</v>
      </c>
    </row>
    <row r="179" spans="1:6">
      <c r="B179" t="s">
        <v>163</v>
      </c>
      <c r="C179" s="79">
        <v>1</v>
      </c>
      <c r="D179" s="25">
        <v>300000</v>
      </c>
      <c r="E179" s="9">
        <v>9.0909090909090905E-3</v>
      </c>
      <c r="F179" s="9">
        <v>3.1103819187497271E-3</v>
      </c>
    </row>
    <row r="180" spans="1:6">
      <c r="C180" s="79"/>
      <c r="D180" s="25"/>
      <c r="E180" s="9"/>
      <c r="F180" s="9"/>
    </row>
    <row r="181" spans="1:6">
      <c r="A181" t="s">
        <v>308</v>
      </c>
      <c r="C181" s="79">
        <v>1</v>
      </c>
      <c r="D181" s="25">
        <v>4150000</v>
      </c>
      <c r="E181" s="9">
        <v>9.0909090909090905E-3</v>
      </c>
      <c r="F181" s="9">
        <v>4.302694987603789E-2</v>
      </c>
    </row>
    <row r="182" spans="1:6">
      <c r="B182" t="s">
        <v>40</v>
      </c>
      <c r="C182" s="79">
        <v>1</v>
      </c>
      <c r="D182" s="25">
        <v>4150000</v>
      </c>
      <c r="E182" s="9">
        <v>9.0909090909090905E-3</v>
      </c>
      <c r="F182" s="9">
        <v>4.302694987603789E-2</v>
      </c>
    </row>
    <row r="183" spans="1:6">
      <c r="C183" s="79"/>
      <c r="D183" s="25"/>
      <c r="E183" s="9"/>
      <c r="F183" s="9"/>
    </row>
    <row r="184" spans="1:6">
      <c r="A184" t="s">
        <v>306</v>
      </c>
      <c r="C184" s="79">
        <v>1</v>
      </c>
      <c r="D184" s="25">
        <v>850000</v>
      </c>
      <c r="E184" s="9">
        <v>9.0909090909090905E-3</v>
      </c>
      <c r="F184" s="9">
        <v>8.8127487697908929E-3</v>
      </c>
    </row>
    <row r="185" spans="1:6">
      <c r="B185" t="s">
        <v>40</v>
      </c>
      <c r="C185" s="79">
        <v>1</v>
      </c>
      <c r="D185" s="25">
        <v>850000</v>
      </c>
      <c r="E185" s="9">
        <v>9.0909090909090905E-3</v>
      </c>
      <c r="F185" s="9">
        <v>8.8127487697908929E-3</v>
      </c>
    </row>
    <row r="186" spans="1:6">
      <c r="C186" s="79"/>
      <c r="D186" s="25"/>
      <c r="E186" s="9"/>
      <c r="F186" s="9"/>
    </row>
    <row r="187" spans="1:6">
      <c r="A187" t="s">
        <v>316</v>
      </c>
      <c r="C187" s="79">
        <v>1</v>
      </c>
      <c r="D187" s="25">
        <v>323000</v>
      </c>
      <c r="E187" s="9">
        <v>9.0909090909090905E-3</v>
      </c>
      <c r="F187" s="9">
        <v>3.3488445325205395E-3</v>
      </c>
    </row>
    <row r="188" spans="1:6">
      <c r="B188" t="s">
        <v>40</v>
      </c>
      <c r="C188" s="79">
        <v>1</v>
      </c>
      <c r="D188" s="25">
        <v>323000</v>
      </c>
      <c r="E188" s="9">
        <v>9.0909090909090905E-3</v>
      </c>
      <c r="F188" s="9">
        <v>3.3488445325205395E-3</v>
      </c>
    </row>
    <row r="189" spans="1:6">
      <c r="C189" s="79"/>
      <c r="D189" s="25"/>
      <c r="E189" s="9"/>
      <c r="F189" s="9"/>
    </row>
    <row r="190" spans="1:6">
      <c r="A190" t="s">
        <v>323</v>
      </c>
      <c r="C190" s="79">
        <v>1</v>
      </c>
      <c r="D190" s="25">
        <v>300000</v>
      </c>
      <c r="E190" s="9">
        <v>9.0909090909090905E-3</v>
      </c>
      <c r="F190" s="9">
        <v>3.1103819187497271E-3</v>
      </c>
    </row>
    <row r="191" spans="1:6">
      <c r="B191" t="s">
        <v>40</v>
      </c>
      <c r="C191" s="79">
        <v>1</v>
      </c>
      <c r="D191" s="25">
        <v>300000</v>
      </c>
      <c r="E191" s="9">
        <v>9.0909090909090905E-3</v>
      </c>
      <c r="F191" s="9">
        <v>3.1103819187497271E-3</v>
      </c>
    </row>
    <row r="192" spans="1:6">
      <c r="C192" s="79"/>
      <c r="D192" s="25"/>
      <c r="E192" s="9"/>
      <c r="F192" s="9"/>
    </row>
    <row r="193" spans="1:6">
      <c r="A193" t="s">
        <v>327</v>
      </c>
      <c r="C193" s="79">
        <v>2</v>
      </c>
      <c r="D193" s="25">
        <v>1188000</v>
      </c>
      <c r="E193" s="9">
        <v>1.8181818181818181E-2</v>
      </c>
      <c r="F193" s="9">
        <v>1.231711239824892E-2</v>
      </c>
    </row>
    <row r="194" spans="1:6">
      <c r="B194" t="s">
        <v>40</v>
      </c>
      <c r="C194" s="79">
        <v>2</v>
      </c>
      <c r="D194" s="25">
        <v>1188000</v>
      </c>
      <c r="E194" s="9">
        <v>1.8181818181818181E-2</v>
      </c>
      <c r="F194" s="9">
        <v>1.231711239824892E-2</v>
      </c>
    </row>
    <row r="195" spans="1:6">
      <c r="C195" s="79"/>
      <c r="D195" s="25"/>
      <c r="E195" s="9"/>
      <c r="F195" s="9"/>
    </row>
    <row r="196" spans="1:6">
      <c r="A196" t="s">
        <v>331</v>
      </c>
      <c r="C196" s="79">
        <v>1</v>
      </c>
      <c r="D196" s="25">
        <v>1500000</v>
      </c>
      <c r="E196" s="9">
        <v>9.0909090909090905E-3</v>
      </c>
      <c r="F196" s="9">
        <v>1.5551909593748635E-2</v>
      </c>
    </row>
    <row r="197" spans="1:6">
      <c r="B197" t="s">
        <v>40</v>
      </c>
      <c r="C197" s="79">
        <v>1</v>
      </c>
      <c r="D197" s="25">
        <v>1500000</v>
      </c>
      <c r="E197" s="9">
        <v>9.0909090909090905E-3</v>
      </c>
      <c r="F197" s="9">
        <v>1.5551909593748635E-2</v>
      </c>
    </row>
    <row r="198" spans="1:6">
      <c r="C198" s="79"/>
      <c r="D198" s="25"/>
      <c r="E198" s="9"/>
      <c r="F198" s="9"/>
    </row>
    <row r="199" spans="1:6">
      <c r="A199" t="s">
        <v>325</v>
      </c>
      <c r="C199" s="79">
        <v>1</v>
      </c>
      <c r="D199" s="25">
        <v>995000</v>
      </c>
      <c r="E199" s="9">
        <v>9.0909090909090905E-3</v>
      </c>
      <c r="F199" s="9">
        <v>1.0316100030519929E-2</v>
      </c>
    </row>
    <row r="200" spans="1:6">
      <c r="B200" t="s">
        <v>40</v>
      </c>
      <c r="C200" s="79">
        <v>1</v>
      </c>
      <c r="D200" s="25">
        <v>995000</v>
      </c>
      <c r="E200" s="9">
        <v>9.0909090909090905E-3</v>
      </c>
      <c r="F200" s="9">
        <v>1.0316100030519929E-2</v>
      </c>
    </row>
    <row r="201" spans="1:6">
      <c r="C201" s="79"/>
      <c r="D201" s="25"/>
      <c r="E201" s="9"/>
      <c r="F201" s="9"/>
    </row>
    <row r="202" spans="1:6">
      <c r="A202" t="s">
        <v>333</v>
      </c>
      <c r="C202" s="79">
        <v>1</v>
      </c>
      <c r="D202" s="25">
        <v>349000</v>
      </c>
      <c r="E202" s="9">
        <v>9.0909090909090905E-3</v>
      </c>
      <c r="F202" s="9">
        <v>3.6184109654788491E-3</v>
      </c>
    </row>
    <row r="203" spans="1:6">
      <c r="B203" t="s">
        <v>40</v>
      </c>
      <c r="C203" s="79">
        <v>1</v>
      </c>
      <c r="D203" s="25">
        <v>349000</v>
      </c>
      <c r="E203" s="9">
        <v>9.0909090909090905E-3</v>
      </c>
      <c r="F203" s="9">
        <v>3.6184109654788491E-3</v>
      </c>
    </row>
    <row r="204" spans="1:6">
      <c r="C204" s="79"/>
      <c r="D204" s="25"/>
      <c r="E204" s="9"/>
      <c r="F204" s="9"/>
    </row>
    <row r="205" spans="1:6">
      <c r="A205" t="s">
        <v>340</v>
      </c>
      <c r="C205" s="79">
        <v>1</v>
      </c>
      <c r="D205" s="25">
        <v>110000</v>
      </c>
      <c r="E205" s="9">
        <v>9.0909090909090905E-3</v>
      </c>
      <c r="F205" s="9">
        <v>1.1404733702082333E-3</v>
      </c>
    </row>
    <row r="206" spans="1:6">
      <c r="B206" t="s">
        <v>55</v>
      </c>
      <c r="C206" s="79">
        <v>1</v>
      </c>
      <c r="D206" s="25">
        <v>110000</v>
      </c>
      <c r="E206" s="9">
        <v>9.0909090909090905E-3</v>
      </c>
      <c r="F206" s="9">
        <v>1.1404733702082333E-3</v>
      </c>
    </row>
    <row r="207" spans="1:6">
      <c r="C207" s="79"/>
      <c r="D207" s="25"/>
      <c r="E207" s="9"/>
      <c r="F207" s="9"/>
    </row>
    <row r="208" spans="1:6">
      <c r="A208" t="s">
        <v>343</v>
      </c>
      <c r="C208" s="79">
        <v>1</v>
      </c>
      <c r="D208" s="25">
        <v>354090</v>
      </c>
      <c r="E208" s="9">
        <v>9.0909090909090905E-3</v>
      </c>
      <c r="F208" s="9">
        <v>3.6711837787003028E-3</v>
      </c>
    </row>
    <row r="209" spans="1:6">
      <c r="B209" t="s">
        <v>55</v>
      </c>
      <c r="C209" s="79">
        <v>1</v>
      </c>
      <c r="D209" s="25">
        <v>354090</v>
      </c>
      <c r="E209" s="9">
        <v>9.0909090909090905E-3</v>
      </c>
      <c r="F209" s="9">
        <v>3.6711837787003028E-3</v>
      </c>
    </row>
    <row r="210" spans="1:6">
      <c r="C210" s="79"/>
      <c r="D210" s="25"/>
      <c r="E210" s="9"/>
      <c r="F210" s="9"/>
    </row>
    <row r="211" spans="1:6">
      <c r="A211" t="s">
        <v>31</v>
      </c>
      <c r="C211" s="79">
        <v>110</v>
      </c>
      <c r="D211" s="25">
        <v>96451177.969999999</v>
      </c>
      <c r="E211" s="9">
        <v>1</v>
      </c>
      <c r="F211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23"/>
  <sheetViews>
    <sheetView workbookViewId="0">
      <pane ySplit="4" topLeftCell="A11" activePane="bottomLeft" state="frozen"/>
      <selection pane="bottomLeft" activeCell="A3" sqref="A3"/>
    </sheetView>
  </sheetViews>
  <sheetFormatPr defaultColWidth="9.109375" defaultRowHeight="13.2"/>
  <cols>
    <col min="1" max="1" width="48.88671875" style="125" customWidth="1"/>
    <col min="2" max="2" width="16.5546875" style="125" customWidth="1"/>
    <col min="3" max="3" width="19" style="125" customWidth="1"/>
    <col min="4" max="4" width="17.6640625" style="125" customWidth="1"/>
    <col min="5" max="5" width="22.109375" style="125" customWidth="1"/>
    <col min="6" max="6" width="20.88671875" style="125" customWidth="1"/>
    <col min="7" max="16384" width="9.109375" style="125"/>
  </cols>
  <sheetData>
    <row r="1" spans="1:6" ht="17.399999999999999">
      <c r="A1" s="124" t="s">
        <v>60</v>
      </c>
    </row>
    <row r="2" spans="1:6">
      <c r="A2" s="126" t="str">
        <f>'OVERALL STATS'!A2</f>
        <v>Reporting Period: APRIL, 2024</v>
      </c>
    </row>
    <row r="4" spans="1:6">
      <c r="A4" s="127" t="s">
        <v>61</v>
      </c>
      <c r="B4" s="127" t="s">
        <v>8</v>
      </c>
      <c r="C4" s="127" t="s">
        <v>62</v>
      </c>
      <c r="D4" s="127" t="s">
        <v>63</v>
      </c>
      <c r="E4" s="127" t="s">
        <v>32</v>
      </c>
      <c r="F4" s="127" t="s">
        <v>64</v>
      </c>
    </row>
    <row r="5" spans="1:6" ht="14.4">
      <c r="A5" s="140" t="s">
        <v>122</v>
      </c>
      <c r="B5" s="141">
        <v>31</v>
      </c>
      <c r="C5" s="142">
        <v>20948608</v>
      </c>
      <c r="D5" s="142">
        <v>675761.54839999997</v>
      </c>
      <c r="E5" s="128">
        <f>Table2[[#This Row],[CLOSINGS]]/$B$23</f>
        <v>0.25</v>
      </c>
      <c r="F5" s="128">
        <f>Table2[[#This Row],[DOLLARVOL]]/$C$23</f>
        <v>0.2433835306931558</v>
      </c>
    </row>
    <row r="6" spans="1:6" ht="14.4">
      <c r="A6" s="140" t="s">
        <v>123</v>
      </c>
      <c r="B6" s="141">
        <v>29</v>
      </c>
      <c r="C6" s="142">
        <v>13753115</v>
      </c>
      <c r="D6" s="142">
        <v>474245.34480000002</v>
      </c>
      <c r="E6" s="128">
        <f>Table2[[#This Row],[CLOSINGS]]/$B$23</f>
        <v>0.23387096774193547</v>
      </c>
      <c r="F6" s="128">
        <f>Table2[[#This Row],[DOLLARVOL]]/$C$23</f>
        <v>0.15978539895008781</v>
      </c>
    </row>
    <row r="7" spans="1:6" ht="14.4">
      <c r="A7" s="140" t="s">
        <v>124</v>
      </c>
      <c r="B7" s="141">
        <v>19</v>
      </c>
      <c r="C7" s="142">
        <v>11240537</v>
      </c>
      <c r="D7" s="142">
        <v>591607.21050000004</v>
      </c>
      <c r="E7" s="128">
        <f>Table2[[#This Row],[CLOSINGS]]/$B$23</f>
        <v>0.15322580645161291</v>
      </c>
      <c r="F7" s="128">
        <f>Table2[[#This Row],[DOLLARVOL]]/$C$23</f>
        <v>0.13059395554812298</v>
      </c>
    </row>
    <row r="8" spans="1:6" ht="14.4">
      <c r="A8" s="140" t="s">
        <v>125</v>
      </c>
      <c r="B8" s="141">
        <v>13</v>
      </c>
      <c r="C8" s="142">
        <v>12575509</v>
      </c>
      <c r="D8" s="142">
        <v>967346.84620000003</v>
      </c>
      <c r="E8" s="128">
        <f>Table2[[#This Row],[CLOSINGS]]/$B$23</f>
        <v>0.10483870967741936</v>
      </c>
      <c r="F8" s="128">
        <f>Table2[[#This Row],[DOLLARVOL]]/$C$23</f>
        <v>0.14610382611978595</v>
      </c>
    </row>
    <row r="9" spans="1:6" ht="14.4">
      <c r="A9" s="140" t="s">
        <v>126</v>
      </c>
      <c r="B9" s="141">
        <v>9</v>
      </c>
      <c r="C9" s="142">
        <v>8555211</v>
      </c>
      <c r="D9" s="142">
        <v>950579</v>
      </c>
      <c r="E9" s="128">
        <f>Table2[[#This Row],[CLOSINGS]]/$B$23</f>
        <v>7.2580645161290328E-2</v>
      </c>
      <c r="F9" s="128">
        <f>Table2[[#This Row],[DOLLARVOL]]/$C$23</f>
        <v>9.9395504417521402E-2</v>
      </c>
    </row>
    <row r="10" spans="1:6" ht="14.4">
      <c r="A10" s="140" t="s">
        <v>127</v>
      </c>
      <c r="B10" s="141">
        <v>4</v>
      </c>
      <c r="C10" s="142">
        <v>3350797</v>
      </c>
      <c r="D10" s="142">
        <v>837699.25</v>
      </c>
      <c r="E10" s="128">
        <f>Table2[[#This Row],[CLOSINGS]]/$B$23</f>
        <v>3.2258064516129031E-2</v>
      </c>
      <c r="F10" s="128">
        <f>Table2[[#This Row],[DOLLARVOL]]/$C$23</f>
        <v>3.8929975896061175E-2</v>
      </c>
    </row>
    <row r="11" spans="1:6" ht="14.4">
      <c r="A11" s="140" t="s">
        <v>128</v>
      </c>
      <c r="B11" s="141">
        <v>4</v>
      </c>
      <c r="C11" s="142">
        <v>3080233</v>
      </c>
      <c r="D11" s="142">
        <v>770058.25</v>
      </c>
      <c r="E11" s="128">
        <f>Table2[[#This Row],[CLOSINGS]]/$B$23</f>
        <v>3.2258064516129031E-2</v>
      </c>
      <c r="F11" s="128">
        <f>Table2[[#This Row],[DOLLARVOL]]/$C$23</f>
        <v>3.5786529725391363E-2</v>
      </c>
    </row>
    <row r="12" spans="1:6" ht="14.4">
      <c r="A12" s="140" t="s">
        <v>129</v>
      </c>
      <c r="B12" s="141">
        <v>3</v>
      </c>
      <c r="C12" s="142">
        <v>1540580</v>
      </c>
      <c r="D12" s="142">
        <v>513526.6667</v>
      </c>
      <c r="E12" s="128">
        <f>Table2[[#This Row],[CLOSINGS]]/$B$23</f>
        <v>2.4193548387096774E-2</v>
      </c>
      <c r="F12" s="128">
        <f>Table2[[#This Row],[DOLLARVOL]]/$C$23</f>
        <v>1.789864986328743E-2</v>
      </c>
    </row>
    <row r="13" spans="1:6" ht="14.4">
      <c r="A13" s="140" t="s">
        <v>130</v>
      </c>
      <c r="B13" s="141">
        <v>2</v>
      </c>
      <c r="C13" s="142">
        <v>1179449</v>
      </c>
      <c r="D13" s="142">
        <v>589724.5</v>
      </c>
      <c r="E13" s="128">
        <f>Table2[[#This Row],[CLOSINGS]]/$B$23</f>
        <v>1.6129032258064516E-2</v>
      </c>
      <c r="F13" s="128">
        <f>Table2[[#This Row],[DOLLARVOL]]/$C$23</f>
        <v>1.3702985033302065E-2</v>
      </c>
    </row>
    <row r="14" spans="1:6" ht="14.4">
      <c r="A14" s="140" t="s">
        <v>131</v>
      </c>
      <c r="B14" s="141">
        <v>2</v>
      </c>
      <c r="C14" s="142">
        <v>1009256</v>
      </c>
      <c r="D14" s="142">
        <v>504628</v>
      </c>
      <c r="E14" s="128">
        <f>Table2[[#This Row],[CLOSINGS]]/$B$23</f>
        <v>1.6129032258064516E-2</v>
      </c>
      <c r="F14" s="128">
        <f>Table2[[#This Row],[DOLLARVOL]]/$C$23</f>
        <v>1.1725661612134402E-2</v>
      </c>
    </row>
    <row r="15" spans="1:6" ht="14.4">
      <c r="A15" s="140" t="s">
        <v>132</v>
      </c>
      <c r="B15" s="141">
        <v>1</v>
      </c>
      <c r="C15" s="142">
        <v>3090796.94</v>
      </c>
      <c r="D15" s="142">
        <v>3090796.94</v>
      </c>
      <c r="E15" s="128">
        <f>Table2[[#This Row],[CLOSINGS]]/$B$23</f>
        <v>8.0645161290322578E-3</v>
      </c>
      <c r="F15" s="128">
        <f>Table2[[#This Row],[DOLLARVOL]]/$C$23</f>
        <v>3.590926289292358E-2</v>
      </c>
    </row>
    <row r="16" spans="1:6" ht="14.4">
      <c r="A16" s="140" t="s">
        <v>133</v>
      </c>
      <c r="B16" s="141">
        <v>1</v>
      </c>
      <c r="C16" s="142">
        <v>1495680</v>
      </c>
      <c r="D16" s="142">
        <v>1495680</v>
      </c>
      <c r="E16" s="128">
        <f>Table2[[#This Row],[CLOSINGS]]/$B$23</f>
        <v>8.0645161290322578E-3</v>
      </c>
      <c r="F16" s="128">
        <f>Table2[[#This Row],[DOLLARVOL]]/$C$23</f>
        <v>1.7376996084281077E-2</v>
      </c>
    </row>
    <row r="17" spans="1:6" ht="14.4">
      <c r="A17" s="140" t="s">
        <v>134</v>
      </c>
      <c r="B17" s="141">
        <v>1</v>
      </c>
      <c r="C17" s="142">
        <v>1138900</v>
      </c>
      <c r="D17" s="142">
        <v>1138900</v>
      </c>
      <c r="E17" s="128">
        <f>Table2[[#This Row],[CLOSINGS]]/$B$23</f>
        <v>8.0645161290322578E-3</v>
      </c>
      <c r="F17" s="128">
        <f>Table2[[#This Row],[DOLLARVOL]]/$C$23</f>
        <v>1.3231881712925038E-2</v>
      </c>
    </row>
    <row r="18" spans="1:6" ht="14.4">
      <c r="A18" s="140" t="s">
        <v>135</v>
      </c>
      <c r="B18" s="141">
        <v>1</v>
      </c>
      <c r="C18" s="142">
        <v>750453</v>
      </c>
      <c r="D18" s="142">
        <v>750453</v>
      </c>
      <c r="E18" s="128">
        <f>Table2[[#This Row],[CLOSINGS]]/$B$23</f>
        <v>8.0645161290322578E-3</v>
      </c>
      <c r="F18" s="128">
        <f>Table2[[#This Row],[DOLLARVOL]]/$C$23</f>
        <v>8.7188562008163432E-3</v>
      </c>
    </row>
    <row r="19" spans="1:6" ht="14.4">
      <c r="A19" s="140" t="s">
        <v>136</v>
      </c>
      <c r="B19" s="141">
        <v>1</v>
      </c>
      <c r="C19" s="142">
        <v>737416</v>
      </c>
      <c r="D19" s="142">
        <v>737416</v>
      </c>
      <c r="E19" s="128">
        <f>Table2[[#This Row],[CLOSINGS]]/$B$23</f>
        <v>8.0645161290322578E-3</v>
      </c>
      <c r="F19" s="128">
        <f>Table2[[#This Row],[DOLLARVOL]]/$C$23</f>
        <v>8.5673907149164362E-3</v>
      </c>
    </row>
    <row r="20" spans="1:6" ht="14.4">
      <c r="A20" s="140" t="s">
        <v>137</v>
      </c>
      <c r="B20" s="141">
        <v>1</v>
      </c>
      <c r="C20" s="142">
        <v>664916</v>
      </c>
      <c r="D20" s="142">
        <v>664916</v>
      </c>
      <c r="E20" s="128">
        <f>Table2[[#This Row],[CLOSINGS]]/$B$23</f>
        <v>8.0645161290322578E-3</v>
      </c>
      <c r="F20" s="128">
        <f>Table2[[#This Row],[DOLLARVOL]]/$C$23</f>
        <v>7.725076706498607E-3</v>
      </c>
    </row>
    <row r="21" spans="1:6" ht="14.4">
      <c r="A21" s="140" t="s">
        <v>138</v>
      </c>
      <c r="B21" s="141">
        <v>1</v>
      </c>
      <c r="C21" s="142">
        <v>486057</v>
      </c>
      <c r="D21" s="142">
        <v>486057</v>
      </c>
      <c r="E21" s="128">
        <f>Table2[[#This Row],[CLOSINGS]]/$B$23</f>
        <v>8.0645161290322578E-3</v>
      </c>
      <c r="F21" s="128">
        <f>Table2[[#This Row],[DOLLARVOL]]/$C$23</f>
        <v>5.6470706205454428E-3</v>
      </c>
    </row>
    <row r="22" spans="1:6" ht="14.4">
      <c r="A22" s="140" t="s">
        <v>139</v>
      </c>
      <c r="B22" s="141">
        <v>1</v>
      </c>
      <c r="C22" s="142">
        <v>474900</v>
      </c>
      <c r="D22" s="142">
        <v>474900</v>
      </c>
      <c r="E22" s="128">
        <f>Table2[[#This Row],[CLOSINGS]]/$B$23</f>
        <v>8.0645161290322578E-3</v>
      </c>
      <c r="F22" s="128">
        <f>Table2[[#This Row],[DOLLARVOL]]/$C$23</f>
        <v>5.5174472082431293E-3</v>
      </c>
    </row>
    <row r="23" spans="1:6">
      <c r="A23" s="129" t="s">
        <v>23</v>
      </c>
      <c r="B23" s="130">
        <f>SUM(B5:B22)</f>
        <v>124</v>
      </c>
      <c r="C23" s="131">
        <f>SUM(C5:C22)</f>
        <v>86072413.939999998</v>
      </c>
      <c r="D23" s="131"/>
      <c r="E23" s="132">
        <f>SUM(E5:E22)</f>
        <v>0.99999999999999989</v>
      </c>
      <c r="F23" s="132">
        <f>SUM(F5:F22)</f>
        <v>0.99999999999999989</v>
      </c>
    </row>
  </sheetData>
  <pageMargins left="0.7" right="0.7" top="0.75" bottom="0.75" header="0.3" footer="0.3"/>
  <ignoredErrors>
    <ignoredError sqref="E11:F22" calculatedColumn="1"/>
  </ignoredErrors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L704"/>
  <sheetViews>
    <sheetView topLeftCell="A2" workbookViewId="0">
      <selection activeCell="J704" sqref="A1:J704"/>
    </sheetView>
  </sheetViews>
  <sheetFormatPr defaultRowHeight="13.2"/>
  <cols>
    <col min="1" max="1" width="27.44140625" customWidth="1"/>
    <col min="2" max="2" width="9.5546875" customWidth="1"/>
    <col min="3" max="3" width="19.6640625" customWidth="1"/>
    <col min="5" max="5" width="24.5546875" customWidth="1"/>
    <col min="6" max="6" width="11.33203125" customWidth="1"/>
    <col min="7" max="7" width="14.6640625" customWidth="1"/>
    <col min="9" max="9" width="12.109375" customWidth="1"/>
    <col min="10" max="10" width="14.109375" customWidth="1"/>
    <col min="11" max="11" width="15.33203125" customWidth="1"/>
    <col min="12" max="12" width="20.5546875" customWidth="1"/>
    <col min="13" max="13" width="10.109375" bestFit="1" customWidth="1"/>
  </cols>
  <sheetData>
    <row r="1" spans="1:12">
      <c r="A1" s="88" t="s">
        <v>0</v>
      </c>
      <c r="B1" s="88" t="s">
        <v>42</v>
      </c>
      <c r="C1" s="88" t="s">
        <v>26</v>
      </c>
      <c r="D1" s="88" t="s">
        <v>33</v>
      </c>
      <c r="E1" s="88" t="s">
        <v>29</v>
      </c>
      <c r="F1" s="88" t="s">
        <v>36</v>
      </c>
      <c r="G1" s="88" t="s">
        <v>43</v>
      </c>
      <c r="H1" s="88" t="s">
        <v>44</v>
      </c>
      <c r="I1" s="88" t="s">
        <v>45</v>
      </c>
      <c r="J1" s="88" t="s">
        <v>37</v>
      </c>
      <c r="K1" s="93" t="s">
        <v>54</v>
      </c>
      <c r="L1">
        <v>704</v>
      </c>
    </row>
    <row r="2" spans="1:12" ht="14.4">
      <c r="A2" s="110" t="s">
        <v>72</v>
      </c>
      <c r="B2" s="110" t="s">
        <v>346</v>
      </c>
      <c r="C2" s="110" t="s">
        <v>35</v>
      </c>
      <c r="D2" s="110" t="s">
        <v>74</v>
      </c>
      <c r="E2" s="110" t="s">
        <v>140</v>
      </c>
      <c r="F2" s="111">
        <v>5451717</v>
      </c>
      <c r="G2" s="112">
        <v>525080</v>
      </c>
      <c r="H2" s="110" t="s">
        <v>141</v>
      </c>
      <c r="I2" s="110" t="s">
        <v>141</v>
      </c>
      <c r="J2" s="113">
        <v>45408</v>
      </c>
    </row>
    <row r="3" spans="1:12" ht="14.4">
      <c r="A3" s="110" t="s">
        <v>72</v>
      </c>
      <c r="B3" s="110" t="s">
        <v>346</v>
      </c>
      <c r="C3" s="110" t="s">
        <v>35</v>
      </c>
      <c r="D3" s="110" t="s">
        <v>74</v>
      </c>
      <c r="E3" s="110" t="s">
        <v>140</v>
      </c>
      <c r="F3" s="111">
        <v>5446568</v>
      </c>
      <c r="G3" s="112">
        <v>634950</v>
      </c>
      <c r="H3" s="110" t="s">
        <v>141</v>
      </c>
      <c r="I3" s="110" t="s">
        <v>141</v>
      </c>
      <c r="J3" s="113">
        <v>45386</v>
      </c>
    </row>
    <row r="4" spans="1:12" ht="14.4">
      <c r="A4" s="110" t="s">
        <v>72</v>
      </c>
      <c r="B4" s="110" t="s">
        <v>346</v>
      </c>
      <c r="C4" s="110" t="s">
        <v>35</v>
      </c>
      <c r="D4" s="110" t="s">
        <v>74</v>
      </c>
      <c r="E4" s="110" t="s">
        <v>140</v>
      </c>
      <c r="F4" s="111">
        <v>5446793</v>
      </c>
      <c r="G4" s="112">
        <v>565000</v>
      </c>
      <c r="H4" s="110" t="s">
        <v>141</v>
      </c>
      <c r="I4" s="110" t="s">
        <v>141</v>
      </c>
      <c r="J4" s="113">
        <v>45387</v>
      </c>
    </row>
    <row r="5" spans="1:12" ht="14.4">
      <c r="A5" s="110" t="s">
        <v>72</v>
      </c>
      <c r="B5" s="110" t="s">
        <v>346</v>
      </c>
      <c r="C5" s="110" t="s">
        <v>35</v>
      </c>
      <c r="D5" s="110" t="s">
        <v>74</v>
      </c>
      <c r="E5" s="110" t="s">
        <v>140</v>
      </c>
      <c r="F5" s="111">
        <v>5446795</v>
      </c>
      <c r="G5" s="112">
        <v>535000</v>
      </c>
      <c r="H5" s="110" t="s">
        <v>141</v>
      </c>
      <c r="I5" s="110" t="s">
        <v>141</v>
      </c>
      <c r="J5" s="113">
        <v>45387</v>
      </c>
    </row>
    <row r="6" spans="1:12" ht="14.4">
      <c r="A6" s="110" t="s">
        <v>72</v>
      </c>
      <c r="B6" s="110" t="s">
        <v>346</v>
      </c>
      <c r="C6" s="110" t="s">
        <v>35</v>
      </c>
      <c r="D6" s="110" t="s">
        <v>74</v>
      </c>
      <c r="E6" s="110" t="s">
        <v>140</v>
      </c>
      <c r="F6" s="111">
        <v>5446839</v>
      </c>
      <c r="G6" s="112">
        <v>579950</v>
      </c>
      <c r="H6" s="110" t="s">
        <v>141</v>
      </c>
      <c r="I6" s="110" t="s">
        <v>141</v>
      </c>
      <c r="J6" s="113">
        <v>45387</v>
      </c>
    </row>
    <row r="7" spans="1:12" ht="14.4">
      <c r="A7" s="110" t="s">
        <v>72</v>
      </c>
      <c r="B7" s="110" t="s">
        <v>346</v>
      </c>
      <c r="C7" s="110" t="s">
        <v>35</v>
      </c>
      <c r="D7" s="110" t="s">
        <v>74</v>
      </c>
      <c r="E7" s="110" t="s">
        <v>140</v>
      </c>
      <c r="F7" s="111">
        <v>5449702</v>
      </c>
      <c r="G7" s="112">
        <v>625000</v>
      </c>
      <c r="H7" s="110" t="s">
        <v>141</v>
      </c>
      <c r="I7" s="110" t="s">
        <v>141</v>
      </c>
      <c r="J7" s="113">
        <v>45399</v>
      </c>
    </row>
    <row r="8" spans="1:12" ht="14.4">
      <c r="A8" s="110" t="s">
        <v>72</v>
      </c>
      <c r="B8" s="110" t="s">
        <v>346</v>
      </c>
      <c r="C8" s="110" t="s">
        <v>35</v>
      </c>
      <c r="D8" s="110" t="s">
        <v>74</v>
      </c>
      <c r="E8" s="110" t="s">
        <v>140</v>
      </c>
      <c r="F8" s="111">
        <v>5446858</v>
      </c>
      <c r="G8" s="112">
        <v>759950</v>
      </c>
      <c r="H8" s="110" t="s">
        <v>141</v>
      </c>
      <c r="I8" s="110" t="s">
        <v>141</v>
      </c>
      <c r="J8" s="113">
        <v>45387</v>
      </c>
    </row>
    <row r="9" spans="1:12" ht="14.4">
      <c r="A9" s="110" t="s">
        <v>72</v>
      </c>
      <c r="B9" s="110" t="s">
        <v>346</v>
      </c>
      <c r="C9" s="110" t="s">
        <v>35</v>
      </c>
      <c r="D9" s="110" t="s">
        <v>74</v>
      </c>
      <c r="E9" s="110" t="s">
        <v>140</v>
      </c>
      <c r="F9" s="111">
        <v>5449681</v>
      </c>
      <c r="G9" s="112">
        <v>482432</v>
      </c>
      <c r="H9" s="110" t="s">
        <v>141</v>
      </c>
      <c r="I9" s="110" t="s">
        <v>141</v>
      </c>
      <c r="J9" s="113">
        <v>45399</v>
      </c>
    </row>
    <row r="10" spans="1:12" ht="14.4">
      <c r="A10" s="110" t="s">
        <v>72</v>
      </c>
      <c r="B10" s="110" t="s">
        <v>346</v>
      </c>
      <c r="C10" s="110" t="s">
        <v>35</v>
      </c>
      <c r="D10" s="110" t="s">
        <v>74</v>
      </c>
      <c r="E10" s="110" t="s">
        <v>140</v>
      </c>
      <c r="F10" s="111">
        <v>5446183</v>
      </c>
      <c r="G10" s="112">
        <v>574950</v>
      </c>
      <c r="H10" s="110" t="s">
        <v>141</v>
      </c>
      <c r="I10" s="110" t="s">
        <v>141</v>
      </c>
      <c r="J10" s="113">
        <v>45384</v>
      </c>
    </row>
    <row r="11" spans="1:12" ht="14.4">
      <c r="A11" s="110" t="s">
        <v>72</v>
      </c>
      <c r="B11" s="110" t="s">
        <v>346</v>
      </c>
      <c r="C11" s="110" t="s">
        <v>35</v>
      </c>
      <c r="D11" s="110" t="s">
        <v>74</v>
      </c>
      <c r="E11" s="110" t="s">
        <v>140</v>
      </c>
      <c r="F11" s="111">
        <v>5451673</v>
      </c>
      <c r="G11" s="112">
        <v>630000</v>
      </c>
      <c r="H11" s="110" t="s">
        <v>141</v>
      </c>
      <c r="I11" s="110" t="s">
        <v>141</v>
      </c>
      <c r="J11" s="113">
        <v>45408</v>
      </c>
    </row>
    <row r="12" spans="1:12" ht="14.4">
      <c r="A12" s="110" t="s">
        <v>72</v>
      </c>
      <c r="B12" s="110" t="s">
        <v>346</v>
      </c>
      <c r="C12" s="110" t="s">
        <v>35</v>
      </c>
      <c r="D12" s="110" t="s">
        <v>74</v>
      </c>
      <c r="E12" s="110" t="s">
        <v>140</v>
      </c>
      <c r="F12" s="111">
        <v>5450161</v>
      </c>
      <c r="G12" s="112">
        <v>561475</v>
      </c>
      <c r="H12" s="110" t="s">
        <v>141</v>
      </c>
      <c r="I12" s="110" t="s">
        <v>141</v>
      </c>
      <c r="J12" s="113">
        <v>45401</v>
      </c>
    </row>
    <row r="13" spans="1:12" ht="14.4">
      <c r="A13" s="110" t="s">
        <v>72</v>
      </c>
      <c r="B13" s="110" t="s">
        <v>346</v>
      </c>
      <c r="C13" s="110" t="s">
        <v>35</v>
      </c>
      <c r="D13" s="110" t="s">
        <v>74</v>
      </c>
      <c r="E13" s="110" t="s">
        <v>140</v>
      </c>
      <c r="F13" s="111">
        <v>5448834</v>
      </c>
      <c r="G13" s="112">
        <v>619950</v>
      </c>
      <c r="H13" s="110" t="s">
        <v>141</v>
      </c>
      <c r="I13" s="110" t="s">
        <v>141</v>
      </c>
      <c r="J13" s="113">
        <v>45398</v>
      </c>
    </row>
    <row r="14" spans="1:12" ht="14.4">
      <c r="A14" s="110" t="s">
        <v>72</v>
      </c>
      <c r="B14" s="110" t="s">
        <v>346</v>
      </c>
      <c r="C14" s="110" t="s">
        <v>35</v>
      </c>
      <c r="D14" s="110" t="s">
        <v>74</v>
      </c>
      <c r="E14" s="110" t="s">
        <v>140</v>
      </c>
      <c r="F14" s="111">
        <v>5447859</v>
      </c>
      <c r="G14" s="112">
        <v>579950</v>
      </c>
      <c r="H14" s="110" t="s">
        <v>141</v>
      </c>
      <c r="I14" s="110" t="s">
        <v>141</v>
      </c>
      <c r="J14" s="113">
        <v>45393</v>
      </c>
    </row>
    <row r="15" spans="1:12" ht="14.4">
      <c r="A15" s="110" t="s">
        <v>72</v>
      </c>
      <c r="B15" s="110" t="s">
        <v>346</v>
      </c>
      <c r="C15" s="110" t="s">
        <v>35</v>
      </c>
      <c r="D15" s="110" t="s">
        <v>74</v>
      </c>
      <c r="E15" s="110" t="s">
        <v>140</v>
      </c>
      <c r="F15" s="111">
        <v>5448448</v>
      </c>
      <c r="G15" s="112">
        <v>719950</v>
      </c>
      <c r="H15" s="110" t="s">
        <v>141</v>
      </c>
      <c r="I15" s="110" t="s">
        <v>141</v>
      </c>
      <c r="J15" s="113">
        <v>45394</v>
      </c>
    </row>
    <row r="16" spans="1:12" ht="14.4">
      <c r="A16" s="110" t="s">
        <v>72</v>
      </c>
      <c r="B16" s="110" t="s">
        <v>346</v>
      </c>
      <c r="C16" s="110" t="s">
        <v>35</v>
      </c>
      <c r="D16" s="110" t="s">
        <v>74</v>
      </c>
      <c r="E16" s="110" t="s">
        <v>140</v>
      </c>
      <c r="F16" s="111">
        <v>5450236</v>
      </c>
      <c r="G16" s="112">
        <v>569950</v>
      </c>
      <c r="H16" s="110" t="s">
        <v>141</v>
      </c>
      <c r="I16" s="110" t="s">
        <v>141</v>
      </c>
      <c r="J16" s="113">
        <v>45401</v>
      </c>
    </row>
    <row r="17" spans="1:10" ht="14.4">
      <c r="A17" s="110" t="s">
        <v>72</v>
      </c>
      <c r="B17" s="110" t="s">
        <v>346</v>
      </c>
      <c r="C17" s="110" t="s">
        <v>35</v>
      </c>
      <c r="D17" s="110" t="s">
        <v>74</v>
      </c>
      <c r="E17" s="110" t="s">
        <v>140</v>
      </c>
      <c r="F17" s="111">
        <v>5451389</v>
      </c>
      <c r="G17" s="112">
        <v>625000</v>
      </c>
      <c r="H17" s="110" t="s">
        <v>141</v>
      </c>
      <c r="I17" s="110" t="s">
        <v>141</v>
      </c>
      <c r="J17" s="113">
        <v>45407</v>
      </c>
    </row>
    <row r="18" spans="1:10" ht="14.4">
      <c r="A18" s="110" t="s">
        <v>72</v>
      </c>
      <c r="B18" s="110" t="s">
        <v>346</v>
      </c>
      <c r="C18" s="110" t="s">
        <v>35</v>
      </c>
      <c r="D18" s="110" t="s">
        <v>74</v>
      </c>
      <c r="E18" s="110" t="s">
        <v>140</v>
      </c>
      <c r="F18" s="111">
        <v>5451404</v>
      </c>
      <c r="G18" s="112">
        <v>640000</v>
      </c>
      <c r="H18" s="110" t="s">
        <v>141</v>
      </c>
      <c r="I18" s="110" t="s">
        <v>141</v>
      </c>
      <c r="J18" s="113">
        <v>45407</v>
      </c>
    </row>
    <row r="19" spans="1:10" ht="14.4">
      <c r="A19" s="110" t="s">
        <v>72</v>
      </c>
      <c r="B19" s="110" t="s">
        <v>346</v>
      </c>
      <c r="C19" s="110" t="s">
        <v>35</v>
      </c>
      <c r="D19" s="110" t="s">
        <v>74</v>
      </c>
      <c r="E19" s="110" t="s">
        <v>140</v>
      </c>
      <c r="F19" s="111">
        <v>5451050</v>
      </c>
      <c r="G19" s="112">
        <v>502000</v>
      </c>
      <c r="H19" s="110" t="s">
        <v>141</v>
      </c>
      <c r="I19" s="110" t="s">
        <v>141</v>
      </c>
      <c r="J19" s="113">
        <v>45406</v>
      </c>
    </row>
    <row r="20" spans="1:10" ht="14.4">
      <c r="A20" s="110" t="s">
        <v>72</v>
      </c>
      <c r="B20" s="110" t="s">
        <v>346</v>
      </c>
      <c r="C20" s="110" t="s">
        <v>35</v>
      </c>
      <c r="D20" s="110" t="s">
        <v>74</v>
      </c>
      <c r="E20" s="110" t="s">
        <v>140</v>
      </c>
      <c r="F20" s="111">
        <v>5450158</v>
      </c>
      <c r="G20" s="112">
        <v>509950</v>
      </c>
      <c r="H20" s="110" t="s">
        <v>141</v>
      </c>
      <c r="I20" s="110" t="s">
        <v>141</v>
      </c>
      <c r="J20" s="113">
        <v>45401</v>
      </c>
    </row>
    <row r="21" spans="1:10" ht="14.4">
      <c r="A21" s="110" t="s">
        <v>75</v>
      </c>
      <c r="B21" s="110" t="s">
        <v>347</v>
      </c>
      <c r="C21" s="110" t="s">
        <v>76</v>
      </c>
      <c r="D21" s="110" t="s">
        <v>77</v>
      </c>
      <c r="E21" s="110" t="s">
        <v>140</v>
      </c>
      <c r="F21" s="111">
        <v>5451274</v>
      </c>
      <c r="G21" s="112">
        <v>562990</v>
      </c>
      <c r="H21" s="110" t="s">
        <v>141</v>
      </c>
      <c r="I21" s="110" t="s">
        <v>141</v>
      </c>
      <c r="J21" s="113">
        <v>45407</v>
      </c>
    </row>
    <row r="22" spans="1:10" ht="14.4">
      <c r="A22" s="110" t="s">
        <v>75</v>
      </c>
      <c r="B22" s="110" t="s">
        <v>347</v>
      </c>
      <c r="C22" s="110" t="s">
        <v>76</v>
      </c>
      <c r="D22" s="110" t="s">
        <v>77</v>
      </c>
      <c r="E22" s="110" t="s">
        <v>140</v>
      </c>
      <c r="F22" s="111">
        <v>5451379</v>
      </c>
      <c r="G22" s="112">
        <v>502780</v>
      </c>
      <c r="H22" s="110" t="s">
        <v>141</v>
      </c>
      <c r="I22" s="110" t="s">
        <v>141</v>
      </c>
      <c r="J22" s="113">
        <v>45407</v>
      </c>
    </row>
    <row r="23" spans="1:10" ht="14.4">
      <c r="A23" s="110" t="s">
        <v>75</v>
      </c>
      <c r="B23" s="110" t="s">
        <v>347</v>
      </c>
      <c r="C23" s="110" t="s">
        <v>76</v>
      </c>
      <c r="D23" s="110" t="s">
        <v>77</v>
      </c>
      <c r="E23" s="110" t="s">
        <v>140</v>
      </c>
      <c r="F23" s="111">
        <v>5449720</v>
      </c>
      <c r="G23" s="112">
        <v>490000</v>
      </c>
      <c r="H23" s="110" t="s">
        <v>141</v>
      </c>
      <c r="I23" s="110" t="s">
        <v>141</v>
      </c>
      <c r="J23" s="113">
        <v>45399</v>
      </c>
    </row>
    <row r="24" spans="1:10" ht="14.4">
      <c r="A24" s="110" t="s">
        <v>75</v>
      </c>
      <c r="B24" s="110" t="s">
        <v>347</v>
      </c>
      <c r="C24" s="110" t="s">
        <v>76</v>
      </c>
      <c r="D24" s="110" t="s">
        <v>77</v>
      </c>
      <c r="E24" s="110" t="s">
        <v>142</v>
      </c>
      <c r="F24" s="111">
        <v>5452049</v>
      </c>
      <c r="G24" s="112">
        <v>432990</v>
      </c>
      <c r="H24" s="110" t="s">
        <v>141</v>
      </c>
      <c r="I24" s="110" t="s">
        <v>141</v>
      </c>
      <c r="J24" s="113">
        <v>45411</v>
      </c>
    </row>
    <row r="25" spans="1:10" ht="14.4">
      <c r="A25" s="110" t="s">
        <v>75</v>
      </c>
      <c r="B25" s="110" t="s">
        <v>347</v>
      </c>
      <c r="C25" s="110" t="s">
        <v>76</v>
      </c>
      <c r="D25" s="110" t="s">
        <v>77</v>
      </c>
      <c r="E25" s="110" t="s">
        <v>140</v>
      </c>
      <c r="F25" s="111">
        <v>5451214</v>
      </c>
      <c r="G25" s="112">
        <v>507610</v>
      </c>
      <c r="H25" s="110" t="s">
        <v>141</v>
      </c>
      <c r="I25" s="110" t="s">
        <v>141</v>
      </c>
      <c r="J25" s="113">
        <v>45407</v>
      </c>
    </row>
    <row r="26" spans="1:10" ht="14.4">
      <c r="A26" s="110" t="s">
        <v>75</v>
      </c>
      <c r="B26" s="110" t="s">
        <v>347</v>
      </c>
      <c r="C26" s="110" t="s">
        <v>76</v>
      </c>
      <c r="D26" s="110" t="s">
        <v>77</v>
      </c>
      <c r="E26" s="110" t="s">
        <v>140</v>
      </c>
      <c r="F26" s="111">
        <v>5451168</v>
      </c>
      <c r="G26" s="112">
        <v>506629</v>
      </c>
      <c r="H26" s="110" t="s">
        <v>141</v>
      </c>
      <c r="I26" s="110" t="s">
        <v>141</v>
      </c>
      <c r="J26" s="113">
        <v>45407</v>
      </c>
    </row>
    <row r="27" spans="1:10" ht="14.4">
      <c r="A27" s="110" t="s">
        <v>75</v>
      </c>
      <c r="B27" s="110" t="s">
        <v>347</v>
      </c>
      <c r="C27" s="110" t="s">
        <v>76</v>
      </c>
      <c r="D27" s="110" t="s">
        <v>77</v>
      </c>
      <c r="E27" s="110" t="s">
        <v>142</v>
      </c>
      <c r="F27" s="111">
        <v>5450861</v>
      </c>
      <c r="G27" s="112">
        <v>434990</v>
      </c>
      <c r="H27" s="110" t="s">
        <v>141</v>
      </c>
      <c r="I27" s="110" t="s">
        <v>141</v>
      </c>
      <c r="J27" s="113">
        <v>45406</v>
      </c>
    </row>
    <row r="28" spans="1:10" ht="14.4">
      <c r="A28" s="110" t="s">
        <v>75</v>
      </c>
      <c r="B28" s="110" t="s">
        <v>347</v>
      </c>
      <c r="C28" s="110" t="s">
        <v>76</v>
      </c>
      <c r="D28" s="110" t="s">
        <v>77</v>
      </c>
      <c r="E28" s="110" t="s">
        <v>140</v>
      </c>
      <c r="F28" s="111">
        <v>5451164</v>
      </c>
      <c r="G28" s="112">
        <v>492990</v>
      </c>
      <c r="H28" s="110" t="s">
        <v>141</v>
      </c>
      <c r="I28" s="110" t="s">
        <v>141</v>
      </c>
      <c r="J28" s="113">
        <v>45407</v>
      </c>
    </row>
    <row r="29" spans="1:10" ht="14.4">
      <c r="A29" s="110" t="s">
        <v>75</v>
      </c>
      <c r="B29" s="110" t="s">
        <v>347</v>
      </c>
      <c r="C29" s="110" t="s">
        <v>76</v>
      </c>
      <c r="D29" s="110" t="s">
        <v>77</v>
      </c>
      <c r="E29" s="110" t="s">
        <v>140</v>
      </c>
      <c r="F29" s="111">
        <v>5450883</v>
      </c>
      <c r="G29" s="112">
        <v>520690</v>
      </c>
      <c r="H29" s="110" t="s">
        <v>141</v>
      </c>
      <c r="I29" s="110" t="s">
        <v>141</v>
      </c>
      <c r="J29" s="113">
        <v>45406</v>
      </c>
    </row>
    <row r="30" spans="1:10" ht="14.4">
      <c r="A30" s="110" t="s">
        <v>75</v>
      </c>
      <c r="B30" s="110" t="s">
        <v>347</v>
      </c>
      <c r="C30" s="110" t="s">
        <v>76</v>
      </c>
      <c r="D30" s="110" t="s">
        <v>77</v>
      </c>
      <c r="E30" s="110" t="s">
        <v>140</v>
      </c>
      <c r="F30" s="111">
        <v>5450894</v>
      </c>
      <c r="G30" s="112">
        <v>464990</v>
      </c>
      <c r="H30" s="110" t="s">
        <v>141</v>
      </c>
      <c r="I30" s="110" t="s">
        <v>141</v>
      </c>
      <c r="J30" s="113">
        <v>45406</v>
      </c>
    </row>
    <row r="31" spans="1:10" ht="14.4">
      <c r="A31" s="110" t="s">
        <v>75</v>
      </c>
      <c r="B31" s="110" t="s">
        <v>347</v>
      </c>
      <c r="C31" s="110" t="s">
        <v>76</v>
      </c>
      <c r="D31" s="110" t="s">
        <v>77</v>
      </c>
      <c r="E31" s="110" t="s">
        <v>140</v>
      </c>
      <c r="F31" s="111">
        <v>5451860</v>
      </c>
      <c r="G31" s="112">
        <v>496030</v>
      </c>
      <c r="H31" s="110" t="s">
        <v>141</v>
      </c>
      <c r="I31" s="110" t="s">
        <v>141</v>
      </c>
      <c r="J31" s="113">
        <v>45411</v>
      </c>
    </row>
    <row r="32" spans="1:10" ht="14.4">
      <c r="A32" s="110" t="s">
        <v>75</v>
      </c>
      <c r="B32" s="110" t="s">
        <v>347</v>
      </c>
      <c r="C32" s="110" t="s">
        <v>76</v>
      </c>
      <c r="D32" s="110" t="s">
        <v>77</v>
      </c>
      <c r="E32" s="110" t="s">
        <v>140</v>
      </c>
      <c r="F32" s="111">
        <v>5450922</v>
      </c>
      <c r="G32" s="112">
        <v>468780</v>
      </c>
      <c r="H32" s="110" t="s">
        <v>141</v>
      </c>
      <c r="I32" s="110" t="s">
        <v>141</v>
      </c>
      <c r="J32" s="113">
        <v>45406</v>
      </c>
    </row>
    <row r="33" spans="1:10" ht="14.4">
      <c r="A33" s="110" t="s">
        <v>75</v>
      </c>
      <c r="B33" s="110" t="s">
        <v>347</v>
      </c>
      <c r="C33" s="110" t="s">
        <v>76</v>
      </c>
      <c r="D33" s="110" t="s">
        <v>77</v>
      </c>
      <c r="E33" s="110" t="s">
        <v>142</v>
      </c>
      <c r="F33" s="111">
        <v>5449188</v>
      </c>
      <c r="G33" s="112">
        <v>429115</v>
      </c>
      <c r="H33" s="110" t="s">
        <v>141</v>
      </c>
      <c r="I33" s="110" t="s">
        <v>141</v>
      </c>
      <c r="J33" s="113">
        <v>45399</v>
      </c>
    </row>
    <row r="34" spans="1:10" ht="14.4">
      <c r="A34" s="110" t="s">
        <v>75</v>
      </c>
      <c r="B34" s="110" t="s">
        <v>347</v>
      </c>
      <c r="C34" s="110" t="s">
        <v>76</v>
      </c>
      <c r="D34" s="110" t="s">
        <v>77</v>
      </c>
      <c r="E34" s="110" t="s">
        <v>140</v>
      </c>
      <c r="F34" s="111">
        <v>5450957</v>
      </c>
      <c r="G34" s="112">
        <v>454990</v>
      </c>
      <c r="H34" s="110" t="s">
        <v>141</v>
      </c>
      <c r="I34" s="110" t="s">
        <v>141</v>
      </c>
      <c r="J34" s="113">
        <v>45406</v>
      </c>
    </row>
    <row r="35" spans="1:10" ht="14.4">
      <c r="A35" s="110" t="s">
        <v>75</v>
      </c>
      <c r="B35" s="110" t="s">
        <v>347</v>
      </c>
      <c r="C35" s="110" t="s">
        <v>76</v>
      </c>
      <c r="D35" s="110" t="s">
        <v>77</v>
      </c>
      <c r="E35" s="110" t="s">
        <v>140</v>
      </c>
      <c r="F35" s="111">
        <v>5449978</v>
      </c>
      <c r="G35" s="112">
        <v>427990</v>
      </c>
      <c r="H35" s="110" t="s">
        <v>141</v>
      </c>
      <c r="I35" s="110" t="s">
        <v>141</v>
      </c>
      <c r="J35" s="113">
        <v>45400</v>
      </c>
    </row>
    <row r="36" spans="1:10" ht="14.4">
      <c r="A36" s="110" t="s">
        <v>75</v>
      </c>
      <c r="B36" s="110" t="s">
        <v>347</v>
      </c>
      <c r="C36" s="110" t="s">
        <v>76</v>
      </c>
      <c r="D36" s="110" t="s">
        <v>77</v>
      </c>
      <c r="E36" s="110" t="s">
        <v>140</v>
      </c>
      <c r="F36" s="111">
        <v>5451520</v>
      </c>
      <c r="G36" s="112">
        <v>493000</v>
      </c>
      <c r="H36" s="110" t="s">
        <v>141</v>
      </c>
      <c r="I36" s="110" t="s">
        <v>141</v>
      </c>
      <c r="J36" s="113">
        <v>45408</v>
      </c>
    </row>
    <row r="37" spans="1:10" ht="14.4">
      <c r="A37" s="110" t="s">
        <v>75</v>
      </c>
      <c r="B37" s="110" t="s">
        <v>347</v>
      </c>
      <c r="C37" s="110" t="s">
        <v>76</v>
      </c>
      <c r="D37" s="110" t="s">
        <v>77</v>
      </c>
      <c r="E37" s="110" t="s">
        <v>142</v>
      </c>
      <c r="F37" s="111">
        <v>5451950</v>
      </c>
      <c r="G37" s="112">
        <v>439115</v>
      </c>
      <c r="H37" s="110" t="s">
        <v>141</v>
      </c>
      <c r="I37" s="110" t="s">
        <v>141</v>
      </c>
      <c r="J37" s="113">
        <v>45411</v>
      </c>
    </row>
    <row r="38" spans="1:10" ht="14.4">
      <c r="A38" s="110" t="s">
        <v>75</v>
      </c>
      <c r="B38" s="110" t="s">
        <v>347</v>
      </c>
      <c r="C38" s="110" t="s">
        <v>76</v>
      </c>
      <c r="D38" s="110" t="s">
        <v>77</v>
      </c>
      <c r="E38" s="110" t="s">
        <v>140</v>
      </c>
      <c r="F38" s="111">
        <v>5451536</v>
      </c>
      <c r="G38" s="112">
        <v>523990</v>
      </c>
      <c r="H38" s="110" t="s">
        <v>141</v>
      </c>
      <c r="I38" s="110" t="s">
        <v>141</v>
      </c>
      <c r="J38" s="113">
        <v>45408</v>
      </c>
    </row>
    <row r="39" spans="1:10" ht="14.4">
      <c r="A39" s="110" t="s">
        <v>75</v>
      </c>
      <c r="B39" s="110" t="s">
        <v>347</v>
      </c>
      <c r="C39" s="110" t="s">
        <v>76</v>
      </c>
      <c r="D39" s="110" t="s">
        <v>77</v>
      </c>
      <c r="E39" s="110" t="s">
        <v>142</v>
      </c>
      <c r="F39" s="111">
        <v>5450968</v>
      </c>
      <c r="G39" s="112">
        <v>471501</v>
      </c>
      <c r="H39" s="110" t="s">
        <v>141</v>
      </c>
      <c r="I39" s="110" t="s">
        <v>141</v>
      </c>
      <c r="J39" s="113">
        <v>45406</v>
      </c>
    </row>
    <row r="40" spans="1:10" ht="14.4">
      <c r="A40" s="110" t="s">
        <v>75</v>
      </c>
      <c r="B40" s="110" t="s">
        <v>347</v>
      </c>
      <c r="C40" s="110" t="s">
        <v>76</v>
      </c>
      <c r="D40" s="110" t="s">
        <v>77</v>
      </c>
      <c r="E40" s="110" t="s">
        <v>140</v>
      </c>
      <c r="F40" s="111">
        <v>5448933</v>
      </c>
      <c r="G40" s="112">
        <v>451990</v>
      </c>
      <c r="H40" s="110" t="s">
        <v>141</v>
      </c>
      <c r="I40" s="110" t="s">
        <v>141</v>
      </c>
      <c r="J40" s="113">
        <v>45398</v>
      </c>
    </row>
    <row r="41" spans="1:10" ht="14.4">
      <c r="A41" s="110" t="s">
        <v>75</v>
      </c>
      <c r="B41" s="110" t="s">
        <v>347</v>
      </c>
      <c r="C41" s="110" t="s">
        <v>76</v>
      </c>
      <c r="D41" s="110" t="s">
        <v>77</v>
      </c>
      <c r="E41" s="110" t="s">
        <v>142</v>
      </c>
      <c r="F41" s="111">
        <v>5451546</v>
      </c>
      <c r="G41" s="112">
        <v>424990</v>
      </c>
      <c r="H41" s="110" t="s">
        <v>141</v>
      </c>
      <c r="I41" s="110" t="s">
        <v>141</v>
      </c>
      <c r="J41" s="113">
        <v>45408</v>
      </c>
    </row>
    <row r="42" spans="1:10" ht="14.4">
      <c r="A42" s="110" t="s">
        <v>75</v>
      </c>
      <c r="B42" s="110" t="s">
        <v>347</v>
      </c>
      <c r="C42" s="110" t="s">
        <v>76</v>
      </c>
      <c r="D42" s="110" t="s">
        <v>77</v>
      </c>
      <c r="E42" s="110" t="s">
        <v>142</v>
      </c>
      <c r="F42" s="111">
        <v>5450891</v>
      </c>
      <c r="G42" s="112">
        <v>454990</v>
      </c>
      <c r="H42" s="110" t="s">
        <v>141</v>
      </c>
      <c r="I42" s="110" t="s">
        <v>141</v>
      </c>
      <c r="J42" s="113">
        <v>45406</v>
      </c>
    </row>
    <row r="43" spans="1:10" ht="14.4">
      <c r="A43" s="110" t="s">
        <v>75</v>
      </c>
      <c r="B43" s="110" t="s">
        <v>347</v>
      </c>
      <c r="C43" s="110" t="s">
        <v>76</v>
      </c>
      <c r="D43" s="110" t="s">
        <v>77</v>
      </c>
      <c r="E43" s="110" t="s">
        <v>140</v>
      </c>
      <c r="F43" s="111">
        <v>5450388</v>
      </c>
      <c r="G43" s="112">
        <v>450990</v>
      </c>
      <c r="H43" s="110" t="s">
        <v>141</v>
      </c>
      <c r="I43" s="110" t="s">
        <v>141</v>
      </c>
      <c r="J43" s="113">
        <v>45404</v>
      </c>
    </row>
    <row r="44" spans="1:10" ht="14.4">
      <c r="A44" s="110" t="s">
        <v>75</v>
      </c>
      <c r="B44" s="110" t="s">
        <v>347</v>
      </c>
      <c r="C44" s="110" t="s">
        <v>76</v>
      </c>
      <c r="D44" s="110" t="s">
        <v>77</v>
      </c>
      <c r="E44" s="110" t="s">
        <v>140</v>
      </c>
      <c r="F44" s="111">
        <v>5450585</v>
      </c>
      <c r="G44" s="112">
        <v>500000</v>
      </c>
      <c r="H44" s="110" t="s">
        <v>141</v>
      </c>
      <c r="I44" s="110" t="s">
        <v>141</v>
      </c>
      <c r="J44" s="113">
        <v>45405</v>
      </c>
    </row>
    <row r="45" spans="1:10" ht="14.4">
      <c r="A45" s="110" t="s">
        <v>75</v>
      </c>
      <c r="B45" s="110" t="s">
        <v>347</v>
      </c>
      <c r="C45" s="110" t="s">
        <v>76</v>
      </c>
      <c r="D45" s="110" t="s">
        <v>77</v>
      </c>
      <c r="E45" s="110" t="s">
        <v>140</v>
      </c>
      <c r="F45" s="111">
        <v>5450391</v>
      </c>
      <c r="G45" s="112">
        <v>456990</v>
      </c>
      <c r="H45" s="110" t="s">
        <v>141</v>
      </c>
      <c r="I45" s="110" t="s">
        <v>141</v>
      </c>
      <c r="J45" s="113">
        <v>45404</v>
      </c>
    </row>
    <row r="46" spans="1:10" ht="14.4">
      <c r="A46" s="110" t="s">
        <v>75</v>
      </c>
      <c r="B46" s="110" t="s">
        <v>347</v>
      </c>
      <c r="C46" s="110" t="s">
        <v>76</v>
      </c>
      <c r="D46" s="110" t="s">
        <v>77</v>
      </c>
      <c r="E46" s="110" t="s">
        <v>140</v>
      </c>
      <c r="F46" s="111">
        <v>5446227</v>
      </c>
      <c r="G46" s="112">
        <v>428990</v>
      </c>
      <c r="H46" s="110" t="s">
        <v>141</v>
      </c>
      <c r="I46" s="110" t="s">
        <v>141</v>
      </c>
      <c r="J46" s="113">
        <v>45384</v>
      </c>
    </row>
    <row r="47" spans="1:10" ht="14.4">
      <c r="A47" s="110" t="s">
        <v>75</v>
      </c>
      <c r="B47" s="110" t="s">
        <v>347</v>
      </c>
      <c r="C47" s="110" t="s">
        <v>76</v>
      </c>
      <c r="D47" s="110" t="s">
        <v>77</v>
      </c>
      <c r="E47" s="110" t="s">
        <v>140</v>
      </c>
      <c r="F47" s="111">
        <v>5446141</v>
      </c>
      <c r="G47" s="112">
        <v>483990</v>
      </c>
      <c r="H47" s="110" t="s">
        <v>141</v>
      </c>
      <c r="I47" s="110" t="s">
        <v>141</v>
      </c>
      <c r="J47" s="113">
        <v>45384</v>
      </c>
    </row>
    <row r="48" spans="1:10" ht="14.4">
      <c r="A48" s="110" t="s">
        <v>75</v>
      </c>
      <c r="B48" s="110" t="s">
        <v>347</v>
      </c>
      <c r="C48" s="110" t="s">
        <v>76</v>
      </c>
      <c r="D48" s="110" t="s">
        <v>77</v>
      </c>
      <c r="E48" s="110" t="s">
        <v>140</v>
      </c>
      <c r="F48" s="111">
        <v>5450583</v>
      </c>
      <c r="G48" s="112">
        <v>486915</v>
      </c>
      <c r="H48" s="110" t="s">
        <v>141</v>
      </c>
      <c r="I48" s="110" t="s">
        <v>141</v>
      </c>
      <c r="J48" s="113">
        <v>45405</v>
      </c>
    </row>
    <row r="49" spans="1:10" ht="14.4">
      <c r="A49" s="110" t="s">
        <v>75</v>
      </c>
      <c r="B49" s="110" t="s">
        <v>347</v>
      </c>
      <c r="C49" s="110" t="s">
        <v>76</v>
      </c>
      <c r="D49" s="110" t="s">
        <v>77</v>
      </c>
      <c r="E49" s="110" t="s">
        <v>140</v>
      </c>
      <c r="F49" s="111">
        <v>5450447</v>
      </c>
      <c r="G49" s="112">
        <v>492100</v>
      </c>
      <c r="H49" s="110" t="s">
        <v>141</v>
      </c>
      <c r="I49" s="110" t="s">
        <v>141</v>
      </c>
      <c r="J49" s="113">
        <v>45404</v>
      </c>
    </row>
    <row r="50" spans="1:10" ht="14.4">
      <c r="A50" s="110" t="s">
        <v>41</v>
      </c>
      <c r="B50" s="110" t="s">
        <v>348</v>
      </c>
      <c r="C50" s="110" t="s">
        <v>78</v>
      </c>
      <c r="D50" s="110" t="s">
        <v>79</v>
      </c>
      <c r="E50" s="110" t="s">
        <v>142</v>
      </c>
      <c r="F50" s="111">
        <v>5451601</v>
      </c>
      <c r="G50" s="112">
        <v>665000</v>
      </c>
      <c r="H50" s="110" t="s">
        <v>143</v>
      </c>
      <c r="I50" s="110" t="s">
        <v>141</v>
      </c>
      <c r="J50" s="113">
        <v>45408</v>
      </c>
    </row>
    <row r="51" spans="1:10" ht="14.4">
      <c r="A51" s="110" t="s">
        <v>41</v>
      </c>
      <c r="B51" s="110" t="s">
        <v>348</v>
      </c>
      <c r="C51" s="110" t="s">
        <v>73</v>
      </c>
      <c r="D51" s="110" t="s">
        <v>82</v>
      </c>
      <c r="E51" s="110" t="s">
        <v>144</v>
      </c>
      <c r="F51" s="111">
        <v>5449668</v>
      </c>
      <c r="G51" s="112">
        <v>2222234</v>
      </c>
      <c r="H51" s="110" t="s">
        <v>143</v>
      </c>
      <c r="I51" s="110" t="s">
        <v>141</v>
      </c>
      <c r="J51" s="113">
        <v>45399</v>
      </c>
    </row>
    <row r="52" spans="1:10" ht="14.4">
      <c r="A52" s="110" t="s">
        <v>41</v>
      </c>
      <c r="B52" s="110" t="s">
        <v>348</v>
      </c>
      <c r="C52" s="110" t="s">
        <v>27</v>
      </c>
      <c r="D52" s="110" t="s">
        <v>84</v>
      </c>
      <c r="E52" s="110" t="s">
        <v>144</v>
      </c>
      <c r="F52" s="111">
        <v>5447431</v>
      </c>
      <c r="G52" s="112">
        <v>217000</v>
      </c>
      <c r="H52" s="110" t="s">
        <v>143</v>
      </c>
      <c r="I52" s="110" t="s">
        <v>141</v>
      </c>
      <c r="J52" s="113">
        <v>45391</v>
      </c>
    </row>
    <row r="53" spans="1:10" ht="14.4">
      <c r="A53" s="110" t="s">
        <v>41</v>
      </c>
      <c r="B53" s="110" t="s">
        <v>348</v>
      </c>
      <c r="C53" s="110" t="s">
        <v>27</v>
      </c>
      <c r="D53" s="110" t="s">
        <v>81</v>
      </c>
      <c r="E53" s="110" t="s">
        <v>140</v>
      </c>
      <c r="F53" s="111">
        <v>5451511</v>
      </c>
      <c r="G53" s="112">
        <v>650000</v>
      </c>
      <c r="H53" s="110" t="s">
        <v>143</v>
      </c>
      <c r="I53" s="110" t="s">
        <v>141</v>
      </c>
      <c r="J53" s="113">
        <v>45408</v>
      </c>
    </row>
    <row r="54" spans="1:10" ht="14.4">
      <c r="A54" s="110" t="s">
        <v>41</v>
      </c>
      <c r="B54" s="110" t="s">
        <v>348</v>
      </c>
      <c r="C54" s="110" t="s">
        <v>78</v>
      </c>
      <c r="D54" s="110" t="s">
        <v>79</v>
      </c>
      <c r="E54" s="110" t="s">
        <v>142</v>
      </c>
      <c r="F54" s="111">
        <v>5451970</v>
      </c>
      <c r="G54" s="112">
        <v>1050000</v>
      </c>
      <c r="H54" s="110" t="s">
        <v>143</v>
      </c>
      <c r="I54" s="110" t="s">
        <v>141</v>
      </c>
      <c r="J54" s="113">
        <v>45411</v>
      </c>
    </row>
    <row r="55" spans="1:10" ht="14.4">
      <c r="A55" s="110" t="s">
        <v>41</v>
      </c>
      <c r="B55" s="110" t="s">
        <v>348</v>
      </c>
      <c r="C55" s="110" t="s">
        <v>27</v>
      </c>
      <c r="D55" s="110" t="s">
        <v>81</v>
      </c>
      <c r="E55" s="110" t="s">
        <v>140</v>
      </c>
      <c r="F55" s="111">
        <v>5448607</v>
      </c>
      <c r="G55" s="112">
        <v>380000</v>
      </c>
      <c r="H55" s="110" t="s">
        <v>143</v>
      </c>
      <c r="I55" s="110" t="s">
        <v>141</v>
      </c>
      <c r="J55" s="113">
        <v>45397</v>
      </c>
    </row>
    <row r="56" spans="1:10" ht="14.4">
      <c r="A56" s="110" t="s">
        <v>41</v>
      </c>
      <c r="B56" s="110" t="s">
        <v>348</v>
      </c>
      <c r="C56" s="110" t="s">
        <v>27</v>
      </c>
      <c r="D56" s="110" t="s">
        <v>84</v>
      </c>
      <c r="E56" s="110" t="s">
        <v>140</v>
      </c>
      <c r="F56" s="111">
        <v>5447048</v>
      </c>
      <c r="G56" s="112">
        <v>565000</v>
      </c>
      <c r="H56" s="110" t="s">
        <v>143</v>
      </c>
      <c r="I56" s="110" t="s">
        <v>141</v>
      </c>
      <c r="J56" s="113">
        <v>45390</v>
      </c>
    </row>
    <row r="57" spans="1:10" ht="14.4">
      <c r="A57" s="110" t="s">
        <v>41</v>
      </c>
      <c r="B57" s="110" t="s">
        <v>348</v>
      </c>
      <c r="C57" s="110" t="s">
        <v>78</v>
      </c>
      <c r="D57" s="110" t="s">
        <v>79</v>
      </c>
      <c r="E57" s="110" t="s">
        <v>140</v>
      </c>
      <c r="F57" s="111">
        <v>5449464</v>
      </c>
      <c r="G57" s="112">
        <v>5950000</v>
      </c>
      <c r="H57" s="110" t="s">
        <v>143</v>
      </c>
      <c r="I57" s="110" t="s">
        <v>141</v>
      </c>
      <c r="J57" s="113">
        <v>45399</v>
      </c>
    </row>
    <row r="58" spans="1:10" ht="14.4">
      <c r="A58" s="110" t="s">
        <v>41</v>
      </c>
      <c r="B58" s="110" t="s">
        <v>348</v>
      </c>
      <c r="C58" s="110" t="s">
        <v>27</v>
      </c>
      <c r="D58" s="110" t="s">
        <v>80</v>
      </c>
      <c r="E58" s="110" t="s">
        <v>140</v>
      </c>
      <c r="F58" s="111">
        <v>5447969</v>
      </c>
      <c r="G58" s="112">
        <v>885000</v>
      </c>
      <c r="H58" s="110" t="s">
        <v>143</v>
      </c>
      <c r="I58" s="110" t="s">
        <v>141</v>
      </c>
      <c r="J58" s="113">
        <v>45394</v>
      </c>
    </row>
    <row r="59" spans="1:10" ht="14.4">
      <c r="A59" s="110" t="s">
        <v>41</v>
      </c>
      <c r="B59" s="110" t="s">
        <v>348</v>
      </c>
      <c r="C59" s="110" t="s">
        <v>27</v>
      </c>
      <c r="D59" s="110" t="s">
        <v>81</v>
      </c>
      <c r="E59" s="110" t="s">
        <v>140</v>
      </c>
      <c r="F59" s="111">
        <v>5451663</v>
      </c>
      <c r="G59" s="112">
        <v>560000</v>
      </c>
      <c r="H59" s="110" t="s">
        <v>143</v>
      </c>
      <c r="I59" s="110" t="s">
        <v>141</v>
      </c>
      <c r="J59" s="113">
        <v>45408</v>
      </c>
    </row>
    <row r="60" spans="1:10" ht="14.4">
      <c r="A60" s="110" t="s">
        <v>41</v>
      </c>
      <c r="B60" s="110" t="s">
        <v>348</v>
      </c>
      <c r="C60" s="110" t="s">
        <v>27</v>
      </c>
      <c r="D60" s="110" t="s">
        <v>81</v>
      </c>
      <c r="E60" s="110" t="s">
        <v>140</v>
      </c>
      <c r="F60" s="111">
        <v>5450113</v>
      </c>
      <c r="G60" s="112">
        <v>446000</v>
      </c>
      <c r="H60" s="110" t="s">
        <v>143</v>
      </c>
      <c r="I60" s="110" t="s">
        <v>141</v>
      </c>
      <c r="J60" s="113">
        <v>45401</v>
      </c>
    </row>
    <row r="61" spans="1:10" ht="14.4">
      <c r="A61" s="110" t="s">
        <v>41</v>
      </c>
      <c r="B61" s="110" t="s">
        <v>348</v>
      </c>
      <c r="C61" s="110" t="s">
        <v>78</v>
      </c>
      <c r="D61" s="110" t="s">
        <v>79</v>
      </c>
      <c r="E61" s="110" t="s">
        <v>140</v>
      </c>
      <c r="F61" s="111">
        <v>5450960</v>
      </c>
      <c r="G61" s="112">
        <v>1610000</v>
      </c>
      <c r="H61" s="110" t="s">
        <v>143</v>
      </c>
      <c r="I61" s="110" t="s">
        <v>141</v>
      </c>
      <c r="J61" s="113">
        <v>45406</v>
      </c>
    </row>
    <row r="62" spans="1:10" ht="14.4">
      <c r="A62" s="110" t="s">
        <v>41</v>
      </c>
      <c r="B62" s="110" t="s">
        <v>348</v>
      </c>
      <c r="C62" s="110" t="s">
        <v>27</v>
      </c>
      <c r="D62" s="110" t="s">
        <v>81</v>
      </c>
      <c r="E62" s="110" t="s">
        <v>140</v>
      </c>
      <c r="F62" s="111">
        <v>5446476</v>
      </c>
      <c r="G62" s="112">
        <v>699000</v>
      </c>
      <c r="H62" s="110" t="s">
        <v>143</v>
      </c>
      <c r="I62" s="110" t="s">
        <v>141</v>
      </c>
      <c r="J62" s="113">
        <v>45386</v>
      </c>
    </row>
    <row r="63" spans="1:10" ht="14.4">
      <c r="A63" s="110" t="s">
        <v>41</v>
      </c>
      <c r="B63" s="110" t="s">
        <v>348</v>
      </c>
      <c r="C63" s="110" t="s">
        <v>27</v>
      </c>
      <c r="D63" s="110" t="s">
        <v>81</v>
      </c>
      <c r="E63" s="110" t="s">
        <v>140</v>
      </c>
      <c r="F63" s="111">
        <v>5446874</v>
      </c>
      <c r="G63" s="112">
        <v>3090796.94</v>
      </c>
      <c r="H63" s="110" t="s">
        <v>141</v>
      </c>
      <c r="I63" s="110" t="s">
        <v>141</v>
      </c>
      <c r="J63" s="113">
        <v>45387</v>
      </c>
    </row>
    <row r="64" spans="1:10" ht="14.4">
      <c r="A64" s="110" t="s">
        <v>41</v>
      </c>
      <c r="B64" s="110" t="s">
        <v>348</v>
      </c>
      <c r="C64" s="110" t="s">
        <v>27</v>
      </c>
      <c r="D64" s="110" t="s">
        <v>81</v>
      </c>
      <c r="E64" s="110" t="s">
        <v>140</v>
      </c>
      <c r="F64" s="111">
        <v>5447490</v>
      </c>
      <c r="G64" s="112">
        <v>480000</v>
      </c>
      <c r="H64" s="110" t="s">
        <v>143</v>
      </c>
      <c r="I64" s="110" t="s">
        <v>141</v>
      </c>
      <c r="J64" s="113">
        <v>45392</v>
      </c>
    </row>
    <row r="65" spans="1:10" ht="14.4">
      <c r="A65" s="110" t="s">
        <v>41</v>
      </c>
      <c r="B65" s="110" t="s">
        <v>348</v>
      </c>
      <c r="C65" s="110" t="s">
        <v>78</v>
      </c>
      <c r="D65" s="110" t="s">
        <v>79</v>
      </c>
      <c r="E65" s="110" t="s">
        <v>140</v>
      </c>
      <c r="F65" s="111">
        <v>5450192</v>
      </c>
      <c r="G65" s="112">
        <v>1015000</v>
      </c>
      <c r="H65" s="110" t="s">
        <v>143</v>
      </c>
      <c r="I65" s="110" t="s">
        <v>141</v>
      </c>
      <c r="J65" s="113">
        <v>45401</v>
      </c>
    </row>
    <row r="66" spans="1:10" ht="14.4">
      <c r="A66" s="110" t="s">
        <v>41</v>
      </c>
      <c r="B66" s="110" t="s">
        <v>348</v>
      </c>
      <c r="C66" s="110" t="s">
        <v>27</v>
      </c>
      <c r="D66" s="110" t="s">
        <v>84</v>
      </c>
      <c r="E66" s="110" t="s">
        <v>140</v>
      </c>
      <c r="F66" s="111">
        <v>5448923</v>
      </c>
      <c r="G66" s="112">
        <v>490000</v>
      </c>
      <c r="H66" s="110" t="s">
        <v>143</v>
      </c>
      <c r="I66" s="110" t="s">
        <v>141</v>
      </c>
      <c r="J66" s="113">
        <v>45398</v>
      </c>
    </row>
    <row r="67" spans="1:10" ht="14.4">
      <c r="A67" s="110" t="s">
        <v>41</v>
      </c>
      <c r="B67" s="110" t="s">
        <v>348</v>
      </c>
      <c r="C67" s="110" t="s">
        <v>27</v>
      </c>
      <c r="D67" s="110" t="s">
        <v>85</v>
      </c>
      <c r="E67" s="110" t="s">
        <v>140</v>
      </c>
      <c r="F67" s="111">
        <v>5448900</v>
      </c>
      <c r="G67" s="112">
        <v>651199</v>
      </c>
      <c r="H67" s="110" t="s">
        <v>141</v>
      </c>
      <c r="I67" s="110" t="s">
        <v>141</v>
      </c>
      <c r="J67" s="113">
        <v>45398</v>
      </c>
    </row>
    <row r="68" spans="1:10" ht="14.4">
      <c r="A68" s="110" t="s">
        <v>41</v>
      </c>
      <c r="B68" s="110" t="s">
        <v>348</v>
      </c>
      <c r="C68" s="110" t="s">
        <v>78</v>
      </c>
      <c r="D68" s="110" t="s">
        <v>79</v>
      </c>
      <c r="E68" s="110" t="s">
        <v>140</v>
      </c>
      <c r="F68" s="111">
        <v>5451622</v>
      </c>
      <c r="G68" s="112">
        <v>1225000</v>
      </c>
      <c r="H68" s="110" t="s">
        <v>143</v>
      </c>
      <c r="I68" s="110" t="s">
        <v>141</v>
      </c>
      <c r="J68" s="113">
        <v>45408</v>
      </c>
    </row>
    <row r="69" spans="1:10" ht="14.4">
      <c r="A69" s="110" t="s">
        <v>41</v>
      </c>
      <c r="B69" s="110" t="s">
        <v>348</v>
      </c>
      <c r="C69" s="110" t="s">
        <v>27</v>
      </c>
      <c r="D69" s="110" t="s">
        <v>81</v>
      </c>
      <c r="E69" s="110" t="s">
        <v>140</v>
      </c>
      <c r="F69" s="111">
        <v>5447606</v>
      </c>
      <c r="G69" s="112">
        <v>490000</v>
      </c>
      <c r="H69" s="110" t="s">
        <v>143</v>
      </c>
      <c r="I69" s="110" t="s">
        <v>141</v>
      </c>
      <c r="J69" s="113">
        <v>45392</v>
      </c>
    </row>
    <row r="70" spans="1:10" ht="14.4">
      <c r="A70" s="110" t="s">
        <v>41</v>
      </c>
      <c r="B70" s="110" t="s">
        <v>348</v>
      </c>
      <c r="C70" s="110" t="s">
        <v>78</v>
      </c>
      <c r="D70" s="110" t="s">
        <v>79</v>
      </c>
      <c r="E70" s="110" t="s">
        <v>142</v>
      </c>
      <c r="F70" s="111">
        <v>5451544</v>
      </c>
      <c r="G70" s="112">
        <v>1020000</v>
      </c>
      <c r="H70" s="110" t="s">
        <v>143</v>
      </c>
      <c r="I70" s="110" t="s">
        <v>141</v>
      </c>
      <c r="J70" s="113">
        <v>45408</v>
      </c>
    </row>
    <row r="71" spans="1:10" ht="14.4">
      <c r="A71" s="110" t="s">
        <v>41</v>
      </c>
      <c r="B71" s="110" t="s">
        <v>348</v>
      </c>
      <c r="C71" s="110" t="s">
        <v>27</v>
      </c>
      <c r="D71" s="110" t="s">
        <v>81</v>
      </c>
      <c r="E71" s="110" t="s">
        <v>140</v>
      </c>
      <c r="F71" s="111">
        <v>5448036</v>
      </c>
      <c r="G71" s="112">
        <v>600000</v>
      </c>
      <c r="H71" s="110" t="s">
        <v>143</v>
      </c>
      <c r="I71" s="110" t="s">
        <v>141</v>
      </c>
      <c r="J71" s="113">
        <v>45394</v>
      </c>
    </row>
    <row r="72" spans="1:10" ht="14.4">
      <c r="A72" s="110" t="s">
        <v>41</v>
      </c>
      <c r="B72" s="110" t="s">
        <v>348</v>
      </c>
      <c r="C72" s="110" t="s">
        <v>27</v>
      </c>
      <c r="D72" s="110" t="s">
        <v>81</v>
      </c>
      <c r="E72" s="110" t="s">
        <v>142</v>
      </c>
      <c r="F72" s="111">
        <v>5449889</v>
      </c>
      <c r="G72" s="112">
        <v>329000</v>
      </c>
      <c r="H72" s="110" t="s">
        <v>143</v>
      </c>
      <c r="I72" s="110" t="s">
        <v>141</v>
      </c>
      <c r="J72" s="113">
        <v>45400</v>
      </c>
    </row>
    <row r="73" spans="1:10" ht="14.4">
      <c r="A73" s="110" t="s">
        <v>41</v>
      </c>
      <c r="B73" s="110" t="s">
        <v>348</v>
      </c>
      <c r="C73" s="110" t="s">
        <v>27</v>
      </c>
      <c r="D73" s="110" t="s">
        <v>145</v>
      </c>
      <c r="E73" s="110" t="s">
        <v>142</v>
      </c>
      <c r="F73" s="111">
        <v>5450263</v>
      </c>
      <c r="G73" s="112">
        <v>332000</v>
      </c>
      <c r="H73" s="110" t="s">
        <v>143</v>
      </c>
      <c r="I73" s="110" t="s">
        <v>141</v>
      </c>
      <c r="J73" s="113">
        <v>45401</v>
      </c>
    </row>
    <row r="74" spans="1:10" ht="14.4">
      <c r="A74" s="110" t="s">
        <v>41</v>
      </c>
      <c r="B74" s="110" t="s">
        <v>348</v>
      </c>
      <c r="C74" s="110" t="s">
        <v>27</v>
      </c>
      <c r="D74" s="110" t="s">
        <v>85</v>
      </c>
      <c r="E74" s="110" t="s">
        <v>140</v>
      </c>
      <c r="F74" s="111">
        <v>5450790</v>
      </c>
      <c r="G74" s="112">
        <v>445000</v>
      </c>
      <c r="H74" s="110" t="s">
        <v>143</v>
      </c>
      <c r="I74" s="110" t="s">
        <v>141</v>
      </c>
      <c r="J74" s="113">
        <v>45405</v>
      </c>
    </row>
    <row r="75" spans="1:10" ht="14.4">
      <c r="A75" s="110" t="s">
        <v>41</v>
      </c>
      <c r="B75" s="110" t="s">
        <v>348</v>
      </c>
      <c r="C75" s="110" t="s">
        <v>27</v>
      </c>
      <c r="D75" s="110" t="s">
        <v>81</v>
      </c>
      <c r="E75" s="110" t="s">
        <v>140</v>
      </c>
      <c r="F75" s="111">
        <v>5451392</v>
      </c>
      <c r="G75" s="112">
        <v>590500</v>
      </c>
      <c r="H75" s="110" t="s">
        <v>143</v>
      </c>
      <c r="I75" s="110" t="s">
        <v>141</v>
      </c>
      <c r="J75" s="113">
        <v>45407</v>
      </c>
    </row>
    <row r="76" spans="1:10" ht="14.4">
      <c r="A76" s="110" t="s">
        <v>41</v>
      </c>
      <c r="B76" s="110" t="s">
        <v>348</v>
      </c>
      <c r="C76" s="110" t="s">
        <v>27</v>
      </c>
      <c r="D76" s="110" t="s">
        <v>85</v>
      </c>
      <c r="E76" s="110" t="s">
        <v>140</v>
      </c>
      <c r="F76" s="111">
        <v>5448083</v>
      </c>
      <c r="G76" s="112">
        <v>528250</v>
      </c>
      <c r="H76" s="110" t="s">
        <v>141</v>
      </c>
      <c r="I76" s="110" t="s">
        <v>141</v>
      </c>
      <c r="J76" s="113">
        <v>45394</v>
      </c>
    </row>
    <row r="77" spans="1:10" ht="14.4">
      <c r="A77" s="110" t="s">
        <v>41</v>
      </c>
      <c r="B77" s="110" t="s">
        <v>348</v>
      </c>
      <c r="C77" s="110" t="s">
        <v>27</v>
      </c>
      <c r="D77" s="110" t="s">
        <v>81</v>
      </c>
      <c r="E77" s="110" t="s">
        <v>140</v>
      </c>
      <c r="F77" s="111">
        <v>5446862</v>
      </c>
      <c r="G77" s="112">
        <v>1132000</v>
      </c>
      <c r="H77" s="110" t="s">
        <v>143</v>
      </c>
      <c r="I77" s="110" t="s">
        <v>141</v>
      </c>
      <c r="J77" s="113">
        <v>45387</v>
      </c>
    </row>
    <row r="78" spans="1:10" ht="14.4">
      <c r="A78" s="110" t="s">
        <v>41</v>
      </c>
      <c r="B78" s="110" t="s">
        <v>348</v>
      </c>
      <c r="C78" s="110" t="s">
        <v>27</v>
      </c>
      <c r="D78" s="110" t="s">
        <v>81</v>
      </c>
      <c r="E78" s="110" t="s">
        <v>142</v>
      </c>
      <c r="F78" s="111">
        <v>5448089</v>
      </c>
      <c r="G78" s="112">
        <v>479000</v>
      </c>
      <c r="H78" s="110" t="s">
        <v>143</v>
      </c>
      <c r="I78" s="110" t="s">
        <v>141</v>
      </c>
      <c r="J78" s="113">
        <v>45394</v>
      </c>
    </row>
    <row r="79" spans="1:10" ht="14.4">
      <c r="A79" s="110" t="s">
        <v>41</v>
      </c>
      <c r="B79" s="110" t="s">
        <v>348</v>
      </c>
      <c r="C79" s="110" t="s">
        <v>27</v>
      </c>
      <c r="D79" s="110" t="s">
        <v>84</v>
      </c>
      <c r="E79" s="110" t="s">
        <v>140</v>
      </c>
      <c r="F79" s="111">
        <v>5451418</v>
      </c>
      <c r="G79" s="112">
        <v>539018</v>
      </c>
      <c r="H79" s="110" t="s">
        <v>141</v>
      </c>
      <c r="I79" s="110" t="s">
        <v>141</v>
      </c>
      <c r="J79" s="113">
        <v>45407</v>
      </c>
    </row>
    <row r="80" spans="1:10" ht="14.4">
      <c r="A80" s="110" t="s">
        <v>41</v>
      </c>
      <c r="B80" s="110" t="s">
        <v>348</v>
      </c>
      <c r="C80" s="110" t="s">
        <v>78</v>
      </c>
      <c r="D80" s="110" t="s">
        <v>79</v>
      </c>
      <c r="E80" s="110" t="s">
        <v>142</v>
      </c>
      <c r="F80" s="111">
        <v>5451195</v>
      </c>
      <c r="G80" s="112">
        <v>615000</v>
      </c>
      <c r="H80" s="110" t="s">
        <v>143</v>
      </c>
      <c r="I80" s="110" t="s">
        <v>141</v>
      </c>
      <c r="J80" s="113">
        <v>45407</v>
      </c>
    </row>
    <row r="81" spans="1:10" ht="14.4">
      <c r="A81" s="110" t="s">
        <v>41</v>
      </c>
      <c r="B81" s="110" t="s">
        <v>348</v>
      </c>
      <c r="C81" s="110" t="s">
        <v>27</v>
      </c>
      <c r="D81" s="110" t="s">
        <v>81</v>
      </c>
      <c r="E81" s="110" t="s">
        <v>140</v>
      </c>
      <c r="F81" s="111">
        <v>5448415</v>
      </c>
      <c r="G81" s="112">
        <v>825000</v>
      </c>
      <c r="H81" s="110" t="s">
        <v>143</v>
      </c>
      <c r="I81" s="110" t="s">
        <v>141</v>
      </c>
      <c r="J81" s="113">
        <v>45394</v>
      </c>
    </row>
    <row r="82" spans="1:10" ht="14.4">
      <c r="A82" s="110" t="s">
        <v>41</v>
      </c>
      <c r="B82" s="110" t="s">
        <v>348</v>
      </c>
      <c r="C82" s="110" t="s">
        <v>27</v>
      </c>
      <c r="D82" s="110" t="s">
        <v>80</v>
      </c>
      <c r="E82" s="110" t="s">
        <v>140</v>
      </c>
      <c r="F82" s="111">
        <v>5450710</v>
      </c>
      <c r="G82" s="112">
        <v>1250000</v>
      </c>
      <c r="H82" s="110" t="s">
        <v>143</v>
      </c>
      <c r="I82" s="110" t="s">
        <v>141</v>
      </c>
      <c r="J82" s="113">
        <v>45405</v>
      </c>
    </row>
    <row r="83" spans="1:10" ht="14.4">
      <c r="A83" s="110" t="s">
        <v>41</v>
      </c>
      <c r="B83" s="110" t="s">
        <v>348</v>
      </c>
      <c r="C83" s="110" t="s">
        <v>27</v>
      </c>
      <c r="D83" s="110" t="s">
        <v>81</v>
      </c>
      <c r="E83" s="110" t="s">
        <v>140</v>
      </c>
      <c r="F83" s="111">
        <v>5450753</v>
      </c>
      <c r="G83" s="112">
        <v>770000</v>
      </c>
      <c r="H83" s="110" t="s">
        <v>143</v>
      </c>
      <c r="I83" s="110" t="s">
        <v>141</v>
      </c>
      <c r="J83" s="113">
        <v>45405</v>
      </c>
    </row>
    <row r="84" spans="1:10" ht="14.4">
      <c r="A84" s="110" t="s">
        <v>41</v>
      </c>
      <c r="B84" s="110" t="s">
        <v>348</v>
      </c>
      <c r="C84" s="110" t="s">
        <v>78</v>
      </c>
      <c r="D84" s="110" t="s">
        <v>79</v>
      </c>
      <c r="E84" s="110" t="s">
        <v>142</v>
      </c>
      <c r="F84" s="111">
        <v>5450346</v>
      </c>
      <c r="G84" s="112">
        <v>720000</v>
      </c>
      <c r="H84" s="110" t="s">
        <v>143</v>
      </c>
      <c r="I84" s="110" t="s">
        <v>141</v>
      </c>
      <c r="J84" s="113">
        <v>45404</v>
      </c>
    </row>
    <row r="85" spans="1:10" ht="14.4">
      <c r="A85" s="110" t="s">
        <v>41</v>
      </c>
      <c r="B85" s="110" t="s">
        <v>348</v>
      </c>
      <c r="C85" s="110" t="s">
        <v>27</v>
      </c>
      <c r="D85" s="110" t="s">
        <v>81</v>
      </c>
      <c r="E85" s="110" t="s">
        <v>140</v>
      </c>
      <c r="F85" s="111">
        <v>5448034</v>
      </c>
      <c r="G85" s="112">
        <v>410000</v>
      </c>
      <c r="H85" s="110" t="s">
        <v>143</v>
      </c>
      <c r="I85" s="110" t="s">
        <v>141</v>
      </c>
      <c r="J85" s="113">
        <v>45394</v>
      </c>
    </row>
    <row r="86" spans="1:10" ht="14.4">
      <c r="A86" s="110" t="s">
        <v>41</v>
      </c>
      <c r="B86" s="110" t="s">
        <v>348</v>
      </c>
      <c r="C86" s="110" t="s">
        <v>27</v>
      </c>
      <c r="D86" s="110" t="s">
        <v>145</v>
      </c>
      <c r="E86" s="110" t="s">
        <v>140</v>
      </c>
      <c r="F86" s="111">
        <v>5450692</v>
      </c>
      <c r="G86" s="112">
        <v>474900</v>
      </c>
      <c r="H86" s="110" t="s">
        <v>141</v>
      </c>
      <c r="I86" s="110" t="s">
        <v>141</v>
      </c>
      <c r="J86" s="113">
        <v>45405</v>
      </c>
    </row>
    <row r="87" spans="1:10" ht="14.4">
      <c r="A87" s="110" t="s">
        <v>41</v>
      </c>
      <c r="B87" s="110" t="s">
        <v>348</v>
      </c>
      <c r="C87" s="110" t="s">
        <v>78</v>
      </c>
      <c r="D87" s="110" t="s">
        <v>79</v>
      </c>
      <c r="E87" s="110" t="s">
        <v>142</v>
      </c>
      <c r="F87" s="111">
        <v>5446479</v>
      </c>
      <c r="G87" s="112">
        <v>1276767</v>
      </c>
      <c r="H87" s="110" t="s">
        <v>143</v>
      </c>
      <c r="I87" s="110" t="s">
        <v>141</v>
      </c>
      <c r="J87" s="113">
        <v>45386</v>
      </c>
    </row>
    <row r="88" spans="1:10" ht="14.4">
      <c r="A88" s="110" t="s">
        <v>41</v>
      </c>
      <c r="B88" s="110" t="s">
        <v>348</v>
      </c>
      <c r="C88" s="110" t="s">
        <v>27</v>
      </c>
      <c r="D88" s="110" t="s">
        <v>84</v>
      </c>
      <c r="E88" s="110" t="s">
        <v>140</v>
      </c>
      <c r="F88" s="111">
        <v>5446326</v>
      </c>
      <c r="G88" s="112">
        <v>536736</v>
      </c>
      <c r="H88" s="110" t="s">
        <v>141</v>
      </c>
      <c r="I88" s="110" t="s">
        <v>141</v>
      </c>
      <c r="J88" s="113">
        <v>45385</v>
      </c>
    </row>
    <row r="89" spans="1:10" ht="14.4">
      <c r="A89" s="110" t="s">
        <v>41</v>
      </c>
      <c r="B89" s="110" t="s">
        <v>348</v>
      </c>
      <c r="C89" s="110" t="s">
        <v>78</v>
      </c>
      <c r="D89" s="110" t="s">
        <v>79</v>
      </c>
      <c r="E89" s="110" t="s">
        <v>140</v>
      </c>
      <c r="F89" s="111">
        <v>5452390</v>
      </c>
      <c r="G89" s="112">
        <v>5500000</v>
      </c>
      <c r="H89" s="110" t="s">
        <v>143</v>
      </c>
      <c r="I89" s="110" t="s">
        <v>141</v>
      </c>
      <c r="J89" s="113">
        <v>45412</v>
      </c>
    </row>
    <row r="90" spans="1:10" ht="14.4">
      <c r="A90" s="110" t="s">
        <v>41</v>
      </c>
      <c r="B90" s="110" t="s">
        <v>348</v>
      </c>
      <c r="C90" s="110" t="s">
        <v>27</v>
      </c>
      <c r="D90" s="110" t="s">
        <v>84</v>
      </c>
      <c r="E90" s="110" t="s">
        <v>140</v>
      </c>
      <c r="F90" s="111">
        <v>5450070</v>
      </c>
      <c r="G90" s="112">
        <v>1138900</v>
      </c>
      <c r="H90" s="110" t="s">
        <v>141</v>
      </c>
      <c r="I90" s="110" t="s">
        <v>141</v>
      </c>
      <c r="J90" s="113">
        <v>45401</v>
      </c>
    </row>
    <row r="91" spans="1:10" ht="14.4">
      <c r="A91" s="110" t="s">
        <v>39</v>
      </c>
      <c r="B91" s="110" t="s">
        <v>349</v>
      </c>
      <c r="C91" s="110" t="s">
        <v>47</v>
      </c>
      <c r="D91" s="110" t="s">
        <v>48</v>
      </c>
      <c r="E91" s="110" t="s">
        <v>140</v>
      </c>
      <c r="F91" s="111">
        <v>5448379</v>
      </c>
      <c r="G91" s="112">
        <v>410000</v>
      </c>
      <c r="H91" s="110" t="s">
        <v>143</v>
      </c>
      <c r="I91" s="110" t="s">
        <v>141</v>
      </c>
      <c r="J91" s="113">
        <v>45394</v>
      </c>
    </row>
    <row r="92" spans="1:10" ht="14.4">
      <c r="A92" s="110" t="s">
        <v>39</v>
      </c>
      <c r="B92" s="110" t="s">
        <v>349</v>
      </c>
      <c r="C92" s="110" t="s">
        <v>28</v>
      </c>
      <c r="D92" s="110" t="s">
        <v>49</v>
      </c>
      <c r="E92" s="110" t="s">
        <v>140</v>
      </c>
      <c r="F92" s="111">
        <v>5448641</v>
      </c>
      <c r="G92" s="112">
        <v>379900</v>
      </c>
      <c r="H92" s="110" t="s">
        <v>143</v>
      </c>
      <c r="I92" s="110" t="s">
        <v>141</v>
      </c>
      <c r="J92" s="113">
        <v>45397</v>
      </c>
    </row>
    <row r="93" spans="1:10" ht="14.4">
      <c r="A93" s="110" t="s">
        <v>39</v>
      </c>
      <c r="B93" s="110" t="s">
        <v>349</v>
      </c>
      <c r="C93" s="110" t="s">
        <v>28</v>
      </c>
      <c r="D93" s="110" t="s">
        <v>90</v>
      </c>
      <c r="E93" s="110" t="s">
        <v>140</v>
      </c>
      <c r="F93" s="111">
        <v>5448654</v>
      </c>
      <c r="G93" s="112">
        <v>650000</v>
      </c>
      <c r="H93" s="110" t="s">
        <v>143</v>
      </c>
      <c r="I93" s="110" t="s">
        <v>141</v>
      </c>
      <c r="J93" s="113">
        <v>45397</v>
      </c>
    </row>
    <row r="94" spans="1:10" ht="14.4">
      <c r="A94" s="110" t="s">
        <v>39</v>
      </c>
      <c r="B94" s="110" t="s">
        <v>349</v>
      </c>
      <c r="C94" s="110" t="s">
        <v>28</v>
      </c>
      <c r="D94" s="110" t="s">
        <v>88</v>
      </c>
      <c r="E94" s="110" t="s">
        <v>140</v>
      </c>
      <c r="F94" s="111">
        <v>5450273</v>
      </c>
      <c r="G94" s="112">
        <v>505000</v>
      </c>
      <c r="H94" s="110" t="s">
        <v>143</v>
      </c>
      <c r="I94" s="110" t="s">
        <v>141</v>
      </c>
      <c r="J94" s="113">
        <v>45401</v>
      </c>
    </row>
    <row r="95" spans="1:10" ht="14.4">
      <c r="A95" s="110" t="s">
        <v>39</v>
      </c>
      <c r="B95" s="110" t="s">
        <v>349</v>
      </c>
      <c r="C95" s="110" t="s">
        <v>28</v>
      </c>
      <c r="D95" s="110" t="s">
        <v>49</v>
      </c>
      <c r="E95" s="110" t="s">
        <v>140</v>
      </c>
      <c r="F95" s="111">
        <v>5448671</v>
      </c>
      <c r="G95" s="112">
        <v>500000</v>
      </c>
      <c r="H95" s="110" t="s">
        <v>143</v>
      </c>
      <c r="I95" s="110" t="s">
        <v>141</v>
      </c>
      <c r="J95" s="113">
        <v>45397</v>
      </c>
    </row>
    <row r="96" spans="1:10" ht="14.4">
      <c r="A96" s="110" t="s">
        <v>39</v>
      </c>
      <c r="B96" s="110" t="s">
        <v>349</v>
      </c>
      <c r="C96" s="110" t="s">
        <v>28</v>
      </c>
      <c r="D96" s="110" t="s">
        <v>46</v>
      </c>
      <c r="E96" s="110" t="s">
        <v>140</v>
      </c>
      <c r="F96" s="111">
        <v>5450222</v>
      </c>
      <c r="G96" s="112">
        <v>825000</v>
      </c>
      <c r="H96" s="110" t="s">
        <v>143</v>
      </c>
      <c r="I96" s="110" t="s">
        <v>141</v>
      </c>
      <c r="J96" s="113">
        <v>45401</v>
      </c>
    </row>
    <row r="97" spans="1:10" ht="14.4">
      <c r="A97" s="110" t="s">
        <v>39</v>
      </c>
      <c r="B97" s="110" t="s">
        <v>349</v>
      </c>
      <c r="C97" s="110" t="s">
        <v>28</v>
      </c>
      <c r="D97" s="110" t="s">
        <v>49</v>
      </c>
      <c r="E97" s="110" t="s">
        <v>142</v>
      </c>
      <c r="F97" s="111">
        <v>5448635</v>
      </c>
      <c r="G97" s="112">
        <v>156000</v>
      </c>
      <c r="H97" s="110" t="s">
        <v>143</v>
      </c>
      <c r="I97" s="110" t="s">
        <v>141</v>
      </c>
      <c r="J97" s="113">
        <v>45397</v>
      </c>
    </row>
    <row r="98" spans="1:10" ht="14.4">
      <c r="A98" s="110" t="s">
        <v>39</v>
      </c>
      <c r="B98" s="110" t="s">
        <v>349</v>
      </c>
      <c r="C98" s="110" t="s">
        <v>28</v>
      </c>
      <c r="D98" s="110" t="s">
        <v>88</v>
      </c>
      <c r="E98" s="110" t="s">
        <v>142</v>
      </c>
      <c r="F98" s="111">
        <v>5450230</v>
      </c>
      <c r="G98" s="112">
        <v>232500</v>
      </c>
      <c r="H98" s="110" t="s">
        <v>143</v>
      </c>
      <c r="I98" s="110" t="s">
        <v>141</v>
      </c>
      <c r="J98" s="113">
        <v>45401</v>
      </c>
    </row>
    <row r="99" spans="1:10" ht="14.4">
      <c r="A99" s="110" t="s">
        <v>39</v>
      </c>
      <c r="B99" s="110" t="s">
        <v>349</v>
      </c>
      <c r="C99" s="110" t="s">
        <v>47</v>
      </c>
      <c r="D99" s="110" t="s">
        <v>48</v>
      </c>
      <c r="E99" s="110" t="s">
        <v>140</v>
      </c>
      <c r="F99" s="111">
        <v>5448432</v>
      </c>
      <c r="G99" s="112">
        <v>533500</v>
      </c>
      <c r="H99" s="110" t="s">
        <v>143</v>
      </c>
      <c r="I99" s="110" t="s">
        <v>141</v>
      </c>
      <c r="J99" s="113">
        <v>45394</v>
      </c>
    </row>
    <row r="100" spans="1:10" ht="14.4">
      <c r="A100" s="110" t="s">
        <v>39</v>
      </c>
      <c r="B100" s="110" t="s">
        <v>349</v>
      </c>
      <c r="C100" s="110" t="s">
        <v>28</v>
      </c>
      <c r="D100" s="110" t="s">
        <v>88</v>
      </c>
      <c r="E100" s="110" t="s">
        <v>144</v>
      </c>
      <c r="F100" s="111">
        <v>5448624</v>
      </c>
      <c r="G100" s="112">
        <v>360000</v>
      </c>
      <c r="H100" s="110" t="s">
        <v>143</v>
      </c>
      <c r="I100" s="110" t="s">
        <v>141</v>
      </c>
      <c r="J100" s="113">
        <v>45397</v>
      </c>
    </row>
    <row r="101" spans="1:10" ht="14.4">
      <c r="A101" s="110" t="s">
        <v>39</v>
      </c>
      <c r="B101" s="110" t="s">
        <v>349</v>
      </c>
      <c r="C101" s="110" t="s">
        <v>28</v>
      </c>
      <c r="D101" s="110" t="s">
        <v>49</v>
      </c>
      <c r="E101" s="110" t="s">
        <v>140</v>
      </c>
      <c r="F101" s="111">
        <v>5450240</v>
      </c>
      <c r="G101" s="112">
        <v>507000</v>
      </c>
      <c r="H101" s="110" t="s">
        <v>143</v>
      </c>
      <c r="I101" s="110" t="s">
        <v>141</v>
      </c>
      <c r="J101" s="113">
        <v>45401</v>
      </c>
    </row>
    <row r="102" spans="1:10" ht="14.4">
      <c r="A102" s="110" t="s">
        <v>39</v>
      </c>
      <c r="B102" s="110" t="s">
        <v>349</v>
      </c>
      <c r="C102" s="110" t="s">
        <v>86</v>
      </c>
      <c r="D102" s="110" t="s">
        <v>87</v>
      </c>
      <c r="E102" s="110" t="s">
        <v>144</v>
      </c>
      <c r="F102" s="111">
        <v>5448621</v>
      </c>
      <c r="G102" s="112">
        <v>410000</v>
      </c>
      <c r="H102" s="110" t="s">
        <v>143</v>
      </c>
      <c r="I102" s="110" t="s">
        <v>141</v>
      </c>
      <c r="J102" s="113">
        <v>45397</v>
      </c>
    </row>
    <row r="103" spans="1:10" ht="14.4">
      <c r="A103" s="110" t="s">
        <v>39</v>
      </c>
      <c r="B103" s="110" t="s">
        <v>349</v>
      </c>
      <c r="C103" s="110" t="s">
        <v>27</v>
      </c>
      <c r="D103" s="110" t="s">
        <v>90</v>
      </c>
      <c r="E103" s="110" t="s">
        <v>140</v>
      </c>
      <c r="F103" s="111">
        <v>5448578</v>
      </c>
      <c r="G103" s="112">
        <v>1330000</v>
      </c>
      <c r="H103" s="110" t="s">
        <v>143</v>
      </c>
      <c r="I103" s="110" t="s">
        <v>141</v>
      </c>
      <c r="J103" s="113">
        <v>45397</v>
      </c>
    </row>
    <row r="104" spans="1:10" ht="14.4">
      <c r="A104" s="110" t="s">
        <v>39</v>
      </c>
      <c r="B104" s="110" t="s">
        <v>349</v>
      </c>
      <c r="C104" s="110" t="s">
        <v>57</v>
      </c>
      <c r="D104" s="110" t="s">
        <v>155</v>
      </c>
      <c r="E104" s="110" t="s">
        <v>142</v>
      </c>
      <c r="F104" s="111">
        <v>5450242</v>
      </c>
      <c r="G104" s="112">
        <v>490000</v>
      </c>
      <c r="H104" s="110" t="s">
        <v>143</v>
      </c>
      <c r="I104" s="110" t="s">
        <v>141</v>
      </c>
      <c r="J104" s="113">
        <v>45401</v>
      </c>
    </row>
    <row r="105" spans="1:10" ht="14.4">
      <c r="A105" s="110" t="s">
        <v>39</v>
      </c>
      <c r="B105" s="110" t="s">
        <v>349</v>
      </c>
      <c r="C105" s="110" t="s">
        <v>28</v>
      </c>
      <c r="D105" s="110" t="s">
        <v>49</v>
      </c>
      <c r="E105" s="110" t="s">
        <v>140</v>
      </c>
      <c r="F105" s="111">
        <v>5450250</v>
      </c>
      <c r="G105" s="112">
        <v>440000</v>
      </c>
      <c r="H105" s="110" t="s">
        <v>143</v>
      </c>
      <c r="I105" s="110" t="s">
        <v>141</v>
      </c>
      <c r="J105" s="113">
        <v>45401</v>
      </c>
    </row>
    <row r="106" spans="1:10" ht="14.4">
      <c r="A106" s="110" t="s">
        <v>39</v>
      </c>
      <c r="B106" s="110" t="s">
        <v>349</v>
      </c>
      <c r="C106" s="110" t="s">
        <v>47</v>
      </c>
      <c r="D106" s="110" t="s">
        <v>48</v>
      </c>
      <c r="E106" s="110" t="s">
        <v>140</v>
      </c>
      <c r="F106" s="111">
        <v>5448417</v>
      </c>
      <c r="G106" s="112">
        <v>490000</v>
      </c>
      <c r="H106" s="110" t="s">
        <v>143</v>
      </c>
      <c r="I106" s="110" t="s">
        <v>141</v>
      </c>
      <c r="J106" s="113">
        <v>45394</v>
      </c>
    </row>
    <row r="107" spans="1:10" ht="14.4">
      <c r="A107" s="110" t="s">
        <v>39</v>
      </c>
      <c r="B107" s="110" t="s">
        <v>349</v>
      </c>
      <c r="C107" s="110" t="s">
        <v>47</v>
      </c>
      <c r="D107" s="110" t="s">
        <v>48</v>
      </c>
      <c r="E107" s="110" t="s">
        <v>142</v>
      </c>
      <c r="F107" s="111">
        <v>5448423</v>
      </c>
      <c r="G107" s="112">
        <v>550000</v>
      </c>
      <c r="H107" s="110" t="s">
        <v>143</v>
      </c>
      <c r="I107" s="110" t="s">
        <v>141</v>
      </c>
      <c r="J107" s="113">
        <v>45394</v>
      </c>
    </row>
    <row r="108" spans="1:10" ht="14.4">
      <c r="A108" s="110" t="s">
        <v>39</v>
      </c>
      <c r="B108" s="110" t="s">
        <v>349</v>
      </c>
      <c r="C108" s="110" t="s">
        <v>28</v>
      </c>
      <c r="D108" s="110" t="s">
        <v>88</v>
      </c>
      <c r="E108" s="110" t="s">
        <v>140</v>
      </c>
      <c r="F108" s="111">
        <v>5450253</v>
      </c>
      <c r="G108" s="112">
        <v>615000</v>
      </c>
      <c r="H108" s="110" t="s">
        <v>143</v>
      </c>
      <c r="I108" s="110" t="s">
        <v>141</v>
      </c>
      <c r="J108" s="113">
        <v>45401</v>
      </c>
    </row>
    <row r="109" spans="1:10" ht="14.4">
      <c r="A109" s="110" t="s">
        <v>39</v>
      </c>
      <c r="B109" s="110" t="s">
        <v>349</v>
      </c>
      <c r="C109" s="110" t="s">
        <v>28</v>
      </c>
      <c r="D109" s="110" t="s">
        <v>49</v>
      </c>
      <c r="E109" s="110" t="s">
        <v>151</v>
      </c>
      <c r="F109" s="111">
        <v>5448411</v>
      </c>
      <c r="G109" s="112">
        <v>275000</v>
      </c>
      <c r="H109" s="110" t="s">
        <v>143</v>
      </c>
      <c r="I109" s="110" t="s">
        <v>141</v>
      </c>
      <c r="J109" s="113">
        <v>45394</v>
      </c>
    </row>
    <row r="110" spans="1:10" ht="14.4">
      <c r="A110" s="110" t="s">
        <v>39</v>
      </c>
      <c r="B110" s="110" t="s">
        <v>349</v>
      </c>
      <c r="C110" s="110" t="s">
        <v>83</v>
      </c>
      <c r="D110" s="110" t="s">
        <v>93</v>
      </c>
      <c r="E110" s="110" t="s">
        <v>140</v>
      </c>
      <c r="F110" s="111">
        <v>5449892</v>
      </c>
      <c r="G110" s="112">
        <v>529000</v>
      </c>
      <c r="H110" s="110" t="s">
        <v>143</v>
      </c>
      <c r="I110" s="110" t="s">
        <v>141</v>
      </c>
      <c r="J110" s="113">
        <v>45400</v>
      </c>
    </row>
    <row r="111" spans="1:10" ht="14.4">
      <c r="A111" s="110" t="s">
        <v>39</v>
      </c>
      <c r="B111" s="110" t="s">
        <v>349</v>
      </c>
      <c r="C111" s="110" t="s">
        <v>28</v>
      </c>
      <c r="D111" s="110" t="s">
        <v>88</v>
      </c>
      <c r="E111" s="110" t="s">
        <v>140</v>
      </c>
      <c r="F111" s="111">
        <v>5449704</v>
      </c>
      <c r="G111" s="112">
        <v>1149900</v>
      </c>
      <c r="H111" s="110" t="s">
        <v>143</v>
      </c>
      <c r="I111" s="110" t="s">
        <v>141</v>
      </c>
      <c r="J111" s="113">
        <v>45399</v>
      </c>
    </row>
    <row r="112" spans="1:10" ht="14.4">
      <c r="A112" s="110" t="s">
        <v>39</v>
      </c>
      <c r="B112" s="110" t="s">
        <v>349</v>
      </c>
      <c r="C112" s="110" t="s">
        <v>28</v>
      </c>
      <c r="D112" s="110" t="s">
        <v>49</v>
      </c>
      <c r="E112" s="110" t="s">
        <v>144</v>
      </c>
      <c r="F112" s="111">
        <v>5450080</v>
      </c>
      <c r="G112" s="112">
        <v>138000</v>
      </c>
      <c r="H112" s="110" t="s">
        <v>143</v>
      </c>
      <c r="I112" s="110" t="s">
        <v>141</v>
      </c>
      <c r="J112" s="113">
        <v>45401</v>
      </c>
    </row>
    <row r="113" spans="1:10" ht="14.4">
      <c r="A113" s="110" t="s">
        <v>39</v>
      </c>
      <c r="B113" s="110" t="s">
        <v>349</v>
      </c>
      <c r="C113" s="110" t="s">
        <v>28</v>
      </c>
      <c r="D113" s="110" t="s">
        <v>88</v>
      </c>
      <c r="E113" s="110" t="s">
        <v>140</v>
      </c>
      <c r="F113" s="111">
        <v>5449708</v>
      </c>
      <c r="G113" s="112">
        <v>425000</v>
      </c>
      <c r="H113" s="110" t="s">
        <v>143</v>
      </c>
      <c r="I113" s="110" t="s">
        <v>141</v>
      </c>
      <c r="J113" s="113">
        <v>45399</v>
      </c>
    </row>
    <row r="114" spans="1:10" ht="14.4">
      <c r="A114" s="110" t="s">
        <v>39</v>
      </c>
      <c r="B114" s="110" t="s">
        <v>349</v>
      </c>
      <c r="C114" s="110" t="s">
        <v>86</v>
      </c>
      <c r="D114" s="110" t="s">
        <v>87</v>
      </c>
      <c r="E114" s="110" t="s">
        <v>140</v>
      </c>
      <c r="F114" s="111">
        <v>5449783</v>
      </c>
      <c r="G114" s="112">
        <v>6250000</v>
      </c>
      <c r="H114" s="110" t="s">
        <v>143</v>
      </c>
      <c r="I114" s="110" t="s">
        <v>141</v>
      </c>
      <c r="J114" s="113">
        <v>45400</v>
      </c>
    </row>
    <row r="115" spans="1:10" ht="14.4">
      <c r="A115" s="110" t="s">
        <v>39</v>
      </c>
      <c r="B115" s="110" t="s">
        <v>349</v>
      </c>
      <c r="C115" s="110" t="s">
        <v>83</v>
      </c>
      <c r="D115" s="110" t="s">
        <v>93</v>
      </c>
      <c r="E115" s="110" t="s">
        <v>140</v>
      </c>
      <c r="F115" s="111">
        <v>5450078</v>
      </c>
      <c r="G115" s="112">
        <v>465000</v>
      </c>
      <c r="H115" s="110" t="s">
        <v>143</v>
      </c>
      <c r="I115" s="110" t="s">
        <v>141</v>
      </c>
      <c r="J115" s="113">
        <v>45401</v>
      </c>
    </row>
    <row r="116" spans="1:10" ht="14.4">
      <c r="A116" s="110" t="s">
        <v>39</v>
      </c>
      <c r="B116" s="110" t="s">
        <v>349</v>
      </c>
      <c r="C116" s="110" t="s">
        <v>28</v>
      </c>
      <c r="D116" s="110" t="s">
        <v>49</v>
      </c>
      <c r="E116" s="110" t="s">
        <v>140</v>
      </c>
      <c r="F116" s="111">
        <v>5449800</v>
      </c>
      <c r="G116" s="112">
        <v>450000</v>
      </c>
      <c r="H116" s="110" t="s">
        <v>143</v>
      </c>
      <c r="I116" s="110" t="s">
        <v>141</v>
      </c>
      <c r="J116" s="113">
        <v>45400</v>
      </c>
    </row>
    <row r="117" spans="1:10" ht="14.4">
      <c r="A117" s="110" t="s">
        <v>39</v>
      </c>
      <c r="B117" s="110" t="s">
        <v>349</v>
      </c>
      <c r="C117" s="110" t="s">
        <v>28</v>
      </c>
      <c r="D117" s="110" t="s">
        <v>88</v>
      </c>
      <c r="E117" s="110" t="s">
        <v>140</v>
      </c>
      <c r="F117" s="111">
        <v>5449802</v>
      </c>
      <c r="G117" s="112">
        <v>597000</v>
      </c>
      <c r="H117" s="110" t="s">
        <v>143</v>
      </c>
      <c r="I117" s="110" t="s">
        <v>141</v>
      </c>
      <c r="J117" s="113">
        <v>45400</v>
      </c>
    </row>
    <row r="118" spans="1:10" ht="14.4">
      <c r="A118" s="110" t="s">
        <v>39</v>
      </c>
      <c r="B118" s="110" t="s">
        <v>349</v>
      </c>
      <c r="C118" s="110" t="s">
        <v>28</v>
      </c>
      <c r="D118" s="110" t="s">
        <v>88</v>
      </c>
      <c r="E118" s="110" t="s">
        <v>140</v>
      </c>
      <c r="F118" s="111">
        <v>5450179</v>
      </c>
      <c r="G118" s="112">
        <v>750000</v>
      </c>
      <c r="H118" s="110" t="s">
        <v>143</v>
      </c>
      <c r="I118" s="110" t="s">
        <v>141</v>
      </c>
      <c r="J118" s="113">
        <v>45401</v>
      </c>
    </row>
    <row r="119" spans="1:10" ht="14.4">
      <c r="A119" s="110" t="s">
        <v>39</v>
      </c>
      <c r="B119" s="110" t="s">
        <v>349</v>
      </c>
      <c r="C119" s="110" t="s">
        <v>83</v>
      </c>
      <c r="D119" s="110" t="s">
        <v>93</v>
      </c>
      <c r="E119" s="110" t="s">
        <v>140</v>
      </c>
      <c r="F119" s="111">
        <v>5449848</v>
      </c>
      <c r="G119" s="112">
        <v>800000</v>
      </c>
      <c r="H119" s="110" t="s">
        <v>143</v>
      </c>
      <c r="I119" s="110" t="s">
        <v>141</v>
      </c>
      <c r="J119" s="113">
        <v>45400</v>
      </c>
    </row>
    <row r="120" spans="1:10" ht="14.4">
      <c r="A120" s="110" t="s">
        <v>39</v>
      </c>
      <c r="B120" s="110" t="s">
        <v>349</v>
      </c>
      <c r="C120" s="110" t="s">
        <v>83</v>
      </c>
      <c r="D120" s="110" t="s">
        <v>93</v>
      </c>
      <c r="E120" s="110" t="s">
        <v>140</v>
      </c>
      <c r="F120" s="111">
        <v>5448376</v>
      </c>
      <c r="G120" s="112">
        <v>535000</v>
      </c>
      <c r="H120" s="110" t="s">
        <v>143</v>
      </c>
      <c r="I120" s="110" t="s">
        <v>141</v>
      </c>
      <c r="J120" s="113">
        <v>45394</v>
      </c>
    </row>
    <row r="121" spans="1:10" ht="14.4">
      <c r="A121" s="110" t="s">
        <v>39</v>
      </c>
      <c r="B121" s="110" t="s">
        <v>349</v>
      </c>
      <c r="C121" s="110" t="s">
        <v>28</v>
      </c>
      <c r="D121" s="110" t="s">
        <v>88</v>
      </c>
      <c r="E121" s="110" t="s">
        <v>142</v>
      </c>
      <c r="F121" s="111">
        <v>5449909</v>
      </c>
      <c r="G121" s="112">
        <v>465500</v>
      </c>
      <c r="H121" s="110" t="s">
        <v>143</v>
      </c>
      <c r="I121" s="110" t="s">
        <v>141</v>
      </c>
      <c r="J121" s="113">
        <v>45400</v>
      </c>
    </row>
    <row r="122" spans="1:10" ht="14.4">
      <c r="A122" s="110" t="s">
        <v>39</v>
      </c>
      <c r="B122" s="110" t="s">
        <v>349</v>
      </c>
      <c r="C122" s="110" t="s">
        <v>28</v>
      </c>
      <c r="D122" s="110" t="s">
        <v>88</v>
      </c>
      <c r="E122" s="110" t="s">
        <v>140</v>
      </c>
      <c r="F122" s="111">
        <v>5449912</v>
      </c>
      <c r="G122" s="112">
        <v>535000</v>
      </c>
      <c r="H122" s="110" t="s">
        <v>143</v>
      </c>
      <c r="I122" s="110" t="s">
        <v>141</v>
      </c>
      <c r="J122" s="113">
        <v>45400</v>
      </c>
    </row>
    <row r="123" spans="1:10" ht="14.4">
      <c r="A123" s="110" t="s">
        <v>39</v>
      </c>
      <c r="B123" s="110" t="s">
        <v>349</v>
      </c>
      <c r="C123" s="110" t="s">
        <v>47</v>
      </c>
      <c r="D123" s="110" t="s">
        <v>48</v>
      </c>
      <c r="E123" s="110" t="s">
        <v>140</v>
      </c>
      <c r="F123" s="111">
        <v>5449922</v>
      </c>
      <c r="G123" s="112">
        <v>494900</v>
      </c>
      <c r="H123" s="110" t="s">
        <v>143</v>
      </c>
      <c r="I123" s="110" t="s">
        <v>141</v>
      </c>
      <c r="J123" s="113">
        <v>45400</v>
      </c>
    </row>
    <row r="124" spans="1:10" ht="14.4">
      <c r="A124" s="110" t="s">
        <v>39</v>
      </c>
      <c r="B124" s="110" t="s">
        <v>349</v>
      </c>
      <c r="C124" s="110" t="s">
        <v>47</v>
      </c>
      <c r="D124" s="110" t="s">
        <v>48</v>
      </c>
      <c r="E124" s="110" t="s">
        <v>140</v>
      </c>
      <c r="F124" s="111">
        <v>5450067</v>
      </c>
      <c r="G124" s="112">
        <v>710000</v>
      </c>
      <c r="H124" s="110" t="s">
        <v>143</v>
      </c>
      <c r="I124" s="110" t="s">
        <v>141</v>
      </c>
      <c r="J124" s="113">
        <v>45401</v>
      </c>
    </row>
    <row r="125" spans="1:10" ht="14.4">
      <c r="A125" s="110" t="s">
        <v>39</v>
      </c>
      <c r="B125" s="110" t="s">
        <v>349</v>
      </c>
      <c r="C125" s="110" t="s">
        <v>28</v>
      </c>
      <c r="D125" s="110" t="s">
        <v>90</v>
      </c>
      <c r="E125" s="110" t="s">
        <v>140</v>
      </c>
      <c r="F125" s="111">
        <v>5450055</v>
      </c>
      <c r="G125" s="112">
        <v>710000</v>
      </c>
      <c r="H125" s="110" t="s">
        <v>143</v>
      </c>
      <c r="I125" s="110" t="s">
        <v>141</v>
      </c>
      <c r="J125" s="113">
        <v>45401</v>
      </c>
    </row>
    <row r="126" spans="1:10" ht="14.4">
      <c r="A126" s="110" t="s">
        <v>39</v>
      </c>
      <c r="B126" s="110" t="s">
        <v>349</v>
      </c>
      <c r="C126" s="110" t="s">
        <v>28</v>
      </c>
      <c r="D126" s="110" t="s">
        <v>49</v>
      </c>
      <c r="E126" s="110" t="s">
        <v>142</v>
      </c>
      <c r="F126" s="111">
        <v>5450043</v>
      </c>
      <c r="G126" s="112">
        <v>323000</v>
      </c>
      <c r="H126" s="110" t="s">
        <v>143</v>
      </c>
      <c r="I126" s="110" t="s">
        <v>141</v>
      </c>
      <c r="J126" s="113">
        <v>45401</v>
      </c>
    </row>
    <row r="127" spans="1:10" ht="14.4">
      <c r="A127" s="110" t="s">
        <v>39</v>
      </c>
      <c r="B127" s="110" t="s">
        <v>349</v>
      </c>
      <c r="C127" s="110" t="s">
        <v>28</v>
      </c>
      <c r="D127" s="110" t="s">
        <v>49</v>
      </c>
      <c r="E127" s="110" t="s">
        <v>142</v>
      </c>
      <c r="F127" s="111">
        <v>5450048</v>
      </c>
      <c r="G127" s="112">
        <v>990000</v>
      </c>
      <c r="H127" s="110" t="s">
        <v>143</v>
      </c>
      <c r="I127" s="110" t="s">
        <v>141</v>
      </c>
      <c r="J127" s="113">
        <v>45401</v>
      </c>
    </row>
    <row r="128" spans="1:10" ht="14.4">
      <c r="A128" s="110" t="s">
        <v>39</v>
      </c>
      <c r="B128" s="110" t="s">
        <v>349</v>
      </c>
      <c r="C128" s="110" t="s">
        <v>47</v>
      </c>
      <c r="D128" s="110" t="s">
        <v>48</v>
      </c>
      <c r="E128" s="110" t="s">
        <v>140</v>
      </c>
      <c r="F128" s="111">
        <v>5449833</v>
      </c>
      <c r="G128" s="112">
        <v>500000</v>
      </c>
      <c r="H128" s="110" t="s">
        <v>143</v>
      </c>
      <c r="I128" s="110" t="s">
        <v>141</v>
      </c>
      <c r="J128" s="113">
        <v>45400</v>
      </c>
    </row>
    <row r="129" spans="1:10" ht="14.4">
      <c r="A129" s="110" t="s">
        <v>39</v>
      </c>
      <c r="B129" s="110" t="s">
        <v>349</v>
      </c>
      <c r="C129" s="110" t="s">
        <v>28</v>
      </c>
      <c r="D129" s="110" t="s">
        <v>49</v>
      </c>
      <c r="E129" s="110" t="s">
        <v>140</v>
      </c>
      <c r="F129" s="111">
        <v>5449191</v>
      </c>
      <c r="G129" s="112">
        <v>577500</v>
      </c>
      <c r="H129" s="110" t="s">
        <v>143</v>
      </c>
      <c r="I129" s="110" t="s">
        <v>141</v>
      </c>
      <c r="J129" s="113">
        <v>45399</v>
      </c>
    </row>
    <row r="130" spans="1:10" ht="14.4">
      <c r="A130" s="110" t="s">
        <v>39</v>
      </c>
      <c r="B130" s="110" t="s">
        <v>349</v>
      </c>
      <c r="C130" s="110" t="s">
        <v>28</v>
      </c>
      <c r="D130" s="110" t="s">
        <v>46</v>
      </c>
      <c r="E130" s="110" t="s">
        <v>142</v>
      </c>
      <c r="F130" s="111">
        <v>5448734</v>
      </c>
      <c r="G130" s="112">
        <v>600000</v>
      </c>
      <c r="H130" s="110" t="s">
        <v>143</v>
      </c>
      <c r="I130" s="110" t="s">
        <v>141</v>
      </c>
      <c r="J130" s="113">
        <v>45397</v>
      </c>
    </row>
    <row r="131" spans="1:10" ht="14.4">
      <c r="A131" s="110" t="s">
        <v>39</v>
      </c>
      <c r="B131" s="110" t="s">
        <v>349</v>
      </c>
      <c r="C131" s="110" t="s">
        <v>86</v>
      </c>
      <c r="D131" s="110" t="s">
        <v>87</v>
      </c>
      <c r="E131" s="110" t="s">
        <v>142</v>
      </c>
      <c r="F131" s="111">
        <v>5448752</v>
      </c>
      <c r="G131" s="112">
        <v>350000</v>
      </c>
      <c r="H131" s="110" t="s">
        <v>143</v>
      </c>
      <c r="I131" s="110" t="s">
        <v>141</v>
      </c>
      <c r="J131" s="113">
        <v>45397</v>
      </c>
    </row>
    <row r="132" spans="1:10" ht="14.4">
      <c r="A132" s="110" t="s">
        <v>39</v>
      </c>
      <c r="B132" s="110" t="s">
        <v>349</v>
      </c>
      <c r="C132" s="110" t="s">
        <v>28</v>
      </c>
      <c r="D132" s="110" t="s">
        <v>49</v>
      </c>
      <c r="E132" s="110" t="s">
        <v>140</v>
      </c>
      <c r="F132" s="111">
        <v>5448820</v>
      </c>
      <c r="G132" s="112">
        <v>435000</v>
      </c>
      <c r="H132" s="110" t="s">
        <v>143</v>
      </c>
      <c r="I132" s="110" t="s">
        <v>141</v>
      </c>
      <c r="J132" s="113">
        <v>45398</v>
      </c>
    </row>
    <row r="133" spans="1:10" ht="14.4">
      <c r="A133" s="110" t="s">
        <v>39</v>
      </c>
      <c r="B133" s="110" t="s">
        <v>349</v>
      </c>
      <c r="C133" s="110" t="s">
        <v>28</v>
      </c>
      <c r="D133" s="110" t="s">
        <v>88</v>
      </c>
      <c r="E133" s="110" t="s">
        <v>140</v>
      </c>
      <c r="F133" s="111">
        <v>5450214</v>
      </c>
      <c r="G133" s="112">
        <v>550000</v>
      </c>
      <c r="H133" s="110" t="s">
        <v>143</v>
      </c>
      <c r="I133" s="110" t="s">
        <v>141</v>
      </c>
      <c r="J133" s="113">
        <v>45401</v>
      </c>
    </row>
    <row r="134" spans="1:10" ht="14.4">
      <c r="A134" s="110" t="s">
        <v>39</v>
      </c>
      <c r="B134" s="110" t="s">
        <v>349</v>
      </c>
      <c r="C134" s="110" t="s">
        <v>83</v>
      </c>
      <c r="D134" s="110" t="s">
        <v>93</v>
      </c>
      <c r="E134" s="110" t="s">
        <v>140</v>
      </c>
      <c r="F134" s="111">
        <v>5448841</v>
      </c>
      <c r="G134" s="112">
        <v>475000</v>
      </c>
      <c r="H134" s="110" t="s">
        <v>143</v>
      </c>
      <c r="I134" s="110" t="s">
        <v>141</v>
      </c>
      <c r="J134" s="113">
        <v>45398</v>
      </c>
    </row>
    <row r="135" spans="1:10" ht="14.4">
      <c r="A135" s="110" t="s">
        <v>39</v>
      </c>
      <c r="B135" s="110" t="s">
        <v>349</v>
      </c>
      <c r="C135" s="110" t="s">
        <v>28</v>
      </c>
      <c r="D135" s="110" t="s">
        <v>49</v>
      </c>
      <c r="E135" s="110" t="s">
        <v>140</v>
      </c>
      <c r="F135" s="111">
        <v>5448935</v>
      </c>
      <c r="G135" s="112">
        <v>389000</v>
      </c>
      <c r="H135" s="110" t="s">
        <v>143</v>
      </c>
      <c r="I135" s="110" t="s">
        <v>141</v>
      </c>
      <c r="J135" s="113">
        <v>45398</v>
      </c>
    </row>
    <row r="136" spans="1:10" ht="14.4">
      <c r="A136" s="110" t="s">
        <v>39</v>
      </c>
      <c r="B136" s="110" t="s">
        <v>349</v>
      </c>
      <c r="C136" s="110" t="s">
        <v>47</v>
      </c>
      <c r="D136" s="110" t="s">
        <v>48</v>
      </c>
      <c r="E136" s="110" t="s">
        <v>140</v>
      </c>
      <c r="F136" s="111">
        <v>5448964</v>
      </c>
      <c r="G136" s="112">
        <v>400000</v>
      </c>
      <c r="H136" s="110" t="s">
        <v>143</v>
      </c>
      <c r="I136" s="110" t="s">
        <v>141</v>
      </c>
      <c r="J136" s="113">
        <v>45398</v>
      </c>
    </row>
    <row r="137" spans="1:10" ht="14.4">
      <c r="A137" s="110" t="s">
        <v>39</v>
      </c>
      <c r="B137" s="110" t="s">
        <v>349</v>
      </c>
      <c r="C137" s="110" t="s">
        <v>86</v>
      </c>
      <c r="D137" s="110" t="s">
        <v>87</v>
      </c>
      <c r="E137" s="110" t="s">
        <v>140</v>
      </c>
      <c r="F137" s="111">
        <v>5450083</v>
      </c>
      <c r="G137" s="112">
        <v>720000</v>
      </c>
      <c r="H137" s="110" t="s">
        <v>143</v>
      </c>
      <c r="I137" s="110" t="s">
        <v>141</v>
      </c>
      <c r="J137" s="113">
        <v>45401</v>
      </c>
    </row>
    <row r="138" spans="1:10" ht="14.4">
      <c r="A138" s="110" t="s">
        <v>39</v>
      </c>
      <c r="B138" s="110" t="s">
        <v>349</v>
      </c>
      <c r="C138" s="110" t="s">
        <v>28</v>
      </c>
      <c r="D138" s="110" t="s">
        <v>46</v>
      </c>
      <c r="E138" s="110" t="s">
        <v>140</v>
      </c>
      <c r="F138" s="111">
        <v>5449100</v>
      </c>
      <c r="G138" s="112">
        <v>350000</v>
      </c>
      <c r="H138" s="110" t="s">
        <v>143</v>
      </c>
      <c r="I138" s="110" t="s">
        <v>141</v>
      </c>
      <c r="J138" s="113">
        <v>45399</v>
      </c>
    </row>
    <row r="139" spans="1:10" ht="14.4">
      <c r="A139" s="110" t="s">
        <v>39</v>
      </c>
      <c r="B139" s="110" t="s">
        <v>349</v>
      </c>
      <c r="C139" s="110" t="s">
        <v>47</v>
      </c>
      <c r="D139" s="110" t="s">
        <v>48</v>
      </c>
      <c r="E139" s="110" t="s">
        <v>140</v>
      </c>
      <c r="F139" s="111">
        <v>5450099</v>
      </c>
      <c r="G139" s="112">
        <v>585000</v>
      </c>
      <c r="H139" s="110" t="s">
        <v>143</v>
      </c>
      <c r="I139" s="110" t="s">
        <v>141</v>
      </c>
      <c r="J139" s="113">
        <v>45401</v>
      </c>
    </row>
    <row r="140" spans="1:10" ht="14.4">
      <c r="A140" s="110" t="s">
        <v>39</v>
      </c>
      <c r="B140" s="110" t="s">
        <v>349</v>
      </c>
      <c r="C140" s="110" t="s">
        <v>83</v>
      </c>
      <c r="D140" s="110" t="s">
        <v>93</v>
      </c>
      <c r="E140" s="110" t="s">
        <v>142</v>
      </c>
      <c r="F140" s="111">
        <v>5449196</v>
      </c>
      <c r="G140" s="112">
        <v>365820</v>
      </c>
      <c r="H140" s="110" t="s">
        <v>143</v>
      </c>
      <c r="I140" s="110" t="s">
        <v>141</v>
      </c>
      <c r="J140" s="113">
        <v>45399</v>
      </c>
    </row>
    <row r="141" spans="1:10" ht="14.4">
      <c r="A141" s="110" t="s">
        <v>39</v>
      </c>
      <c r="B141" s="110" t="s">
        <v>349</v>
      </c>
      <c r="C141" s="110" t="s">
        <v>28</v>
      </c>
      <c r="D141" s="110" t="s">
        <v>88</v>
      </c>
      <c r="E141" s="110" t="s">
        <v>140</v>
      </c>
      <c r="F141" s="111">
        <v>5449513</v>
      </c>
      <c r="G141" s="112">
        <v>393200</v>
      </c>
      <c r="H141" s="110" t="s">
        <v>143</v>
      </c>
      <c r="I141" s="110" t="s">
        <v>141</v>
      </c>
      <c r="J141" s="113">
        <v>45399</v>
      </c>
    </row>
    <row r="142" spans="1:10" ht="14.4">
      <c r="A142" s="110" t="s">
        <v>39</v>
      </c>
      <c r="B142" s="110" t="s">
        <v>349</v>
      </c>
      <c r="C142" s="110" t="s">
        <v>28</v>
      </c>
      <c r="D142" s="110" t="s">
        <v>90</v>
      </c>
      <c r="E142" s="110" t="s">
        <v>142</v>
      </c>
      <c r="F142" s="111">
        <v>5450135</v>
      </c>
      <c r="G142" s="112">
        <v>255000</v>
      </c>
      <c r="H142" s="110" t="s">
        <v>143</v>
      </c>
      <c r="I142" s="110" t="s">
        <v>141</v>
      </c>
      <c r="J142" s="113">
        <v>45401</v>
      </c>
    </row>
    <row r="143" spans="1:10" ht="14.4">
      <c r="A143" s="110" t="s">
        <v>39</v>
      </c>
      <c r="B143" s="110" t="s">
        <v>349</v>
      </c>
      <c r="C143" s="110" t="s">
        <v>47</v>
      </c>
      <c r="D143" s="110" t="s">
        <v>48</v>
      </c>
      <c r="E143" s="110" t="s">
        <v>140</v>
      </c>
      <c r="F143" s="111">
        <v>5449657</v>
      </c>
      <c r="G143" s="112">
        <v>415000</v>
      </c>
      <c r="H143" s="110" t="s">
        <v>143</v>
      </c>
      <c r="I143" s="110" t="s">
        <v>141</v>
      </c>
      <c r="J143" s="113">
        <v>45399</v>
      </c>
    </row>
    <row r="144" spans="1:10" ht="14.4">
      <c r="A144" s="110" t="s">
        <v>39</v>
      </c>
      <c r="B144" s="110" t="s">
        <v>349</v>
      </c>
      <c r="C144" s="110" t="s">
        <v>28</v>
      </c>
      <c r="D144" s="110" t="s">
        <v>49</v>
      </c>
      <c r="E144" s="110" t="s">
        <v>151</v>
      </c>
      <c r="F144" s="111">
        <v>5449671</v>
      </c>
      <c r="G144" s="112">
        <v>295000</v>
      </c>
      <c r="H144" s="110" t="s">
        <v>143</v>
      </c>
      <c r="I144" s="110" t="s">
        <v>141</v>
      </c>
      <c r="J144" s="113">
        <v>45399</v>
      </c>
    </row>
    <row r="145" spans="1:10" ht="14.4">
      <c r="A145" s="110" t="s">
        <v>39</v>
      </c>
      <c r="B145" s="110" t="s">
        <v>349</v>
      </c>
      <c r="C145" s="110" t="s">
        <v>28</v>
      </c>
      <c r="D145" s="110" t="s">
        <v>46</v>
      </c>
      <c r="E145" s="110" t="s">
        <v>140</v>
      </c>
      <c r="F145" s="111">
        <v>5450122</v>
      </c>
      <c r="G145" s="112">
        <v>480000</v>
      </c>
      <c r="H145" s="110" t="s">
        <v>143</v>
      </c>
      <c r="I145" s="110" t="s">
        <v>141</v>
      </c>
      <c r="J145" s="113">
        <v>45401</v>
      </c>
    </row>
    <row r="146" spans="1:10" ht="14.4">
      <c r="A146" s="110" t="s">
        <v>39</v>
      </c>
      <c r="B146" s="110" t="s">
        <v>349</v>
      </c>
      <c r="C146" s="110" t="s">
        <v>86</v>
      </c>
      <c r="D146" s="110" t="s">
        <v>87</v>
      </c>
      <c r="E146" s="110" t="s">
        <v>140</v>
      </c>
      <c r="F146" s="111">
        <v>5449678</v>
      </c>
      <c r="G146" s="112">
        <v>520000</v>
      </c>
      <c r="H146" s="110" t="s">
        <v>143</v>
      </c>
      <c r="I146" s="110" t="s">
        <v>141</v>
      </c>
      <c r="J146" s="113">
        <v>45399</v>
      </c>
    </row>
    <row r="147" spans="1:10" ht="14.4">
      <c r="A147" s="110" t="s">
        <v>39</v>
      </c>
      <c r="B147" s="110" t="s">
        <v>349</v>
      </c>
      <c r="C147" s="110" t="s">
        <v>47</v>
      </c>
      <c r="D147" s="110" t="s">
        <v>48</v>
      </c>
      <c r="E147" s="110" t="s">
        <v>151</v>
      </c>
      <c r="F147" s="111">
        <v>5448731</v>
      </c>
      <c r="G147" s="112">
        <v>105000</v>
      </c>
      <c r="H147" s="110" t="s">
        <v>143</v>
      </c>
      <c r="I147" s="110" t="s">
        <v>141</v>
      </c>
      <c r="J147" s="113">
        <v>45397</v>
      </c>
    </row>
    <row r="148" spans="1:10" ht="14.4">
      <c r="A148" s="110" t="s">
        <v>39</v>
      </c>
      <c r="B148" s="110" t="s">
        <v>349</v>
      </c>
      <c r="C148" s="110" t="s">
        <v>28</v>
      </c>
      <c r="D148" s="110" t="s">
        <v>88</v>
      </c>
      <c r="E148" s="110" t="s">
        <v>140</v>
      </c>
      <c r="F148" s="111">
        <v>5450148</v>
      </c>
      <c r="G148" s="112">
        <v>425000</v>
      </c>
      <c r="H148" s="110" t="s">
        <v>143</v>
      </c>
      <c r="I148" s="110" t="s">
        <v>141</v>
      </c>
      <c r="J148" s="113">
        <v>45401</v>
      </c>
    </row>
    <row r="149" spans="1:10" ht="14.4">
      <c r="A149" s="110" t="s">
        <v>39</v>
      </c>
      <c r="B149" s="110" t="s">
        <v>349</v>
      </c>
      <c r="C149" s="110" t="s">
        <v>47</v>
      </c>
      <c r="D149" s="110" t="s">
        <v>48</v>
      </c>
      <c r="E149" s="110" t="s">
        <v>148</v>
      </c>
      <c r="F149" s="111">
        <v>5446577</v>
      </c>
      <c r="G149" s="112">
        <v>2700000</v>
      </c>
      <c r="H149" s="110" t="s">
        <v>143</v>
      </c>
      <c r="I149" s="110" t="s">
        <v>141</v>
      </c>
      <c r="J149" s="113">
        <v>45386</v>
      </c>
    </row>
    <row r="150" spans="1:10" ht="14.4">
      <c r="A150" s="110" t="s">
        <v>39</v>
      </c>
      <c r="B150" s="110" t="s">
        <v>349</v>
      </c>
      <c r="C150" s="110" t="s">
        <v>28</v>
      </c>
      <c r="D150" s="110" t="s">
        <v>88</v>
      </c>
      <c r="E150" s="110" t="s">
        <v>140</v>
      </c>
      <c r="F150" s="111">
        <v>5447988</v>
      </c>
      <c r="G150" s="112">
        <v>600000</v>
      </c>
      <c r="H150" s="110" t="s">
        <v>143</v>
      </c>
      <c r="I150" s="110" t="s">
        <v>141</v>
      </c>
      <c r="J150" s="113">
        <v>45394</v>
      </c>
    </row>
    <row r="151" spans="1:10" ht="14.4">
      <c r="A151" s="110" t="s">
        <v>39</v>
      </c>
      <c r="B151" s="110" t="s">
        <v>349</v>
      </c>
      <c r="C151" s="110" t="s">
        <v>47</v>
      </c>
      <c r="D151" s="110" t="s">
        <v>48</v>
      </c>
      <c r="E151" s="110" t="s">
        <v>142</v>
      </c>
      <c r="F151" s="111">
        <v>5446359</v>
      </c>
      <c r="G151" s="112">
        <v>500000</v>
      </c>
      <c r="H151" s="110" t="s">
        <v>143</v>
      </c>
      <c r="I151" s="110" t="s">
        <v>141</v>
      </c>
      <c r="J151" s="113">
        <v>45385</v>
      </c>
    </row>
    <row r="152" spans="1:10" ht="14.4">
      <c r="A152" s="110" t="s">
        <v>39</v>
      </c>
      <c r="B152" s="110" t="s">
        <v>349</v>
      </c>
      <c r="C152" s="110" t="s">
        <v>28</v>
      </c>
      <c r="D152" s="110" t="s">
        <v>46</v>
      </c>
      <c r="E152" s="110" t="s">
        <v>142</v>
      </c>
      <c r="F152" s="111">
        <v>5446369</v>
      </c>
      <c r="G152" s="112">
        <v>438500</v>
      </c>
      <c r="H152" s="110" t="s">
        <v>143</v>
      </c>
      <c r="I152" s="110" t="s">
        <v>141</v>
      </c>
      <c r="J152" s="113">
        <v>45385</v>
      </c>
    </row>
    <row r="153" spans="1:10" ht="14.4">
      <c r="A153" s="110" t="s">
        <v>39</v>
      </c>
      <c r="B153" s="110" t="s">
        <v>349</v>
      </c>
      <c r="C153" s="110" t="s">
        <v>28</v>
      </c>
      <c r="D153" s="110" t="s">
        <v>49</v>
      </c>
      <c r="E153" s="110" t="s">
        <v>142</v>
      </c>
      <c r="F153" s="111">
        <v>5446394</v>
      </c>
      <c r="G153" s="112">
        <v>587000</v>
      </c>
      <c r="H153" s="110" t="s">
        <v>143</v>
      </c>
      <c r="I153" s="110" t="s">
        <v>141</v>
      </c>
      <c r="J153" s="113">
        <v>45385</v>
      </c>
    </row>
    <row r="154" spans="1:10" ht="14.4">
      <c r="A154" s="110" t="s">
        <v>39</v>
      </c>
      <c r="B154" s="110" t="s">
        <v>349</v>
      </c>
      <c r="C154" s="110" t="s">
        <v>86</v>
      </c>
      <c r="D154" s="110" t="s">
        <v>87</v>
      </c>
      <c r="E154" s="110" t="s">
        <v>140</v>
      </c>
      <c r="F154" s="111">
        <v>5446405</v>
      </c>
      <c r="G154" s="112">
        <v>1100000</v>
      </c>
      <c r="H154" s="110" t="s">
        <v>143</v>
      </c>
      <c r="I154" s="110" t="s">
        <v>141</v>
      </c>
      <c r="J154" s="113">
        <v>45385</v>
      </c>
    </row>
    <row r="155" spans="1:10" ht="14.4">
      <c r="A155" s="110" t="s">
        <v>39</v>
      </c>
      <c r="B155" s="110" t="s">
        <v>349</v>
      </c>
      <c r="C155" s="110" t="s">
        <v>47</v>
      </c>
      <c r="D155" s="110" t="s">
        <v>48</v>
      </c>
      <c r="E155" s="110" t="s">
        <v>140</v>
      </c>
      <c r="F155" s="111">
        <v>5446421</v>
      </c>
      <c r="G155" s="112">
        <v>200000</v>
      </c>
      <c r="H155" s="110" t="s">
        <v>143</v>
      </c>
      <c r="I155" s="110" t="s">
        <v>141</v>
      </c>
      <c r="J155" s="113">
        <v>45385</v>
      </c>
    </row>
    <row r="156" spans="1:10" ht="14.4">
      <c r="A156" s="110" t="s">
        <v>39</v>
      </c>
      <c r="B156" s="110" t="s">
        <v>349</v>
      </c>
      <c r="C156" s="110" t="s">
        <v>28</v>
      </c>
      <c r="D156" s="110" t="s">
        <v>88</v>
      </c>
      <c r="E156" s="110" t="s">
        <v>140</v>
      </c>
      <c r="F156" s="111">
        <v>5446469</v>
      </c>
      <c r="G156" s="112">
        <v>515000</v>
      </c>
      <c r="H156" s="110" t="s">
        <v>143</v>
      </c>
      <c r="I156" s="110" t="s">
        <v>141</v>
      </c>
      <c r="J156" s="113">
        <v>45386</v>
      </c>
    </row>
    <row r="157" spans="1:10" ht="14.4">
      <c r="A157" s="110" t="s">
        <v>39</v>
      </c>
      <c r="B157" s="110" t="s">
        <v>349</v>
      </c>
      <c r="C157" s="110" t="s">
        <v>86</v>
      </c>
      <c r="D157" s="110" t="s">
        <v>87</v>
      </c>
      <c r="E157" s="110" t="s">
        <v>140</v>
      </c>
      <c r="F157" s="111">
        <v>5446503</v>
      </c>
      <c r="G157" s="112">
        <v>799000</v>
      </c>
      <c r="H157" s="110" t="s">
        <v>143</v>
      </c>
      <c r="I157" s="110" t="s">
        <v>141</v>
      </c>
      <c r="J157" s="113">
        <v>45386</v>
      </c>
    </row>
    <row r="158" spans="1:10" ht="14.4">
      <c r="A158" s="110" t="s">
        <v>39</v>
      </c>
      <c r="B158" s="110" t="s">
        <v>349</v>
      </c>
      <c r="C158" s="110" t="s">
        <v>28</v>
      </c>
      <c r="D158" s="110" t="s">
        <v>49</v>
      </c>
      <c r="E158" s="110" t="s">
        <v>153</v>
      </c>
      <c r="F158" s="111">
        <v>5446519</v>
      </c>
      <c r="G158" s="112">
        <v>800000</v>
      </c>
      <c r="H158" s="110" t="s">
        <v>143</v>
      </c>
      <c r="I158" s="110" t="s">
        <v>141</v>
      </c>
      <c r="J158" s="113">
        <v>45386</v>
      </c>
    </row>
    <row r="159" spans="1:10" ht="14.4">
      <c r="A159" s="110" t="s">
        <v>39</v>
      </c>
      <c r="B159" s="110" t="s">
        <v>349</v>
      </c>
      <c r="C159" s="110" t="s">
        <v>28</v>
      </c>
      <c r="D159" s="110" t="s">
        <v>49</v>
      </c>
      <c r="E159" s="110" t="s">
        <v>142</v>
      </c>
      <c r="F159" s="111">
        <v>5446526</v>
      </c>
      <c r="G159" s="112">
        <v>193900</v>
      </c>
      <c r="H159" s="110" t="s">
        <v>143</v>
      </c>
      <c r="I159" s="110" t="s">
        <v>141</v>
      </c>
      <c r="J159" s="113">
        <v>45386</v>
      </c>
    </row>
    <row r="160" spans="1:10" ht="14.4">
      <c r="A160" s="110" t="s">
        <v>39</v>
      </c>
      <c r="B160" s="110" t="s">
        <v>349</v>
      </c>
      <c r="C160" s="110" t="s">
        <v>83</v>
      </c>
      <c r="D160" s="110" t="s">
        <v>93</v>
      </c>
      <c r="E160" s="110" t="s">
        <v>140</v>
      </c>
      <c r="F160" s="111">
        <v>5446298</v>
      </c>
      <c r="G160" s="112">
        <v>425000</v>
      </c>
      <c r="H160" s="110" t="s">
        <v>143</v>
      </c>
      <c r="I160" s="110" t="s">
        <v>141</v>
      </c>
      <c r="J160" s="113">
        <v>45385</v>
      </c>
    </row>
    <row r="161" spans="1:10" ht="14.4">
      <c r="A161" s="110" t="s">
        <v>39</v>
      </c>
      <c r="B161" s="110" t="s">
        <v>349</v>
      </c>
      <c r="C161" s="110" t="s">
        <v>28</v>
      </c>
      <c r="D161" s="110" t="s">
        <v>49</v>
      </c>
      <c r="E161" s="110" t="s">
        <v>142</v>
      </c>
      <c r="F161" s="111">
        <v>5446573</v>
      </c>
      <c r="G161" s="112">
        <v>485000</v>
      </c>
      <c r="H161" s="110" t="s">
        <v>143</v>
      </c>
      <c r="I161" s="110" t="s">
        <v>141</v>
      </c>
      <c r="J161" s="113">
        <v>45386</v>
      </c>
    </row>
    <row r="162" spans="1:10" ht="14.4">
      <c r="A162" s="110" t="s">
        <v>39</v>
      </c>
      <c r="B162" s="110" t="s">
        <v>349</v>
      </c>
      <c r="C162" s="110" t="s">
        <v>86</v>
      </c>
      <c r="D162" s="110" t="s">
        <v>87</v>
      </c>
      <c r="E162" s="110" t="s">
        <v>140</v>
      </c>
      <c r="F162" s="111">
        <v>5446264</v>
      </c>
      <c r="G162" s="112">
        <v>565000</v>
      </c>
      <c r="H162" s="110" t="s">
        <v>143</v>
      </c>
      <c r="I162" s="110" t="s">
        <v>141</v>
      </c>
      <c r="J162" s="113">
        <v>45385</v>
      </c>
    </row>
    <row r="163" spans="1:10" ht="14.4">
      <c r="A163" s="110" t="s">
        <v>39</v>
      </c>
      <c r="B163" s="110" t="s">
        <v>349</v>
      </c>
      <c r="C163" s="110" t="s">
        <v>28</v>
      </c>
      <c r="D163" s="110" t="s">
        <v>90</v>
      </c>
      <c r="E163" s="110" t="s">
        <v>140</v>
      </c>
      <c r="F163" s="111">
        <v>5446693</v>
      </c>
      <c r="G163" s="112">
        <v>178500</v>
      </c>
      <c r="H163" s="110" t="s">
        <v>143</v>
      </c>
      <c r="I163" s="110" t="s">
        <v>141</v>
      </c>
      <c r="J163" s="113">
        <v>45387</v>
      </c>
    </row>
    <row r="164" spans="1:10" ht="14.4">
      <c r="A164" s="110" t="s">
        <v>39</v>
      </c>
      <c r="B164" s="110" t="s">
        <v>349</v>
      </c>
      <c r="C164" s="110" t="s">
        <v>28</v>
      </c>
      <c r="D164" s="110" t="s">
        <v>88</v>
      </c>
      <c r="E164" s="110" t="s">
        <v>140</v>
      </c>
      <c r="F164" s="111">
        <v>5446714</v>
      </c>
      <c r="G164" s="112">
        <v>2880000</v>
      </c>
      <c r="H164" s="110" t="s">
        <v>143</v>
      </c>
      <c r="I164" s="110" t="s">
        <v>141</v>
      </c>
      <c r="J164" s="113">
        <v>45387</v>
      </c>
    </row>
    <row r="165" spans="1:10" ht="14.4">
      <c r="A165" s="110" t="s">
        <v>39</v>
      </c>
      <c r="B165" s="110" t="s">
        <v>349</v>
      </c>
      <c r="C165" s="110" t="s">
        <v>83</v>
      </c>
      <c r="D165" s="110" t="s">
        <v>93</v>
      </c>
      <c r="E165" s="110" t="s">
        <v>142</v>
      </c>
      <c r="F165" s="111">
        <v>5446717</v>
      </c>
      <c r="G165" s="112">
        <v>290000</v>
      </c>
      <c r="H165" s="110" t="s">
        <v>143</v>
      </c>
      <c r="I165" s="110" t="s">
        <v>141</v>
      </c>
      <c r="J165" s="113">
        <v>45387</v>
      </c>
    </row>
    <row r="166" spans="1:10" ht="14.4">
      <c r="A166" s="110" t="s">
        <v>39</v>
      </c>
      <c r="B166" s="110" t="s">
        <v>349</v>
      </c>
      <c r="C166" s="110" t="s">
        <v>83</v>
      </c>
      <c r="D166" s="110" t="s">
        <v>93</v>
      </c>
      <c r="E166" s="110" t="s">
        <v>140</v>
      </c>
      <c r="F166" s="111">
        <v>5446718</v>
      </c>
      <c r="G166" s="112">
        <v>764000</v>
      </c>
      <c r="H166" s="110" t="s">
        <v>143</v>
      </c>
      <c r="I166" s="110" t="s">
        <v>141</v>
      </c>
      <c r="J166" s="113">
        <v>45387</v>
      </c>
    </row>
    <row r="167" spans="1:10" ht="14.4">
      <c r="A167" s="110" t="s">
        <v>39</v>
      </c>
      <c r="B167" s="110" t="s">
        <v>349</v>
      </c>
      <c r="C167" s="110" t="s">
        <v>28</v>
      </c>
      <c r="D167" s="110" t="s">
        <v>49</v>
      </c>
      <c r="E167" s="110" t="s">
        <v>140</v>
      </c>
      <c r="F167" s="111">
        <v>5446758</v>
      </c>
      <c r="G167" s="112">
        <v>627000</v>
      </c>
      <c r="H167" s="110" t="s">
        <v>143</v>
      </c>
      <c r="I167" s="110" t="s">
        <v>141</v>
      </c>
      <c r="J167" s="113">
        <v>45387</v>
      </c>
    </row>
    <row r="168" spans="1:10" ht="14.4">
      <c r="A168" s="110" t="s">
        <v>39</v>
      </c>
      <c r="B168" s="110" t="s">
        <v>349</v>
      </c>
      <c r="C168" s="110" t="s">
        <v>83</v>
      </c>
      <c r="D168" s="110" t="s">
        <v>93</v>
      </c>
      <c r="E168" s="110" t="s">
        <v>140</v>
      </c>
      <c r="F168" s="111">
        <v>5446764</v>
      </c>
      <c r="G168" s="112">
        <v>650000</v>
      </c>
      <c r="H168" s="110" t="s">
        <v>143</v>
      </c>
      <c r="I168" s="110" t="s">
        <v>141</v>
      </c>
      <c r="J168" s="113">
        <v>45387</v>
      </c>
    </row>
    <row r="169" spans="1:10" ht="14.4">
      <c r="A169" s="110" t="s">
        <v>39</v>
      </c>
      <c r="B169" s="110" t="s">
        <v>349</v>
      </c>
      <c r="C169" s="110" t="s">
        <v>28</v>
      </c>
      <c r="D169" s="110" t="s">
        <v>88</v>
      </c>
      <c r="E169" s="110" t="s">
        <v>140</v>
      </c>
      <c r="F169" s="111">
        <v>5446770</v>
      </c>
      <c r="G169" s="112">
        <v>470000</v>
      </c>
      <c r="H169" s="110" t="s">
        <v>143</v>
      </c>
      <c r="I169" s="110" t="s">
        <v>141</v>
      </c>
      <c r="J169" s="113">
        <v>45387</v>
      </c>
    </row>
    <row r="170" spans="1:10" ht="14.4">
      <c r="A170" s="110" t="s">
        <v>39</v>
      </c>
      <c r="B170" s="110" t="s">
        <v>349</v>
      </c>
      <c r="C170" s="110" t="s">
        <v>47</v>
      </c>
      <c r="D170" s="110" t="s">
        <v>48</v>
      </c>
      <c r="E170" s="110" t="s">
        <v>142</v>
      </c>
      <c r="F170" s="111">
        <v>5446774</v>
      </c>
      <c r="G170" s="112">
        <v>453000</v>
      </c>
      <c r="H170" s="110" t="s">
        <v>143</v>
      </c>
      <c r="I170" s="110" t="s">
        <v>141</v>
      </c>
      <c r="J170" s="113">
        <v>45387</v>
      </c>
    </row>
    <row r="171" spans="1:10" ht="14.4">
      <c r="A171" s="110" t="s">
        <v>39</v>
      </c>
      <c r="B171" s="110" t="s">
        <v>349</v>
      </c>
      <c r="C171" s="110" t="s">
        <v>28</v>
      </c>
      <c r="D171" s="110" t="s">
        <v>46</v>
      </c>
      <c r="E171" s="110" t="s">
        <v>140</v>
      </c>
      <c r="F171" s="111">
        <v>5446801</v>
      </c>
      <c r="G171" s="112">
        <v>1525000</v>
      </c>
      <c r="H171" s="110" t="s">
        <v>143</v>
      </c>
      <c r="I171" s="110" t="s">
        <v>141</v>
      </c>
      <c r="J171" s="113">
        <v>45387</v>
      </c>
    </row>
    <row r="172" spans="1:10" ht="14.4">
      <c r="A172" s="110" t="s">
        <v>39</v>
      </c>
      <c r="B172" s="110" t="s">
        <v>349</v>
      </c>
      <c r="C172" s="110" t="s">
        <v>28</v>
      </c>
      <c r="D172" s="110" t="s">
        <v>49</v>
      </c>
      <c r="E172" s="110" t="s">
        <v>151</v>
      </c>
      <c r="F172" s="111">
        <v>5446823</v>
      </c>
      <c r="G172" s="112">
        <v>240000</v>
      </c>
      <c r="H172" s="110" t="s">
        <v>143</v>
      </c>
      <c r="I172" s="110" t="s">
        <v>141</v>
      </c>
      <c r="J172" s="113">
        <v>45387</v>
      </c>
    </row>
    <row r="173" spans="1:10" ht="14.4">
      <c r="A173" s="110" t="s">
        <v>39</v>
      </c>
      <c r="B173" s="110" t="s">
        <v>349</v>
      </c>
      <c r="C173" s="110" t="s">
        <v>28</v>
      </c>
      <c r="D173" s="110" t="s">
        <v>88</v>
      </c>
      <c r="E173" s="110" t="s">
        <v>140</v>
      </c>
      <c r="F173" s="111">
        <v>5446833</v>
      </c>
      <c r="G173" s="112">
        <v>510000</v>
      </c>
      <c r="H173" s="110" t="s">
        <v>143</v>
      </c>
      <c r="I173" s="110" t="s">
        <v>141</v>
      </c>
      <c r="J173" s="113">
        <v>45387</v>
      </c>
    </row>
    <row r="174" spans="1:10" ht="14.4">
      <c r="A174" s="110" t="s">
        <v>39</v>
      </c>
      <c r="B174" s="110" t="s">
        <v>349</v>
      </c>
      <c r="C174" s="110" t="s">
        <v>47</v>
      </c>
      <c r="D174" s="110" t="s">
        <v>48</v>
      </c>
      <c r="E174" s="110" t="s">
        <v>140</v>
      </c>
      <c r="F174" s="111">
        <v>5446543</v>
      </c>
      <c r="G174" s="112">
        <v>465000</v>
      </c>
      <c r="H174" s="110" t="s">
        <v>143</v>
      </c>
      <c r="I174" s="110" t="s">
        <v>141</v>
      </c>
      <c r="J174" s="113">
        <v>45386</v>
      </c>
    </row>
    <row r="175" spans="1:10" ht="14.4">
      <c r="A175" s="110" t="s">
        <v>39</v>
      </c>
      <c r="B175" s="110" t="s">
        <v>349</v>
      </c>
      <c r="C175" s="110" t="s">
        <v>28</v>
      </c>
      <c r="D175" s="110" t="s">
        <v>49</v>
      </c>
      <c r="E175" s="110" t="s">
        <v>144</v>
      </c>
      <c r="F175" s="111">
        <v>5445912</v>
      </c>
      <c r="G175" s="112">
        <v>318000</v>
      </c>
      <c r="H175" s="110" t="s">
        <v>143</v>
      </c>
      <c r="I175" s="110" t="s">
        <v>141</v>
      </c>
      <c r="J175" s="113">
        <v>45383</v>
      </c>
    </row>
    <row r="176" spans="1:10" ht="14.4">
      <c r="A176" s="110" t="s">
        <v>39</v>
      </c>
      <c r="B176" s="110" t="s">
        <v>349</v>
      </c>
      <c r="C176" s="110" t="s">
        <v>28</v>
      </c>
      <c r="D176" s="110" t="s">
        <v>49</v>
      </c>
      <c r="E176" s="110" t="s">
        <v>140</v>
      </c>
      <c r="F176" s="111">
        <v>5445814</v>
      </c>
      <c r="G176" s="112">
        <v>450000</v>
      </c>
      <c r="H176" s="110" t="s">
        <v>143</v>
      </c>
      <c r="I176" s="110" t="s">
        <v>141</v>
      </c>
      <c r="J176" s="113">
        <v>45383</v>
      </c>
    </row>
    <row r="177" spans="1:10" ht="14.4">
      <c r="A177" s="110" t="s">
        <v>39</v>
      </c>
      <c r="B177" s="110" t="s">
        <v>349</v>
      </c>
      <c r="C177" s="110" t="s">
        <v>86</v>
      </c>
      <c r="D177" s="110" t="s">
        <v>87</v>
      </c>
      <c r="E177" s="110" t="s">
        <v>148</v>
      </c>
      <c r="F177" s="111">
        <v>5445832</v>
      </c>
      <c r="G177" s="112">
        <v>1300000</v>
      </c>
      <c r="H177" s="110" t="s">
        <v>143</v>
      </c>
      <c r="I177" s="110" t="s">
        <v>141</v>
      </c>
      <c r="J177" s="113">
        <v>45383</v>
      </c>
    </row>
    <row r="178" spans="1:10" ht="14.4">
      <c r="A178" s="110" t="s">
        <v>39</v>
      </c>
      <c r="B178" s="110" t="s">
        <v>349</v>
      </c>
      <c r="C178" s="110" t="s">
        <v>47</v>
      </c>
      <c r="D178" s="110" t="s">
        <v>48</v>
      </c>
      <c r="E178" s="110" t="s">
        <v>151</v>
      </c>
      <c r="F178" s="111">
        <v>5445834</v>
      </c>
      <c r="G178" s="112">
        <v>240000</v>
      </c>
      <c r="H178" s="110" t="s">
        <v>143</v>
      </c>
      <c r="I178" s="110" t="s">
        <v>141</v>
      </c>
      <c r="J178" s="113">
        <v>45383</v>
      </c>
    </row>
    <row r="179" spans="1:10" ht="14.4">
      <c r="A179" s="110" t="s">
        <v>39</v>
      </c>
      <c r="B179" s="110" t="s">
        <v>349</v>
      </c>
      <c r="C179" s="110" t="s">
        <v>28</v>
      </c>
      <c r="D179" s="110" t="s">
        <v>49</v>
      </c>
      <c r="E179" s="110" t="s">
        <v>140</v>
      </c>
      <c r="F179" s="111">
        <v>5445852</v>
      </c>
      <c r="G179" s="112">
        <v>345000</v>
      </c>
      <c r="H179" s="110" t="s">
        <v>143</v>
      </c>
      <c r="I179" s="110" t="s">
        <v>141</v>
      </c>
      <c r="J179" s="113">
        <v>45383</v>
      </c>
    </row>
    <row r="180" spans="1:10" ht="14.4">
      <c r="A180" s="110" t="s">
        <v>39</v>
      </c>
      <c r="B180" s="110" t="s">
        <v>349</v>
      </c>
      <c r="C180" s="110" t="s">
        <v>83</v>
      </c>
      <c r="D180" s="110" t="s">
        <v>93</v>
      </c>
      <c r="E180" s="110" t="s">
        <v>154</v>
      </c>
      <c r="F180" s="111">
        <v>5445859</v>
      </c>
      <c r="G180" s="112">
        <v>320000</v>
      </c>
      <c r="H180" s="110" t="s">
        <v>143</v>
      </c>
      <c r="I180" s="110" t="s">
        <v>141</v>
      </c>
      <c r="J180" s="113">
        <v>45383</v>
      </c>
    </row>
    <row r="181" spans="1:10" ht="14.4">
      <c r="A181" s="110" t="s">
        <v>39</v>
      </c>
      <c r="B181" s="110" t="s">
        <v>349</v>
      </c>
      <c r="C181" s="110" t="s">
        <v>28</v>
      </c>
      <c r="D181" s="110" t="s">
        <v>90</v>
      </c>
      <c r="E181" s="110" t="s">
        <v>140</v>
      </c>
      <c r="F181" s="111">
        <v>5445868</v>
      </c>
      <c r="G181" s="112">
        <v>840000</v>
      </c>
      <c r="H181" s="110" t="s">
        <v>143</v>
      </c>
      <c r="I181" s="110" t="s">
        <v>141</v>
      </c>
      <c r="J181" s="113">
        <v>45383</v>
      </c>
    </row>
    <row r="182" spans="1:10" ht="14.4">
      <c r="A182" s="110" t="s">
        <v>39</v>
      </c>
      <c r="B182" s="110" t="s">
        <v>349</v>
      </c>
      <c r="C182" s="110" t="s">
        <v>28</v>
      </c>
      <c r="D182" s="110" t="s">
        <v>49</v>
      </c>
      <c r="E182" s="110" t="s">
        <v>140</v>
      </c>
      <c r="F182" s="111">
        <v>5445870</v>
      </c>
      <c r="G182" s="112">
        <v>645000</v>
      </c>
      <c r="H182" s="110" t="s">
        <v>143</v>
      </c>
      <c r="I182" s="110" t="s">
        <v>141</v>
      </c>
      <c r="J182" s="113">
        <v>45383</v>
      </c>
    </row>
    <row r="183" spans="1:10" ht="14.4">
      <c r="A183" s="110" t="s">
        <v>39</v>
      </c>
      <c r="B183" s="110" t="s">
        <v>349</v>
      </c>
      <c r="C183" s="110" t="s">
        <v>83</v>
      </c>
      <c r="D183" s="110" t="s">
        <v>93</v>
      </c>
      <c r="E183" s="110" t="s">
        <v>151</v>
      </c>
      <c r="F183" s="111">
        <v>5445879</v>
      </c>
      <c r="G183" s="112">
        <v>399000</v>
      </c>
      <c r="H183" s="110" t="s">
        <v>143</v>
      </c>
      <c r="I183" s="110" t="s">
        <v>141</v>
      </c>
      <c r="J183" s="113">
        <v>45383</v>
      </c>
    </row>
    <row r="184" spans="1:10" ht="14.4">
      <c r="A184" s="110" t="s">
        <v>39</v>
      </c>
      <c r="B184" s="110" t="s">
        <v>349</v>
      </c>
      <c r="C184" s="110" t="s">
        <v>28</v>
      </c>
      <c r="D184" s="110" t="s">
        <v>49</v>
      </c>
      <c r="E184" s="110" t="s">
        <v>140</v>
      </c>
      <c r="F184" s="111">
        <v>5445881</v>
      </c>
      <c r="G184" s="112">
        <v>660000</v>
      </c>
      <c r="H184" s="110" t="s">
        <v>143</v>
      </c>
      <c r="I184" s="110" t="s">
        <v>141</v>
      </c>
      <c r="J184" s="113">
        <v>45383</v>
      </c>
    </row>
    <row r="185" spans="1:10" ht="14.4">
      <c r="A185" s="110" t="s">
        <v>39</v>
      </c>
      <c r="B185" s="110" t="s">
        <v>349</v>
      </c>
      <c r="C185" s="110" t="s">
        <v>28</v>
      </c>
      <c r="D185" s="110" t="s">
        <v>46</v>
      </c>
      <c r="E185" s="110" t="s">
        <v>140</v>
      </c>
      <c r="F185" s="111">
        <v>5445896</v>
      </c>
      <c r="G185" s="112">
        <v>447000</v>
      </c>
      <c r="H185" s="110" t="s">
        <v>143</v>
      </c>
      <c r="I185" s="110" t="s">
        <v>141</v>
      </c>
      <c r="J185" s="113">
        <v>45383</v>
      </c>
    </row>
    <row r="186" spans="1:10" ht="14.4">
      <c r="A186" s="110" t="s">
        <v>39</v>
      </c>
      <c r="B186" s="110" t="s">
        <v>349</v>
      </c>
      <c r="C186" s="110" t="s">
        <v>47</v>
      </c>
      <c r="D186" s="110" t="s">
        <v>48</v>
      </c>
      <c r="E186" s="110" t="s">
        <v>140</v>
      </c>
      <c r="F186" s="111">
        <v>5446355</v>
      </c>
      <c r="G186" s="112">
        <v>625000</v>
      </c>
      <c r="H186" s="110" t="s">
        <v>143</v>
      </c>
      <c r="I186" s="110" t="s">
        <v>141</v>
      </c>
      <c r="J186" s="113">
        <v>45385</v>
      </c>
    </row>
    <row r="187" spans="1:10" ht="14.4">
      <c r="A187" s="110" t="s">
        <v>39</v>
      </c>
      <c r="B187" s="110" t="s">
        <v>349</v>
      </c>
      <c r="C187" s="110" t="s">
        <v>86</v>
      </c>
      <c r="D187" s="110" t="s">
        <v>87</v>
      </c>
      <c r="E187" s="110" t="s">
        <v>148</v>
      </c>
      <c r="F187" s="111">
        <v>5445905</v>
      </c>
      <c r="G187" s="112">
        <v>5420000</v>
      </c>
      <c r="H187" s="110" t="s">
        <v>143</v>
      </c>
      <c r="I187" s="110" t="s">
        <v>141</v>
      </c>
      <c r="J187" s="113">
        <v>45383</v>
      </c>
    </row>
    <row r="188" spans="1:10" ht="14.4">
      <c r="A188" s="110" t="s">
        <v>39</v>
      </c>
      <c r="B188" s="110" t="s">
        <v>349</v>
      </c>
      <c r="C188" s="110" t="s">
        <v>28</v>
      </c>
      <c r="D188" s="110" t="s">
        <v>88</v>
      </c>
      <c r="E188" s="110" t="s">
        <v>140</v>
      </c>
      <c r="F188" s="111">
        <v>5446860</v>
      </c>
      <c r="G188" s="112">
        <v>625000</v>
      </c>
      <c r="H188" s="110" t="s">
        <v>143</v>
      </c>
      <c r="I188" s="110" t="s">
        <v>141</v>
      </c>
      <c r="J188" s="113">
        <v>45387</v>
      </c>
    </row>
    <row r="189" spans="1:10" ht="14.4">
      <c r="A189" s="110" t="s">
        <v>39</v>
      </c>
      <c r="B189" s="110" t="s">
        <v>349</v>
      </c>
      <c r="C189" s="110" t="s">
        <v>86</v>
      </c>
      <c r="D189" s="110" t="s">
        <v>87</v>
      </c>
      <c r="E189" s="110" t="s">
        <v>144</v>
      </c>
      <c r="F189" s="111">
        <v>5445921</v>
      </c>
      <c r="G189" s="112">
        <v>395455</v>
      </c>
      <c r="H189" s="110" t="s">
        <v>143</v>
      </c>
      <c r="I189" s="110" t="s">
        <v>141</v>
      </c>
      <c r="J189" s="113">
        <v>45383</v>
      </c>
    </row>
    <row r="190" spans="1:10" ht="14.4">
      <c r="A190" s="110" t="s">
        <v>39</v>
      </c>
      <c r="B190" s="110" t="s">
        <v>349</v>
      </c>
      <c r="C190" s="110" t="s">
        <v>28</v>
      </c>
      <c r="D190" s="110" t="s">
        <v>90</v>
      </c>
      <c r="E190" s="110" t="s">
        <v>140</v>
      </c>
      <c r="F190" s="111">
        <v>5445926</v>
      </c>
      <c r="G190" s="112">
        <v>591000</v>
      </c>
      <c r="H190" s="110" t="s">
        <v>143</v>
      </c>
      <c r="I190" s="110" t="s">
        <v>141</v>
      </c>
      <c r="J190" s="113">
        <v>45383</v>
      </c>
    </row>
    <row r="191" spans="1:10" ht="14.4">
      <c r="A191" s="110" t="s">
        <v>39</v>
      </c>
      <c r="B191" s="110" t="s">
        <v>349</v>
      </c>
      <c r="C191" s="110" t="s">
        <v>28</v>
      </c>
      <c r="D191" s="110" t="s">
        <v>90</v>
      </c>
      <c r="E191" s="110" t="s">
        <v>142</v>
      </c>
      <c r="F191" s="111">
        <v>5451647</v>
      </c>
      <c r="G191" s="112">
        <v>509500</v>
      </c>
      <c r="H191" s="110" t="s">
        <v>143</v>
      </c>
      <c r="I191" s="110" t="s">
        <v>141</v>
      </c>
      <c r="J191" s="113">
        <v>45408</v>
      </c>
    </row>
    <row r="192" spans="1:10" ht="14.4">
      <c r="A192" s="110" t="s">
        <v>39</v>
      </c>
      <c r="B192" s="110" t="s">
        <v>349</v>
      </c>
      <c r="C192" s="110" t="s">
        <v>86</v>
      </c>
      <c r="D192" s="110" t="s">
        <v>87</v>
      </c>
      <c r="E192" s="110" t="s">
        <v>140</v>
      </c>
      <c r="F192" s="111">
        <v>5451657</v>
      </c>
      <c r="G192" s="112">
        <v>570000</v>
      </c>
      <c r="H192" s="110" t="s">
        <v>143</v>
      </c>
      <c r="I192" s="110" t="s">
        <v>141</v>
      </c>
      <c r="J192" s="113">
        <v>45408</v>
      </c>
    </row>
    <row r="193" spans="1:10" ht="14.4">
      <c r="A193" s="110" t="s">
        <v>39</v>
      </c>
      <c r="B193" s="110" t="s">
        <v>349</v>
      </c>
      <c r="C193" s="110" t="s">
        <v>101</v>
      </c>
      <c r="D193" s="110" t="s">
        <v>147</v>
      </c>
      <c r="E193" s="110" t="s">
        <v>140</v>
      </c>
      <c r="F193" s="111">
        <v>5451682</v>
      </c>
      <c r="G193" s="112">
        <v>382000</v>
      </c>
      <c r="H193" s="110" t="s">
        <v>143</v>
      </c>
      <c r="I193" s="110" t="s">
        <v>141</v>
      </c>
      <c r="J193" s="113">
        <v>45408</v>
      </c>
    </row>
    <row r="194" spans="1:10" ht="14.4">
      <c r="A194" s="110" t="s">
        <v>39</v>
      </c>
      <c r="B194" s="110" t="s">
        <v>349</v>
      </c>
      <c r="C194" s="110" t="s">
        <v>28</v>
      </c>
      <c r="D194" s="110" t="s">
        <v>91</v>
      </c>
      <c r="E194" s="110" t="s">
        <v>140</v>
      </c>
      <c r="F194" s="111">
        <v>5446041</v>
      </c>
      <c r="G194" s="112">
        <v>664916</v>
      </c>
      <c r="H194" s="110" t="s">
        <v>141</v>
      </c>
      <c r="I194" s="110" t="s">
        <v>141</v>
      </c>
      <c r="J194" s="113">
        <v>45384</v>
      </c>
    </row>
    <row r="195" spans="1:10" ht="14.4">
      <c r="A195" s="110" t="s">
        <v>39</v>
      </c>
      <c r="B195" s="110" t="s">
        <v>349</v>
      </c>
      <c r="C195" s="110" t="s">
        <v>28</v>
      </c>
      <c r="D195" s="110" t="s">
        <v>49</v>
      </c>
      <c r="E195" s="110" t="s">
        <v>140</v>
      </c>
      <c r="F195" s="111">
        <v>5446068</v>
      </c>
      <c r="G195" s="112">
        <v>495000</v>
      </c>
      <c r="H195" s="110" t="s">
        <v>143</v>
      </c>
      <c r="I195" s="110" t="s">
        <v>141</v>
      </c>
      <c r="J195" s="113">
        <v>45384</v>
      </c>
    </row>
    <row r="196" spans="1:10" ht="14.4">
      <c r="A196" s="110" t="s">
        <v>39</v>
      </c>
      <c r="B196" s="110" t="s">
        <v>349</v>
      </c>
      <c r="C196" s="110" t="s">
        <v>86</v>
      </c>
      <c r="D196" s="110" t="s">
        <v>87</v>
      </c>
      <c r="E196" s="110" t="s">
        <v>140</v>
      </c>
      <c r="F196" s="111">
        <v>5446107</v>
      </c>
      <c r="G196" s="112">
        <v>1190000</v>
      </c>
      <c r="H196" s="110" t="s">
        <v>143</v>
      </c>
      <c r="I196" s="110" t="s">
        <v>141</v>
      </c>
      <c r="J196" s="113">
        <v>45384</v>
      </c>
    </row>
    <row r="197" spans="1:10" ht="14.4">
      <c r="A197" s="110" t="s">
        <v>39</v>
      </c>
      <c r="B197" s="110" t="s">
        <v>349</v>
      </c>
      <c r="C197" s="110" t="s">
        <v>83</v>
      </c>
      <c r="D197" s="110" t="s">
        <v>93</v>
      </c>
      <c r="E197" s="110" t="s">
        <v>140</v>
      </c>
      <c r="F197" s="111">
        <v>5446138</v>
      </c>
      <c r="G197" s="112">
        <v>670000</v>
      </c>
      <c r="H197" s="110" t="s">
        <v>143</v>
      </c>
      <c r="I197" s="110" t="s">
        <v>141</v>
      </c>
      <c r="J197" s="113">
        <v>45384</v>
      </c>
    </row>
    <row r="198" spans="1:10" ht="14.4">
      <c r="A198" s="110" t="s">
        <v>39</v>
      </c>
      <c r="B198" s="110" t="s">
        <v>349</v>
      </c>
      <c r="C198" s="110" t="s">
        <v>28</v>
      </c>
      <c r="D198" s="110" t="s">
        <v>88</v>
      </c>
      <c r="E198" s="110" t="s">
        <v>140</v>
      </c>
      <c r="F198" s="111">
        <v>5446177</v>
      </c>
      <c r="G198" s="112">
        <v>545000</v>
      </c>
      <c r="H198" s="110" t="s">
        <v>143</v>
      </c>
      <c r="I198" s="110" t="s">
        <v>141</v>
      </c>
      <c r="J198" s="113">
        <v>45384</v>
      </c>
    </row>
    <row r="199" spans="1:10" ht="14.4">
      <c r="A199" s="110" t="s">
        <v>39</v>
      </c>
      <c r="B199" s="110" t="s">
        <v>349</v>
      </c>
      <c r="C199" s="110" t="s">
        <v>47</v>
      </c>
      <c r="D199" s="110" t="s">
        <v>48</v>
      </c>
      <c r="E199" s="110" t="s">
        <v>144</v>
      </c>
      <c r="F199" s="111">
        <v>5446220</v>
      </c>
      <c r="G199" s="112">
        <v>153000</v>
      </c>
      <c r="H199" s="110" t="s">
        <v>143</v>
      </c>
      <c r="I199" s="110" t="s">
        <v>141</v>
      </c>
      <c r="J199" s="113">
        <v>45384</v>
      </c>
    </row>
    <row r="200" spans="1:10" ht="14.4">
      <c r="A200" s="110" t="s">
        <v>39</v>
      </c>
      <c r="B200" s="110" t="s">
        <v>349</v>
      </c>
      <c r="C200" s="110" t="s">
        <v>28</v>
      </c>
      <c r="D200" s="110" t="s">
        <v>46</v>
      </c>
      <c r="E200" s="110" t="s">
        <v>140</v>
      </c>
      <c r="F200" s="111">
        <v>5445902</v>
      </c>
      <c r="G200" s="112">
        <v>441600</v>
      </c>
      <c r="H200" s="110" t="s">
        <v>143</v>
      </c>
      <c r="I200" s="110" t="s">
        <v>141</v>
      </c>
      <c r="J200" s="113">
        <v>45383</v>
      </c>
    </row>
    <row r="201" spans="1:10" ht="14.4">
      <c r="A201" s="110" t="s">
        <v>39</v>
      </c>
      <c r="B201" s="110" t="s">
        <v>349</v>
      </c>
      <c r="C201" s="110" t="s">
        <v>28</v>
      </c>
      <c r="D201" s="110" t="s">
        <v>46</v>
      </c>
      <c r="E201" s="110" t="s">
        <v>140</v>
      </c>
      <c r="F201" s="111">
        <v>5447982</v>
      </c>
      <c r="G201" s="112">
        <v>3750000</v>
      </c>
      <c r="H201" s="110" t="s">
        <v>143</v>
      </c>
      <c r="I201" s="110" t="s">
        <v>141</v>
      </c>
      <c r="J201" s="113">
        <v>45394</v>
      </c>
    </row>
    <row r="202" spans="1:10" ht="14.4">
      <c r="A202" s="110" t="s">
        <v>39</v>
      </c>
      <c r="B202" s="110" t="s">
        <v>349</v>
      </c>
      <c r="C202" s="110" t="s">
        <v>28</v>
      </c>
      <c r="D202" s="110" t="s">
        <v>49</v>
      </c>
      <c r="E202" s="110" t="s">
        <v>140</v>
      </c>
      <c r="F202" s="111">
        <v>5447762</v>
      </c>
      <c r="G202" s="112">
        <v>475000</v>
      </c>
      <c r="H202" s="110" t="s">
        <v>143</v>
      </c>
      <c r="I202" s="110" t="s">
        <v>141</v>
      </c>
      <c r="J202" s="113">
        <v>45393</v>
      </c>
    </row>
    <row r="203" spans="1:10" ht="14.4">
      <c r="A203" s="110" t="s">
        <v>39</v>
      </c>
      <c r="B203" s="110" t="s">
        <v>349</v>
      </c>
      <c r="C203" s="110" t="s">
        <v>28</v>
      </c>
      <c r="D203" s="110" t="s">
        <v>49</v>
      </c>
      <c r="E203" s="110" t="s">
        <v>140</v>
      </c>
      <c r="F203" s="111">
        <v>5447848</v>
      </c>
      <c r="G203" s="112">
        <v>450000</v>
      </c>
      <c r="H203" s="110" t="s">
        <v>143</v>
      </c>
      <c r="I203" s="110" t="s">
        <v>141</v>
      </c>
      <c r="J203" s="113">
        <v>45393</v>
      </c>
    </row>
    <row r="204" spans="1:10" ht="14.4">
      <c r="A204" s="110" t="s">
        <v>39</v>
      </c>
      <c r="B204" s="110" t="s">
        <v>349</v>
      </c>
      <c r="C204" s="110" t="s">
        <v>47</v>
      </c>
      <c r="D204" s="110" t="s">
        <v>48</v>
      </c>
      <c r="E204" s="110" t="s">
        <v>142</v>
      </c>
      <c r="F204" s="111">
        <v>5447873</v>
      </c>
      <c r="G204" s="112">
        <v>240000</v>
      </c>
      <c r="H204" s="110" t="s">
        <v>143</v>
      </c>
      <c r="I204" s="110" t="s">
        <v>141</v>
      </c>
      <c r="J204" s="113">
        <v>45393</v>
      </c>
    </row>
    <row r="205" spans="1:10" ht="14.4">
      <c r="A205" s="110" t="s">
        <v>39</v>
      </c>
      <c r="B205" s="110" t="s">
        <v>349</v>
      </c>
      <c r="C205" s="110" t="s">
        <v>47</v>
      </c>
      <c r="D205" s="110" t="s">
        <v>48</v>
      </c>
      <c r="E205" s="110" t="s">
        <v>142</v>
      </c>
      <c r="F205" s="111">
        <v>5447874</v>
      </c>
      <c r="G205" s="112">
        <v>240000</v>
      </c>
      <c r="H205" s="110" t="s">
        <v>143</v>
      </c>
      <c r="I205" s="110" t="s">
        <v>141</v>
      </c>
      <c r="J205" s="113">
        <v>45393</v>
      </c>
    </row>
    <row r="206" spans="1:10" ht="14.4">
      <c r="A206" s="110" t="s">
        <v>39</v>
      </c>
      <c r="B206" s="110" t="s">
        <v>349</v>
      </c>
      <c r="C206" s="110" t="s">
        <v>47</v>
      </c>
      <c r="D206" s="110" t="s">
        <v>48</v>
      </c>
      <c r="E206" s="110" t="s">
        <v>142</v>
      </c>
      <c r="F206" s="111">
        <v>5447875</v>
      </c>
      <c r="G206" s="112">
        <v>245000</v>
      </c>
      <c r="H206" s="110" t="s">
        <v>143</v>
      </c>
      <c r="I206" s="110" t="s">
        <v>141</v>
      </c>
      <c r="J206" s="113">
        <v>45393</v>
      </c>
    </row>
    <row r="207" spans="1:10" ht="14.4">
      <c r="A207" s="110" t="s">
        <v>39</v>
      </c>
      <c r="B207" s="110" t="s">
        <v>349</v>
      </c>
      <c r="C207" s="110" t="s">
        <v>47</v>
      </c>
      <c r="D207" s="110" t="s">
        <v>48</v>
      </c>
      <c r="E207" s="110" t="s">
        <v>142</v>
      </c>
      <c r="F207" s="111">
        <v>5447876</v>
      </c>
      <c r="G207" s="112">
        <v>240000</v>
      </c>
      <c r="H207" s="110" t="s">
        <v>143</v>
      </c>
      <c r="I207" s="110" t="s">
        <v>141</v>
      </c>
      <c r="J207" s="113">
        <v>45393</v>
      </c>
    </row>
    <row r="208" spans="1:10" ht="14.4">
      <c r="A208" s="110" t="s">
        <v>39</v>
      </c>
      <c r="B208" s="110" t="s">
        <v>349</v>
      </c>
      <c r="C208" s="110" t="s">
        <v>28</v>
      </c>
      <c r="D208" s="110" t="s">
        <v>88</v>
      </c>
      <c r="E208" s="110" t="s">
        <v>140</v>
      </c>
      <c r="F208" s="111">
        <v>5447888</v>
      </c>
      <c r="G208" s="112">
        <v>600000</v>
      </c>
      <c r="H208" s="110" t="s">
        <v>143</v>
      </c>
      <c r="I208" s="110" t="s">
        <v>141</v>
      </c>
      <c r="J208" s="113">
        <v>45393</v>
      </c>
    </row>
    <row r="209" spans="1:10" ht="14.4">
      <c r="A209" s="110" t="s">
        <v>39</v>
      </c>
      <c r="B209" s="110" t="s">
        <v>349</v>
      </c>
      <c r="C209" s="110" t="s">
        <v>47</v>
      </c>
      <c r="D209" s="110" t="s">
        <v>48</v>
      </c>
      <c r="E209" s="110" t="s">
        <v>140</v>
      </c>
      <c r="F209" s="111">
        <v>5447893</v>
      </c>
      <c r="G209" s="112">
        <v>1250000</v>
      </c>
      <c r="H209" s="110" t="s">
        <v>143</v>
      </c>
      <c r="I209" s="110" t="s">
        <v>141</v>
      </c>
      <c r="J209" s="113">
        <v>45393</v>
      </c>
    </row>
    <row r="210" spans="1:10" ht="14.4">
      <c r="A210" s="110" t="s">
        <v>39</v>
      </c>
      <c r="B210" s="110" t="s">
        <v>349</v>
      </c>
      <c r="C210" s="110" t="s">
        <v>28</v>
      </c>
      <c r="D210" s="110" t="s">
        <v>49</v>
      </c>
      <c r="E210" s="110" t="s">
        <v>140</v>
      </c>
      <c r="F210" s="111">
        <v>5447921</v>
      </c>
      <c r="G210" s="112">
        <v>770000</v>
      </c>
      <c r="H210" s="110" t="s">
        <v>143</v>
      </c>
      <c r="I210" s="110" t="s">
        <v>141</v>
      </c>
      <c r="J210" s="113">
        <v>45393</v>
      </c>
    </row>
    <row r="211" spans="1:10" ht="14.4">
      <c r="A211" s="110" t="s">
        <v>39</v>
      </c>
      <c r="B211" s="110" t="s">
        <v>349</v>
      </c>
      <c r="C211" s="110" t="s">
        <v>28</v>
      </c>
      <c r="D211" s="110" t="s">
        <v>49</v>
      </c>
      <c r="E211" s="110" t="s">
        <v>140</v>
      </c>
      <c r="F211" s="111">
        <v>5447932</v>
      </c>
      <c r="G211" s="112">
        <v>300000</v>
      </c>
      <c r="H211" s="110" t="s">
        <v>143</v>
      </c>
      <c r="I211" s="110" t="s">
        <v>141</v>
      </c>
      <c r="J211" s="113">
        <v>45393</v>
      </c>
    </row>
    <row r="212" spans="1:10" ht="14.4">
      <c r="A212" s="110" t="s">
        <v>39</v>
      </c>
      <c r="B212" s="110" t="s">
        <v>349</v>
      </c>
      <c r="C212" s="110" t="s">
        <v>47</v>
      </c>
      <c r="D212" s="110" t="s">
        <v>48</v>
      </c>
      <c r="E212" s="110" t="s">
        <v>140</v>
      </c>
      <c r="F212" s="111">
        <v>5446841</v>
      </c>
      <c r="G212" s="112">
        <v>430000</v>
      </c>
      <c r="H212" s="110" t="s">
        <v>143</v>
      </c>
      <c r="I212" s="110" t="s">
        <v>141</v>
      </c>
      <c r="J212" s="113">
        <v>45387</v>
      </c>
    </row>
    <row r="213" spans="1:10" ht="14.4">
      <c r="A213" s="110" t="s">
        <v>39</v>
      </c>
      <c r="B213" s="110" t="s">
        <v>349</v>
      </c>
      <c r="C213" s="110" t="s">
        <v>83</v>
      </c>
      <c r="D213" s="110" t="s">
        <v>93</v>
      </c>
      <c r="E213" s="110" t="s">
        <v>140</v>
      </c>
      <c r="F213" s="111">
        <v>5447981</v>
      </c>
      <c r="G213" s="112">
        <v>1977000</v>
      </c>
      <c r="H213" s="110" t="s">
        <v>143</v>
      </c>
      <c r="I213" s="110" t="s">
        <v>141</v>
      </c>
      <c r="J213" s="113">
        <v>45394</v>
      </c>
    </row>
    <row r="214" spans="1:10" ht="14.4">
      <c r="A214" s="110" t="s">
        <v>39</v>
      </c>
      <c r="B214" s="110" t="s">
        <v>349</v>
      </c>
      <c r="C214" s="110" t="s">
        <v>86</v>
      </c>
      <c r="D214" s="110" t="s">
        <v>87</v>
      </c>
      <c r="E214" s="110" t="s">
        <v>140</v>
      </c>
      <c r="F214" s="111">
        <v>5447619</v>
      </c>
      <c r="G214" s="112">
        <v>875000</v>
      </c>
      <c r="H214" s="110" t="s">
        <v>143</v>
      </c>
      <c r="I214" s="110" t="s">
        <v>141</v>
      </c>
      <c r="J214" s="113">
        <v>45392</v>
      </c>
    </row>
    <row r="215" spans="1:10" ht="14.4">
      <c r="A215" s="110" t="s">
        <v>39</v>
      </c>
      <c r="B215" s="110" t="s">
        <v>349</v>
      </c>
      <c r="C215" s="110" t="s">
        <v>28</v>
      </c>
      <c r="D215" s="110" t="s">
        <v>88</v>
      </c>
      <c r="E215" s="110" t="s">
        <v>140</v>
      </c>
      <c r="F215" s="111">
        <v>5450356</v>
      </c>
      <c r="G215" s="112">
        <v>745000</v>
      </c>
      <c r="H215" s="110" t="s">
        <v>143</v>
      </c>
      <c r="I215" s="110" t="s">
        <v>141</v>
      </c>
      <c r="J215" s="113">
        <v>45404</v>
      </c>
    </row>
    <row r="216" spans="1:10" ht="14.4">
      <c r="A216" s="110" t="s">
        <v>39</v>
      </c>
      <c r="B216" s="110" t="s">
        <v>349</v>
      </c>
      <c r="C216" s="110" t="s">
        <v>28</v>
      </c>
      <c r="D216" s="110" t="s">
        <v>46</v>
      </c>
      <c r="E216" s="110" t="s">
        <v>140</v>
      </c>
      <c r="F216" s="111">
        <v>5448005</v>
      </c>
      <c r="G216" s="112">
        <v>940000</v>
      </c>
      <c r="H216" s="110" t="s">
        <v>143</v>
      </c>
      <c r="I216" s="110" t="s">
        <v>141</v>
      </c>
      <c r="J216" s="113">
        <v>45394</v>
      </c>
    </row>
    <row r="217" spans="1:10" ht="14.4">
      <c r="A217" s="110" t="s">
        <v>39</v>
      </c>
      <c r="B217" s="110" t="s">
        <v>349</v>
      </c>
      <c r="C217" s="110" t="s">
        <v>83</v>
      </c>
      <c r="D217" s="110" t="s">
        <v>93</v>
      </c>
      <c r="E217" s="110" t="s">
        <v>140</v>
      </c>
      <c r="F217" s="111">
        <v>5448020</v>
      </c>
      <c r="G217" s="112">
        <v>737416</v>
      </c>
      <c r="H217" s="110" t="s">
        <v>141</v>
      </c>
      <c r="I217" s="110" t="s">
        <v>141</v>
      </c>
      <c r="J217" s="113">
        <v>45394</v>
      </c>
    </row>
    <row r="218" spans="1:10" ht="14.4">
      <c r="A218" s="110" t="s">
        <v>39</v>
      </c>
      <c r="B218" s="110" t="s">
        <v>349</v>
      </c>
      <c r="C218" s="110" t="s">
        <v>86</v>
      </c>
      <c r="D218" s="110" t="s">
        <v>87</v>
      </c>
      <c r="E218" s="110" t="s">
        <v>140</v>
      </c>
      <c r="F218" s="111">
        <v>5448022</v>
      </c>
      <c r="G218" s="112">
        <v>570000</v>
      </c>
      <c r="H218" s="110" t="s">
        <v>143</v>
      </c>
      <c r="I218" s="110" t="s">
        <v>141</v>
      </c>
      <c r="J218" s="113">
        <v>45394</v>
      </c>
    </row>
    <row r="219" spans="1:10" ht="14.4">
      <c r="A219" s="110" t="s">
        <v>39</v>
      </c>
      <c r="B219" s="110" t="s">
        <v>349</v>
      </c>
      <c r="C219" s="110" t="s">
        <v>28</v>
      </c>
      <c r="D219" s="110" t="s">
        <v>49</v>
      </c>
      <c r="E219" s="110" t="s">
        <v>140</v>
      </c>
      <c r="F219" s="111">
        <v>5448038</v>
      </c>
      <c r="G219" s="112">
        <v>615000</v>
      </c>
      <c r="H219" s="110" t="s">
        <v>143</v>
      </c>
      <c r="I219" s="110" t="s">
        <v>141</v>
      </c>
      <c r="J219" s="113">
        <v>45394</v>
      </c>
    </row>
    <row r="220" spans="1:10" ht="14.4">
      <c r="A220" s="110" t="s">
        <v>39</v>
      </c>
      <c r="B220" s="110" t="s">
        <v>349</v>
      </c>
      <c r="C220" s="110" t="s">
        <v>86</v>
      </c>
      <c r="D220" s="110" t="s">
        <v>87</v>
      </c>
      <c r="E220" s="110" t="s">
        <v>140</v>
      </c>
      <c r="F220" s="111">
        <v>5448044</v>
      </c>
      <c r="G220" s="112">
        <v>640700</v>
      </c>
      <c r="H220" s="110" t="s">
        <v>143</v>
      </c>
      <c r="I220" s="110" t="s">
        <v>141</v>
      </c>
      <c r="J220" s="113">
        <v>45394</v>
      </c>
    </row>
    <row r="221" spans="1:10" ht="14.4">
      <c r="A221" s="110" t="s">
        <v>39</v>
      </c>
      <c r="B221" s="110" t="s">
        <v>349</v>
      </c>
      <c r="C221" s="110" t="s">
        <v>28</v>
      </c>
      <c r="D221" s="110" t="s">
        <v>92</v>
      </c>
      <c r="E221" s="110" t="s">
        <v>140</v>
      </c>
      <c r="F221" s="111">
        <v>5448049</v>
      </c>
      <c r="G221" s="112">
        <v>502000</v>
      </c>
      <c r="H221" s="110" t="s">
        <v>143</v>
      </c>
      <c r="I221" s="110" t="s">
        <v>141</v>
      </c>
      <c r="J221" s="113">
        <v>45394</v>
      </c>
    </row>
    <row r="222" spans="1:10" ht="14.4">
      <c r="A222" s="110" t="s">
        <v>39</v>
      </c>
      <c r="B222" s="110" t="s">
        <v>349</v>
      </c>
      <c r="C222" s="110" t="s">
        <v>28</v>
      </c>
      <c r="D222" s="110" t="s">
        <v>88</v>
      </c>
      <c r="E222" s="110" t="s">
        <v>140</v>
      </c>
      <c r="F222" s="111">
        <v>5448056</v>
      </c>
      <c r="G222" s="112">
        <v>470000</v>
      </c>
      <c r="H222" s="110" t="s">
        <v>143</v>
      </c>
      <c r="I222" s="110" t="s">
        <v>141</v>
      </c>
      <c r="J222" s="113">
        <v>45394</v>
      </c>
    </row>
    <row r="223" spans="1:10" ht="14.4">
      <c r="A223" s="110" t="s">
        <v>39</v>
      </c>
      <c r="B223" s="110" t="s">
        <v>349</v>
      </c>
      <c r="C223" s="110" t="s">
        <v>28</v>
      </c>
      <c r="D223" s="110" t="s">
        <v>46</v>
      </c>
      <c r="E223" s="110" t="s">
        <v>142</v>
      </c>
      <c r="F223" s="111">
        <v>5448071</v>
      </c>
      <c r="G223" s="112">
        <v>400000</v>
      </c>
      <c r="H223" s="110" t="s">
        <v>143</v>
      </c>
      <c r="I223" s="110" t="s">
        <v>141</v>
      </c>
      <c r="J223" s="113">
        <v>45394</v>
      </c>
    </row>
    <row r="224" spans="1:10" ht="14.4">
      <c r="A224" s="110" t="s">
        <v>39</v>
      </c>
      <c r="B224" s="110" t="s">
        <v>349</v>
      </c>
      <c r="C224" s="110" t="s">
        <v>28</v>
      </c>
      <c r="D224" s="110" t="s">
        <v>49</v>
      </c>
      <c r="E224" s="110" t="s">
        <v>140</v>
      </c>
      <c r="F224" s="111">
        <v>5448359</v>
      </c>
      <c r="G224" s="112">
        <v>405000</v>
      </c>
      <c r="H224" s="110" t="s">
        <v>143</v>
      </c>
      <c r="I224" s="110" t="s">
        <v>141</v>
      </c>
      <c r="J224" s="113">
        <v>45394</v>
      </c>
    </row>
    <row r="225" spans="1:10" ht="14.4">
      <c r="A225" s="110" t="s">
        <v>39</v>
      </c>
      <c r="B225" s="110" t="s">
        <v>349</v>
      </c>
      <c r="C225" s="110" t="s">
        <v>28</v>
      </c>
      <c r="D225" s="110" t="s">
        <v>49</v>
      </c>
      <c r="E225" s="110" t="s">
        <v>140</v>
      </c>
      <c r="F225" s="111">
        <v>5448362</v>
      </c>
      <c r="G225" s="112">
        <v>533000</v>
      </c>
      <c r="H225" s="110" t="s">
        <v>143</v>
      </c>
      <c r="I225" s="110" t="s">
        <v>141</v>
      </c>
      <c r="J225" s="113">
        <v>45394</v>
      </c>
    </row>
    <row r="226" spans="1:10" ht="14.4">
      <c r="A226" s="110" t="s">
        <v>39</v>
      </c>
      <c r="B226" s="110" t="s">
        <v>349</v>
      </c>
      <c r="C226" s="110" t="s">
        <v>28</v>
      </c>
      <c r="D226" s="110" t="s">
        <v>46</v>
      </c>
      <c r="E226" s="110" t="s">
        <v>140</v>
      </c>
      <c r="F226" s="111">
        <v>5447973</v>
      </c>
      <c r="G226" s="112">
        <v>480000</v>
      </c>
      <c r="H226" s="110" t="s">
        <v>143</v>
      </c>
      <c r="I226" s="110" t="s">
        <v>141</v>
      </c>
      <c r="J226" s="113">
        <v>45394</v>
      </c>
    </row>
    <row r="227" spans="1:10" ht="14.4">
      <c r="A227" s="110" t="s">
        <v>39</v>
      </c>
      <c r="B227" s="110" t="s">
        <v>349</v>
      </c>
      <c r="C227" s="110" t="s">
        <v>86</v>
      </c>
      <c r="D227" s="110" t="s">
        <v>87</v>
      </c>
      <c r="E227" s="110" t="s">
        <v>140</v>
      </c>
      <c r="F227" s="111">
        <v>5447076</v>
      </c>
      <c r="G227" s="112">
        <v>915000</v>
      </c>
      <c r="H227" s="110" t="s">
        <v>143</v>
      </c>
      <c r="I227" s="110" t="s">
        <v>141</v>
      </c>
      <c r="J227" s="113">
        <v>45390</v>
      </c>
    </row>
    <row r="228" spans="1:10" ht="14.4">
      <c r="A228" s="110" t="s">
        <v>39</v>
      </c>
      <c r="B228" s="110" t="s">
        <v>349</v>
      </c>
      <c r="C228" s="110" t="s">
        <v>28</v>
      </c>
      <c r="D228" s="110" t="s">
        <v>49</v>
      </c>
      <c r="E228" s="110" t="s">
        <v>140</v>
      </c>
      <c r="F228" s="111">
        <v>5448364</v>
      </c>
      <c r="G228" s="112">
        <v>410000</v>
      </c>
      <c r="H228" s="110" t="s">
        <v>143</v>
      </c>
      <c r="I228" s="110" t="s">
        <v>141</v>
      </c>
      <c r="J228" s="113">
        <v>45394</v>
      </c>
    </row>
    <row r="229" spans="1:10" ht="14.4">
      <c r="A229" s="110" t="s">
        <v>39</v>
      </c>
      <c r="B229" s="110" t="s">
        <v>349</v>
      </c>
      <c r="C229" s="110" t="s">
        <v>47</v>
      </c>
      <c r="D229" s="110" t="s">
        <v>48</v>
      </c>
      <c r="E229" s="110" t="s">
        <v>140</v>
      </c>
      <c r="F229" s="111">
        <v>5446870</v>
      </c>
      <c r="G229" s="112">
        <v>460000</v>
      </c>
      <c r="H229" s="110" t="s">
        <v>143</v>
      </c>
      <c r="I229" s="110" t="s">
        <v>141</v>
      </c>
      <c r="J229" s="113">
        <v>45387</v>
      </c>
    </row>
    <row r="230" spans="1:10" ht="14.4">
      <c r="A230" s="110" t="s">
        <v>39</v>
      </c>
      <c r="B230" s="110" t="s">
        <v>349</v>
      </c>
      <c r="C230" s="110" t="s">
        <v>83</v>
      </c>
      <c r="D230" s="110" t="s">
        <v>93</v>
      </c>
      <c r="E230" s="110" t="s">
        <v>140</v>
      </c>
      <c r="F230" s="111">
        <v>5446882</v>
      </c>
      <c r="G230" s="112">
        <v>530000</v>
      </c>
      <c r="H230" s="110" t="s">
        <v>143</v>
      </c>
      <c r="I230" s="110" t="s">
        <v>141</v>
      </c>
      <c r="J230" s="113">
        <v>45387</v>
      </c>
    </row>
    <row r="231" spans="1:10" ht="14.4">
      <c r="A231" s="110" t="s">
        <v>39</v>
      </c>
      <c r="B231" s="110" t="s">
        <v>349</v>
      </c>
      <c r="C231" s="110" t="s">
        <v>28</v>
      </c>
      <c r="D231" s="110" t="s">
        <v>46</v>
      </c>
      <c r="E231" s="110" t="s">
        <v>142</v>
      </c>
      <c r="F231" s="111">
        <v>5446887</v>
      </c>
      <c r="G231" s="112">
        <v>330000</v>
      </c>
      <c r="H231" s="110" t="s">
        <v>143</v>
      </c>
      <c r="I231" s="110" t="s">
        <v>141</v>
      </c>
      <c r="J231" s="113">
        <v>45387</v>
      </c>
    </row>
    <row r="232" spans="1:10" ht="14.4">
      <c r="A232" s="110" t="s">
        <v>39</v>
      </c>
      <c r="B232" s="110" t="s">
        <v>349</v>
      </c>
      <c r="C232" s="110" t="s">
        <v>28</v>
      </c>
      <c r="D232" s="110" t="s">
        <v>90</v>
      </c>
      <c r="E232" s="110" t="s">
        <v>140</v>
      </c>
      <c r="F232" s="111">
        <v>5446890</v>
      </c>
      <c r="G232" s="112">
        <v>3600000</v>
      </c>
      <c r="H232" s="110" t="s">
        <v>143</v>
      </c>
      <c r="I232" s="110" t="s">
        <v>141</v>
      </c>
      <c r="J232" s="113">
        <v>45387</v>
      </c>
    </row>
    <row r="233" spans="1:10" ht="14.4">
      <c r="A233" s="110" t="s">
        <v>39</v>
      </c>
      <c r="B233" s="110" t="s">
        <v>349</v>
      </c>
      <c r="C233" s="110" t="s">
        <v>28</v>
      </c>
      <c r="D233" s="110" t="s">
        <v>46</v>
      </c>
      <c r="E233" s="110" t="s">
        <v>140</v>
      </c>
      <c r="F233" s="111">
        <v>5446961</v>
      </c>
      <c r="G233" s="112">
        <v>490000</v>
      </c>
      <c r="H233" s="110" t="s">
        <v>143</v>
      </c>
      <c r="I233" s="110" t="s">
        <v>141</v>
      </c>
      <c r="J233" s="113">
        <v>45390</v>
      </c>
    </row>
    <row r="234" spans="1:10" ht="14.4">
      <c r="A234" s="110" t="s">
        <v>39</v>
      </c>
      <c r="B234" s="110" t="s">
        <v>349</v>
      </c>
      <c r="C234" s="110" t="s">
        <v>86</v>
      </c>
      <c r="D234" s="110" t="s">
        <v>87</v>
      </c>
      <c r="E234" s="110" t="s">
        <v>140</v>
      </c>
      <c r="F234" s="111">
        <v>5446977</v>
      </c>
      <c r="G234" s="112">
        <v>599000</v>
      </c>
      <c r="H234" s="110" t="s">
        <v>143</v>
      </c>
      <c r="I234" s="110" t="s">
        <v>141</v>
      </c>
      <c r="J234" s="113">
        <v>45390</v>
      </c>
    </row>
    <row r="235" spans="1:10" ht="14.4">
      <c r="A235" s="110" t="s">
        <v>39</v>
      </c>
      <c r="B235" s="110" t="s">
        <v>349</v>
      </c>
      <c r="C235" s="110" t="s">
        <v>86</v>
      </c>
      <c r="D235" s="110" t="s">
        <v>87</v>
      </c>
      <c r="E235" s="110" t="s">
        <v>148</v>
      </c>
      <c r="F235" s="111">
        <v>5446981</v>
      </c>
      <c r="G235" s="112">
        <v>375000</v>
      </c>
      <c r="H235" s="110" t="s">
        <v>143</v>
      </c>
      <c r="I235" s="110" t="s">
        <v>141</v>
      </c>
      <c r="J235" s="113">
        <v>45390</v>
      </c>
    </row>
    <row r="236" spans="1:10" ht="14.4">
      <c r="A236" s="110" t="s">
        <v>39</v>
      </c>
      <c r="B236" s="110" t="s">
        <v>349</v>
      </c>
      <c r="C236" s="110" t="s">
        <v>28</v>
      </c>
      <c r="D236" s="110" t="s">
        <v>88</v>
      </c>
      <c r="E236" s="110" t="s">
        <v>140</v>
      </c>
      <c r="F236" s="111">
        <v>5447001</v>
      </c>
      <c r="G236" s="112">
        <v>425000</v>
      </c>
      <c r="H236" s="110" t="s">
        <v>143</v>
      </c>
      <c r="I236" s="110" t="s">
        <v>141</v>
      </c>
      <c r="J236" s="113">
        <v>45390</v>
      </c>
    </row>
    <row r="237" spans="1:10" ht="14.4">
      <c r="A237" s="110" t="s">
        <v>39</v>
      </c>
      <c r="B237" s="110" t="s">
        <v>349</v>
      </c>
      <c r="C237" s="110" t="s">
        <v>28</v>
      </c>
      <c r="D237" s="110" t="s">
        <v>88</v>
      </c>
      <c r="E237" s="110" t="s">
        <v>140</v>
      </c>
      <c r="F237" s="111">
        <v>5447024</v>
      </c>
      <c r="G237" s="112">
        <v>510500</v>
      </c>
      <c r="H237" s="110" t="s">
        <v>143</v>
      </c>
      <c r="I237" s="110" t="s">
        <v>141</v>
      </c>
      <c r="J237" s="113">
        <v>45390</v>
      </c>
    </row>
    <row r="238" spans="1:10" ht="14.4">
      <c r="A238" s="110" t="s">
        <v>39</v>
      </c>
      <c r="B238" s="110" t="s">
        <v>349</v>
      </c>
      <c r="C238" s="110" t="s">
        <v>86</v>
      </c>
      <c r="D238" s="110" t="s">
        <v>87</v>
      </c>
      <c r="E238" s="110" t="s">
        <v>140</v>
      </c>
      <c r="F238" s="111">
        <v>5447050</v>
      </c>
      <c r="G238" s="112">
        <v>675000</v>
      </c>
      <c r="H238" s="110" t="s">
        <v>143</v>
      </c>
      <c r="I238" s="110" t="s">
        <v>141</v>
      </c>
      <c r="J238" s="113">
        <v>45390</v>
      </c>
    </row>
    <row r="239" spans="1:10" ht="14.4">
      <c r="A239" s="110" t="s">
        <v>39</v>
      </c>
      <c r="B239" s="110" t="s">
        <v>349</v>
      </c>
      <c r="C239" s="110" t="s">
        <v>28</v>
      </c>
      <c r="D239" s="110" t="s">
        <v>88</v>
      </c>
      <c r="E239" s="110" t="s">
        <v>140</v>
      </c>
      <c r="F239" s="111">
        <v>5447760</v>
      </c>
      <c r="G239" s="112">
        <v>540000</v>
      </c>
      <c r="H239" s="110" t="s">
        <v>143</v>
      </c>
      <c r="I239" s="110" t="s">
        <v>141</v>
      </c>
      <c r="J239" s="113">
        <v>45393</v>
      </c>
    </row>
    <row r="240" spans="1:10" ht="14.4">
      <c r="A240" s="110" t="s">
        <v>39</v>
      </c>
      <c r="B240" s="110" t="s">
        <v>349</v>
      </c>
      <c r="C240" s="110" t="s">
        <v>86</v>
      </c>
      <c r="D240" s="110" t="s">
        <v>87</v>
      </c>
      <c r="E240" s="110" t="s">
        <v>148</v>
      </c>
      <c r="F240" s="111">
        <v>5447056</v>
      </c>
      <c r="G240" s="112">
        <v>825000</v>
      </c>
      <c r="H240" s="110" t="s">
        <v>143</v>
      </c>
      <c r="I240" s="110" t="s">
        <v>141</v>
      </c>
      <c r="J240" s="113">
        <v>45390</v>
      </c>
    </row>
    <row r="241" spans="1:10" ht="14.4">
      <c r="A241" s="110" t="s">
        <v>39</v>
      </c>
      <c r="B241" s="110" t="s">
        <v>349</v>
      </c>
      <c r="C241" s="110" t="s">
        <v>28</v>
      </c>
      <c r="D241" s="110" t="s">
        <v>49</v>
      </c>
      <c r="E241" s="110" t="s">
        <v>142</v>
      </c>
      <c r="F241" s="111">
        <v>5447628</v>
      </c>
      <c r="G241" s="112">
        <v>235000</v>
      </c>
      <c r="H241" s="110" t="s">
        <v>143</v>
      </c>
      <c r="I241" s="110" t="s">
        <v>141</v>
      </c>
      <c r="J241" s="113">
        <v>45392</v>
      </c>
    </row>
    <row r="242" spans="1:10" ht="14.4">
      <c r="A242" s="110" t="s">
        <v>39</v>
      </c>
      <c r="B242" s="110" t="s">
        <v>349</v>
      </c>
      <c r="C242" s="110" t="s">
        <v>28</v>
      </c>
      <c r="D242" s="110" t="s">
        <v>46</v>
      </c>
      <c r="E242" s="110" t="s">
        <v>140</v>
      </c>
      <c r="F242" s="111">
        <v>5447139</v>
      </c>
      <c r="G242" s="112">
        <v>3300000</v>
      </c>
      <c r="H242" s="110" t="s">
        <v>143</v>
      </c>
      <c r="I242" s="110" t="s">
        <v>141</v>
      </c>
      <c r="J242" s="113">
        <v>45391</v>
      </c>
    </row>
    <row r="243" spans="1:10" ht="14.4">
      <c r="A243" s="110" t="s">
        <v>39</v>
      </c>
      <c r="B243" s="110" t="s">
        <v>349</v>
      </c>
      <c r="C243" s="110" t="s">
        <v>86</v>
      </c>
      <c r="D243" s="110" t="s">
        <v>87</v>
      </c>
      <c r="E243" s="110" t="s">
        <v>140</v>
      </c>
      <c r="F243" s="111">
        <v>5447329</v>
      </c>
      <c r="G243" s="112">
        <v>683100</v>
      </c>
      <c r="H243" s="110" t="s">
        <v>143</v>
      </c>
      <c r="I243" s="110" t="s">
        <v>141</v>
      </c>
      <c r="J243" s="113">
        <v>45391</v>
      </c>
    </row>
    <row r="244" spans="1:10" ht="14.4">
      <c r="A244" s="110" t="s">
        <v>39</v>
      </c>
      <c r="B244" s="110" t="s">
        <v>349</v>
      </c>
      <c r="C244" s="110" t="s">
        <v>28</v>
      </c>
      <c r="D244" s="110" t="s">
        <v>49</v>
      </c>
      <c r="E244" s="110" t="s">
        <v>144</v>
      </c>
      <c r="F244" s="111">
        <v>5447332</v>
      </c>
      <c r="G244" s="112">
        <v>74000</v>
      </c>
      <c r="H244" s="110" t="s">
        <v>143</v>
      </c>
      <c r="I244" s="110" t="s">
        <v>141</v>
      </c>
      <c r="J244" s="113">
        <v>45391</v>
      </c>
    </row>
    <row r="245" spans="1:10" ht="14.4">
      <c r="A245" s="110" t="s">
        <v>39</v>
      </c>
      <c r="B245" s="110" t="s">
        <v>349</v>
      </c>
      <c r="C245" s="110" t="s">
        <v>28</v>
      </c>
      <c r="D245" s="110" t="s">
        <v>90</v>
      </c>
      <c r="E245" s="110" t="s">
        <v>140</v>
      </c>
      <c r="F245" s="111">
        <v>5447360</v>
      </c>
      <c r="G245" s="112">
        <v>590000</v>
      </c>
      <c r="H245" s="110" t="s">
        <v>143</v>
      </c>
      <c r="I245" s="110" t="s">
        <v>141</v>
      </c>
      <c r="J245" s="113">
        <v>45391</v>
      </c>
    </row>
    <row r="246" spans="1:10" ht="14.4">
      <c r="A246" s="110" t="s">
        <v>39</v>
      </c>
      <c r="B246" s="110" t="s">
        <v>349</v>
      </c>
      <c r="C246" s="110" t="s">
        <v>47</v>
      </c>
      <c r="D246" s="110" t="s">
        <v>48</v>
      </c>
      <c r="E246" s="110" t="s">
        <v>144</v>
      </c>
      <c r="F246" s="111">
        <v>5447375</v>
      </c>
      <c r="G246" s="112">
        <v>299000</v>
      </c>
      <c r="H246" s="110" t="s">
        <v>143</v>
      </c>
      <c r="I246" s="110" t="s">
        <v>141</v>
      </c>
      <c r="J246" s="113">
        <v>45391</v>
      </c>
    </row>
    <row r="247" spans="1:10" ht="14.4">
      <c r="A247" s="110" t="s">
        <v>39</v>
      </c>
      <c r="B247" s="110" t="s">
        <v>349</v>
      </c>
      <c r="C247" s="110" t="s">
        <v>28</v>
      </c>
      <c r="D247" s="110" t="s">
        <v>46</v>
      </c>
      <c r="E247" s="110" t="s">
        <v>142</v>
      </c>
      <c r="F247" s="111">
        <v>5447393</v>
      </c>
      <c r="G247" s="112">
        <v>215000</v>
      </c>
      <c r="H247" s="110" t="s">
        <v>143</v>
      </c>
      <c r="I247" s="110" t="s">
        <v>141</v>
      </c>
      <c r="J247" s="113">
        <v>45391</v>
      </c>
    </row>
    <row r="248" spans="1:10" ht="14.4">
      <c r="A248" s="110" t="s">
        <v>39</v>
      </c>
      <c r="B248" s="110" t="s">
        <v>349</v>
      </c>
      <c r="C248" s="110" t="s">
        <v>28</v>
      </c>
      <c r="D248" s="110" t="s">
        <v>90</v>
      </c>
      <c r="E248" s="110" t="s">
        <v>140</v>
      </c>
      <c r="F248" s="111">
        <v>5447509</v>
      </c>
      <c r="G248" s="112">
        <v>830000</v>
      </c>
      <c r="H248" s="110" t="s">
        <v>143</v>
      </c>
      <c r="I248" s="110" t="s">
        <v>141</v>
      </c>
      <c r="J248" s="113">
        <v>45392</v>
      </c>
    </row>
    <row r="249" spans="1:10" ht="14.4">
      <c r="A249" s="110" t="s">
        <v>39</v>
      </c>
      <c r="B249" s="110" t="s">
        <v>349</v>
      </c>
      <c r="C249" s="110" t="s">
        <v>28</v>
      </c>
      <c r="D249" s="110" t="s">
        <v>88</v>
      </c>
      <c r="E249" s="110" t="s">
        <v>140</v>
      </c>
      <c r="F249" s="111">
        <v>5447540</v>
      </c>
      <c r="G249" s="112">
        <v>730000</v>
      </c>
      <c r="H249" s="110" t="s">
        <v>143</v>
      </c>
      <c r="I249" s="110" t="s">
        <v>141</v>
      </c>
      <c r="J249" s="113">
        <v>45392</v>
      </c>
    </row>
    <row r="250" spans="1:10" ht="14.4">
      <c r="A250" s="110" t="s">
        <v>39</v>
      </c>
      <c r="B250" s="110" t="s">
        <v>349</v>
      </c>
      <c r="C250" s="110" t="s">
        <v>47</v>
      </c>
      <c r="D250" s="110" t="s">
        <v>48</v>
      </c>
      <c r="E250" s="110" t="s">
        <v>140</v>
      </c>
      <c r="F250" s="111">
        <v>5447562</v>
      </c>
      <c r="G250" s="112">
        <v>539000</v>
      </c>
      <c r="H250" s="110" t="s">
        <v>143</v>
      </c>
      <c r="I250" s="110" t="s">
        <v>141</v>
      </c>
      <c r="J250" s="113">
        <v>45392</v>
      </c>
    </row>
    <row r="251" spans="1:10" ht="14.4">
      <c r="A251" s="110" t="s">
        <v>39</v>
      </c>
      <c r="B251" s="110" t="s">
        <v>349</v>
      </c>
      <c r="C251" s="110" t="s">
        <v>28</v>
      </c>
      <c r="D251" s="110" t="s">
        <v>88</v>
      </c>
      <c r="E251" s="110" t="s">
        <v>144</v>
      </c>
      <c r="F251" s="111">
        <v>5447566</v>
      </c>
      <c r="G251" s="112">
        <v>65000</v>
      </c>
      <c r="H251" s="110" t="s">
        <v>143</v>
      </c>
      <c r="I251" s="110" t="s">
        <v>141</v>
      </c>
      <c r="J251" s="113">
        <v>45392</v>
      </c>
    </row>
    <row r="252" spans="1:10" ht="14.4">
      <c r="A252" s="110" t="s">
        <v>39</v>
      </c>
      <c r="B252" s="110" t="s">
        <v>349</v>
      </c>
      <c r="C252" s="110" t="s">
        <v>28</v>
      </c>
      <c r="D252" s="110" t="s">
        <v>49</v>
      </c>
      <c r="E252" s="110" t="s">
        <v>140</v>
      </c>
      <c r="F252" s="111">
        <v>5446844</v>
      </c>
      <c r="G252" s="112">
        <v>465000</v>
      </c>
      <c r="H252" s="110" t="s">
        <v>143</v>
      </c>
      <c r="I252" s="110" t="s">
        <v>141</v>
      </c>
      <c r="J252" s="113">
        <v>45387</v>
      </c>
    </row>
    <row r="253" spans="1:10" ht="14.4">
      <c r="A253" s="110" t="s">
        <v>39</v>
      </c>
      <c r="B253" s="110" t="s">
        <v>349</v>
      </c>
      <c r="C253" s="110" t="s">
        <v>28</v>
      </c>
      <c r="D253" s="110" t="s">
        <v>92</v>
      </c>
      <c r="E253" s="110" t="s">
        <v>140</v>
      </c>
      <c r="F253" s="111">
        <v>5447052</v>
      </c>
      <c r="G253" s="112">
        <v>449900</v>
      </c>
      <c r="H253" s="110" t="s">
        <v>143</v>
      </c>
      <c r="I253" s="110" t="s">
        <v>141</v>
      </c>
      <c r="J253" s="113">
        <v>45390</v>
      </c>
    </row>
    <row r="254" spans="1:10" ht="14.4">
      <c r="A254" s="110" t="s">
        <v>39</v>
      </c>
      <c r="B254" s="110" t="s">
        <v>349</v>
      </c>
      <c r="C254" s="110" t="s">
        <v>28</v>
      </c>
      <c r="D254" s="110" t="s">
        <v>46</v>
      </c>
      <c r="E254" s="110" t="s">
        <v>140</v>
      </c>
      <c r="F254" s="111">
        <v>5452136</v>
      </c>
      <c r="G254" s="112">
        <v>630000</v>
      </c>
      <c r="H254" s="110" t="s">
        <v>143</v>
      </c>
      <c r="I254" s="110" t="s">
        <v>141</v>
      </c>
      <c r="J254" s="113">
        <v>45412</v>
      </c>
    </row>
    <row r="255" spans="1:10" ht="14.4">
      <c r="A255" s="110" t="s">
        <v>39</v>
      </c>
      <c r="B255" s="110" t="s">
        <v>349</v>
      </c>
      <c r="C255" s="110" t="s">
        <v>149</v>
      </c>
      <c r="D255" s="110" t="s">
        <v>150</v>
      </c>
      <c r="E255" s="110" t="s">
        <v>140</v>
      </c>
      <c r="F255" s="111">
        <v>5450773</v>
      </c>
      <c r="G255" s="112">
        <v>382000</v>
      </c>
      <c r="H255" s="110" t="s">
        <v>143</v>
      </c>
      <c r="I255" s="110" t="s">
        <v>141</v>
      </c>
      <c r="J255" s="113">
        <v>45405</v>
      </c>
    </row>
    <row r="256" spans="1:10" ht="14.4">
      <c r="A256" s="110" t="s">
        <v>39</v>
      </c>
      <c r="B256" s="110" t="s">
        <v>349</v>
      </c>
      <c r="C256" s="110" t="s">
        <v>28</v>
      </c>
      <c r="D256" s="110" t="s">
        <v>49</v>
      </c>
      <c r="E256" s="110" t="s">
        <v>140</v>
      </c>
      <c r="F256" s="111">
        <v>5451929</v>
      </c>
      <c r="G256" s="112">
        <v>1175000</v>
      </c>
      <c r="H256" s="110" t="s">
        <v>143</v>
      </c>
      <c r="I256" s="110" t="s">
        <v>141</v>
      </c>
      <c r="J256" s="113">
        <v>45411</v>
      </c>
    </row>
    <row r="257" spans="1:10" ht="14.4">
      <c r="A257" s="110" t="s">
        <v>39</v>
      </c>
      <c r="B257" s="110" t="s">
        <v>349</v>
      </c>
      <c r="C257" s="110" t="s">
        <v>86</v>
      </c>
      <c r="D257" s="110" t="s">
        <v>87</v>
      </c>
      <c r="E257" s="110" t="s">
        <v>140</v>
      </c>
      <c r="F257" s="111">
        <v>5450953</v>
      </c>
      <c r="G257" s="112">
        <v>260000</v>
      </c>
      <c r="H257" s="110" t="s">
        <v>143</v>
      </c>
      <c r="I257" s="110" t="s">
        <v>141</v>
      </c>
      <c r="J257" s="113">
        <v>45406</v>
      </c>
    </row>
    <row r="258" spans="1:10" ht="14.4">
      <c r="A258" s="110" t="s">
        <v>39</v>
      </c>
      <c r="B258" s="110" t="s">
        <v>349</v>
      </c>
      <c r="C258" s="110" t="s">
        <v>28</v>
      </c>
      <c r="D258" s="110" t="s">
        <v>49</v>
      </c>
      <c r="E258" s="110" t="s">
        <v>140</v>
      </c>
      <c r="F258" s="111">
        <v>5451948</v>
      </c>
      <c r="G258" s="112">
        <v>500000</v>
      </c>
      <c r="H258" s="110" t="s">
        <v>143</v>
      </c>
      <c r="I258" s="110" t="s">
        <v>141</v>
      </c>
      <c r="J258" s="113">
        <v>45411</v>
      </c>
    </row>
    <row r="259" spans="1:10" ht="14.4">
      <c r="A259" s="110" t="s">
        <v>39</v>
      </c>
      <c r="B259" s="110" t="s">
        <v>349</v>
      </c>
      <c r="C259" s="110" t="s">
        <v>28</v>
      </c>
      <c r="D259" s="110" t="s">
        <v>90</v>
      </c>
      <c r="E259" s="110" t="s">
        <v>142</v>
      </c>
      <c r="F259" s="111">
        <v>5450943</v>
      </c>
      <c r="G259" s="112">
        <v>320000</v>
      </c>
      <c r="H259" s="110" t="s">
        <v>143</v>
      </c>
      <c r="I259" s="110" t="s">
        <v>141</v>
      </c>
      <c r="J259" s="113">
        <v>45406</v>
      </c>
    </row>
    <row r="260" spans="1:10" ht="14.4">
      <c r="A260" s="110" t="s">
        <v>39</v>
      </c>
      <c r="B260" s="110" t="s">
        <v>349</v>
      </c>
      <c r="C260" s="110" t="s">
        <v>47</v>
      </c>
      <c r="D260" s="110" t="s">
        <v>48</v>
      </c>
      <c r="E260" s="110" t="s">
        <v>140</v>
      </c>
      <c r="F260" s="111">
        <v>5451964</v>
      </c>
      <c r="G260" s="112">
        <v>1165000</v>
      </c>
      <c r="H260" s="110" t="s">
        <v>143</v>
      </c>
      <c r="I260" s="110" t="s">
        <v>141</v>
      </c>
      <c r="J260" s="113">
        <v>45411</v>
      </c>
    </row>
    <row r="261" spans="1:10" ht="14.4">
      <c r="A261" s="110" t="s">
        <v>39</v>
      </c>
      <c r="B261" s="110" t="s">
        <v>349</v>
      </c>
      <c r="C261" s="110" t="s">
        <v>28</v>
      </c>
      <c r="D261" s="110" t="s">
        <v>49</v>
      </c>
      <c r="E261" s="110" t="s">
        <v>140</v>
      </c>
      <c r="F261" s="111">
        <v>5451971</v>
      </c>
      <c r="G261" s="112">
        <v>985000</v>
      </c>
      <c r="H261" s="110" t="s">
        <v>143</v>
      </c>
      <c r="I261" s="110" t="s">
        <v>141</v>
      </c>
      <c r="J261" s="113">
        <v>45411</v>
      </c>
    </row>
    <row r="262" spans="1:10" ht="14.4">
      <c r="A262" s="110" t="s">
        <v>39</v>
      </c>
      <c r="B262" s="110" t="s">
        <v>349</v>
      </c>
      <c r="C262" s="110" t="s">
        <v>28</v>
      </c>
      <c r="D262" s="110" t="s">
        <v>49</v>
      </c>
      <c r="E262" s="110" t="s">
        <v>140</v>
      </c>
      <c r="F262" s="111">
        <v>5452000</v>
      </c>
      <c r="G262" s="112">
        <v>1000000</v>
      </c>
      <c r="H262" s="110" t="s">
        <v>143</v>
      </c>
      <c r="I262" s="110" t="s">
        <v>141</v>
      </c>
      <c r="J262" s="113">
        <v>45411</v>
      </c>
    </row>
    <row r="263" spans="1:10" ht="14.4">
      <c r="A263" s="110" t="s">
        <v>39</v>
      </c>
      <c r="B263" s="110" t="s">
        <v>349</v>
      </c>
      <c r="C263" s="110" t="s">
        <v>83</v>
      </c>
      <c r="D263" s="110" t="s">
        <v>93</v>
      </c>
      <c r="E263" s="110" t="s">
        <v>140</v>
      </c>
      <c r="F263" s="111">
        <v>5452007</v>
      </c>
      <c r="G263" s="112">
        <v>580000</v>
      </c>
      <c r="H263" s="110" t="s">
        <v>143</v>
      </c>
      <c r="I263" s="110" t="s">
        <v>141</v>
      </c>
      <c r="J263" s="113">
        <v>45411</v>
      </c>
    </row>
    <row r="264" spans="1:10" ht="14.4">
      <c r="A264" s="110" t="s">
        <v>39</v>
      </c>
      <c r="B264" s="110" t="s">
        <v>349</v>
      </c>
      <c r="C264" s="110" t="s">
        <v>86</v>
      </c>
      <c r="D264" s="110" t="s">
        <v>87</v>
      </c>
      <c r="E264" s="110" t="s">
        <v>144</v>
      </c>
      <c r="F264" s="111">
        <v>5450906</v>
      </c>
      <c r="G264" s="112">
        <v>2109000</v>
      </c>
      <c r="H264" s="110" t="s">
        <v>143</v>
      </c>
      <c r="I264" s="110" t="s">
        <v>141</v>
      </c>
      <c r="J264" s="113">
        <v>45406</v>
      </c>
    </row>
    <row r="265" spans="1:10" ht="14.4">
      <c r="A265" s="110" t="s">
        <v>39</v>
      </c>
      <c r="B265" s="110" t="s">
        <v>349</v>
      </c>
      <c r="C265" s="110" t="s">
        <v>28</v>
      </c>
      <c r="D265" s="110" t="s">
        <v>49</v>
      </c>
      <c r="E265" s="110" t="s">
        <v>140</v>
      </c>
      <c r="F265" s="111">
        <v>5450900</v>
      </c>
      <c r="G265" s="112">
        <v>655000</v>
      </c>
      <c r="H265" s="110" t="s">
        <v>143</v>
      </c>
      <c r="I265" s="110" t="s">
        <v>141</v>
      </c>
      <c r="J265" s="113">
        <v>45406</v>
      </c>
    </row>
    <row r="266" spans="1:10" ht="14.4">
      <c r="A266" s="110" t="s">
        <v>39</v>
      </c>
      <c r="B266" s="110" t="s">
        <v>349</v>
      </c>
      <c r="C266" s="110" t="s">
        <v>28</v>
      </c>
      <c r="D266" s="110" t="s">
        <v>49</v>
      </c>
      <c r="E266" s="110" t="s">
        <v>140</v>
      </c>
      <c r="F266" s="111">
        <v>5451579</v>
      </c>
      <c r="G266" s="112">
        <v>1000000</v>
      </c>
      <c r="H266" s="110" t="s">
        <v>143</v>
      </c>
      <c r="I266" s="110" t="s">
        <v>141</v>
      </c>
      <c r="J266" s="113">
        <v>45408</v>
      </c>
    </row>
    <row r="267" spans="1:10" ht="14.4">
      <c r="A267" s="110" t="s">
        <v>39</v>
      </c>
      <c r="B267" s="110" t="s">
        <v>349</v>
      </c>
      <c r="C267" s="110" t="s">
        <v>28</v>
      </c>
      <c r="D267" s="110" t="s">
        <v>49</v>
      </c>
      <c r="E267" s="110" t="s">
        <v>140</v>
      </c>
      <c r="F267" s="111">
        <v>5450963</v>
      </c>
      <c r="G267" s="112">
        <v>410000</v>
      </c>
      <c r="H267" s="110" t="s">
        <v>143</v>
      </c>
      <c r="I267" s="110" t="s">
        <v>141</v>
      </c>
      <c r="J267" s="113">
        <v>45406</v>
      </c>
    </row>
    <row r="268" spans="1:10" ht="14.4">
      <c r="A268" s="110" t="s">
        <v>39</v>
      </c>
      <c r="B268" s="110" t="s">
        <v>349</v>
      </c>
      <c r="C268" s="110" t="s">
        <v>28</v>
      </c>
      <c r="D268" s="110" t="s">
        <v>46</v>
      </c>
      <c r="E268" s="110" t="s">
        <v>140</v>
      </c>
      <c r="F268" s="111">
        <v>5452123</v>
      </c>
      <c r="G268" s="112">
        <v>2150000</v>
      </c>
      <c r="H268" s="110" t="s">
        <v>143</v>
      </c>
      <c r="I268" s="110" t="s">
        <v>141</v>
      </c>
      <c r="J268" s="113">
        <v>45412</v>
      </c>
    </row>
    <row r="269" spans="1:10" ht="14.4">
      <c r="A269" s="110" t="s">
        <v>39</v>
      </c>
      <c r="B269" s="110" t="s">
        <v>349</v>
      </c>
      <c r="C269" s="110" t="s">
        <v>28</v>
      </c>
      <c r="D269" s="110" t="s">
        <v>49</v>
      </c>
      <c r="E269" s="110" t="s">
        <v>140</v>
      </c>
      <c r="F269" s="111">
        <v>5450987</v>
      </c>
      <c r="G269" s="112">
        <v>487100</v>
      </c>
      <c r="H269" s="110" t="s">
        <v>143</v>
      </c>
      <c r="I269" s="110" t="s">
        <v>141</v>
      </c>
      <c r="J269" s="113">
        <v>45406</v>
      </c>
    </row>
    <row r="270" spans="1:10" ht="14.4">
      <c r="A270" s="110" t="s">
        <v>39</v>
      </c>
      <c r="B270" s="110" t="s">
        <v>349</v>
      </c>
      <c r="C270" s="110" t="s">
        <v>28</v>
      </c>
      <c r="D270" s="110" t="s">
        <v>49</v>
      </c>
      <c r="E270" s="110" t="s">
        <v>154</v>
      </c>
      <c r="F270" s="111">
        <v>5450820</v>
      </c>
      <c r="G270" s="112">
        <v>640000</v>
      </c>
      <c r="H270" s="110" t="s">
        <v>143</v>
      </c>
      <c r="I270" s="110" t="s">
        <v>141</v>
      </c>
      <c r="J270" s="113">
        <v>45405</v>
      </c>
    </row>
    <row r="271" spans="1:10" ht="14.4">
      <c r="A271" s="110" t="s">
        <v>39</v>
      </c>
      <c r="B271" s="110" t="s">
        <v>349</v>
      </c>
      <c r="C271" s="110" t="s">
        <v>86</v>
      </c>
      <c r="D271" s="110" t="s">
        <v>87</v>
      </c>
      <c r="E271" s="110" t="s">
        <v>140</v>
      </c>
      <c r="F271" s="111">
        <v>5452174</v>
      </c>
      <c r="G271" s="112">
        <v>570000</v>
      </c>
      <c r="H271" s="110" t="s">
        <v>143</v>
      </c>
      <c r="I271" s="110" t="s">
        <v>141</v>
      </c>
      <c r="J271" s="113">
        <v>45412</v>
      </c>
    </row>
    <row r="272" spans="1:10" ht="14.4">
      <c r="A272" s="110" t="s">
        <v>39</v>
      </c>
      <c r="B272" s="110" t="s">
        <v>349</v>
      </c>
      <c r="C272" s="110" t="s">
        <v>28</v>
      </c>
      <c r="D272" s="110" t="s">
        <v>49</v>
      </c>
      <c r="E272" s="110" t="s">
        <v>140</v>
      </c>
      <c r="F272" s="111">
        <v>5452207</v>
      </c>
      <c r="G272" s="112">
        <v>705000</v>
      </c>
      <c r="H272" s="110" t="s">
        <v>143</v>
      </c>
      <c r="I272" s="110" t="s">
        <v>141</v>
      </c>
      <c r="J272" s="113">
        <v>45412</v>
      </c>
    </row>
    <row r="273" spans="1:10" ht="14.4">
      <c r="A273" s="110" t="s">
        <v>39</v>
      </c>
      <c r="B273" s="110" t="s">
        <v>349</v>
      </c>
      <c r="C273" s="110" t="s">
        <v>86</v>
      </c>
      <c r="D273" s="110" t="s">
        <v>87</v>
      </c>
      <c r="E273" s="110" t="s">
        <v>144</v>
      </c>
      <c r="F273" s="111">
        <v>5452209</v>
      </c>
      <c r="G273" s="112">
        <v>400000</v>
      </c>
      <c r="H273" s="110" t="s">
        <v>143</v>
      </c>
      <c r="I273" s="110" t="s">
        <v>141</v>
      </c>
      <c r="J273" s="113">
        <v>45412</v>
      </c>
    </row>
    <row r="274" spans="1:10" ht="14.4">
      <c r="A274" s="110" t="s">
        <v>39</v>
      </c>
      <c r="B274" s="110" t="s">
        <v>349</v>
      </c>
      <c r="C274" s="110" t="s">
        <v>28</v>
      </c>
      <c r="D274" s="110" t="s">
        <v>49</v>
      </c>
      <c r="E274" s="110" t="s">
        <v>140</v>
      </c>
      <c r="F274" s="111">
        <v>5450793</v>
      </c>
      <c r="G274" s="112">
        <v>805000</v>
      </c>
      <c r="H274" s="110" t="s">
        <v>143</v>
      </c>
      <c r="I274" s="110" t="s">
        <v>141</v>
      </c>
      <c r="J274" s="113">
        <v>45405</v>
      </c>
    </row>
    <row r="275" spans="1:10" ht="14.4">
      <c r="A275" s="110" t="s">
        <v>39</v>
      </c>
      <c r="B275" s="110" t="s">
        <v>349</v>
      </c>
      <c r="C275" s="110" t="s">
        <v>47</v>
      </c>
      <c r="D275" s="110" t="s">
        <v>48</v>
      </c>
      <c r="E275" s="110" t="s">
        <v>142</v>
      </c>
      <c r="F275" s="111">
        <v>5452235</v>
      </c>
      <c r="G275" s="112">
        <v>214000</v>
      </c>
      <c r="H275" s="110" t="s">
        <v>143</v>
      </c>
      <c r="I275" s="110" t="s">
        <v>141</v>
      </c>
      <c r="J275" s="113">
        <v>45412</v>
      </c>
    </row>
    <row r="276" spans="1:10" ht="14.4">
      <c r="A276" s="110" t="s">
        <v>39</v>
      </c>
      <c r="B276" s="110" t="s">
        <v>349</v>
      </c>
      <c r="C276" s="110" t="s">
        <v>28</v>
      </c>
      <c r="D276" s="110" t="s">
        <v>49</v>
      </c>
      <c r="E276" s="110" t="s">
        <v>142</v>
      </c>
      <c r="F276" s="111">
        <v>5452238</v>
      </c>
      <c r="G276" s="112">
        <v>365390</v>
      </c>
      <c r="H276" s="110" t="s">
        <v>143</v>
      </c>
      <c r="I276" s="110" t="s">
        <v>141</v>
      </c>
      <c r="J276" s="113">
        <v>45412</v>
      </c>
    </row>
    <row r="277" spans="1:10" ht="14.4">
      <c r="A277" s="110" t="s">
        <v>39</v>
      </c>
      <c r="B277" s="110" t="s">
        <v>349</v>
      </c>
      <c r="C277" s="110" t="s">
        <v>28</v>
      </c>
      <c r="D277" s="110" t="s">
        <v>90</v>
      </c>
      <c r="E277" s="110" t="s">
        <v>144</v>
      </c>
      <c r="F277" s="111">
        <v>5452267</v>
      </c>
      <c r="G277" s="112">
        <v>605000</v>
      </c>
      <c r="H277" s="110" t="s">
        <v>143</v>
      </c>
      <c r="I277" s="110" t="s">
        <v>141</v>
      </c>
      <c r="J277" s="113">
        <v>45412</v>
      </c>
    </row>
    <row r="278" spans="1:10" ht="14.4">
      <c r="A278" s="110" t="s">
        <v>39</v>
      </c>
      <c r="B278" s="110" t="s">
        <v>349</v>
      </c>
      <c r="C278" s="110" t="s">
        <v>28</v>
      </c>
      <c r="D278" s="110" t="s">
        <v>88</v>
      </c>
      <c r="E278" s="110" t="s">
        <v>140</v>
      </c>
      <c r="F278" s="111">
        <v>5452275</v>
      </c>
      <c r="G278" s="112">
        <v>475000</v>
      </c>
      <c r="H278" s="110" t="s">
        <v>143</v>
      </c>
      <c r="I278" s="110" t="s">
        <v>141</v>
      </c>
      <c r="J278" s="113">
        <v>45412</v>
      </c>
    </row>
    <row r="279" spans="1:10" ht="14.4">
      <c r="A279" s="110" t="s">
        <v>39</v>
      </c>
      <c r="B279" s="110" t="s">
        <v>349</v>
      </c>
      <c r="C279" s="110" t="s">
        <v>47</v>
      </c>
      <c r="D279" s="110" t="s">
        <v>48</v>
      </c>
      <c r="E279" s="110" t="s">
        <v>140</v>
      </c>
      <c r="F279" s="111">
        <v>5452277</v>
      </c>
      <c r="G279" s="112">
        <v>446000</v>
      </c>
      <c r="H279" s="110" t="s">
        <v>143</v>
      </c>
      <c r="I279" s="110" t="s">
        <v>141</v>
      </c>
      <c r="J279" s="113">
        <v>45412</v>
      </c>
    </row>
    <row r="280" spans="1:10" ht="14.4">
      <c r="A280" s="110" t="s">
        <v>39</v>
      </c>
      <c r="B280" s="110" t="s">
        <v>349</v>
      </c>
      <c r="C280" s="110" t="s">
        <v>28</v>
      </c>
      <c r="D280" s="110" t="s">
        <v>88</v>
      </c>
      <c r="E280" s="110" t="s">
        <v>140</v>
      </c>
      <c r="F280" s="111">
        <v>5452281</v>
      </c>
      <c r="G280" s="112">
        <v>420000</v>
      </c>
      <c r="H280" s="110" t="s">
        <v>143</v>
      </c>
      <c r="I280" s="110" t="s">
        <v>141</v>
      </c>
      <c r="J280" s="113">
        <v>45412</v>
      </c>
    </row>
    <row r="281" spans="1:10" ht="14.4">
      <c r="A281" s="110" t="s">
        <v>39</v>
      </c>
      <c r="B281" s="110" t="s">
        <v>349</v>
      </c>
      <c r="C281" s="110" t="s">
        <v>28</v>
      </c>
      <c r="D281" s="110" t="s">
        <v>49</v>
      </c>
      <c r="E281" s="110" t="s">
        <v>140</v>
      </c>
      <c r="F281" s="111">
        <v>5452287</v>
      </c>
      <c r="G281" s="112">
        <v>2200000</v>
      </c>
      <c r="H281" s="110" t="s">
        <v>143</v>
      </c>
      <c r="I281" s="110" t="s">
        <v>141</v>
      </c>
      <c r="J281" s="113">
        <v>45412</v>
      </c>
    </row>
    <row r="282" spans="1:10" ht="14.4">
      <c r="A282" s="110" t="s">
        <v>39</v>
      </c>
      <c r="B282" s="110" t="s">
        <v>349</v>
      </c>
      <c r="C282" s="110" t="s">
        <v>28</v>
      </c>
      <c r="D282" s="110" t="s">
        <v>46</v>
      </c>
      <c r="E282" s="110" t="s">
        <v>148</v>
      </c>
      <c r="F282" s="111">
        <v>5450779</v>
      </c>
      <c r="G282" s="112">
        <v>1415000</v>
      </c>
      <c r="H282" s="110" t="s">
        <v>143</v>
      </c>
      <c r="I282" s="110" t="s">
        <v>141</v>
      </c>
      <c r="J282" s="113">
        <v>45405</v>
      </c>
    </row>
    <row r="283" spans="1:10" ht="14.4">
      <c r="A283" s="110" t="s">
        <v>39</v>
      </c>
      <c r="B283" s="110" t="s">
        <v>349</v>
      </c>
      <c r="C283" s="110" t="s">
        <v>86</v>
      </c>
      <c r="D283" s="110" t="s">
        <v>87</v>
      </c>
      <c r="E283" s="110" t="s">
        <v>140</v>
      </c>
      <c r="F283" s="111">
        <v>5450880</v>
      </c>
      <c r="G283" s="112">
        <v>919000</v>
      </c>
      <c r="H283" s="110" t="s">
        <v>143</v>
      </c>
      <c r="I283" s="110" t="s">
        <v>141</v>
      </c>
      <c r="J283" s="113">
        <v>45406</v>
      </c>
    </row>
    <row r="284" spans="1:10" ht="14.4">
      <c r="A284" s="110" t="s">
        <v>39</v>
      </c>
      <c r="B284" s="110" t="s">
        <v>349</v>
      </c>
      <c r="C284" s="110" t="s">
        <v>47</v>
      </c>
      <c r="D284" s="110" t="s">
        <v>48</v>
      </c>
      <c r="E284" s="110" t="s">
        <v>142</v>
      </c>
      <c r="F284" s="111">
        <v>5451113</v>
      </c>
      <c r="G284" s="112">
        <v>500000</v>
      </c>
      <c r="H284" s="110" t="s">
        <v>143</v>
      </c>
      <c r="I284" s="110" t="s">
        <v>141</v>
      </c>
      <c r="J284" s="113">
        <v>45406</v>
      </c>
    </row>
    <row r="285" spans="1:10" ht="14.4">
      <c r="A285" s="110" t="s">
        <v>39</v>
      </c>
      <c r="B285" s="110" t="s">
        <v>349</v>
      </c>
      <c r="C285" s="110" t="s">
        <v>28</v>
      </c>
      <c r="D285" s="110" t="s">
        <v>46</v>
      </c>
      <c r="E285" s="110" t="s">
        <v>140</v>
      </c>
      <c r="F285" s="111">
        <v>5451516</v>
      </c>
      <c r="G285" s="112">
        <v>1415000</v>
      </c>
      <c r="H285" s="110" t="s">
        <v>143</v>
      </c>
      <c r="I285" s="110" t="s">
        <v>141</v>
      </c>
      <c r="J285" s="113">
        <v>45408</v>
      </c>
    </row>
    <row r="286" spans="1:10" ht="14.4">
      <c r="A286" s="110" t="s">
        <v>39</v>
      </c>
      <c r="B286" s="110" t="s">
        <v>349</v>
      </c>
      <c r="C286" s="110" t="s">
        <v>28</v>
      </c>
      <c r="D286" s="110" t="s">
        <v>46</v>
      </c>
      <c r="E286" s="110" t="s">
        <v>140</v>
      </c>
      <c r="F286" s="111">
        <v>5451517</v>
      </c>
      <c r="G286" s="112">
        <v>548888</v>
      </c>
      <c r="H286" s="110" t="s">
        <v>143</v>
      </c>
      <c r="I286" s="110" t="s">
        <v>141</v>
      </c>
      <c r="J286" s="113">
        <v>45408</v>
      </c>
    </row>
    <row r="287" spans="1:10" ht="14.4">
      <c r="A287" s="110" t="s">
        <v>39</v>
      </c>
      <c r="B287" s="110" t="s">
        <v>349</v>
      </c>
      <c r="C287" s="110" t="s">
        <v>28</v>
      </c>
      <c r="D287" s="110" t="s">
        <v>90</v>
      </c>
      <c r="E287" s="110" t="s">
        <v>142</v>
      </c>
      <c r="F287" s="111">
        <v>5451368</v>
      </c>
      <c r="G287" s="112">
        <v>399900</v>
      </c>
      <c r="H287" s="110" t="s">
        <v>143</v>
      </c>
      <c r="I287" s="110" t="s">
        <v>141</v>
      </c>
      <c r="J287" s="113">
        <v>45407</v>
      </c>
    </row>
    <row r="288" spans="1:10" ht="14.4">
      <c r="A288" s="110" t="s">
        <v>39</v>
      </c>
      <c r="B288" s="110" t="s">
        <v>349</v>
      </c>
      <c r="C288" s="110" t="s">
        <v>86</v>
      </c>
      <c r="D288" s="110" t="s">
        <v>87</v>
      </c>
      <c r="E288" s="110" t="s">
        <v>140</v>
      </c>
      <c r="F288" s="111">
        <v>5451525</v>
      </c>
      <c r="G288" s="112">
        <v>385000</v>
      </c>
      <c r="H288" s="110" t="s">
        <v>143</v>
      </c>
      <c r="I288" s="110" t="s">
        <v>141</v>
      </c>
      <c r="J288" s="113">
        <v>45408</v>
      </c>
    </row>
    <row r="289" spans="1:10" ht="14.4">
      <c r="A289" s="110" t="s">
        <v>39</v>
      </c>
      <c r="B289" s="110" t="s">
        <v>349</v>
      </c>
      <c r="C289" s="110" t="s">
        <v>83</v>
      </c>
      <c r="D289" s="110" t="s">
        <v>93</v>
      </c>
      <c r="E289" s="110" t="s">
        <v>140</v>
      </c>
      <c r="F289" s="111">
        <v>5451527</v>
      </c>
      <c r="G289" s="112">
        <v>1295000</v>
      </c>
      <c r="H289" s="110" t="s">
        <v>143</v>
      </c>
      <c r="I289" s="110" t="s">
        <v>141</v>
      </c>
      <c r="J289" s="113">
        <v>45408</v>
      </c>
    </row>
    <row r="290" spans="1:10" ht="14.4">
      <c r="A290" s="110" t="s">
        <v>39</v>
      </c>
      <c r="B290" s="110" t="s">
        <v>349</v>
      </c>
      <c r="C290" s="110" t="s">
        <v>28</v>
      </c>
      <c r="D290" s="110" t="s">
        <v>49</v>
      </c>
      <c r="E290" s="110" t="s">
        <v>140</v>
      </c>
      <c r="F290" s="111">
        <v>5451264</v>
      </c>
      <c r="G290" s="112">
        <v>425000</v>
      </c>
      <c r="H290" s="110" t="s">
        <v>143</v>
      </c>
      <c r="I290" s="110" t="s">
        <v>141</v>
      </c>
      <c r="J290" s="113">
        <v>45407</v>
      </c>
    </row>
    <row r="291" spans="1:10" ht="14.4">
      <c r="A291" s="110" t="s">
        <v>39</v>
      </c>
      <c r="B291" s="110" t="s">
        <v>349</v>
      </c>
      <c r="C291" s="110" t="s">
        <v>83</v>
      </c>
      <c r="D291" s="110" t="s">
        <v>93</v>
      </c>
      <c r="E291" s="110" t="s">
        <v>140</v>
      </c>
      <c r="F291" s="111">
        <v>5451203</v>
      </c>
      <c r="G291" s="112">
        <v>459000</v>
      </c>
      <c r="H291" s="110" t="s">
        <v>143</v>
      </c>
      <c r="I291" s="110" t="s">
        <v>141</v>
      </c>
      <c r="J291" s="113">
        <v>45407</v>
      </c>
    </row>
    <row r="292" spans="1:10" ht="14.4">
      <c r="A292" s="110" t="s">
        <v>39</v>
      </c>
      <c r="B292" s="110" t="s">
        <v>349</v>
      </c>
      <c r="C292" s="110" t="s">
        <v>28</v>
      </c>
      <c r="D292" s="110" t="s">
        <v>46</v>
      </c>
      <c r="E292" s="110" t="s">
        <v>140</v>
      </c>
      <c r="F292" s="111">
        <v>5451571</v>
      </c>
      <c r="G292" s="112">
        <v>449000</v>
      </c>
      <c r="H292" s="110" t="s">
        <v>143</v>
      </c>
      <c r="I292" s="110" t="s">
        <v>141</v>
      </c>
      <c r="J292" s="113">
        <v>45408</v>
      </c>
    </row>
    <row r="293" spans="1:10" ht="14.4">
      <c r="A293" s="110" t="s">
        <v>39</v>
      </c>
      <c r="B293" s="110" t="s">
        <v>349</v>
      </c>
      <c r="C293" s="110" t="s">
        <v>28</v>
      </c>
      <c r="D293" s="110" t="s">
        <v>88</v>
      </c>
      <c r="E293" s="110" t="s">
        <v>140</v>
      </c>
      <c r="F293" s="111">
        <v>5451607</v>
      </c>
      <c r="G293" s="112">
        <v>465000</v>
      </c>
      <c r="H293" s="110" t="s">
        <v>143</v>
      </c>
      <c r="I293" s="110" t="s">
        <v>141</v>
      </c>
      <c r="J293" s="113">
        <v>45408</v>
      </c>
    </row>
    <row r="294" spans="1:10" ht="14.4">
      <c r="A294" s="110" t="s">
        <v>39</v>
      </c>
      <c r="B294" s="110" t="s">
        <v>349</v>
      </c>
      <c r="C294" s="110" t="s">
        <v>28</v>
      </c>
      <c r="D294" s="110" t="s">
        <v>46</v>
      </c>
      <c r="E294" s="110" t="s">
        <v>140</v>
      </c>
      <c r="F294" s="111">
        <v>5451613</v>
      </c>
      <c r="G294" s="112">
        <v>560000</v>
      </c>
      <c r="H294" s="110" t="s">
        <v>143</v>
      </c>
      <c r="I294" s="110" t="s">
        <v>141</v>
      </c>
      <c r="J294" s="113">
        <v>45408</v>
      </c>
    </row>
    <row r="295" spans="1:10" ht="14.4">
      <c r="A295" s="110" t="s">
        <v>39</v>
      </c>
      <c r="B295" s="110" t="s">
        <v>349</v>
      </c>
      <c r="C295" s="110" t="s">
        <v>28</v>
      </c>
      <c r="D295" s="110" t="s">
        <v>49</v>
      </c>
      <c r="E295" s="110" t="s">
        <v>154</v>
      </c>
      <c r="F295" s="111">
        <v>5451618</v>
      </c>
      <c r="G295" s="112">
        <v>516000</v>
      </c>
      <c r="H295" s="110" t="s">
        <v>143</v>
      </c>
      <c r="I295" s="110" t="s">
        <v>141</v>
      </c>
      <c r="J295" s="113">
        <v>45408</v>
      </c>
    </row>
    <row r="296" spans="1:10" ht="14.4">
      <c r="A296" s="110" t="s">
        <v>39</v>
      </c>
      <c r="B296" s="110" t="s">
        <v>349</v>
      </c>
      <c r="C296" s="110" t="s">
        <v>28</v>
      </c>
      <c r="D296" s="110" t="s">
        <v>90</v>
      </c>
      <c r="E296" s="110" t="s">
        <v>140</v>
      </c>
      <c r="F296" s="111">
        <v>5451621</v>
      </c>
      <c r="G296" s="112">
        <v>1325000</v>
      </c>
      <c r="H296" s="110" t="s">
        <v>143</v>
      </c>
      <c r="I296" s="110" t="s">
        <v>141</v>
      </c>
      <c r="J296" s="113">
        <v>45408</v>
      </c>
    </row>
    <row r="297" spans="1:10" ht="14.4">
      <c r="A297" s="110" t="s">
        <v>39</v>
      </c>
      <c r="B297" s="110" t="s">
        <v>349</v>
      </c>
      <c r="C297" s="110" t="s">
        <v>28</v>
      </c>
      <c r="D297" s="110" t="s">
        <v>88</v>
      </c>
      <c r="E297" s="110" t="s">
        <v>140</v>
      </c>
      <c r="F297" s="111">
        <v>5451918</v>
      </c>
      <c r="G297" s="112">
        <v>895000</v>
      </c>
      <c r="H297" s="110" t="s">
        <v>143</v>
      </c>
      <c r="I297" s="110" t="s">
        <v>141</v>
      </c>
      <c r="J297" s="113">
        <v>45411</v>
      </c>
    </row>
    <row r="298" spans="1:10" ht="14.4">
      <c r="A298" s="110" t="s">
        <v>39</v>
      </c>
      <c r="B298" s="110" t="s">
        <v>349</v>
      </c>
      <c r="C298" s="110" t="s">
        <v>28</v>
      </c>
      <c r="D298" s="110" t="s">
        <v>92</v>
      </c>
      <c r="E298" s="110" t="s">
        <v>140</v>
      </c>
      <c r="F298" s="111">
        <v>5451706</v>
      </c>
      <c r="G298" s="112">
        <v>475000</v>
      </c>
      <c r="H298" s="110" t="s">
        <v>143</v>
      </c>
      <c r="I298" s="110" t="s">
        <v>141</v>
      </c>
      <c r="J298" s="113">
        <v>45408</v>
      </c>
    </row>
    <row r="299" spans="1:10" ht="14.4">
      <c r="A299" s="110" t="s">
        <v>39</v>
      </c>
      <c r="B299" s="110" t="s">
        <v>349</v>
      </c>
      <c r="C299" s="110" t="s">
        <v>28</v>
      </c>
      <c r="D299" s="110" t="s">
        <v>46</v>
      </c>
      <c r="E299" s="110" t="s">
        <v>140</v>
      </c>
      <c r="F299" s="111">
        <v>5452103</v>
      </c>
      <c r="G299" s="112">
        <v>575000</v>
      </c>
      <c r="H299" s="110" t="s">
        <v>143</v>
      </c>
      <c r="I299" s="110" t="s">
        <v>141</v>
      </c>
      <c r="J299" s="113">
        <v>45412</v>
      </c>
    </row>
    <row r="300" spans="1:10" ht="14.4">
      <c r="A300" s="110" t="s">
        <v>39</v>
      </c>
      <c r="B300" s="110" t="s">
        <v>349</v>
      </c>
      <c r="C300" s="110" t="s">
        <v>28</v>
      </c>
      <c r="D300" s="110" t="s">
        <v>49</v>
      </c>
      <c r="E300" s="110" t="s">
        <v>140</v>
      </c>
      <c r="F300" s="111">
        <v>5451077</v>
      </c>
      <c r="G300" s="112">
        <v>470000</v>
      </c>
      <c r="H300" s="110" t="s">
        <v>143</v>
      </c>
      <c r="I300" s="110" t="s">
        <v>141</v>
      </c>
      <c r="J300" s="113">
        <v>45406</v>
      </c>
    </row>
    <row r="301" spans="1:10" ht="14.4">
      <c r="A301" s="110" t="s">
        <v>39</v>
      </c>
      <c r="B301" s="110" t="s">
        <v>349</v>
      </c>
      <c r="C301" s="110" t="s">
        <v>28</v>
      </c>
      <c r="D301" s="110" t="s">
        <v>49</v>
      </c>
      <c r="E301" s="110" t="s">
        <v>142</v>
      </c>
      <c r="F301" s="111">
        <v>5451069</v>
      </c>
      <c r="G301" s="112">
        <v>470000</v>
      </c>
      <c r="H301" s="110" t="s">
        <v>143</v>
      </c>
      <c r="I301" s="110" t="s">
        <v>141</v>
      </c>
      <c r="J301" s="113">
        <v>45406</v>
      </c>
    </row>
    <row r="302" spans="1:10" ht="14.4">
      <c r="A302" s="110" t="s">
        <v>39</v>
      </c>
      <c r="B302" s="110" t="s">
        <v>349</v>
      </c>
      <c r="C302" s="110" t="s">
        <v>28</v>
      </c>
      <c r="D302" s="110" t="s">
        <v>46</v>
      </c>
      <c r="E302" s="110" t="s">
        <v>140</v>
      </c>
      <c r="F302" s="111">
        <v>5451066</v>
      </c>
      <c r="G302" s="112">
        <v>455000</v>
      </c>
      <c r="H302" s="110" t="s">
        <v>143</v>
      </c>
      <c r="I302" s="110" t="s">
        <v>141</v>
      </c>
      <c r="J302" s="113">
        <v>45406</v>
      </c>
    </row>
    <row r="303" spans="1:10" ht="14.4">
      <c r="A303" s="110" t="s">
        <v>39</v>
      </c>
      <c r="B303" s="110" t="s">
        <v>349</v>
      </c>
      <c r="C303" s="110" t="s">
        <v>28</v>
      </c>
      <c r="D303" s="110" t="s">
        <v>46</v>
      </c>
      <c r="E303" s="110" t="s">
        <v>140</v>
      </c>
      <c r="F303" s="111">
        <v>5451721</v>
      </c>
      <c r="G303" s="112">
        <v>727000</v>
      </c>
      <c r="H303" s="110" t="s">
        <v>143</v>
      </c>
      <c r="I303" s="110" t="s">
        <v>141</v>
      </c>
      <c r="J303" s="113">
        <v>45408</v>
      </c>
    </row>
    <row r="304" spans="1:10" ht="14.4">
      <c r="A304" s="110" t="s">
        <v>39</v>
      </c>
      <c r="B304" s="110" t="s">
        <v>349</v>
      </c>
      <c r="C304" s="110" t="s">
        <v>28</v>
      </c>
      <c r="D304" s="110" t="s">
        <v>88</v>
      </c>
      <c r="E304" s="110" t="s">
        <v>142</v>
      </c>
      <c r="F304" s="111">
        <v>5451836</v>
      </c>
      <c r="G304" s="112">
        <v>300000</v>
      </c>
      <c r="H304" s="110" t="s">
        <v>143</v>
      </c>
      <c r="I304" s="110" t="s">
        <v>141</v>
      </c>
      <c r="J304" s="113">
        <v>45411</v>
      </c>
    </row>
    <row r="305" spans="1:10" ht="14.4">
      <c r="A305" s="110" t="s">
        <v>39</v>
      </c>
      <c r="B305" s="110" t="s">
        <v>349</v>
      </c>
      <c r="C305" s="110" t="s">
        <v>101</v>
      </c>
      <c r="D305" s="110" t="s">
        <v>146</v>
      </c>
      <c r="E305" s="110" t="s">
        <v>140</v>
      </c>
      <c r="F305" s="111">
        <v>5451839</v>
      </c>
      <c r="G305" s="112">
        <v>1200000</v>
      </c>
      <c r="H305" s="110" t="s">
        <v>143</v>
      </c>
      <c r="I305" s="110" t="s">
        <v>141</v>
      </c>
      <c r="J305" s="113">
        <v>45411</v>
      </c>
    </row>
    <row r="306" spans="1:10" ht="14.4">
      <c r="A306" s="110" t="s">
        <v>39</v>
      </c>
      <c r="B306" s="110" t="s">
        <v>349</v>
      </c>
      <c r="C306" s="110" t="s">
        <v>86</v>
      </c>
      <c r="D306" s="110" t="s">
        <v>87</v>
      </c>
      <c r="E306" s="110" t="s">
        <v>140</v>
      </c>
      <c r="F306" s="111">
        <v>5451845</v>
      </c>
      <c r="G306" s="112">
        <v>610000</v>
      </c>
      <c r="H306" s="110" t="s">
        <v>143</v>
      </c>
      <c r="I306" s="110" t="s">
        <v>141</v>
      </c>
      <c r="J306" s="113">
        <v>45411</v>
      </c>
    </row>
    <row r="307" spans="1:10" ht="14.4">
      <c r="A307" s="110" t="s">
        <v>39</v>
      </c>
      <c r="B307" s="110" t="s">
        <v>349</v>
      </c>
      <c r="C307" s="110" t="s">
        <v>28</v>
      </c>
      <c r="D307" s="110" t="s">
        <v>49</v>
      </c>
      <c r="E307" s="110" t="s">
        <v>140</v>
      </c>
      <c r="F307" s="111">
        <v>5451028</v>
      </c>
      <c r="G307" s="112">
        <v>710000</v>
      </c>
      <c r="H307" s="110" t="s">
        <v>143</v>
      </c>
      <c r="I307" s="110" t="s">
        <v>141</v>
      </c>
      <c r="J307" s="113">
        <v>45406</v>
      </c>
    </row>
    <row r="308" spans="1:10" ht="14.4">
      <c r="A308" s="110" t="s">
        <v>39</v>
      </c>
      <c r="B308" s="110" t="s">
        <v>349</v>
      </c>
      <c r="C308" s="110" t="s">
        <v>28</v>
      </c>
      <c r="D308" s="110" t="s">
        <v>90</v>
      </c>
      <c r="E308" s="110" t="s">
        <v>140</v>
      </c>
      <c r="F308" s="111">
        <v>5451847</v>
      </c>
      <c r="G308" s="112">
        <v>665000</v>
      </c>
      <c r="H308" s="110" t="s">
        <v>143</v>
      </c>
      <c r="I308" s="110" t="s">
        <v>141</v>
      </c>
      <c r="J308" s="113">
        <v>45411</v>
      </c>
    </row>
    <row r="309" spans="1:10" ht="14.4">
      <c r="A309" s="110" t="s">
        <v>39</v>
      </c>
      <c r="B309" s="110" t="s">
        <v>349</v>
      </c>
      <c r="C309" s="110" t="s">
        <v>28</v>
      </c>
      <c r="D309" s="110" t="s">
        <v>49</v>
      </c>
      <c r="E309" s="110" t="s">
        <v>140</v>
      </c>
      <c r="F309" s="111">
        <v>5451024</v>
      </c>
      <c r="G309" s="112">
        <v>485000</v>
      </c>
      <c r="H309" s="110" t="s">
        <v>143</v>
      </c>
      <c r="I309" s="110" t="s">
        <v>141</v>
      </c>
      <c r="J309" s="113">
        <v>45406</v>
      </c>
    </row>
    <row r="310" spans="1:10" ht="14.4">
      <c r="A310" s="110" t="s">
        <v>39</v>
      </c>
      <c r="B310" s="110" t="s">
        <v>349</v>
      </c>
      <c r="C310" s="110" t="s">
        <v>28</v>
      </c>
      <c r="D310" s="110" t="s">
        <v>88</v>
      </c>
      <c r="E310" s="110" t="s">
        <v>140</v>
      </c>
      <c r="F310" s="111">
        <v>5451018</v>
      </c>
      <c r="G310" s="112">
        <v>420000</v>
      </c>
      <c r="H310" s="110" t="s">
        <v>143</v>
      </c>
      <c r="I310" s="110" t="s">
        <v>141</v>
      </c>
      <c r="J310" s="113">
        <v>45406</v>
      </c>
    </row>
    <row r="311" spans="1:10" ht="14.4">
      <c r="A311" s="110" t="s">
        <v>39</v>
      </c>
      <c r="B311" s="110" t="s">
        <v>349</v>
      </c>
      <c r="C311" s="110" t="s">
        <v>28</v>
      </c>
      <c r="D311" s="110" t="s">
        <v>88</v>
      </c>
      <c r="E311" s="110" t="s">
        <v>142</v>
      </c>
      <c r="F311" s="111">
        <v>5451865</v>
      </c>
      <c r="G311" s="112">
        <v>353000</v>
      </c>
      <c r="H311" s="110" t="s">
        <v>143</v>
      </c>
      <c r="I311" s="110" t="s">
        <v>141</v>
      </c>
      <c r="J311" s="113">
        <v>45411</v>
      </c>
    </row>
    <row r="312" spans="1:10" ht="14.4">
      <c r="A312" s="110" t="s">
        <v>39</v>
      </c>
      <c r="B312" s="110" t="s">
        <v>349</v>
      </c>
      <c r="C312" s="110" t="s">
        <v>28</v>
      </c>
      <c r="D312" s="110" t="s">
        <v>90</v>
      </c>
      <c r="E312" s="110" t="s">
        <v>140</v>
      </c>
      <c r="F312" s="111">
        <v>5451871</v>
      </c>
      <c r="G312" s="112">
        <v>1249999</v>
      </c>
      <c r="H312" s="110" t="s">
        <v>143</v>
      </c>
      <c r="I312" s="110" t="s">
        <v>141</v>
      </c>
      <c r="J312" s="113">
        <v>45411</v>
      </c>
    </row>
    <row r="313" spans="1:10" ht="14.4">
      <c r="A313" s="110" t="s">
        <v>39</v>
      </c>
      <c r="B313" s="110" t="s">
        <v>349</v>
      </c>
      <c r="C313" s="110" t="s">
        <v>47</v>
      </c>
      <c r="D313" s="110" t="s">
        <v>48</v>
      </c>
      <c r="E313" s="110" t="s">
        <v>140</v>
      </c>
      <c r="F313" s="111">
        <v>5451685</v>
      </c>
      <c r="G313" s="112">
        <v>635000</v>
      </c>
      <c r="H313" s="110" t="s">
        <v>143</v>
      </c>
      <c r="I313" s="110" t="s">
        <v>141</v>
      </c>
      <c r="J313" s="113">
        <v>45408</v>
      </c>
    </row>
    <row r="314" spans="1:10" ht="14.4">
      <c r="A314" s="110" t="s">
        <v>39</v>
      </c>
      <c r="B314" s="110" t="s">
        <v>349</v>
      </c>
      <c r="C314" s="110" t="s">
        <v>86</v>
      </c>
      <c r="D314" s="110" t="s">
        <v>87</v>
      </c>
      <c r="E314" s="110" t="s">
        <v>148</v>
      </c>
      <c r="F314" s="111">
        <v>5452362</v>
      </c>
      <c r="G314" s="112">
        <v>351936</v>
      </c>
      <c r="H314" s="110" t="s">
        <v>143</v>
      </c>
      <c r="I314" s="110" t="s">
        <v>141</v>
      </c>
      <c r="J314" s="113">
        <v>45412</v>
      </c>
    </row>
    <row r="315" spans="1:10" ht="14.4">
      <c r="A315" s="110" t="s">
        <v>39</v>
      </c>
      <c r="B315" s="110" t="s">
        <v>349</v>
      </c>
      <c r="C315" s="110" t="s">
        <v>47</v>
      </c>
      <c r="D315" s="110" t="s">
        <v>48</v>
      </c>
      <c r="E315" s="110" t="s">
        <v>151</v>
      </c>
      <c r="F315" s="111">
        <v>5450729</v>
      </c>
      <c r="G315" s="112">
        <v>340000</v>
      </c>
      <c r="H315" s="110" t="s">
        <v>143</v>
      </c>
      <c r="I315" s="110" t="s">
        <v>141</v>
      </c>
      <c r="J315" s="113">
        <v>45405</v>
      </c>
    </row>
    <row r="316" spans="1:10" ht="14.4">
      <c r="A316" s="110" t="s">
        <v>39</v>
      </c>
      <c r="B316" s="110" t="s">
        <v>349</v>
      </c>
      <c r="C316" s="110" t="s">
        <v>47</v>
      </c>
      <c r="D316" s="110" t="s">
        <v>48</v>
      </c>
      <c r="E316" s="110" t="s">
        <v>144</v>
      </c>
      <c r="F316" s="111">
        <v>5450745</v>
      </c>
      <c r="G316" s="112">
        <v>229000</v>
      </c>
      <c r="H316" s="110" t="s">
        <v>143</v>
      </c>
      <c r="I316" s="110" t="s">
        <v>141</v>
      </c>
      <c r="J316" s="113">
        <v>45405</v>
      </c>
    </row>
    <row r="317" spans="1:10" ht="14.4">
      <c r="A317" s="110" t="s">
        <v>39</v>
      </c>
      <c r="B317" s="110" t="s">
        <v>349</v>
      </c>
      <c r="C317" s="110" t="s">
        <v>28</v>
      </c>
      <c r="D317" s="110" t="s">
        <v>90</v>
      </c>
      <c r="E317" s="110" t="s">
        <v>140</v>
      </c>
      <c r="F317" s="111">
        <v>5450727</v>
      </c>
      <c r="G317" s="112">
        <v>585000</v>
      </c>
      <c r="H317" s="110" t="s">
        <v>143</v>
      </c>
      <c r="I317" s="110" t="s">
        <v>141</v>
      </c>
      <c r="J317" s="113">
        <v>45405</v>
      </c>
    </row>
    <row r="318" spans="1:10" ht="14.4">
      <c r="A318" s="110" t="s">
        <v>39</v>
      </c>
      <c r="B318" s="110" t="s">
        <v>349</v>
      </c>
      <c r="C318" s="110" t="s">
        <v>28</v>
      </c>
      <c r="D318" s="110" t="s">
        <v>49</v>
      </c>
      <c r="E318" s="110" t="s">
        <v>140</v>
      </c>
      <c r="F318" s="111">
        <v>5450436</v>
      </c>
      <c r="G318" s="112">
        <v>525000</v>
      </c>
      <c r="H318" s="110" t="s">
        <v>143</v>
      </c>
      <c r="I318" s="110" t="s">
        <v>141</v>
      </c>
      <c r="J318" s="113">
        <v>45404</v>
      </c>
    </row>
    <row r="319" spans="1:10" ht="14.4">
      <c r="A319" s="110" t="s">
        <v>39</v>
      </c>
      <c r="B319" s="110" t="s">
        <v>349</v>
      </c>
      <c r="C319" s="110" t="s">
        <v>47</v>
      </c>
      <c r="D319" s="110" t="s">
        <v>48</v>
      </c>
      <c r="E319" s="110" t="s">
        <v>144</v>
      </c>
      <c r="F319" s="111">
        <v>5450651</v>
      </c>
      <c r="G319" s="112">
        <v>138000</v>
      </c>
      <c r="H319" s="110" t="s">
        <v>143</v>
      </c>
      <c r="I319" s="110" t="s">
        <v>141</v>
      </c>
      <c r="J319" s="113">
        <v>45405</v>
      </c>
    </row>
    <row r="320" spans="1:10" ht="14.4">
      <c r="A320" s="110" t="s">
        <v>39</v>
      </c>
      <c r="B320" s="110" t="s">
        <v>349</v>
      </c>
      <c r="C320" s="110" t="s">
        <v>28</v>
      </c>
      <c r="D320" s="110" t="s">
        <v>88</v>
      </c>
      <c r="E320" s="110" t="s">
        <v>142</v>
      </c>
      <c r="F320" s="111">
        <v>5452401</v>
      </c>
      <c r="G320" s="112">
        <v>165000</v>
      </c>
      <c r="H320" s="110" t="s">
        <v>143</v>
      </c>
      <c r="I320" s="110" t="s">
        <v>141</v>
      </c>
      <c r="J320" s="113">
        <v>45412</v>
      </c>
    </row>
    <row r="321" spans="1:10" ht="14.4">
      <c r="A321" s="110" t="s">
        <v>39</v>
      </c>
      <c r="B321" s="110" t="s">
        <v>349</v>
      </c>
      <c r="C321" s="110" t="s">
        <v>47</v>
      </c>
      <c r="D321" s="110" t="s">
        <v>48</v>
      </c>
      <c r="E321" s="110" t="s">
        <v>144</v>
      </c>
      <c r="F321" s="111">
        <v>5450649</v>
      </c>
      <c r="G321" s="112">
        <v>355000</v>
      </c>
      <c r="H321" s="110" t="s">
        <v>143</v>
      </c>
      <c r="I321" s="110" t="s">
        <v>141</v>
      </c>
      <c r="J321" s="113">
        <v>45405</v>
      </c>
    </row>
    <row r="322" spans="1:10" ht="14.4">
      <c r="A322" s="110" t="s">
        <v>39</v>
      </c>
      <c r="B322" s="110" t="s">
        <v>349</v>
      </c>
      <c r="C322" s="110" t="s">
        <v>28</v>
      </c>
      <c r="D322" s="110" t="s">
        <v>93</v>
      </c>
      <c r="E322" s="110" t="s">
        <v>140</v>
      </c>
      <c r="F322" s="111">
        <v>5450372</v>
      </c>
      <c r="G322" s="112">
        <v>777000</v>
      </c>
      <c r="H322" s="110" t="s">
        <v>143</v>
      </c>
      <c r="I322" s="110" t="s">
        <v>141</v>
      </c>
      <c r="J322" s="113">
        <v>45404</v>
      </c>
    </row>
    <row r="323" spans="1:10" ht="14.4">
      <c r="A323" s="110" t="s">
        <v>39</v>
      </c>
      <c r="B323" s="110" t="s">
        <v>349</v>
      </c>
      <c r="C323" s="110" t="s">
        <v>28</v>
      </c>
      <c r="D323" s="110" t="s">
        <v>88</v>
      </c>
      <c r="E323" s="110" t="s">
        <v>140</v>
      </c>
      <c r="F323" s="111">
        <v>5450647</v>
      </c>
      <c r="G323" s="112">
        <v>512500</v>
      </c>
      <c r="H323" s="110" t="s">
        <v>143</v>
      </c>
      <c r="I323" s="110" t="s">
        <v>141</v>
      </c>
      <c r="J323" s="113">
        <v>45405</v>
      </c>
    </row>
    <row r="324" spans="1:10" ht="14.4">
      <c r="A324" s="110" t="s">
        <v>39</v>
      </c>
      <c r="B324" s="110" t="s">
        <v>349</v>
      </c>
      <c r="C324" s="110" t="s">
        <v>28</v>
      </c>
      <c r="D324" s="110" t="s">
        <v>90</v>
      </c>
      <c r="E324" s="110" t="s">
        <v>140</v>
      </c>
      <c r="F324" s="111">
        <v>5450374</v>
      </c>
      <c r="G324" s="112">
        <v>633500</v>
      </c>
      <c r="H324" s="110" t="s">
        <v>143</v>
      </c>
      <c r="I324" s="110" t="s">
        <v>141</v>
      </c>
      <c r="J324" s="113">
        <v>45404</v>
      </c>
    </row>
    <row r="325" spans="1:10" ht="14.4">
      <c r="A325" s="110" t="s">
        <v>39</v>
      </c>
      <c r="B325" s="110" t="s">
        <v>349</v>
      </c>
      <c r="C325" s="110" t="s">
        <v>28</v>
      </c>
      <c r="D325" s="110" t="s">
        <v>49</v>
      </c>
      <c r="E325" s="110" t="s">
        <v>140</v>
      </c>
      <c r="F325" s="111">
        <v>5450589</v>
      </c>
      <c r="G325" s="112">
        <v>505000</v>
      </c>
      <c r="H325" s="110" t="s">
        <v>143</v>
      </c>
      <c r="I325" s="110" t="s">
        <v>141</v>
      </c>
      <c r="J325" s="113">
        <v>45405</v>
      </c>
    </row>
    <row r="326" spans="1:10" ht="14.4">
      <c r="A326" s="110" t="s">
        <v>39</v>
      </c>
      <c r="B326" s="110" t="s">
        <v>349</v>
      </c>
      <c r="C326" s="110" t="s">
        <v>28</v>
      </c>
      <c r="D326" s="110" t="s">
        <v>49</v>
      </c>
      <c r="E326" s="110" t="s">
        <v>154</v>
      </c>
      <c r="F326" s="111">
        <v>5450732</v>
      </c>
      <c r="G326" s="112">
        <v>575000</v>
      </c>
      <c r="H326" s="110" t="s">
        <v>143</v>
      </c>
      <c r="I326" s="110" t="s">
        <v>141</v>
      </c>
      <c r="J326" s="113">
        <v>45405</v>
      </c>
    </row>
    <row r="327" spans="1:10" ht="14.4">
      <c r="A327" s="110" t="s">
        <v>39</v>
      </c>
      <c r="B327" s="110" t="s">
        <v>349</v>
      </c>
      <c r="C327" s="110" t="s">
        <v>28</v>
      </c>
      <c r="D327" s="110" t="s">
        <v>49</v>
      </c>
      <c r="E327" s="110" t="s">
        <v>140</v>
      </c>
      <c r="F327" s="111">
        <v>5450566</v>
      </c>
      <c r="G327" s="112">
        <v>780000</v>
      </c>
      <c r="H327" s="110" t="s">
        <v>143</v>
      </c>
      <c r="I327" s="110" t="s">
        <v>141</v>
      </c>
      <c r="J327" s="113">
        <v>45405</v>
      </c>
    </row>
    <row r="328" spans="1:10" ht="14.4">
      <c r="A328" s="110" t="s">
        <v>39</v>
      </c>
      <c r="B328" s="110" t="s">
        <v>349</v>
      </c>
      <c r="C328" s="110" t="s">
        <v>47</v>
      </c>
      <c r="D328" s="110" t="s">
        <v>48</v>
      </c>
      <c r="E328" s="110" t="s">
        <v>140</v>
      </c>
      <c r="F328" s="111">
        <v>5452307</v>
      </c>
      <c r="G328" s="112">
        <v>1615000</v>
      </c>
      <c r="H328" s="110" t="s">
        <v>143</v>
      </c>
      <c r="I328" s="110" t="s">
        <v>141</v>
      </c>
      <c r="J328" s="113">
        <v>45412</v>
      </c>
    </row>
    <row r="329" spans="1:10" ht="14.4">
      <c r="A329" s="110" t="s">
        <v>39</v>
      </c>
      <c r="B329" s="110" t="s">
        <v>349</v>
      </c>
      <c r="C329" s="110" t="s">
        <v>28</v>
      </c>
      <c r="D329" s="110" t="s">
        <v>90</v>
      </c>
      <c r="E329" s="110" t="s">
        <v>142</v>
      </c>
      <c r="F329" s="111">
        <v>5450476</v>
      </c>
      <c r="G329" s="112">
        <v>227500</v>
      </c>
      <c r="H329" s="110" t="s">
        <v>143</v>
      </c>
      <c r="I329" s="110" t="s">
        <v>141</v>
      </c>
      <c r="J329" s="113">
        <v>45404</v>
      </c>
    </row>
    <row r="330" spans="1:10" ht="14.4">
      <c r="A330" s="110" t="s">
        <v>39</v>
      </c>
      <c r="B330" s="110" t="s">
        <v>349</v>
      </c>
      <c r="C330" s="110" t="s">
        <v>28</v>
      </c>
      <c r="D330" s="110" t="s">
        <v>88</v>
      </c>
      <c r="E330" s="110" t="s">
        <v>140</v>
      </c>
      <c r="F330" s="111">
        <v>5450434</v>
      </c>
      <c r="G330" s="112">
        <v>450000</v>
      </c>
      <c r="H330" s="110" t="s">
        <v>143</v>
      </c>
      <c r="I330" s="110" t="s">
        <v>141</v>
      </c>
      <c r="J330" s="113">
        <v>45404</v>
      </c>
    </row>
    <row r="331" spans="1:10" ht="14.4">
      <c r="A331" s="110" t="s">
        <v>39</v>
      </c>
      <c r="B331" s="110" t="s">
        <v>349</v>
      </c>
      <c r="C331" s="110" t="s">
        <v>28</v>
      </c>
      <c r="D331" s="110" t="s">
        <v>88</v>
      </c>
      <c r="E331" s="110" t="s">
        <v>140</v>
      </c>
      <c r="F331" s="111">
        <v>5450770</v>
      </c>
      <c r="G331" s="112">
        <v>620000</v>
      </c>
      <c r="H331" s="110" t="s">
        <v>143</v>
      </c>
      <c r="I331" s="110" t="s">
        <v>141</v>
      </c>
      <c r="J331" s="113">
        <v>45405</v>
      </c>
    </row>
    <row r="332" spans="1:10" ht="14.4">
      <c r="A332" s="110" t="s">
        <v>39</v>
      </c>
      <c r="B332" s="110" t="s">
        <v>349</v>
      </c>
      <c r="C332" s="110" t="s">
        <v>28</v>
      </c>
      <c r="D332" s="110" t="s">
        <v>49</v>
      </c>
      <c r="E332" s="110" t="s">
        <v>142</v>
      </c>
      <c r="F332" s="111">
        <v>5452353</v>
      </c>
      <c r="G332" s="112">
        <v>495000</v>
      </c>
      <c r="H332" s="110" t="s">
        <v>143</v>
      </c>
      <c r="I332" s="110" t="s">
        <v>141</v>
      </c>
      <c r="J332" s="113">
        <v>45412</v>
      </c>
    </row>
    <row r="333" spans="1:10" ht="14.4">
      <c r="A333" s="110" t="s">
        <v>39</v>
      </c>
      <c r="B333" s="110" t="s">
        <v>349</v>
      </c>
      <c r="C333" s="110" t="s">
        <v>28</v>
      </c>
      <c r="D333" s="110" t="s">
        <v>88</v>
      </c>
      <c r="E333" s="110" t="s">
        <v>140</v>
      </c>
      <c r="F333" s="111">
        <v>5452290</v>
      </c>
      <c r="G333" s="112">
        <v>330250</v>
      </c>
      <c r="H333" s="110" t="s">
        <v>143</v>
      </c>
      <c r="I333" s="110" t="s">
        <v>141</v>
      </c>
      <c r="J333" s="113">
        <v>45412</v>
      </c>
    </row>
    <row r="334" spans="1:10" ht="14.4">
      <c r="A334" s="110" t="s">
        <v>39</v>
      </c>
      <c r="B334" s="110" t="s">
        <v>349</v>
      </c>
      <c r="C334" s="110" t="s">
        <v>28</v>
      </c>
      <c r="D334" s="110" t="s">
        <v>88</v>
      </c>
      <c r="E334" s="110" t="s">
        <v>140</v>
      </c>
      <c r="F334" s="111">
        <v>5452355</v>
      </c>
      <c r="G334" s="112">
        <v>650000</v>
      </c>
      <c r="H334" s="110" t="s">
        <v>143</v>
      </c>
      <c r="I334" s="110" t="s">
        <v>141</v>
      </c>
      <c r="J334" s="113">
        <v>45412</v>
      </c>
    </row>
    <row r="335" spans="1:10" ht="14.4">
      <c r="A335" s="110" t="s">
        <v>39</v>
      </c>
      <c r="B335" s="110" t="s">
        <v>349</v>
      </c>
      <c r="C335" s="110" t="s">
        <v>83</v>
      </c>
      <c r="D335" s="110" t="s">
        <v>93</v>
      </c>
      <c r="E335" s="110" t="s">
        <v>140</v>
      </c>
      <c r="F335" s="111">
        <v>5452359</v>
      </c>
      <c r="G335" s="112">
        <v>319000</v>
      </c>
      <c r="H335" s="110" t="s">
        <v>143</v>
      </c>
      <c r="I335" s="110" t="s">
        <v>141</v>
      </c>
      <c r="J335" s="113">
        <v>45412</v>
      </c>
    </row>
    <row r="336" spans="1:10" ht="14.4">
      <c r="A336" s="110" t="s">
        <v>39</v>
      </c>
      <c r="B336" s="110" t="s">
        <v>349</v>
      </c>
      <c r="C336" s="110" t="s">
        <v>47</v>
      </c>
      <c r="D336" s="110" t="s">
        <v>48</v>
      </c>
      <c r="E336" s="110" t="s">
        <v>140</v>
      </c>
      <c r="F336" s="111">
        <v>5452305</v>
      </c>
      <c r="G336" s="112">
        <v>750000</v>
      </c>
      <c r="H336" s="110" t="s">
        <v>143</v>
      </c>
      <c r="I336" s="110" t="s">
        <v>141</v>
      </c>
      <c r="J336" s="113">
        <v>45412</v>
      </c>
    </row>
    <row r="337" spans="1:10" ht="14.4">
      <c r="A337" s="110" t="s">
        <v>39</v>
      </c>
      <c r="B337" s="110" t="s">
        <v>349</v>
      </c>
      <c r="C337" s="110" t="s">
        <v>28</v>
      </c>
      <c r="D337" s="110" t="s">
        <v>49</v>
      </c>
      <c r="E337" s="110" t="s">
        <v>142</v>
      </c>
      <c r="F337" s="111">
        <v>5452342</v>
      </c>
      <c r="G337" s="112">
        <v>285000</v>
      </c>
      <c r="H337" s="110" t="s">
        <v>143</v>
      </c>
      <c r="I337" s="110" t="s">
        <v>141</v>
      </c>
      <c r="J337" s="113">
        <v>45412</v>
      </c>
    </row>
    <row r="338" spans="1:10" ht="14.4">
      <c r="A338" s="110" t="s">
        <v>39</v>
      </c>
      <c r="B338" s="110" t="s">
        <v>349</v>
      </c>
      <c r="C338" s="110" t="s">
        <v>28</v>
      </c>
      <c r="D338" s="110" t="s">
        <v>49</v>
      </c>
      <c r="E338" s="110" t="s">
        <v>140</v>
      </c>
      <c r="F338" s="111">
        <v>5450408</v>
      </c>
      <c r="G338" s="112">
        <v>560000</v>
      </c>
      <c r="H338" s="110" t="s">
        <v>143</v>
      </c>
      <c r="I338" s="110" t="s">
        <v>141</v>
      </c>
      <c r="J338" s="113">
        <v>45404</v>
      </c>
    </row>
    <row r="339" spans="1:10" ht="14.4">
      <c r="A339" s="110" t="s">
        <v>39</v>
      </c>
      <c r="B339" s="110" t="s">
        <v>349</v>
      </c>
      <c r="C339" s="110" t="s">
        <v>47</v>
      </c>
      <c r="D339" s="110" t="s">
        <v>48</v>
      </c>
      <c r="E339" s="110" t="s">
        <v>148</v>
      </c>
      <c r="F339" s="111">
        <v>5452300</v>
      </c>
      <c r="G339" s="112">
        <v>375000</v>
      </c>
      <c r="H339" s="110" t="s">
        <v>143</v>
      </c>
      <c r="I339" s="110" t="s">
        <v>141</v>
      </c>
      <c r="J339" s="113">
        <v>45412</v>
      </c>
    </row>
    <row r="340" spans="1:10" ht="14.4">
      <c r="A340" s="110" t="s">
        <v>94</v>
      </c>
      <c r="B340" s="110" t="s">
        <v>350</v>
      </c>
      <c r="C340" s="110" t="s">
        <v>95</v>
      </c>
      <c r="D340" s="110" t="s">
        <v>99</v>
      </c>
      <c r="E340" s="110" t="s">
        <v>140</v>
      </c>
      <c r="F340" s="111">
        <v>5447032</v>
      </c>
      <c r="G340" s="112">
        <v>475000</v>
      </c>
      <c r="H340" s="110" t="s">
        <v>143</v>
      </c>
      <c r="I340" s="110" t="s">
        <v>141</v>
      </c>
      <c r="J340" s="113">
        <v>45390</v>
      </c>
    </row>
    <row r="341" spans="1:10" ht="14.4">
      <c r="A341" s="110" t="s">
        <v>94</v>
      </c>
      <c r="B341" s="110" t="s">
        <v>350</v>
      </c>
      <c r="C341" s="110" t="s">
        <v>95</v>
      </c>
      <c r="D341" s="110" t="s">
        <v>99</v>
      </c>
      <c r="E341" s="110" t="s">
        <v>142</v>
      </c>
      <c r="F341" s="111">
        <v>5449919</v>
      </c>
      <c r="G341" s="112">
        <v>269000</v>
      </c>
      <c r="H341" s="110" t="s">
        <v>143</v>
      </c>
      <c r="I341" s="110" t="s">
        <v>141</v>
      </c>
      <c r="J341" s="113">
        <v>45400</v>
      </c>
    </row>
    <row r="342" spans="1:10" ht="14.4">
      <c r="A342" s="110" t="s">
        <v>94</v>
      </c>
      <c r="B342" s="110" t="s">
        <v>350</v>
      </c>
      <c r="C342" s="110" t="s">
        <v>95</v>
      </c>
      <c r="D342" s="110" t="s">
        <v>99</v>
      </c>
      <c r="E342" s="110" t="s">
        <v>142</v>
      </c>
      <c r="F342" s="111">
        <v>5448926</v>
      </c>
      <c r="G342" s="112">
        <v>185000</v>
      </c>
      <c r="H342" s="110" t="s">
        <v>143</v>
      </c>
      <c r="I342" s="110" t="s">
        <v>141</v>
      </c>
      <c r="J342" s="113">
        <v>45398</v>
      </c>
    </row>
    <row r="343" spans="1:10" ht="14.4">
      <c r="A343" s="110" t="s">
        <v>94</v>
      </c>
      <c r="B343" s="110" t="s">
        <v>350</v>
      </c>
      <c r="C343" s="110" t="s">
        <v>95</v>
      </c>
      <c r="D343" s="110" t="s">
        <v>99</v>
      </c>
      <c r="E343" s="110" t="s">
        <v>140</v>
      </c>
      <c r="F343" s="111">
        <v>5447621</v>
      </c>
      <c r="G343" s="112">
        <v>800000</v>
      </c>
      <c r="H343" s="110" t="s">
        <v>143</v>
      </c>
      <c r="I343" s="110" t="s">
        <v>141</v>
      </c>
      <c r="J343" s="113">
        <v>45392</v>
      </c>
    </row>
    <row r="344" spans="1:10" ht="14.4">
      <c r="A344" s="110" t="s">
        <v>94</v>
      </c>
      <c r="B344" s="110" t="s">
        <v>350</v>
      </c>
      <c r="C344" s="110" t="s">
        <v>95</v>
      </c>
      <c r="D344" s="110" t="s">
        <v>99</v>
      </c>
      <c r="E344" s="110" t="s">
        <v>142</v>
      </c>
      <c r="F344" s="111">
        <v>5449659</v>
      </c>
      <c r="G344" s="112">
        <v>150000</v>
      </c>
      <c r="H344" s="110" t="s">
        <v>143</v>
      </c>
      <c r="I344" s="110" t="s">
        <v>141</v>
      </c>
      <c r="J344" s="113">
        <v>45399</v>
      </c>
    </row>
    <row r="345" spans="1:10" ht="14.4">
      <c r="A345" s="110" t="s">
        <v>94</v>
      </c>
      <c r="B345" s="110" t="s">
        <v>350</v>
      </c>
      <c r="C345" s="110" t="s">
        <v>95</v>
      </c>
      <c r="D345" s="110" t="s">
        <v>99</v>
      </c>
      <c r="E345" s="110" t="s">
        <v>151</v>
      </c>
      <c r="F345" s="111">
        <v>5448450</v>
      </c>
      <c r="G345" s="112">
        <v>415000</v>
      </c>
      <c r="H345" s="110" t="s">
        <v>143</v>
      </c>
      <c r="I345" s="110" t="s">
        <v>141</v>
      </c>
      <c r="J345" s="113">
        <v>45394</v>
      </c>
    </row>
    <row r="346" spans="1:10" ht="14.4">
      <c r="A346" s="110" t="s">
        <v>94</v>
      </c>
      <c r="B346" s="110" t="s">
        <v>350</v>
      </c>
      <c r="C346" s="110" t="s">
        <v>95</v>
      </c>
      <c r="D346" s="110" t="s">
        <v>99</v>
      </c>
      <c r="E346" s="110" t="s">
        <v>144</v>
      </c>
      <c r="F346" s="111">
        <v>5451580</v>
      </c>
      <c r="G346" s="112">
        <v>315000</v>
      </c>
      <c r="H346" s="110" t="s">
        <v>143</v>
      </c>
      <c r="I346" s="110" t="s">
        <v>141</v>
      </c>
      <c r="J346" s="113">
        <v>45408</v>
      </c>
    </row>
    <row r="347" spans="1:10" ht="14.4">
      <c r="A347" s="110" t="s">
        <v>94</v>
      </c>
      <c r="B347" s="110" t="s">
        <v>350</v>
      </c>
      <c r="C347" s="110" t="s">
        <v>95</v>
      </c>
      <c r="D347" s="110" t="s">
        <v>99</v>
      </c>
      <c r="E347" s="110" t="s">
        <v>142</v>
      </c>
      <c r="F347" s="111">
        <v>5448916</v>
      </c>
      <c r="G347" s="112">
        <v>200000</v>
      </c>
      <c r="H347" s="110" t="s">
        <v>143</v>
      </c>
      <c r="I347" s="110" t="s">
        <v>141</v>
      </c>
      <c r="J347" s="113">
        <v>45398</v>
      </c>
    </row>
    <row r="348" spans="1:10" ht="14.4">
      <c r="A348" s="110" t="s">
        <v>94</v>
      </c>
      <c r="B348" s="110" t="s">
        <v>350</v>
      </c>
      <c r="C348" s="110" t="s">
        <v>95</v>
      </c>
      <c r="D348" s="110" t="s">
        <v>99</v>
      </c>
      <c r="E348" s="110" t="s">
        <v>140</v>
      </c>
      <c r="F348" s="111">
        <v>5452045</v>
      </c>
      <c r="G348" s="112">
        <v>655000</v>
      </c>
      <c r="H348" s="110" t="s">
        <v>143</v>
      </c>
      <c r="I348" s="110" t="s">
        <v>141</v>
      </c>
      <c r="J348" s="113">
        <v>45411</v>
      </c>
    </row>
    <row r="349" spans="1:10" ht="14.4">
      <c r="A349" s="110" t="s">
        <v>94</v>
      </c>
      <c r="B349" s="110" t="s">
        <v>350</v>
      </c>
      <c r="C349" s="110" t="s">
        <v>95</v>
      </c>
      <c r="D349" s="110" t="s">
        <v>99</v>
      </c>
      <c r="E349" s="110" t="s">
        <v>140</v>
      </c>
      <c r="F349" s="111">
        <v>5447386</v>
      </c>
      <c r="G349" s="112">
        <v>350000</v>
      </c>
      <c r="H349" s="110" t="s">
        <v>143</v>
      </c>
      <c r="I349" s="110" t="s">
        <v>141</v>
      </c>
      <c r="J349" s="113">
        <v>45391</v>
      </c>
    </row>
    <row r="350" spans="1:10" ht="14.4">
      <c r="A350" s="110" t="s">
        <v>94</v>
      </c>
      <c r="B350" s="110" t="s">
        <v>350</v>
      </c>
      <c r="C350" s="110" t="s">
        <v>95</v>
      </c>
      <c r="D350" s="110" t="s">
        <v>99</v>
      </c>
      <c r="E350" s="110" t="s">
        <v>142</v>
      </c>
      <c r="F350" s="111">
        <v>5445875</v>
      </c>
      <c r="G350" s="112">
        <v>355000</v>
      </c>
      <c r="H350" s="110" t="s">
        <v>143</v>
      </c>
      <c r="I350" s="110" t="s">
        <v>141</v>
      </c>
      <c r="J350" s="113">
        <v>45383</v>
      </c>
    </row>
    <row r="351" spans="1:10" ht="14.4">
      <c r="A351" s="110" t="s">
        <v>94</v>
      </c>
      <c r="B351" s="110" t="s">
        <v>350</v>
      </c>
      <c r="C351" s="110" t="s">
        <v>95</v>
      </c>
      <c r="D351" s="110" t="s">
        <v>99</v>
      </c>
      <c r="E351" s="110" t="s">
        <v>140</v>
      </c>
      <c r="F351" s="111">
        <v>5448419</v>
      </c>
      <c r="G351" s="112">
        <v>299000</v>
      </c>
      <c r="H351" s="110" t="s">
        <v>143</v>
      </c>
      <c r="I351" s="110" t="s">
        <v>141</v>
      </c>
      <c r="J351" s="113">
        <v>45394</v>
      </c>
    </row>
    <row r="352" spans="1:10" ht="14.4">
      <c r="A352" s="110" t="s">
        <v>94</v>
      </c>
      <c r="B352" s="110" t="s">
        <v>350</v>
      </c>
      <c r="C352" s="110" t="s">
        <v>95</v>
      </c>
      <c r="D352" s="110" t="s">
        <v>99</v>
      </c>
      <c r="E352" s="110" t="s">
        <v>140</v>
      </c>
      <c r="F352" s="111">
        <v>5449674</v>
      </c>
      <c r="G352" s="112">
        <v>470000</v>
      </c>
      <c r="H352" s="110" t="s">
        <v>143</v>
      </c>
      <c r="I352" s="110" t="s">
        <v>141</v>
      </c>
      <c r="J352" s="113">
        <v>45399</v>
      </c>
    </row>
    <row r="353" spans="1:10" ht="14.4">
      <c r="A353" s="110" t="s">
        <v>94</v>
      </c>
      <c r="B353" s="110" t="s">
        <v>350</v>
      </c>
      <c r="C353" s="110" t="s">
        <v>95</v>
      </c>
      <c r="D353" s="110" t="s">
        <v>99</v>
      </c>
      <c r="E353" s="110" t="s">
        <v>140</v>
      </c>
      <c r="F353" s="111">
        <v>5450767</v>
      </c>
      <c r="G353" s="112">
        <v>445000</v>
      </c>
      <c r="H353" s="110" t="s">
        <v>143</v>
      </c>
      <c r="I353" s="110" t="s">
        <v>141</v>
      </c>
      <c r="J353" s="113">
        <v>45405</v>
      </c>
    </row>
    <row r="354" spans="1:10" ht="14.4">
      <c r="A354" s="110" t="s">
        <v>94</v>
      </c>
      <c r="B354" s="110" t="s">
        <v>350</v>
      </c>
      <c r="C354" s="110" t="s">
        <v>95</v>
      </c>
      <c r="D354" s="110" t="s">
        <v>99</v>
      </c>
      <c r="E354" s="110" t="s">
        <v>140</v>
      </c>
      <c r="F354" s="111">
        <v>5452295</v>
      </c>
      <c r="G354" s="112">
        <v>925000</v>
      </c>
      <c r="H354" s="110" t="s">
        <v>143</v>
      </c>
      <c r="I354" s="110" t="s">
        <v>141</v>
      </c>
      <c r="J354" s="113">
        <v>45412</v>
      </c>
    </row>
    <row r="355" spans="1:10" ht="14.4">
      <c r="A355" s="110" t="s">
        <v>96</v>
      </c>
      <c r="B355" s="110" t="s">
        <v>351</v>
      </c>
      <c r="C355" s="110" t="s">
        <v>156</v>
      </c>
      <c r="D355" s="110" t="s">
        <v>98</v>
      </c>
      <c r="E355" s="110" t="s">
        <v>142</v>
      </c>
      <c r="F355" s="111">
        <v>5447840</v>
      </c>
      <c r="G355" s="112">
        <v>295000</v>
      </c>
      <c r="H355" s="110" t="s">
        <v>143</v>
      </c>
      <c r="I355" s="110" t="s">
        <v>141</v>
      </c>
      <c r="J355" s="113">
        <v>45393</v>
      </c>
    </row>
    <row r="356" spans="1:10" ht="14.4">
      <c r="A356" s="110" t="s">
        <v>96</v>
      </c>
      <c r="B356" s="110" t="s">
        <v>351</v>
      </c>
      <c r="C356" s="110" t="s">
        <v>156</v>
      </c>
      <c r="D356" s="110" t="s">
        <v>98</v>
      </c>
      <c r="E356" s="110" t="s">
        <v>140</v>
      </c>
      <c r="F356" s="111">
        <v>5446508</v>
      </c>
      <c r="G356" s="112">
        <v>390000</v>
      </c>
      <c r="H356" s="110" t="s">
        <v>143</v>
      </c>
      <c r="I356" s="110" t="s">
        <v>141</v>
      </c>
      <c r="J356" s="113">
        <v>45386</v>
      </c>
    </row>
    <row r="357" spans="1:10" ht="14.4">
      <c r="A357" s="110" t="s">
        <v>96</v>
      </c>
      <c r="B357" s="110" t="s">
        <v>351</v>
      </c>
      <c r="C357" s="110" t="s">
        <v>156</v>
      </c>
      <c r="D357" s="110" t="s">
        <v>98</v>
      </c>
      <c r="E357" s="110" t="s">
        <v>140</v>
      </c>
      <c r="F357" s="111">
        <v>5452430</v>
      </c>
      <c r="G357" s="112">
        <v>535000</v>
      </c>
      <c r="H357" s="110" t="s">
        <v>143</v>
      </c>
      <c r="I357" s="110" t="s">
        <v>141</v>
      </c>
      <c r="J357" s="113">
        <v>45412</v>
      </c>
    </row>
    <row r="358" spans="1:10" ht="14.4">
      <c r="A358" s="110" t="s">
        <v>96</v>
      </c>
      <c r="B358" s="110" t="s">
        <v>351</v>
      </c>
      <c r="C358" s="110" t="s">
        <v>156</v>
      </c>
      <c r="D358" s="110" t="s">
        <v>98</v>
      </c>
      <c r="E358" s="110" t="s">
        <v>140</v>
      </c>
      <c r="F358" s="111">
        <v>5446397</v>
      </c>
      <c r="G358" s="112">
        <v>350000</v>
      </c>
      <c r="H358" s="110" t="s">
        <v>143</v>
      </c>
      <c r="I358" s="110" t="s">
        <v>141</v>
      </c>
      <c r="J358" s="113">
        <v>45385</v>
      </c>
    </row>
    <row r="359" spans="1:10" ht="14.4">
      <c r="A359" s="110" t="s">
        <v>96</v>
      </c>
      <c r="B359" s="110" t="s">
        <v>351</v>
      </c>
      <c r="C359" s="110" t="s">
        <v>156</v>
      </c>
      <c r="D359" s="110" t="s">
        <v>98</v>
      </c>
      <c r="E359" s="110" t="s">
        <v>142</v>
      </c>
      <c r="F359" s="111">
        <v>5450958</v>
      </c>
      <c r="G359" s="112">
        <v>410000</v>
      </c>
      <c r="H359" s="110" t="s">
        <v>143</v>
      </c>
      <c r="I359" s="110" t="s">
        <v>141</v>
      </c>
      <c r="J359" s="113">
        <v>45406</v>
      </c>
    </row>
    <row r="360" spans="1:10" ht="14.4">
      <c r="A360" s="110" t="s">
        <v>96</v>
      </c>
      <c r="B360" s="110" t="s">
        <v>351</v>
      </c>
      <c r="C360" s="110" t="s">
        <v>156</v>
      </c>
      <c r="D360" s="110" t="s">
        <v>98</v>
      </c>
      <c r="E360" s="110" t="s">
        <v>140</v>
      </c>
      <c r="F360" s="111">
        <v>5446383</v>
      </c>
      <c r="G360" s="112">
        <v>500000</v>
      </c>
      <c r="H360" s="110" t="s">
        <v>143</v>
      </c>
      <c r="I360" s="110" t="s">
        <v>141</v>
      </c>
      <c r="J360" s="113">
        <v>45385</v>
      </c>
    </row>
    <row r="361" spans="1:10" ht="14.4">
      <c r="A361" s="110" t="s">
        <v>96</v>
      </c>
      <c r="B361" s="110" t="s">
        <v>351</v>
      </c>
      <c r="C361" s="110" t="s">
        <v>156</v>
      </c>
      <c r="D361" s="110" t="s">
        <v>98</v>
      </c>
      <c r="E361" s="110" t="s">
        <v>140</v>
      </c>
      <c r="F361" s="111">
        <v>5446544</v>
      </c>
      <c r="G361" s="112">
        <v>935000</v>
      </c>
      <c r="H361" s="110" t="s">
        <v>143</v>
      </c>
      <c r="I361" s="110" t="s">
        <v>141</v>
      </c>
      <c r="J361" s="113">
        <v>45386</v>
      </c>
    </row>
    <row r="362" spans="1:10" ht="14.4">
      <c r="A362" s="110" t="s">
        <v>96</v>
      </c>
      <c r="B362" s="110" t="s">
        <v>351</v>
      </c>
      <c r="C362" s="110" t="s">
        <v>156</v>
      </c>
      <c r="D362" s="110" t="s">
        <v>98</v>
      </c>
      <c r="E362" s="110" t="s">
        <v>140</v>
      </c>
      <c r="F362" s="111">
        <v>5449916</v>
      </c>
      <c r="G362" s="112">
        <v>695000</v>
      </c>
      <c r="H362" s="110" t="s">
        <v>143</v>
      </c>
      <c r="I362" s="110" t="s">
        <v>141</v>
      </c>
      <c r="J362" s="113">
        <v>45400</v>
      </c>
    </row>
    <row r="363" spans="1:10" ht="14.4">
      <c r="A363" s="110" t="s">
        <v>96</v>
      </c>
      <c r="B363" s="110" t="s">
        <v>351</v>
      </c>
      <c r="C363" s="110" t="s">
        <v>156</v>
      </c>
      <c r="D363" s="110" t="s">
        <v>98</v>
      </c>
      <c r="E363" s="110" t="s">
        <v>140</v>
      </c>
      <c r="F363" s="111">
        <v>5448065</v>
      </c>
      <c r="G363" s="112">
        <v>535000</v>
      </c>
      <c r="H363" s="110" t="s">
        <v>143</v>
      </c>
      <c r="I363" s="110" t="s">
        <v>141</v>
      </c>
      <c r="J363" s="113">
        <v>45394</v>
      </c>
    </row>
    <row r="364" spans="1:10" ht="14.4">
      <c r="A364" s="110" t="s">
        <v>96</v>
      </c>
      <c r="B364" s="110" t="s">
        <v>351</v>
      </c>
      <c r="C364" s="110" t="s">
        <v>156</v>
      </c>
      <c r="D364" s="110" t="s">
        <v>98</v>
      </c>
      <c r="E364" s="110" t="s">
        <v>140</v>
      </c>
      <c r="F364" s="111">
        <v>5450173</v>
      </c>
      <c r="G364" s="112">
        <v>396755</v>
      </c>
      <c r="H364" s="110" t="s">
        <v>143</v>
      </c>
      <c r="I364" s="110" t="s">
        <v>141</v>
      </c>
      <c r="J364" s="113">
        <v>45401</v>
      </c>
    </row>
    <row r="365" spans="1:10" ht="14.4">
      <c r="A365" s="110" t="s">
        <v>96</v>
      </c>
      <c r="B365" s="110" t="s">
        <v>351</v>
      </c>
      <c r="C365" s="110" t="s">
        <v>156</v>
      </c>
      <c r="D365" s="110" t="s">
        <v>98</v>
      </c>
      <c r="E365" s="110" t="s">
        <v>140</v>
      </c>
      <c r="F365" s="111">
        <v>5448667</v>
      </c>
      <c r="G365" s="112">
        <v>652000</v>
      </c>
      <c r="H365" s="110" t="s">
        <v>143</v>
      </c>
      <c r="I365" s="110" t="s">
        <v>141</v>
      </c>
      <c r="J365" s="113">
        <v>45397</v>
      </c>
    </row>
    <row r="366" spans="1:10" ht="14.4">
      <c r="A366" s="110" t="s">
        <v>100</v>
      </c>
      <c r="B366" s="110" t="s">
        <v>352</v>
      </c>
      <c r="C366" s="110" t="s">
        <v>27</v>
      </c>
      <c r="D366" s="110" t="s">
        <v>103</v>
      </c>
      <c r="E366" s="110" t="s">
        <v>140</v>
      </c>
      <c r="F366" s="111">
        <v>5451710</v>
      </c>
      <c r="G366" s="112">
        <v>569000</v>
      </c>
      <c r="H366" s="110" t="s">
        <v>143</v>
      </c>
      <c r="I366" s="110" t="s">
        <v>141</v>
      </c>
      <c r="J366" s="113">
        <v>45408</v>
      </c>
    </row>
    <row r="367" spans="1:10" ht="14.4">
      <c r="A367" s="110" t="s">
        <v>100</v>
      </c>
      <c r="B367" s="110" t="s">
        <v>352</v>
      </c>
      <c r="C367" s="110" t="s">
        <v>159</v>
      </c>
      <c r="D367" s="110" t="s">
        <v>160</v>
      </c>
      <c r="E367" s="110" t="s">
        <v>140</v>
      </c>
      <c r="F367" s="111">
        <v>5447347</v>
      </c>
      <c r="G367" s="112">
        <v>316500</v>
      </c>
      <c r="H367" s="110" t="s">
        <v>143</v>
      </c>
      <c r="I367" s="110" t="s">
        <v>141</v>
      </c>
      <c r="J367" s="113">
        <v>45391</v>
      </c>
    </row>
    <row r="368" spans="1:10" ht="14.4">
      <c r="A368" s="110" t="s">
        <v>100</v>
      </c>
      <c r="B368" s="110" t="s">
        <v>352</v>
      </c>
      <c r="C368" s="110" t="s">
        <v>159</v>
      </c>
      <c r="D368" s="110" t="s">
        <v>110</v>
      </c>
      <c r="E368" s="110" t="s">
        <v>140</v>
      </c>
      <c r="F368" s="111">
        <v>5447525</v>
      </c>
      <c r="G368" s="112">
        <v>477000</v>
      </c>
      <c r="H368" s="110" t="s">
        <v>143</v>
      </c>
      <c r="I368" s="110" t="s">
        <v>141</v>
      </c>
      <c r="J368" s="113">
        <v>45392</v>
      </c>
    </row>
    <row r="369" spans="1:10" ht="14.4">
      <c r="A369" s="110" t="s">
        <v>100</v>
      </c>
      <c r="B369" s="110" t="s">
        <v>352</v>
      </c>
      <c r="C369" s="110" t="s">
        <v>101</v>
      </c>
      <c r="D369" s="110" t="s">
        <v>59</v>
      </c>
      <c r="E369" s="110" t="s">
        <v>140</v>
      </c>
      <c r="F369" s="111">
        <v>5451514</v>
      </c>
      <c r="G369" s="112">
        <v>440000</v>
      </c>
      <c r="H369" s="110" t="s">
        <v>143</v>
      </c>
      <c r="I369" s="110" t="s">
        <v>141</v>
      </c>
      <c r="J369" s="113">
        <v>45408</v>
      </c>
    </row>
    <row r="370" spans="1:10" ht="14.4">
      <c r="A370" s="110" t="s">
        <v>100</v>
      </c>
      <c r="B370" s="110" t="s">
        <v>352</v>
      </c>
      <c r="C370" s="110" t="s">
        <v>95</v>
      </c>
      <c r="D370" s="110" t="s">
        <v>108</v>
      </c>
      <c r="E370" s="110" t="s">
        <v>140</v>
      </c>
      <c r="F370" s="111">
        <v>5451704</v>
      </c>
      <c r="G370" s="112">
        <v>674923</v>
      </c>
      <c r="H370" s="110" t="s">
        <v>143</v>
      </c>
      <c r="I370" s="110" t="s">
        <v>141</v>
      </c>
      <c r="J370" s="113">
        <v>45408</v>
      </c>
    </row>
    <row r="371" spans="1:10" ht="14.4">
      <c r="A371" s="110" t="s">
        <v>100</v>
      </c>
      <c r="B371" s="110" t="s">
        <v>352</v>
      </c>
      <c r="C371" s="110" t="s">
        <v>95</v>
      </c>
      <c r="D371" s="110" t="s">
        <v>108</v>
      </c>
      <c r="E371" s="110" t="s">
        <v>142</v>
      </c>
      <c r="F371" s="111">
        <v>5448009</v>
      </c>
      <c r="G371" s="112">
        <v>320000</v>
      </c>
      <c r="H371" s="110" t="s">
        <v>143</v>
      </c>
      <c r="I371" s="110" t="s">
        <v>141</v>
      </c>
      <c r="J371" s="113">
        <v>45394</v>
      </c>
    </row>
    <row r="372" spans="1:10" ht="14.4">
      <c r="A372" s="110" t="s">
        <v>100</v>
      </c>
      <c r="B372" s="110" t="s">
        <v>352</v>
      </c>
      <c r="C372" s="110" t="s">
        <v>27</v>
      </c>
      <c r="D372" s="110" t="s">
        <v>103</v>
      </c>
      <c r="E372" s="110" t="s">
        <v>142</v>
      </c>
      <c r="F372" s="111">
        <v>5447418</v>
      </c>
      <c r="G372" s="112">
        <v>279950</v>
      </c>
      <c r="H372" s="110" t="s">
        <v>143</v>
      </c>
      <c r="I372" s="110" t="s">
        <v>141</v>
      </c>
      <c r="J372" s="113">
        <v>45391</v>
      </c>
    </row>
    <row r="373" spans="1:10" ht="14.4">
      <c r="A373" s="110" t="s">
        <v>100</v>
      </c>
      <c r="B373" s="110" t="s">
        <v>352</v>
      </c>
      <c r="C373" s="110" t="s">
        <v>95</v>
      </c>
      <c r="D373" s="110" t="s">
        <v>162</v>
      </c>
      <c r="E373" s="110" t="s">
        <v>142</v>
      </c>
      <c r="F373" s="111">
        <v>5447384</v>
      </c>
      <c r="G373" s="112">
        <v>525000</v>
      </c>
      <c r="H373" s="110" t="s">
        <v>143</v>
      </c>
      <c r="I373" s="110" t="s">
        <v>141</v>
      </c>
      <c r="J373" s="113">
        <v>45391</v>
      </c>
    </row>
    <row r="374" spans="1:10" ht="14.4">
      <c r="A374" s="110" t="s">
        <v>100</v>
      </c>
      <c r="B374" s="110" t="s">
        <v>352</v>
      </c>
      <c r="C374" s="110" t="s">
        <v>159</v>
      </c>
      <c r="D374" s="110" t="s">
        <v>160</v>
      </c>
      <c r="E374" s="110" t="s">
        <v>151</v>
      </c>
      <c r="F374" s="111">
        <v>5445812</v>
      </c>
      <c r="G374" s="112">
        <v>220000</v>
      </c>
      <c r="H374" s="110" t="s">
        <v>143</v>
      </c>
      <c r="I374" s="110" t="s">
        <v>141</v>
      </c>
      <c r="J374" s="113">
        <v>45383</v>
      </c>
    </row>
    <row r="375" spans="1:10" ht="14.4">
      <c r="A375" s="110" t="s">
        <v>100</v>
      </c>
      <c r="B375" s="110" t="s">
        <v>352</v>
      </c>
      <c r="C375" s="110" t="s">
        <v>159</v>
      </c>
      <c r="D375" s="110" t="s">
        <v>71</v>
      </c>
      <c r="E375" s="110" t="s">
        <v>144</v>
      </c>
      <c r="F375" s="111">
        <v>5448027</v>
      </c>
      <c r="G375" s="112">
        <v>145000</v>
      </c>
      <c r="H375" s="110" t="s">
        <v>143</v>
      </c>
      <c r="I375" s="110" t="s">
        <v>141</v>
      </c>
      <c r="J375" s="113">
        <v>45394</v>
      </c>
    </row>
    <row r="376" spans="1:10" ht="14.4">
      <c r="A376" s="110" t="s">
        <v>100</v>
      </c>
      <c r="B376" s="110" t="s">
        <v>352</v>
      </c>
      <c r="C376" s="110" t="s">
        <v>27</v>
      </c>
      <c r="D376" s="110" t="s">
        <v>103</v>
      </c>
      <c r="E376" s="110" t="s">
        <v>151</v>
      </c>
      <c r="F376" s="111">
        <v>5447607</v>
      </c>
      <c r="G376" s="112">
        <v>290000</v>
      </c>
      <c r="H376" s="110" t="s">
        <v>143</v>
      </c>
      <c r="I376" s="110" t="s">
        <v>141</v>
      </c>
      <c r="J376" s="113">
        <v>45392</v>
      </c>
    </row>
    <row r="377" spans="1:10" ht="14.4">
      <c r="A377" s="110" t="s">
        <v>100</v>
      </c>
      <c r="B377" s="110" t="s">
        <v>352</v>
      </c>
      <c r="C377" s="110" t="s">
        <v>95</v>
      </c>
      <c r="D377" s="110" t="s">
        <v>109</v>
      </c>
      <c r="E377" s="110" t="s">
        <v>140</v>
      </c>
      <c r="F377" s="111">
        <v>5447503</v>
      </c>
      <c r="G377" s="112">
        <v>647000</v>
      </c>
      <c r="H377" s="110" t="s">
        <v>143</v>
      </c>
      <c r="I377" s="110" t="s">
        <v>141</v>
      </c>
      <c r="J377" s="113">
        <v>45392</v>
      </c>
    </row>
    <row r="378" spans="1:10" ht="14.4">
      <c r="A378" s="110" t="s">
        <v>100</v>
      </c>
      <c r="B378" s="110" t="s">
        <v>352</v>
      </c>
      <c r="C378" s="110" t="s">
        <v>27</v>
      </c>
      <c r="D378" s="110" t="s">
        <v>104</v>
      </c>
      <c r="E378" s="110" t="s">
        <v>142</v>
      </c>
      <c r="F378" s="111">
        <v>5447833</v>
      </c>
      <c r="G378" s="112">
        <v>216000</v>
      </c>
      <c r="H378" s="110" t="s">
        <v>143</v>
      </c>
      <c r="I378" s="110" t="s">
        <v>141</v>
      </c>
      <c r="J378" s="113">
        <v>45393</v>
      </c>
    </row>
    <row r="379" spans="1:10" ht="14.4">
      <c r="A379" s="110" t="s">
        <v>100</v>
      </c>
      <c r="B379" s="110" t="s">
        <v>352</v>
      </c>
      <c r="C379" s="110" t="s">
        <v>159</v>
      </c>
      <c r="D379" s="110" t="s">
        <v>161</v>
      </c>
      <c r="E379" s="110" t="s">
        <v>140</v>
      </c>
      <c r="F379" s="111">
        <v>5451574</v>
      </c>
      <c r="G379" s="112">
        <v>499000</v>
      </c>
      <c r="H379" s="110" t="s">
        <v>143</v>
      </c>
      <c r="I379" s="110" t="s">
        <v>141</v>
      </c>
      <c r="J379" s="113">
        <v>45408</v>
      </c>
    </row>
    <row r="380" spans="1:10" ht="14.4">
      <c r="A380" s="110" t="s">
        <v>100</v>
      </c>
      <c r="B380" s="110" t="s">
        <v>352</v>
      </c>
      <c r="C380" s="110" t="s">
        <v>95</v>
      </c>
      <c r="D380" s="110" t="s">
        <v>108</v>
      </c>
      <c r="E380" s="110" t="s">
        <v>144</v>
      </c>
      <c r="F380" s="111">
        <v>5451540</v>
      </c>
      <c r="G380" s="112">
        <v>350000</v>
      </c>
      <c r="H380" s="110" t="s">
        <v>143</v>
      </c>
      <c r="I380" s="110" t="s">
        <v>141</v>
      </c>
      <c r="J380" s="113">
        <v>45408</v>
      </c>
    </row>
    <row r="381" spans="1:10" ht="14.4">
      <c r="A381" s="110" t="s">
        <v>100</v>
      </c>
      <c r="B381" s="110" t="s">
        <v>352</v>
      </c>
      <c r="C381" s="110" t="s">
        <v>27</v>
      </c>
      <c r="D381" s="110" t="s">
        <v>104</v>
      </c>
      <c r="E381" s="110" t="s">
        <v>140</v>
      </c>
      <c r="F381" s="111">
        <v>5447905</v>
      </c>
      <c r="G381" s="112">
        <v>486057</v>
      </c>
      <c r="H381" s="110" t="s">
        <v>141</v>
      </c>
      <c r="I381" s="110" t="s">
        <v>141</v>
      </c>
      <c r="J381" s="113">
        <v>45393</v>
      </c>
    </row>
    <row r="382" spans="1:10" ht="14.4">
      <c r="A382" s="110" t="s">
        <v>100</v>
      </c>
      <c r="B382" s="110" t="s">
        <v>352</v>
      </c>
      <c r="C382" s="110" t="s">
        <v>27</v>
      </c>
      <c r="D382" s="110" t="s">
        <v>71</v>
      </c>
      <c r="E382" s="110" t="s">
        <v>140</v>
      </c>
      <c r="F382" s="111">
        <v>5452387</v>
      </c>
      <c r="G382" s="112">
        <v>270000</v>
      </c>
      <c r="H382" s="110" t="s">
        <v>143</v>
      </c>
      <c r="I382" s="110" t="s">
        <v>141</v>
      </c>
      <c r="J382" s="113">
        <v>45412</v>
      </c>
    </row>
    <row r="383" spans="1:10" ht="14.4">
      <c r="A383" s="110" t="s">
        <v>100</v>
      </c>
      <c r="B383" s="110" t="s">
        <v>352</v>
      </c>
      <c r="C383" s="110" t="s">
        <v>159</v>
      </c>
      <c r="D383" s="110" t="s">
        <v>71</v>
      </c>
      <c r="E383" s="110" t="s">
        <v>142</v>
      </c>
      <c r="F383" s="111">
        <v>5451528</v>
      </c>
      <c r="G383" s="112">
        <v>420000</v>
      </c>
      <c r="H383" s="110" t="s">
        <v>143</v>
      </c>
      <c r="I383" s="110" t="s">
        <v>141</v>
      </c>
      <c r="J383" s="113">
        <v>45408</v>
      </c>
    </row>
    <row r="384" spans="1:10" ht="14.4">
      <c r="A384" s="110" t="s">
        <v>100</v>
      </c>
      <c r="B384" s="110" t="s">
        <v>352</v>
      </c>
      <c r="C384" s="110" t="s">
        <v>27</v>
      </c>
      <c r="D384" s="110" t="s">
        <v>104</v>
      </c>
      <c r="E384" s="110" t="s">
        <v>140</v>
      </c>
      <c r="F384" s="111">
        <v>5447857</v>
      </c>
      <c r="G384" s="112">
        <v>1100000</v>
      </c>
      <c r="H384" s="110" t="s">
        <v>143</v>
      </c>
      <c r="I384" s="110" t="s">
        <v>141</v>
      </c>
      <c r="J384" s="113">
        <v>45393</v>
      </c>
    </row>
    <row r="385" spans="1:10" ht="14.4">
      <c r="A385" s="110" t="s">
        <v>100</v>
      </c>
      <c r="B385" s="110" t="s">
        <v>352</v>
      </c>
      <c r="C385" s="110" t="s">
        <v>27</v>
      </c>
      <c r="D385" s="110" t="s">
        <v>50</v>
      </c>
      <c r="E385" s="110" t="s">
        <v>140</v>
      </c>
      <c r="F385" s="111">
        <v>5452418</v>
      </c>
      <c r="G385" s="112">
        <v>699000</v>
      </c>
      <c r="H385" s="110" t="s">
        <v>143</v>
      </c>
      <c r="I385" s="110" t="s">
        <v>141</v>
      </c>
      <c r="J385" s="113">
        <v>45412</v>
      </c>
    </row>
    <row r="386" spans="1:10" ht="14.4">
      <c r="A386" s="110" t="s">
        <v>100</v>
      </c>
      <c r="B386" s="110" t="s">
        <v>352</v>
      </c>
      <c r="C386" s="110" t="s">
        <v>159</v>
      </c>
      <c r="D386" s="110" t="s">
        <v>160</v>
      </c>
      <c r="E386" s="110" t="s">
        <v>140</v>
      </c>
      <c r="F386" s="111">
        <v>5447979</v>
      </c>
      <c r="G386" s="112">
        <v>247500</v>
      </c>
      <c r="H386" s="110" t="s">
        <v>143</v>
      </c>
      <c r="I386" s="110" t="s">
        <v>141</v>
      </c>
      <c r="J386" s="113">
        <v>45394</v>
      </c>
    </row>
    <row r="387" spans="1:10" ht="14.4">
      <c r="A387" s="110" t="s">
        <v>100</v>
      </c>
      <c r="B387" s="110" t="s">
        <v>352</v>
      </c>
      <c r="C387" s="110" t="s">
        <v>159</v>
      </c>
      <c r="D387" s="110" t="s">
        <v>160</v>
      </c>
      <c r="E387" s="110" t="s">
        <v>140</v>
      </c>
      <c r="F387" s="111">
        <v>5447844</v>
      </c>
      <c r="G387" s="112">
        <v>230000</v>
      </c>
      <c r="H387" s="110" t="s">
        <v>143</v>
      </c>
      <c r="I387" s="110" t="s">
        <v>141</v>
      </c>
      <c r="J387" s="113">
        <v>45393</v>
      </c>
    </row>
    <row r="388" spans="1:10" ht="14.4">
      <c r="A388" s="110" t="s">
        <v>100</v>
      </c>
      <c r="B388" s="110" t="s">
        <v>352</v>
      </c>
      <c r="C388" s="110" t="s">
        <v>159</v>
      </c>
      <c r="D388" s="110" t="s">
        <v>110</v>
      </c>
      <c r="E388" s="110" t="s">
        <v>140</v>
      </c>
      <c r="F388" s="111">
        <v>5447581</v>
      </c>
      <c r="G388" s="112">
        <v>724000</v>
      </c>
      <c r="H388" s="110" t="s">
        <v>143</v>
      </c>
      <c r="I388" s="110" t="s">
        <v>141</v>
      </c>
      <c r="J388" s="113">
        <v>45392</v>
      </c>
    </row>
    <row r="389" spans="1:10" ht="14.4">
      <c r="A389" s="110" t="s">
        <v>100</v>
      </c>
      <c r="B389" s="110" t="s">
        <v>352</v>
      </c>
      <c r="C389" s="110" t="s">
        <v>159</v>
      </c>
      <c r="D389" s="110" t="s">
        <v>71</v>
      </c>
      <c r="E389" s="110" t="s">
        <v>144</v>
      </c>
      <c r="F389" s="111">
        <v>5447972</v>
      </c>
      <c r="G389" s="112">
        <v>35000</v>
      </c>
      <c r="H389" s="110" t="s">
        <v>143</v>
      </c>
      <c r="I389" s="110" t="s">
        <v>141</v>
      </c>
      <c r="J389" s="113">
        <v>45394</v>
      </c>
    </row>
    <row r="390" spans="1:10" ht="14.4">
      <c r="A390" s="110" t="s">
        <v>100</v>
      </c>
      <c r="B390" s="110" t="s">
        <v>352</v>
      </c>
      <c r="C390" s="110" t="s">
        <v>159</v>
      </c>
      <c r="D390" s="110" t="s">
        <v>71</v>
      </c>
      <c r="E390" s="110" t="s">
        <v>140</v>
      </c>
      <c r="F390" s="111">
        <v>5447673</v>
      </c>
      <c r="G390" s="112">
        <v>496000</v>
      </c>
      <c r="H390" s="110" t="s">
        <v>143</v>
      </c>
      <c r="I390" s="110" t="s">
        <v>141</v>
      </c>
      <c r="J390" s="113">
        <v>45392</v>
      </c>
    </row>
    <row r="391" spans="1:10" ht="14.4">
      <c r="A391" s="110" t="s">
        <v>100</v>
      </c>
      <c r="B391" s="110" t="s">
        <v>352</v>
      </c>
      <c r="C391" s="110" t="s">
        <v>27</v>
      </c>
      <c r="D391" s="110" t="s">
        <v>71</v>
      </c>
      <c r="E391" s="110" t="s">
        <v>140</v>
      </c>
      <c r="F391" s="111">
        <v>5452385</v>
      </c>
      <c r="G391" s="112">
        <v>480000</v>
      </c>
      <c r="H391" s="110" t="s">
        <v>143</v>
      </c>
      <c r="I391" s="110" t="s">
        <v>141</v>
      </c>
      <c r="J391" s="113">
        <v>45412</v>
      </c>
    </row>
    <row r="392" spans="1:10" ht="14.4">
      <c r="A392" s="110" t="s">
        <v>100</v>
      </c>
      <c r="B392" s="110" t="s">
        <v>352</v>
      </c>
      <c r="C392" s="110" t="s">
        <v>27</v>
      </c>
      <c r="D392" s="110" t="s">
        <v>103</v>
      </c>
      <c r="E392" s="110" t="s">
        <v>140</v>
      </c>
      <c r="F392" s="111">
        <v>5445825</v>
      </c>
      <c r="G392" s="112">
        <v>250000</v>
      </c>
      <c r="H392" s="110" t="s">
        <v>143</v>
      </c>
      <c r="I392" s="110" t="s">
        <v>141</v>
      </c>
      <c r="J392" s="113">
        <v>45383</v>
      </c>
    </row>
    <row r="393" spans="1:10" ht="14.4">
      <c r="A393" s="110" t="s">
        <v>100</v>
      </c>
      <c r="B393" s="110" t="s">
        <v>352</v>
      </c>
      <c r="C393" s="110" t="s">
        <v>159</v>
      </c>
      <c r="D393" s="110" t="s">
        <v>160</v>
      </c>
      <c r="E393" s="110" t="s">
        <v>140</v>
      </c>
      <c r="F393" s="111">
        <v>5451523</v>
      </c>
      <c r="G393" s="112">
        <v>876000</v>
      </c>
      <c r="H393" s="110" t="s">
        <v>143</v>
      </c>
      <c r="I393" s="110" t="s">
        <v>141</v>
      </c>
      <c r="J393" s="113">
        <v>45408</v>
      </c>
    </row>
    <row r="394" spans="1:10" ht="14.4">
      <c r="A394" s="110" t="s">
        <v>100</v>
      </c>
      <c r="B394" s="110" t="s">
        <v>352</v>
      </c>
      <c r="C394" s="110" t="s">
        <v>27</v>
      </c>
      <c r="D394" s="110" t="s">
        <v>103</v>
      </c>
      <c r="E394" s="110" t="s">
        <v>142</v>
      </c>
      <c r="F394" s="111">
        <v>5452377</v>
      </c>
      <c r="G394" s="112">
        <v>172500</v>
      </c>
      <c r="H394" s="110" t="s">
        <v>143</v>
      </c>
      <c r="I394" s="110" t="s">
        <v>141</v>
      </c>
      <c r="J394" s="113">
        <v>45412</v>
      </c>
    </row>
    <row r="395" spans="1:10" ht="14.4">
      <c r="A395" s="110" t="s">
        <v>100</v>
      </c>
      <c r="B395" s="110" t="s">
        <v>352</v>
      </c>
      <c r="C395" s="110" t="s">
        <v>95</v>
      </c>
      <c r="D395" s="110" t="s">
        <v>109</v>
      </c>
      <c r="E395" s="110" t="s">
        <v>140</v>
      </c>
      <c r="F395" s="111">
        <v>5447976</v>
      </c>
      <c r="G395" s="112">
        <v>520000</v>
      </c>
      <c r="H395" s="110" t="s">
        <v>143</v>
      </c>
      <c r="I395" s="110" t="s">
        <v>141</v>
      </c>
      <c r="J395" s="113">
        <v>45394</v>
      </c>
    </row>
    <row r="396" spans="1:10" ht="14.4">
      <c r="A396" s="110" t="s">
        <v>100</v>
      </c>
      <c r="B396" s="110" t="s">
        <v>352</v>
      </c>
      <c r="C396" s="110" t="s">
        <v>159</v>
      </c>
      <c r="D396" s="110" t="s">
        <v>160</v>
      </c>
      <c r="E396" s="110" t="s">
        <v>140</v>
      </c>
      <c r="F396" s="111">
        <v>5451591</v>
      </c>
      <c r="G396" s="112">
        <v>322518</v>
      </c>
      <c r="H396" s="110" t="s">
        <v>143</v>
      </c>
      <c r="I396" s="110" t="s">
        <v>141</v>
      </c>
      <c r="J396" s="113">
        <v>45408</v>
      </c>
    </row>
    <row r="397" spans="1:10" ht="14.4">
      <c r="A397" s="110" t="s">
        <v>100</v>
      </c>
      <c r="B397" s="110" t="s">
        <v>352</v>
      </c>
      <c r="C397" s="110" t="s">
        <v>95</v>
      </c>
      <c r="D397" s="110" t="s">
        <v>109</v>
      </c>
      <c r="E397" s="110" t="s">
        <v>144</v>
      </c>
      <c r="F397" s="111">
        <v>5451605</v>
      </c>
      <c r="G397" s="112">
        <v>4000</v>
      </c>
      <c r="H397" s="110" t="s">
        <v>143</v>
      </c>
      <c r="I397" s="110" t="s">
        <v>141</v>
      </c>
      <c r="J397" s="113">
        <v>45408</v>
      </c>
    </row>
    <row r="398" spans="1:10" ht="14.4">
      <c r="A398" s="110" t="s">
        <v>100</v>
      </c>
      <c r="B398" s="110" t="s">
        <v>352</v>
      </c>
      <c r="C398" s="110" t="s">
        <v>27</v>
      </c>
      <c r="D398" s="110" t="s">
        <v>105</v>
      </c>
      <c r="E398" s="110" t="s">
        <v>140</v>
      </c>
      <c r="F398" s="111">
        <v>5446185</v>
      </c>
      <c r="G398" s="112">
        <v>950000</v>
      </c>
      <c r="H398" s="110" t="s">
        <v>143</v>
      </c>
      <c r="I398" s="110" t="s">
        <v>141</v>
      </c>
      <c r="J398" s="113">
        <v>45384</v>
      </c>
    </row>
    <row r="399" spans="1:10" ht="14.4">
      <c r="A399" s="110" t="s">
        <v>100</v>
      </c>
      <c r="B399" s="110" t="s">
        <v>352</v>
      </c>
      <c r="C399" s="110" t="s">
        <v>159</v>
      </c>
      <c r="D399" s="110" t="s">
        <v>71</v>
      </c>
      <c r="E399" s="110" t="s">
        <v>140</v>
      </c>
      <c r="F399" s="111">
        <v>5446815</v>
      </c>
      <c r="G399" s="112">
        <v>168308</v>
      </c>
      <c r="H399" s="110" t="s">
        <v>143</v>
      </c>
      <c r="I399" s="110" t="s">
        <v>141</v>
      </c>
      <c r="J399" s="113">
        <v>45387</v>
      </c>
    </row>
    <row r="400" spans="1:10" ht="14.4">
      <c r="A400" s="110" t="s">
        <v>100</v>
      </c>
      <c r="B400" s="110" t="s">
        <v>352</v>
      </c>
      <c r="C400" s="110" t="s">
        <v>95</v>
      </c>
      <c r="D400" s="110" t="s">
        <v>109</v>
      </c>
      <c r="E400" s="110" t="s">
        <v>140</v>
      </c>
      <c r="F400" s="111">
        <v>5451411</v>
      </c>
      <c r="G400" s="112">
        <v>514995</v>
      </c>
      <c r="H400" s="110" t="s">
        <v>143</v>
      </c>
      <c r="I400" s="110" t="s">
        <v>141</v>
      </c>
      <c r="J400" s="113">
        <v>45407</v>
      </c>
    </row>
    <row r="401" spans="1:10" ht="14.4">
      <c r="A401" s="110" t="s">
        <v>100</v>
      </c>
      <c r="B401" s="110" t="s">
        <v>352</v>
      </c>
      <c r="C401" s="110" t="s">
        <v>101</v>
      </c>
      <c r="D401" s="110" t="s">
        <v>58</v>
      </c>
      <c r="E401" s="110" t="s">
        <v>142</v>
      </c>
      <c r="F401" s="111">
        <v>5452104</v>
      </c>
      <c r="G401" s="112">
        <v>400000</v>
      </c>
      <c r="H401" s="110" t="s">
        <v>143</v>
      </c>
      <c r="I401" s="110" t="s">
        <v>141</v>
      </c>
      <c r="J401" s="113">
        <v>45412</v>
      </c>
    </row>
    <row r="402" spans="1:10" ht="14.4">
      <c r="A402" s="110" t="s">
        <v>100</v>
      </c>
      <c r="B402" s="110" t="s">
        <v>352</v>
      </c>
      <c r="C402" s="110" t="s">
        <v>159</v>
      </c>
      <c r="D402" s="110" t="s">
        <v>160</v>
      </c>
      <c r="E402" s="110" t="s">
        <v>142</v>
      </c>
      <c r="F402" s="111">
        <v>5446771</v>
      </c>
      <c r="G402" s="112">
        <v>431000</v>
      </c>
      <c r="H402" s="110" t="s">
        <v>143</v>
      </c>
      <c r="I402" s="110" t="s">
        <v>141</v>
      </c>
      <c r="J402" s="113">
        <v>45387</v>
      </c>
    </row>
    <row r="403" spans="1:10" ht="14.4">
      <c r="A403" s="110" t="s">
        <v>100</v>
      </c>
      <c r="B403" s="110" t="s">
        <v>352</v>
      </c>
      <c r="C403" s="110" t="s">
        <v>95</v>
      </c>
      <c r="D403" s="110" t="s">
        <v>109</v>
      </c>
      <c r="E403" s="110" t="s">
        <v>140</v>
      </c>
      <c r="F403" s="111">
        <v>5452317</v>
      </c>
      <c r="G403" s="112">
        <v>685000</v>
      </c>
      <c r="H403" s="110" t="s">
        <v>143</v>
      </c>
      <c r="I403" s="110" t="s">
        <v>141</v>
      </c>
      <c r="J403" s="113">
        <v>45412</v>
      </c>
    </row>
    <row r="404" spans="1:10" ht="14.4">
      <c r="A404" s="110" t="s">
        <v>100</v>
      </c>
      <c r="B404" s="110" t="s">
        <v>352</v>
      </c>
      <c r="C404" s="110" t="s">
        <v>27</v>
      </c>
      <c r="D404" s="110" t="s">
        <v>158</v>
      </c>
      <c r="E404" s="110" t="s">
        <v>148</v>
      </c>
      <c r="F404" s="111">
        <v>5446746</v>
      </c>
      <c r="G404" s="112">
        <v>900000</v>
      </c>
      <c r="H404" s="110" t="s">
        <v>143</v>
      </c>
      <c r="I404" s="110" t="s">
        <v>141</v>
      </c>
      <c r="J404" s="113">
        <v>45387</v>
      </c>
    </row>
    <row r="405" spans="1:10" ht="14.4">
      <c r="A405" s="110" t="s">
        <v>100</v>
      </c>
      <c r="B405" s="110" t="s">
        <v>352</v>
      </c>
      <c r="C405" s="110" t="s">
        <v>27</v>
      </c>
      <c r="D405" s="110" t="s">
        <v>71</v>
      </c>
      <c r="E405" s="110" t="s">
        <v>140</v>
      </c>
      <c r="F405" s="111">
        <v>5446721</v>
      </c>
      <c r="G405" s="112">
        <v>676000</v>
      </c>
      <c r="H405" s="110" t="s">
        <v>143</v>
      </c>
      <c r="I405" s="110" t="s">
        <v>141</v>
      </c>
      <c r="J405" s="113">
        <v>45387</v>
      </c>
    </row>
    <row r="406" spans="1:10" ht="14.4">
      <c r="A406" s="110" t="s">
        <v>100</v>
      </c>
      <c r="B406" s="110" t="s">
        <v>352</v>
      </c>
      <c r="C406" s="110" t="s">
        <v>27</v>
      </c>
      <c r="D406" s="110" t="s">
        <v>105</v>
      </c>
      <c r="E406" s="110" t="s">
        <v>142</v>
      </c>
      <c r="F406" s="111">
        <v>5452315</v>
      </c>
      <c r="G406" s="112">
        <v>249900</v>
      </c>
      <c r="H406" s="110" t="s">
        <v>143</v>
      </c>
      <c r="I406" s="110" t="s">
        <v>141</v>
      </c>
      <c r="J406" s="113">
        <v>45412</v>
      </c>
    </row>
    <row r="407" spans="1:10" ht="14.4">
      <c r="A407" s="110" t="s">
        <v>100</v>
      </c>
      <c r="B407" s="110" t="s">
        <v>352</v>
      </c>
      <c r="C407" s="110" t="s">
        <v>95</v>
      </c>
      <c r="D407" s="110" t="s">
        <v>109</v>
      </c>
      <c r="E407" s="110" t="s">
        <v>140</v>
      </c>
      <c r="F407" s="111">
        <v>5452145</v>
      </c>
      <c r="G407" s="112">
        <v>450000</v>
      </c>
      <c r="H407" s="110" t="s">
        <v>143</v>
      </c>
      <c r="I407" s="110" t="s">
        <v>141</v>
      </c>
      <c r="J407" s="113">
        <v>45412</v>
      </c>
    </row>
    <row r="408" spans="1:10" ht="14.4">
      <c r="A408" s="110" t="s">
        <v>100</v>
      </c>
      <c r="B408" s="110" t="s">
        <v>352</v>
      </c>
      <c r="C408" s="110" t="s">
        <v>159</v>
      </c>
      <c r="D408" s="110" t="s">
        <v>160</v>
      </c>
      <c r="E408" s="110" t="s">
        <v>140</v>
      </c>
      <c r="F408" s="111">
        <v>5446702</v>
      </c>
      <c r="G408" s="112">
        <v>435000</v>
      </c>
      <c r="H408" s="110" t="s">
        <v>143</v>
      </c>
      <c r="I408" s="110" t="s">
        <v>141</v>
      </c>
      <c r="J408" s="113">
        <v>45387</v>
      </c>
    </row>
    <row r="409" spans="1:10" ht="14.4">
      <c r="A409" s="110" t="s">
        <v>100</v>
      </c>
      <c r="B409" s="110" t="s">
        <v>352</v>
      </c>
      <c r="C409" s="110" t="s">
        <v>27</v>
      </c>
      <c r="D409" s="110" t="s">
        <v>103</v>
      </c>
      <c r="E409" s="110" t="s">
        <v>140</v>
      </c>
      <c r="F409" s="111">
        <v>5452340</v>
      </c>
      <c r="G409" s="112">
        <v>660000</v>
      </c>
      <c r="H409" s="110" t="s">
        <v>143</v>
      </c>
      <c r="I409" s="110" t="s">
        <v>141</v>
      </c>
      <c r="J409" s="113">
        <v>45412</v>
      </c>
    </row>
    <row r="410" spans="1:10" ht="14.4">
      <c r="A410" s="110" t="s">
        <v>100</v>
      </c>
      <c r="B410" s="110" t="s">
        <v>352</v>
      </c>
      <c r="C410" s="110" t="s">
        <v>159</v>
      </c>
      <c r="D410" s="110" t="s">
        <v>110</v>
      </c>
      <c r="E410" s="110" t="s">
        <v>142</v>
      </c>
      <c r="F410" s="111">
        <v>5452310</v>
      </c>
      <c r="G410" s="112">
        <v>454990</v>
      </c>
      <c r="H410" s="110" t="s">
        <v>141</v>
      </c>
      <c r="I410" s="110" t="s">
        <v>141</v>
      </c>
      <c r="J410" s="113">
        <v>45412</v>
      </c>
    </row>
    <row r="411" spans="1:10" ht="14.4">
      <c r="A411" s="110" t="s">
        <v>100</v>
      </c>
      <c r="B411" s="110" t="s">
        <v>352</v>
      </c>
      <c r="C411" s="110" t="s">
        <v>95</v>
      </c>
      <c r="D411" s="110" t="s">
        <v>109</v>
      </c>
      <c r="E411" s="110" t="s">
        <v>140</v>
      </c>
      <c r="F411" s="111">
        <v>5446126</v>
      </c>
      <c r="G411" s="112">
        <v>430000</v>
      </c>
      <c r="H411" s="110" t="s">
        <v>143</v>
      </c>
      <c r="I411" s="110" t="s">
        <v>141</v>
      </c>
      <c r="J411" s="113">
        <v>45384</v>
      </c>
    </row>
    <row r="412" spans="1:10" ht="14.4">
      <c r="A412" s="110" t="s">
        <v>100</v>
      </c>
      <c r="B412" s="110" t="s">
        <v>352</v>
      </c>
      <c r="C412" s="110" t="s">
        <v>95</v>
      </c>
      <c r="D412" s="110" t="s">
        <v>162</v>
      </c>
      <c r="E412" s="110" t="s">
        <v>140</v>
      </c>
      <c r="F412" s="111">
        <v>5446188</v>
      </c>
      <c r="G412" s="112">
        <v>1250000</v>
      </c>
      <c r="H412" s="110" t="s">
        <v>143</v>
      </c>
      <c r="I412" s="110" t="s">
        <v>141</v>
      </c>
      <c r="J412" s="113">
        <v>45384</v>
      </c>
    </row>
    <row r="413" spans="1:10" ht="14.4">
      <c r="A413" s="110" t="s">
        <v>100</v>
      </c>
      <c r="B413" s="110" t="s">
        <v>352</v>
      </c>
      <c r="C413" s="110" t="s">
        <v>27</v>
      </c>
      <c r="D413" s="110" t="s">
        <v>50</v>
      </c>
      <c r="E413" s="110" t="s">
        <v>151</v>
      </c>
      <c r="F413" s="111">
        <v>5446214</v>
      </c>
      <c r="G413" s="112">
        <v>152000</v>
      </c>
      <c r="H413" s="110" t="s">
        <v>143</v>
      </c>
      <c r="I413" s="110" t="s">
        <v>141</v>
      </c>
      <c r="J413" s="113">
        <v>45384</v>
      </c>
    </row>
    <row r="414" spans="1:10" ht="14.4">
      <c r="A414" s="110" t="s">
        <v>100</v>
      </c>
      <c r="B414" s="110" t="s">
        <v>352</v>
      </c>
      <c r="C414" s="110" t="s">
        <v>159</v>
      </c>
      <c r="D414" s="110" t="s">
        <v>110</v>
      </c>
      <c r="E414" s="110" t="s">
        <v>144</v>
      </c>
      <c r="F414" s="111">
        <v>5446529</v>
      </c>
      <c r="G414" s="112">
        <v>1325740</v>
      </c>
      <c r="H414" s="110" t="s">
        <v>143</v>
      </c>
      <c r="I414" s="110" t="s">
        <v>141</v>
      </c>
      <c r="J414" s="113">
        <v>45386</v>
      </c>
    </row>
    <row r="415" spans="1:10" ht="14.4">
      <c r="A415" s="110" t="s">
        <v>100</v>
      </c>
      <c r="B415" s="110" t="s">
        <v>352</v>
      </c>
      <c r="C415" s="110" t="s">
        <v>159</v>
      </c>
      <c r="D415" s="110" t="s">
        <v>110</v>
      </c>
      <c r="E415" s="110" t="s">
        <v>140</v>
      </c>
      <c r="F415" s="111">
        <v>5452210</v>
      </c>
      <c r="G415" s="112">
        <v>499000</v>
      </c>
      <c r="H415" s="110" t="s">
        <v>143</v>
      </c>
      <c r="I415" s="110" t="s">
        <v>141</v>
      </c>
      <c r="J415" s="113">
        <v>45412</v>
      </c>
    </row>
    <row r="416" spans="1:10" ht="14.4">
      <c r="A416" s="110" t="s">
        <v>100</v>
      </c>
      <c r="B416" s="110" t="s">
        <v>352</v>
      </c>
      <c r="C416" s="110" t="s">
        <v>159</v>
      </c>
      <c r="D416" s="110" t="s">
        <v>160</v>
      </c>
      <c r="E416" s="110" t="s">
        <v>142</v>
      </c>
      <c r="F416" s="111">
        <v>5446524</v>
      </c>
      <c r="G416" s="112">
        <v>140000</v>
      </c>
      <c r="H416" s="110" t="s">
        <v>143</v>
      </c>
      <c r="I416" s="110" t="s">
        <v>141</v>
      </c>
      <c r="J416" s="113">
        <v>45386</v>
      </c>
    </row>
    <row r="417" spans="1:10" ht="14.4">
      <c r="A417" s="110" t="s">
        <v>100</v>
      </c>
      <c r="B417" s="110" t="s">
        <v>352</v>
      </c>
      <c r="C417" s="110" t="s">
        <v>95</v>
      </c>
      <c r="D417" s="110" t="s">
        <v>108</v>
      </c>
      <c r="E417" s="110" t="s">
        <v>144</v>
      </c>
      <c r="F417" s="111">
        <v>5446400</v>
      </c>
      <c r="G417" s="112">
        <v>85000</v>
      </c>
      <c r="H417" s="110" t="s">
        <v>143</v>
      </c>
      <c r="I417" s="110" t="s">
        <v>141</v>
      </c>
      <c r="J417" s="113">
        <v>45385</v>
      </c>
    </row>
    <row r="418" spans="1:10" ht="14.4">
      <c r="A418" s="110" t="s">
        <v>100</v>
      </c>
      <c r="B418" s="110" t="s">
        <v>352</v>
      </c>
      <c r="C418" s="110" t="s">
        <v>27</v>
      </c>
      <c r="D418" s="110" t="s">
        <v>103</v>
      </c>
      <c r="E418" s="110" t="s">
        <v>140</v>
      </c>
      <c r="F418" s="111">
        <v>5446392</v>
      </c>
      <c r="G418" s="112">
        <v>565000</v>
      </c>
      <c r="H418" s="110" t="s">
        <v>143</v>
      </c>
      <c r="I418" s="110" t="s">
        <v>141</v>
      </c>
      <c r="J418" s="113">
        <v>45385</v>
      </c>
    </row>
    <row r="419" spans="1:10" ht="14.4">
      <c r="A419" s="110" t="s">
        <v>100</v>
      </c>
      <c r="B419" s="110" t="s">
        <v>352</v>
      </c>
      <c r="C419" s="110" t="s">
        <v>95</v>
      </c>
      <c r="D419" s="110" t="s">
        <v>109</v>
      </c>
      <c r="E419" s="110" t="s">
        <v>140</v>
      </c>
      <c r="F419" s="111">
        <v>5446314</v>
      </c>
      <c r="G419" s="112">
        <v>610000</v>
      </c>
      <c r="H419" s="110" t="s">
        <v>143</v>
      </c>
      <c r="I419" s="110" t="s">
        <v>141</v>
      </c>
      <c r="J419" s="113">
        <v>45385</v>
      </c>
    </row>
    <row r="420" spans="1:10" ht="14.4">
      <c r="A420" s="110" t="s">
        <v>100</v>
      </c>
      <c r="B420" s="110" t="s">
        <v>352</v>
      </c>
      <c r="C420" s="110" t="s">
        <v>159</v>
      </c>
      <c r="D420" s="110" t="s">
        <v>160</v>
      </c>
      <c r="E420" s="110" t="s">
        <v>140</v>
      </c>
      <c r="F420" s="111">
        <v>5446361</v>
      </c>
      <c r="G420" s="112">
        <v>300000</v>
      </c>
      <c r="H420" s="110" t="s">
        <v>143</v>
      </c>
      <c r="I420" s="110" t="s">
        <v>141</v>
      </c>
      <c r="J420" s="113">
        <v>45385</v>
      </c>
    </row>
    <row r="421" spans="1:10" ht="14.4">
      <c r="A421" s="110" t="s">
        <v>100</v>
      </c>
      <c r="B421" s="110" t="s">
        <v>352</v>
      </c>
      <c r="C421" s="110" t="s">
        <v>27</v>
      </c>
      <c r="D421" s="110" t="s">
        <v>103</v>
      </c>
      <c r="E421" s="110" t="s">
        <v>140</v>
      </c>
      <c r="F421" s="111">
        <v>5452284</v>
      </c>
      <c r="G421" s="112">
        <v>600000</v>
      </c>
      <c r="H421" s="110" t="s">
        <v>143</v>
      </c>
      <c r="I421" s="110" t="s">
        <v>141</v>
      </c>
      <c r="J421" s="113">
        <v>45412</v>
      </c>
    </row>
    <row r="422" spans="1:10" ht="14.4">
      <c r="A422" s="110" t="s">
        <v>100</v>
      </c>
      <c r="B422" s="110" t="s">
        <v>352</v>
      </c>
      <c r="C422" s="110" t="s">
        <v>27</v>
      </c>
      <c r="D422" s="110" t="s">
        <v>103</v>
      </c>
      <c r="E422" s="110" t="s">
        <v>140</v>
      </c>
      <c r="F422" s="111">
        <v>5446338</v>
      </c>
      <c r="G422" s="112">
        <v>1945000</v>
      </c>
      <c r="H422" s="110" t="s">
        <v>143</v>
      </c>
      <c r="I422" s="110" t="s">
        <v>141</v>
      </c>
      <c r="J422" s="113">
        <v>45385</v>
      </c>
    </row>
    <row r="423" spans="1:10" ht="14.4">
      <c r="A423" s="110" t="s">
        <v>100</v>
      </c>
      <c r="B423" s="110" t="s">
        <v>352</v>
      </c>
      <c r="C423" s="110" t="s">
        <v>159</v>
      </c>
      <c r="D423" s="110" t="s">
        <v>160</v>
      </c>
      <c r="E423" s="110" t="s">
        <v>140</v>
      </c>
      <c r="F423" s="111">
        <v>5446700</v>
      </c>
      <c r="G423" s="112">
        <v>800000</v>
      </c>
      <c r="H423" s="110" t="s">
        <v>143</v>
      </c>
      <c r="I423" s="110" t="s">
        <v>141</v>
      </c>
      <c r="J423" s="113">
        <v>45387</v>
      </c>
    </row>
    <row r="424" spans="1:10" ht="14.4">
      <c r="A424" s="110" t="s">
        <v>100</v>
      </c>
      <c r="B424" s="110" t="s">
        <v>352</v>
      </c>
      <c r="C424" s="110" t="s">
        <v>27</v>
      </c>
      <c r="D424" s="110" t="s">
        <v>104</v>
      </c>
      <c r="E424" s="110" t="s">
        <v>140</v>
      </c>
      <c r="F424" s="111">
        <v>5451869</v>
      </c>
      <c r="G424" s="112">
        <v>480000</v>
      </c>
      <c r="H424" s="110" t="s">
        <v>143</v>
      </c>
      <c r="I424" s="110" t="s">
        <v>141</v>
      </c>
      <c r="J424" s="113">
        <v>45411</v>
      </c>
    </row>
    <row r="425" spans="1:10" ht="14.4">
      <c r="A425" s="110" t="s">
        <v>100</v>
      </c>
      <c r="B425" s="110" t="s">
        <v>352</v>
      </c>
      <c r="C425" s="110" t="s">
        <v>95</v>
      </c>
      <c r="D425" s="110" t="s">
        <v>109</v>
      </c>
      <c r="E425" s="110" t="s">
        <v>144</v>
      </c>
      <c r="F425" s="111">
        <v>5451650</v>
      </c>
      <c r="G425" s="112">
        <v>199000</v>
      </c>
      <c r="H425" s="110" t="s">
        <v>143</v>
      </c>
      <c r="I425" s="110" t="s">
        <v>141</v>
      </c>
      <c r="J425" s="113">
        <v>45408</v>
      </c>
    </row>
    <row r="426" spans="1:10" ht="14.4">
      <c r="A426" s="110" t="s">
        <v>100</v>
      </c>
      <c r="B426" s="110" t="s">
        <v>352</v>
      </c>
      <c r="C426" s="110" t="s">
        <v>27</v>
      </c>
      <c r="D426" s="110" t="s">
        <v>50</v>
      </c>
      <c r="E426" s="110" t="s">
        <v>142</v>
      </c>
      <c r="F426" s="111">
        <v>5451742</v>
      </c>
      <c r="G426" s="112">
        <v>248000</v>
      </c>
      <c r="H426" s="110" t="s">
        <v>143</v>
      </c>
      <c r="I426" s="110" t="s">
        <v>141</v>
      </c>
      <c r="J426" s="113">
        <v>45408</v>
      </c>
    </row>
    <row r="427" spans="1:10" ht="14.4">
      <c r="A427" s="110" t="s">
        <v>100</v>
      </c>
      <c r="B427" s="110" t="s">
        <v>352</v>
      </c>
      <c r="C427" s="110" t="s">
        <v>101</v>
      </c>
      <c r="D427" s="110" t="s">
        <v>59</v>
      </c>
      <c r="E427" s="110" t="s">
        <v>140</v>
      </c>
      <c r="F427" s="111">
        <v>5447140</v>
      </c>
      <c r="G427" s="112">
        <v>483000</v>
      </c>
      <c r="H427" s="110" t="s">
        <v>143</v>
      </c>
      <c r="I427" s="110" t="s">
        <v>141</v>
      </c>
      <c r="J427" s="113">
        <v>45391</v>
      </c>
    </row>
    <row r="428" spans="1:10" ht="14.4">
      <c r="A428" s="110" t="s">
        <v>100</v>
      </c>
      <c r="B428" s="110" t="s">
        <v>352</v>
      </c>
      <c r="C428" s="110" t="s">
        <v>95</v>
      </c>
      <c r="D428" s="110" t="s">
        <v>108</v>
      </c>
      <c r="E428" s="110" t="s">
        <v>148</v>
      </c>
      <c r="F428" s="111">
        <v>5447104</v>
      </c>
      <c r="G428" s="112">
        <v>4100000</v>
      </c>
      <c r="H428" s="110" t="s">
        <v>143</v>
      </c>
      <c r="I428" s="110" t="s">
        <v>141</v>
      </c>
      <c r="J428" s="113">
        <v>45390</v>
      </c>
    </row>
    <row r="429" spans="1:10" ht="14.4">
      <c r="A429" s="110" t="s">
        <v>100</v>
      </c>
      <c r="B429" s="110" t="s">
        <v>352</v>
      </c>
      <c r="C429" s="110" t="s">
        <v>95</v>
      </c>
      <c r="D429" s="110" t="s">
        <v>109</v>
      </c>
      <c r="E429" s="110" t="s">
        <v>140</v>
      </c>
      <c r="F429" s="111">
        <v>5447072</v>
      </c>
      <c r="G429" s="112">
        <v>569000</v>
      </c>
      <c r="H429" s="110" t="s">
        <v>143</v>
      </c>
      <c r="I429" s="110" t="s">
        <v>141</v>
      </c>
      <c r="J429" s="113">
        <v>45390</v>
      </c>
    </row>
    <row r="430" spans="1:10" ht="14.4">
      <c r="A430" s="110" t="s">
        <v>100</v>
      </c>
      <c r="B430" s="110" t="s">
        <v>352</v>
      </c>
      <c r="C430" s="110" t="s">
        <v>159</v>
      </c>
      <c r="D430" s="110" t="s">
        <v>160</v>
      </c>
      <c r="E430" s="110" t="s">
        <v>151</v>
      </c>
      <c r="F430" s="111">
        <v>5447064</v>
      </c>
      <c r="G430" s="112">
        <v>230000</v>
      </c>
      <c r="H430" s="110" t="s">
        <v>143</v>
      </c>
      <c r="I430" s="110" t="s">
        <v>141</v>
      </c>
      <c r="J430" s="113">
        <v>45390</v>
      </c>
    </row>
    <row r="431" spans="1:10" ht="14.4">
      <c r="A431" s="110" t="s">
        <v>100</v>
      </c>
      <c r="B431" s="110" t="s">
        <v>352</v>
      </c>
      <c r="C431" s="110" t="s">
        <v>95</v>
      </c>
      <c r="D431" s="110" t="s">
        <v>71</v>
      </c>
      <c r="E431" s="110" t="s">
        <v>142</v>
      </c>
      <c r="F431" s="111">
        <v>5451651</v>
      </c>
      <c r="G431" s="112">
        <v>574000</v>
      </c>
      <c r="H431" s="110" t="s">
        <v>143</v>
      </c>
      <c r="I431" s="110" t="s">
        <v>141</v>
      </c>
      <c r="J431" s="113">
        <v>45408</v>
      </c>
    </row>
    <row r="432" spans="1:10" ht="14.4">
      <c r="A432" s="110" t="s">
        <v>100</v>
      </c>
      <c r="B432" s="110" t="s">
        <v>352</v>
      </c>
      <c r="C432" s="110" t="s">
        <v>27</v>
      </c>
      <c r="D432" s="110" t="s">
        <v>103</v>
      </c>
      <c r="E432" s="110" t="s">
        <v>154</v>
      </c>
      <c r="F432" s="111">
        <v>5452345</v>
      </c>
      <c r="G432" s="112">
        <v>686000</v>
      </c>
      <c r="H432" s="110" t="s">
        <v>143</v>
      </c>
      <c r="I432" s="110" t="s">
        <v>141</v>
      </c>
      <c r="J432" s="113">
        <v>45412</v>
      </c>
    </row>
    <row r="433" spans="1:10" ht="14.4">
      <c r="A433" s="110" t="s">
        <v>100</v>
      </c>
      <c r="B433" s="110" t="s">
        <v>352</v>
      </c>
      <c r="C433" s="110" t="s">
        <v>159</v>
      </c>
      <c r="D433" s="110" t="s">
        <v>160</v>
      </c>
      <c r="E433" s="110" t="s">
        <v>142</v>
      </c>
      <c r="F433" s="111">
        <v>5451669</v>
      </c>
      <c r="G433" s="112">
        <v>215518</v>
      </c>
      <c r="H433" s="110" t="s">
        <v>143</v>
      </c>
      <c r="I433" s="110" t="s">
        <v>141</v>
      </c>
      <c r="J433" s="113">
        <v>45408</v>
      </c>
    </row>
    <row r="434" spans="1:10" ht="14.4">
      <c r="A434" s="110" t="s">
        <v>100</v>
      </c>
      <c r="B434" s="110" t="s">
        <v>352</v>
      </c>
      <c r="C434" s="110" t="s">
        <v>95</v>
      </c>
      <c r="D434" s="110" t="s">
        <v>109</v>
      </c>
      <c r="E434" s="110" t="s">
        <v>140</v>
      </c>
      <c r="F434" s="111">
        <v>5446811</v>
      </c>
      <c r="G434" s="112">
        <v>150000</v>
      </c>
      <c r="H434" s="110" t="s">
        <v>143</v>
      </c>
      <c r="I434" s="110" t="s">
        <v>141</v>
      </c>
      <c r="J434" s="113">
        <v>45387</v>
      </c>
    </row>
    <row r="435" spans="1:10" ht="14.4">
      <c r="A435" s="110" t="s">
        <v>100</v>
      </c>
      <c r="B435" s="110" t="s">
        <v>352</v>
      </c>
      <c r="C435" s="110" t="s">
        <v>159</v>
      </c>
      <c r="D435" s="110" t="s">
        <v>160</v>
      </c>
      <c r="E435" s="110" t="s">
        <v>140</v>
      </c>
      <c r="F435" s="111">
        <v>5447021</v>
      </c>
      <c r="G435" s="112">
        <v>768000</v>
      </c>
      <c r="H435" s="110" t="s">
        <v>143</v>
      </c>
      <c r="I435" s="110" t="s">
        <v>141</v>
      </c>
      <c r="J435" s="113">
        <v>45390</v>
      </c>
    </row>
    <row r="436" spans="1:10" ht="14.4">
      <c r="A436" s="110" t="s">
        <v>100</v>
      </c>
      <c r="B436" s="110" t="s">
        <v>352</v>
      </c>
      <c r="C436" s="110" t="s">
        <v>95</v>
      </c>
      <c r="D436" s="110" t="s">
        <v>109</v>
      </c>
      <c r="E436" s="110" t="s">
        <v>140</v>
      </c>
      <c r="F436" s="111">
        <v>5446824</v>
      </c>
      <c r="G436" s="112">
        <v>400000</v>
      </c>
      <c r="H436" s="110" t="s">
        <v>143</v>
      </c>
      <c r="I436" s="110" t="s">
        <v>141</v>
      </c>
      <c r="J436" s="113">
        <v>45387</v>
      </c>
    </row>
    <row r="437" spans="1:10" ht="14.4">
      <c r="A437" s="110" t="s">
        <v>100</v>
      </c>
      <c r="B437" s="110" t="s">
        <v>352</v>
      </c>
      <c r="C437" s="110" t="s">
        <v>27</v>
      </c>
      <c r="D437" s="110" t="s">
        <v>104</v>
      </c>
      <c r="E437" s="110" t="s">
        <v>140</v>
      </c>
      <c r="F437" s="111">
        <v>5445929</v>
      </c>
      <c r="G437" s="112">
        <v>925000</v>
      </c>
      <c r="H437" s="110" t="s">
        <v>143</v>
      </c>
      <c r="I437" s="110" t="s">
        <v>141</v>
      </c>
      <c r="J437" s="113">
        <v>45383</v>
      </c>
    </row>
    <row r="438" spans="1:10" ht="14.4">
      <c r="A438" s="110" t="s">
        <v>100</v>
      </c>
      <c r="B438" s="110" t="s">
        <v>352</v>
      </c>
      <c r="C438" s="110" t="s">
        <v>27</v>
      </c>
      <c r="D438" s="110" t="s">
        <v>103</v>
      </c>
      <c r="E438" s="110" t="s">
        <v>140</v>
      </c>
      <c r="F438" s="111">
        <v>5452021</v>
      </c>
      <c r="G438" s="112">
        <v>2280000</v>
      </c>
      <c r="H438" s="110" t="s">
        <v>143</v>
      </c>
      <c r="I438" s="110" t="s">
        <v>141</v>
      </c>
      <c r="J438" s="113">
        <v>45411</v>
      </c>
    </row>
    <row r="439" spans="1:10" ht="14.4">
      <c r="A439" s="110" t="s">
        <v>100</v>
      </c>
      <c r="B439" s="110" t="s">
        <v>352</v>
      </c>
      <c r="C439" s="110" t="s">
        <v>102</v>
      </c>
      <c r="D439" s="110" t="s">
        <v>157</v>
      </c>
      <c r="E439" s="110" t="s">
        <v>142</v>
      </c>
      <c r="F439" s="111">
        <v>5446967</v>
      </c>
      <c r="G439" s="112">
        <v>1150000</v>
      </c>
      <c r="H439" s="110" t="s">
        <v>143</v>
      </c>
      <c r="I439" s="110" t="s">
        <v>141</v>
      </c>
      <c r="J439" s="113">
        <v>45390</v>
      </c>
    </row>
    <row r="440" spans="1:10" ht="14.4">
      <c r="A440" s="110" t="s">
        <v>100</v>
      </c>
      <c r="B440" s="110" t="s">
        <v>352</v>
      </c>
      <c r="C440" s="110" t="s">
        <v>27</v>
      </c>
      <c r="D440" s="110" t="s">
        <v>50</v>
      </c>
      <c r="E440" s="110" t="s">
        <v>140</v>
      </c>
      <c r="F440" s="111">
        <v>5445951</v>
      </c>
      <c r="G440" s="112">
        <v>450000</v>
      </c>
      <c r="H440" s="110" t="s">
        <v>143</v>
      </c>
      <c r="I440" s="110" t="s">
        <v>141</v>
      </c>
      <c r="J440" s="113">
        <v>45383</v>
      </c>
    </row>
    <row r="441" spans="1:10" ht="14.4">
      <c r="A441" s="110" t="s">
        <v>100</v>
      </c>
      <c r="B441" s="110" t="s">
        <v>352</v>
      </c>
      <c r="C441" s="110" t="s">
        <v>159</v>
      </c>
      <c r="D441" s="110" t="s">
        <v>110</v>
      </c>
      <c r="E441" s="110" t="s">
        <v>140</v>
      </c>
      <c r="F441" s="111">
        <v>5445959</v>
      </c>
      <c r="G441" s="112">
        <v>540000</v>
      </c>
      <c r="H441" s="110" t="s">
        <v>143</v>
      </c>
      <c r="I441" s="110" t="s">
        <v>141</v>
      </c>
      <c r="J441" s="113">
        <v>45383</v>
      </c>
    </row>
    <row r="442" spans="1:10" ht="14.4">
      <c r="A442" s="110" t="s">
        <v>100</v>
      </c>
      <c r="B442" s="110" t="s">
        <v>352</v>
      </c>
      <c r="C442" s="110" t="s">
        <v>27</v>
      </c>
      <c r="D442" s="110" t="s">
        <v>50</v>
      </c>
      <c r="E442" s="110" t="s">
        <v>140</v>
      </c>
      <c r="F442" s="111">
        <v>5446894</v>
      </c>
      <c r="G442" s="112">
        <v>440000</v>
      </c>
      <c r="H442" s="110" t="s">
        <v>143</v>
      </c>
      <c r="I442" s="110" t="s">
        <v>141</v>
      </c>
      <c r="J442" s="113">
        <v>45387</v>
      </c>
    </row>
    <row r="443" spans="1:10" ht="14.4">
      <c r="A443" s="110" t="s">
        <v>100</v>
      </c>
      <c r="B443" s="110" t="s">
        <v>352</v>
      </c>
      <c r="C443" s="110" t="s">
        <v>27</v>
      </c>
      <c r="D443" s="110" t="s">
        <v>107</v>
      </c>
      <c r="E443" s="110" t="s">
        <v>140</v>
      </c>
      <c r="F443" s="111">
        <v>5446028</v>
      </c>
      <c r="G443" s="112">
        <v>749526</v>
      </c>
      <c r="H443" s="110" t="s">
        <v>141</v>
      </c>
      <c r="I443" s="110" t="s">
        <v>141</v>
      </c>
      <c r="J443" s="113">
        <v>45384</v>
      </c>
    </row>
    <row r="444" spans="1:10" ht="14.4">
      <c r="A444" s="110" t="s">
        <v>100</v>
      </c>
      <c r="B444" s="110" t="s">
        <v>352</v>
      </c>
      <c r="C444" s="110" t="s">
        <v>27</v>
      </c>
      <c r="D444" s="110" t="s">
        <v>104</v>
      </c>
      <c r="E444" s="110" t="s">
        <v>140</v>
      </c>
      <c r="F444" s="111">
        <v>5446058</v>
      </c>
      <c r="G444" s="112">
        <v>531000</v>
      </c>
      <c r="H444" s="110" t="s">
        <v>143</v>
      </c>
      <c r="I444" s="110" t="s">
        <v>141</v>
      </c>
      <c r="J444" s="113">
        <v>45384</v>
      </c>
    </row>
    <row r="445" spans="1:10" ht="14.4">
      <c r="A445" s="110" t="s">
        <v>100</v>
      </c>
      <c r="B445" s="110" t="s">
        <v>352</v>
      </c>
      <c r="C445" s="110" t="s">
        <v>27</v>
      </c>
      <c r="D445" s="110" t="s">
        <v>104</v>
      </c>
      <c r="E445" s="110" t="s">
        <v>142</v>
      </c>
      <c r="F445" s="111">
        <v>5446059</v>
      </c>
      <c r="G445" s="112">
        <v>540000</v>
      </c>
      <c r="H445" s="110" t="s">
        <v>143</v>
      </c>
      <c r="I445" s="110" t="s">
        <v>141</v>
      </c>
      <c r="J445" s="113">
        <v>45384</v>
      </c>
    </row>
    <row r="446" spans="1:10" ht="14.4">
      <c r="A446" s="110" t="s">
        <v>100</v>
      </c>
      <c r="B446" s="110" t="s">
        <v>352</v>
      </c>
      <c r="C446" s="110" t="s">
        <v>27</v>
      </c>
      <c r="D446" s="110" t="s">
        <v>107</v>
      </c>
      <c r="E446" s="110" t="s">
        <v>140</v>
      </c>
      <c r="F446" s="111">
        <v>5446080</v>
      </c>
      <c r="G446" s="112">
        <v>709065</v>
      </c>
      <c r="H446" s="110" t="s">
        <v>141</v>
      </c>
      <c r="I446" s="110" t="s">
        <v>141</v>
      </c>
      <c r="J446" s="113">
        <v>45384</v>
      </c>
    </row>
    <row r="447" spans="1:10" ht="14.4">
      <c r="A447" s="110" t="s">
        <v>100</v>
      </c>
      <c r="B447" s="110" t="s">
        <v>352</v>
      </c>
      <c r="C447" s="110" t="s">
        <v>27</v>
      </c>
      <c r="D447" s="110" t="s">
        <v>104</v>
      </c>
      <c r="E447" s="110" t="s">
        <v>142</v>
      </c>
      <c r="F447" s="111">
        <v>5446879</v>
      </c>
      <c r="G447" s="112">
        <v>430000</v>
      </c>
      <c r="H447" s="110" t="s">
        <v>143</v>
      </c>
      <c r="I447" s="110" t="s">
        <v>141</v>
      </c>
      <c r="J447" s="113">
        <v>45387</v>
      </c>
    </row>
    <row r="448" spans="1:10" ht="14.4">
      <c r="A448" s="110" t="s">
        <v>100</v>
      </c>
      <c r="B448" s="110" t="s">
        <v>352</v>
      </c>
      <c r="C448" s="110" t="s">
        <v>27</v>
      </c>
      <c r="D448" s="110" t="s">
        <v>103</v>
      </c>
      <c r="E448" s="110" t="s">
        <v>142</v>
      </c>
      <c r="F448" s="111">
        <v>5452329</v>
      </c>
      <c r="G448" s="112">
        <v>209000</v>
      </c>
      <c r="H448" s="110" t="s">
        <v>143</v>
      </c>
      <c r="I448" s="110" t="s">
        <v>141</v>
      </c>
      <c r="J448" s="113">
        <v>45412</v>
      </c>
    </row>
    <row r="449" spans="1:10" ht="14.4">
      <c r="A449" s="110" t="s">
        <v>100</v>
      </c>
      <c r="B449" s="110" t="s">
        <v>352</v>
      </c>
      <c r="C449" s="110" t="s">
        <v>27</v>
      </c>
      <c r="D449" s="110" t="s">
        <v>104</v>
      </c>
      <c r="E449" s="110" t="s">
        <v>151</v>
      </c>
      <c r="F449" s="111">
        <v>5447339</v>
      </c>
      <c r="G449" s="112">
        <v>399999</v>
      </c>
      <c r="H449" s="110" t="s">
        <v>143</v>
      </c>
      <c r="I449" s="110" t="s">
        <v>141</v>
      </c>
      <c r="J449" s="113">
        <v>45391</v>
      </c>
    </row>
    <row r="450" spans="1:10" ht="14.4">
      <c r="A450" s="110" t="s">
        <v>100</v>
      </c>
      <c r="B450" s="110" t="s">
        <v>352</v>
      </c>
      <c r="C450" s="110" t="s">
        <v>159</v>
      </c>
      <c r="D450" s="110" t="s">
        <v>71</v>
      </c>
      <c r="E450" s="110" t="s">
        <v>140</v>
      </c>
      <c r="F450" s="111">
        <v>5447012</v>
      </c>
      <c r="G450" s="112">
        <v>416000</v>
      </c>
      <c r="H450" s="110" t="s">
        <v>143</v>
      </c>
      <c r="I450" s="110" t="s">
        <v>141</v>
      </c>
      <c r="J450" s="113">
        <v>45390</v>
      </c>
    </row>
    <row r="451" spans="1:10" ht="14.4">
      <c r="A451" s="110" t="s">
        <v>100</v>
      </c>
      <c r="B451" s="110" t="s">
        <v>352</v>
      </c>
      <c r="C451" s="110" t="s">
        <v>27</v>
      </c>
      <c r="D451" s="110" t="s">
        <v>107</v>
      </c>
      <c r="E451" s="110" t="s">
        <v>140</v>
      </c>
      <c r="F451" s="111">
        <v>5448799</v>
      </c>
      <c r="G451" s="112">
        <v>861622</v>
      </c>
      <c r="H451" s="110" t="s">
        <v>141</v>
      </c>
      <c r="I451" s="110" t="s">
        <v>141</v>
      </c>
      <c r="J451" s="113">
        <v>45398</v>
      </c>
    </row>
    <row r="452" spans="1:10" ht="14.4">
      <c r="A452" s="110" t="s">
        <v>100</v>
      </c>
      <c r="B452" s="110" t="s">
        <v>352</v>
      </c>
      <c r="C452" s="110" t="s">
        <v>27</v>
      </c>
      <c r="D452" s="110" t="s">
        <v>158</v>
      </c>
      <c r="E452" s="110" t="s">
        <v>148</v>
      </c>
      <c r="F452" s="111">
        <v>5448498</v>
      </c>
      <c r="G452" s="112">
        <v>6879261</v>
      </c>
      <c r="H452" s="110" t="s">
        <v>143</v>
      </c>
      <c r="I452" s="110" t="s">
        <v>141</v>
      </c>
      <c r="J452" s="113">
        <v>45394</v>
      </c>
    </row>
    <row r="453" spans="1:10" ht="14.4">
      <c r="A453" s="110" t="s">
        <v>100</v>
      </c>
      <c r="B453" s="110" t="s">
        <v>352</v>
      </c>
      <c r="C453" s="110" t="s">
        <v>159</v>
      </c>
      <c r="D453" s="110" t="s">
        <v>71</v>
      </c>
      <c r="E453" s="110" t="s">
        <v>140</v>
      </c>
      <c r="F453" s="111">
        <v>5450570</v>
      </c>
      <c r="G453" s="112">
        <v>630000</v>
      </c>
      <c r="H453" s="110" t="s">
        <v>143</v>
      </c>
      <c r="I453" s="110" t="s">
        <v>141</v>
      </c>
      <c r="J453" s="113">
        <v>45405</v>
      </c>
    </row>
    <row r="454" spans="1:10" ht="14.4">
      <c r="A454" s="110" t="s">
        <v>100</v>
      </c>
      <c r="B454" s="110" t="s">
        <v>352</v>
      </c>
      <c r="C454" s="110" t="s">
        <v>95</v>
      </c>
      <c r="D454" s="110" t="s">
        <v>109</v>
      </c>
      <c r="E454" s="110" t="s">
        <v>142</v>
      </c>
      <c r="F454" s="111">
        <v>5450155</v>
      </c>
      <c r="G454" s="112">
        <v>346000</v>
      </c>
      <c r="H454" s="110" t="s">
        <v>143</v>
      </c>
      <c r="I454" s="110" t="s">
        <v>141</v>
      </c>
      <c r="J454" s="113">
        <v>45401</v>
      </c>
    </row>
    <row r="455" spans="1:10" ht="14.4">
      <c r="A455" s="110" t="s">
        <v>100</v>
      </c>
      <c r="B455" s="110" t="s">
        <v>352</v>
      </c>
      <c r="C455" s="110" t="s">
        <v>95</v>
      </c>
      <c r="D455" s="110" t="s">
        <v>108</v>
      </c>
      <c r="E455" s="110" t="s">
        <v>140</v>
      </c>
      <c r="F455" s="111">
        <v>5449666</v>
      </c>
      <c r="G455" s="112">
        <v>540000</v>
      </c>
      <c r="H455" s="110" t="s">
        <v>143</v>
      </c>
      <c r="I455" s="110" t="s">
        <v>141</v>
      </c>
      <c r="J455" s="113">
        <v>45399</v>
      </c>
    </row>
    <row r="456" spans="1:10" ht="14.4">
      <c r="A456" s="110" t="s">
        <v>100</v>
      </c>
      <c r="B456" s="110" t="s">
        <v>352</v>
      </c>
      <c r="C456" s="110" t="s">
        <v>101</v>
      </c>
      <c r="D456" s="110" t="s">
        <v>59</v>
      </c>
      <c r="E456" s="110" t="s">
        <v>142</v>
      </c>
      <c r="F456" s="111">
        <v>5450533</v>
      </c>
      <c r="G456" s="112">
        <v>500000</v>
      </c>
      <c r="H456" s="110" t="s">
        <v>143</v>
      </c>
      <c r="I456" s="110" t="s">
        <v>141</v>
      </c>
      <c r="J456" s="113">
        <v>45405</v>
      </c>
    </row>
    <row r="457" spans="1:10" ht="14.4">
      <c r="A457" s="110" t="s">
        <v>100</v>
      </c>
      <c r="B457" s="110" t="s">
        <v>352</v>
      </c>
      <c r="C457" s="110" t="s">
        <v>95</v>
      </c>
      <c r="D457" s="110" t="s">
        <v>109</v>
      </c>
      <c r="E457" s="110" t="s">
        <v>140</v>
      </c>
      <c r="F457" s="111">
        <v>5449204</v>
      </c>
      <c r="G457" s="112">
        <v>670000</v>
      </c>
      <c r="H457" s="110" t="s">
        <v>143</v>
      </c>
      <c r="I457" s="110" t="s">
        <v>141</v>
      </c>
      <c r="J457" s="113">
        <v>45399</v>
      </c>
    </row>
    <row r="458" spans="1:10" ht="14.4">
      <c r="A458" s="110" t="s">
        <v>100</v>
      </c>
      <c r="B458" s="110" t="s">
        <v>352</v>
      </c>
      <c r="C458" s="110" t="s">
        <v>159</v>
      </c>
      <c r="D458" s="110" t="s">
        <v>106</v>
      </c>
      <c r="E458" s="110" t="s">
        <v>144</v>
      </c>
      <c r="F458" s="111">
        <v>5449201</v>
      </c>
      <c r="G458" s="112">
        <v>18000</v>
      </c>
      <c r="H458" s="110" t="s">
        <v>143</v>
      </c>
      <c r="I458" s="110" t="s">
        <v>141</v>
      </c>
      <c r="J458" s="113">
        <v>45399</v>
      </c>
    </row>
    <row r="459" spans="1:10" ht="14.4">
      <c r="A459" s="110" t="s">
        <v>100</v>
      </c>
      <c r="B459" s="110" t="s">
        <v>352</v>
      </c>
      <c r="C459" s="110" t="s">
        <v>95</v>
      </c>
      <c r="D459" s="110" t="s">
        <v>109</v>
      </c>
      <c r="E459" s="110" t="s">
        <v>140</v>
      </c>
      <c r="F459" s="111">
        <v>5450949</v>
      </c>
      <c r="G459" s="112">
        <v>400000</v>
      </c>
      <c r="H459" s="110" t="s">
        <v>143</v>
      </c>
      <c r="I459" s="110" t="s">
        <v>141</v>
      </c>
      <c r="J459" s="113">
        <v>45406</v>
      </c>
    </row>
    <row r="460" spans="1:10" ht="14.4">
      <c r="A460" s="110" t="s">
        <v>100</v>
      </c>
      <c r="B460" s="110" t="s">
        <v>352</v>
      </c>
      <c r="C460" s="110" t="s">
        <v>27</v>
      </c>
      <c r="D460" s="110" t="s">
        <v>50</v>
      </c>
      <c r="E460" s="110" t="s">
        <v>151</v>
      </c>
      <c r="F460" s="111">
        <v>5448977</v>
      </c>
      <c r="G460" s="112">
        <v>270000</v>
      </c>
      <c r="H460" s="110" t="s">
        <v>143</v>
      </c>
      <c r="I460" s="110" t="s">
        <v>141</v>
      </c>
      <c r="J460" s="113">
        <v>45398</v>
      </c>
    </row>
    <row r="461" spans="1:10" ht="14.4">
      <c r="A461" s="110" t="s">
        <v>100</v>
      </c>
      <c r="B461" s="110" t="s">
        <v>352</v>
      </c>
      <c r="C461" s="110" t="s">
        <v>159</v>
      </c>
      <c r="D461" s="110" t="s">
        <v>110</v>
      </c>
      <c r="E461" s="110" t="s">
        <v>140</v>
      </c>
      <c r="F461" s="111">
        <v>5448951</v>
      </c>
      <c r="G461" s="112">
        <v>490000</v>
      </c>
      <c r="H461" s="110" t="s">
        <v>143</v>
      </c>
      <c r="I461" s="110" t="s">
        <v>141</v>
      </c>
      <c r="J461" s="113">
        <v>45398</v>
      </c>
    </row>
    <row r="462" spans="1:10" ht="14.4">
      <c r="A462" s="110" t="s">
        <v>100</v>
      </c>
      <c r="B462" s="110" t="s">
        <v>352</v>
      </c>
      <c r="C462" s="110" t="s">
        <v>95</v>
      </c>
      <c r="D462" s="110" t="s">
        <v>109</v>
      </c>
      <c r="E462" s="110" t="s">
        <v>140</v>
      </c>
      <c r="F462" s="111">
        <v>5448939</v>
      </c>
      <c r="G462" s="112">
        <v>605000</v>
      </c>
      <c r="H462" s="110" t="s">
        <v>143</v>
      </c>
      <c r="I462" s="110" t="s">
        <v>141</v>
      </c>
      <c r="J462" s="113">
        <v>45398</v>
      </c>
    </row>
    <row r="463" spans="1:10" ht="14.4">
      <c r="A463" s="110" t="s">
        <v>100</v>
      </c>
      <c r="B463" s="110" t="s">
        <v>352</v>
      </c>
      <c r="C463" s="110" t="s">
        <v>95</v>
      </c>
      <c r="D463" s="110" t="s">
        <v>108</v>
      </c>
      <c r="E463" s="110" t="s">
        <v>140</v>
      </c>
      <c r="F463" s="111">
        <v>5450889</v>
      </c>
      <c r="G463" s="112">
        <v>430000</v>
      </c>
      <c r="H463" s="110" t="s">
        <v>143</v>
      </c>
      <c r="I463" s="110" t="s">
        <v>141</v>
      </c>
      <c r="J463" s="113">
        <v>45406</v>
      </c>
    </row>
    <row r="464" spans="1:10" ht="14.4">
      <c r="A464" s="110" t="s">
        <v>100</v>
      </c>
      <c r="B464" s="110" t="s">
        <v>352</v>
      </c>
      <c r="C464" s="110" t="s">
        <v>159</v>
      </c>
      <c r="D464" s="110" t="s">
        <v>110</v>
      </c>
      <c r="E464" s="110" t="s">
        <v>140</v>
      </c>
      <c r="F464" s="111">
        <v>5451016</v>
      </c>
      <c r="G464" s="112">
        <v>490000</v>
      </c>
      <c r="H464" s="110" t="s">
        <v>143</v>
      </c>
      <c r="I464" s="110" t="s">
        <v>141</v>
      </c>
      <c r="J464" s="113">
        <v>45406</v>
      </c>
    </row>
    <row r="465" spans="1:10" ht="14.4">
      <c r="A465" s="110" t="s">
        <v>100</v>
      </c>
      <c r="B465" s="110" t="s">
        <v>352</v>
      </c>
      <c r="C465" s="110" t="s">
        <v>27</v>
      </c>
      <c r="D465" s="110" t="s">
        <v>158</v>
      </c>
      <c r="E465" s="110" t="s">
        <v>148</v>
      </c>
      <c r="F465" s="111">
        <v>5450855</v>
      </c>
      <c r="G465" s="112">
        <v>1300000</v>
      </c>
      <c r="H465" s="110" t="s">
        <v>143</v>
      </c>
      <c r="I465" s="110" t="s">
        <v>141</v>
      </c>
      <c r="J465" s="113">
        <v>45406</v>
      </c>
    </row>
    <row r="466" spans="1:10" ht="14.4">
      <c r="A466" s="110" t="s">
        <v>100</v>
      </c>
      <c r="B466" s="110" t="s">
        <v>352</v>
      </c>
      <c r="C466" s="110" t="s">
        <v>27</v>
      </c>
      <c r="D466" s="110" t="s">
        <v>50</v>
      </c>
      <c r="E466" s="110" t="s">
        <v>142</v>
      </c>
      <c r="F466" s="111">
        <v>5451030</v>
      </c>
      <c r="G466" s="112">
        <v>470000</v>
      </c>
      <c r="H466" s="110" t="s">
        <v>143</v>
      </c>
      <c r="I466" s="110" t="s">
        <v>141</v>
      </c>
      <c r="J466" s="113">
        <v>45406</v>
      </c>
    </row>
    <row r="467" spans="1:10" ht="14.4">
      <c r="A467" s="110" t="s">
        <v>100</v>
      </c>
      <c r="B467" s="110" t="s">
        <v>352</v>
      </c>
      <c r="C467" s="110" t="s">
        <v>159</v>
      </c>
      <c r="D467" s="110" t="s">
        <v>160</v>
      </c>
      <c r="E467" s="110" t="s">
        <v>140</v>
      </c>
      <c r="F467" s="111">
        <v>5448692</v>
      </c>
      <c r="G467" s="112">
        <v>517000</v>
      </c>
      <c r="H467" s="110" t="s">
        <v>143</v>
      </c>
      <c r="I467" s="110" t="s">
        <v>141</v>
      </c>
      <c r="J467" s="113">
        <v>45397</v>
      </c>
    </row>
    <row r="468" spans="1:10" ht="14.4">
      <c r="A468" s="110" t="s">
        <v>100</v>
      </c>
      <c r="B468" s="110" t="s">
        <v>352</v>
      </c>
      <c r="C468" s="110" t="s">
        <v>27</v>
      </c>
      <c r="D468" s="110" t="s">
        <v>50</v>
      </c>
      <c r="E468" s="110" t="s">
        <v>140</v>
      </c>
      <c r="F468" s="111">
        <v>5448680</v>
      </c>
      <c r="G468" s="112">
        <v>379000</v>
      </c>
      <c r="H468" s="110" t="s">
        <v>143</v>
      </c>
      <c r="I468" s="110" t="s">
        <v>141</v>
      </c>
      <c r="J468" s="113">
        <v>45397</v>
      </c>
    </row>
    <row r="469" spans="1:10" ht="14.4">
      <c r="A469" s="110" t="s">
        <v>100</v>
      </c>
      <c r="B469" s="110" t="s">
        <v>352</v>
      </c>
      <c r="C469" s="110" t="s">
        <v>27</v>
      </c>
      <c r="D469" s="110" t="s">
        <v>50</v>
      </c>
      <c r="E469" s="110" t="s">
        <v>140</v>
      </c>
      <c r="F469" s="111">
        <v>5451044</v>
      </c>
      <c r="G469" s="112">
        <v>553000</v>
      </c>
      <c r="H469" s="110" t="s">
        <v>143</v>
      </c>
      <c r="I469" s="110" t="s">
        <v>141</v>
      </c>
      <c r="J469" s="113">
        <v>45406</v>
      </c>
    </row>
    <row r="470" spans="1:10" ht="14.4">
      <c r="A470" s="110" t="s">
        <v>100</v>
      </c>
      <c r="B470" s="110" t="s">
        <v>352</v>
      </c>
      <c r="C470" s="110" t="s">
        <v>159</v>
      </c>
      <c r="D470" s="110" t="s">
        <v>71</v>
      </c>
      <c r="E470" s="110" t="s">
        <v>151</v>
      </c>
      <c r="F470" s="111">
        <v>5448643</v>
      </c>
      <c r="G470" s="112">
        <v>225000</v>
      </c>
      <c r="H470" s="110" t="s">
        <v>143</v>
      </c>
      <c r="I470" s="110" t="s">
        <v>141</v>
      </c>
      <c r="J470" s="113">
        <v>45397</v>
      </c>
    </row>
    <row r="471" spans="1:10" ht="14.4">
      <c r="A471" s="110" t="s">
        <v>100</v>
      </c>
      <c r="B471" s="110" t="s">
        <v>352</v>
      </c>
      <c r="C471" s="110" t="s">
        <v>159</v>
      </c>
      <c r="D471" s="110" t="s">
        <v>110</v>
      </c>
      <c r="E471" s="110" t="s">
        <v>140</v>
      </c>
      <c r="F471" s="111">
        <v>5448638</v>
      </c>
      <c r="G471" s="112">
        <v>1000000</v>
      </c>
      <c r="H471" s="110" t="s">
        <v>143</v>
      </c>
      <c r="I471" s="110" t="s">
        <v>141</v>
      </c>
      <c r="J471" s="113">
        <v>45397</v>
      </c>
    </row>
    <row r="472" spans="1:10" ht="14.4">
      <c r="A472" s="110" t="s">
        <v>100</v>
      </c>
      <c r="B472" s="110" t="s">
        <v>352</v>
      </c>
      <c r="C472" s="110" t="s">
        <v>159</v>
      </c>
      <c r="D472" s="110" t="s">
        <v>110</v>
      </c>
      <c r="E472" s="110" t="s">
        <v>142</v>
      </c>
      <c r="F472" s="111">
        <v>5448616</v>
      </c>
      <c r="G472" s="112">
        <v>554266</v>
      </c>
      <c r="H472" s="110" t="s">
        <v>141</v>
      </c>
      <c r="I472" s="110" t="s">
        <v>141</v>
      </c>
      <c r="J472" s="113">
        <v>45397</v>
      </c>
    </row>
    <row r="473" spans="1:10" ht="14.4">
      <c r="A473" s="110" t="s">
        <v>100</v>
      </c>
      <c r="B473" s="110" t="s">
        <v>352</v>
      </c>
      <c r="C473" s="110" t="s">
        <v>159</v>
      </c>
      <c r="D473" s="110" t="s">
        <v>160</v>
      </c>
      <c r="E473" s="110" t="s">
        <v>148</v>
      </c>
      <c r="F473" s="111">
        <v>5450454</v>
      </c>
      <c r="G473" s="112">
        <v>550000</v>
      </c>
      <c r="H473" s="110" t="s">
        <v>143</v>
      </c>
      <c r="I473" s="110" t="s">
        <v>141</v>
      </c>
      <c r="J473" s="113">
        <v>45404</v>
      </c>
    </row>
    <row r="474" spans="1:10" ht="14.4">
      <c r="A474" s="110" t="s">
        <v>100</v>
      </c>
      <c r="B474" s="110" t="s">
        <v>352</v>
      </c>
      <c r="C474" s="110" t="s">
        <v>27</v>
      </c>
      <c r="D474" s="110" t="s">
        <v>50</v>
      </c>
      <c r="E474" s="110" t="s">
        <v>140</v>
      </c>
      <c r="F474" s="111">
        <v>5450228</v>
      </c>
      <c r="G474" s="112">
        <v>630000</v>
      </c>
      <c r="H474" s="110" t="s">
        <v>143</v>
      </c>
      <c r="I474" s="110" t="s">
        <v>141</v>
      </c>
      <c r="J474" s="113">
        <v>45401</v>
      </c>
    </row>
    <row r="475" spans="1:10" ht="14.4">
      <c r="A475" s="110" t="s">
        <v>100</v>
      </c>
      <c r="B475" s="110" t="s">
        <v>352</v>
      </c>
      <c r="C475" s="110" t="s">
        <v>95</v>
      </c>
      <c r="D475" s="110" t="s">
        <v>109</v>
      </c>
      <c r="E475" s="110" t="s">
        <v>140</v>
      </c>
      <c r="F475" s="111">
        <v>5448591</v>
      </c>
      <c r="G475" s="112">
        <v>525000</v>
      </c>
      <c r="H475" s="110" t="s">
        <v>143</v>
      </c>
      <c r="I475" s="110" t="s">
        <v>141</v>
      </c>
      <c r="J475" s="113">
        <v>45397</v>
      </c>
    </row>
    <row r="476" spans="1:10" ht="14.4">
      <c r="A476" s="110" t="s">
        <v>100</v>
      </c>
      <c r="B476" s="110" t="s">
        <v>352</v>
      </c>
      <c r="C476" s="110" t="s">
        <v>159</v>
      </c>
      <c r="D476" s="110" t="s">
        <v>110</v>
      </c>
      <c r="E476" s="110" t="s">
        <v>140</v>
      </c>
      <c r="F476" s="111">
        <v>5448557</v>
      </c>
      <c r="G476" s="112">
        <v>499000</v>
      </c>
      <c r="H476" s="110" t="s">
        <v>143</v>
      </c>
      <c r="I476" s="110" t="s">
        <v>141</v>
      </c>
      <c r="J476" s="113">
        <v>45397</v>
      </c>
    </row>
    <row r="477" spans="1:10" ht="14.4">
      <c r="A477" s="110" t="s">
        <v>100</v>
      </c>
      <c r="B477" s="110" t="s">
        <v>352</v>
      </c>
      <c r="C477" s="110" t="s">
        <v>95</v>
      </c>
      <c r="D477" s="110" t="s">
        <v>109</v>
      </c>
      <c r="E477" s="110" t="s">
        <v>140</v>
      </c>
      <c r="F477" s="111">
        <v>5450238</v>
      </c>
      <c r="G477" s="112">
        <v>512000</v>
      </c>
      <c r="H477" s="110" t="s">
        <v>143</v>
      </c>
      <c r="I477" s="110" t="s">
        <v>141</v>
      </c>
      <c r="J477" s="113">
        <v>45401</v>
      </c>
    </row>
    <row r="478" spans="1:10" ht="14.4">
      <c r="A478" s="110" t="s">
        <v>100</v>
      </c>
      <c r="B478" s="110" t="s">
        <v>352</v>
      </c>
      <c r="C478" s="110" t="s">
        <v>27</v>
      </c>
      <c r="D478" s="110" t="s">
        <v>107</v>
      </c>
      <c r="E478" s="110" t="s">
        <v>140</v>
      </c>
      <c r="F478" s="111">
        <v>5450528</v>
      </c>
      <c r="G478" s="112">
        <v>760020</v>
      </c>
      <c r="H478" s="110" t="s">
        <v>141</v>
      </c>
      <c r="I478" s="110" t="s">
        <v>141</v>
      </c>
      <c r="J478" s="113">
        <v>45405</v>
      </c>
    </row>
    <row r="479" spans="1:10" ht="14.4">
      <c r="A479" s="110" t="s">
        <v>100</v>
      </c>
      <c r="B479" s="110" t="s">
        <v>352</v>
      </c>
      <c r="C479" s="110" t="s">
        <v>159</v>
      </c>
      <c r="D479" s="110" t="s">
        <v>71</v>
      </c>
      <c r="E479" s="110" t="s">
        <v>140</v>
      </c>
      <c r="F479" s="111">
        <v>5449864</v>
      </c>
      <c r="G479" s="112">
        <v>461000</v>
      </c>
      <c r="H479" s="110" t="s">
        <v>143</v>
      </c>
      <c r="I479" s="110" t="s">
        <v>141</v>
      </c>
      <c r="J479" s="113">
        <v>45400</v>
      </c>
    </row>
    <row r="480" spans="1:10" ht="14.4">
      <c r="A480" s="110" t="s">
        <v>100</v>
      </c>
      <c r="B480" s="110" t="s">
        <v>352</v>
      </c>
      <c r="C480" s="110" t="s">
        <v>95</v>
      </c>
      <c r="D480" s="110" t="s">
        <v>162</v>
      </c>
      <c r="E480" s="110" t="s">
        <v>140</v>
      </c>
      <c r="F480" s="111">
        <v>5450025</v>
      </c>
      <c r="G480" s="112">
        <v>899000</v>
      </c>
      <c r="H480" s="110" t="s">
        <v>143</v>
      </c>
      <c r="I480" s="110" t="s">
        <v>141</v>
      </c>
      <c r="J480" s="113">
        <v>45401</v>
      </c>
    </row>
    <row r="481" spans="1:10" ht="14.4">
      <c r="A481" s="110" t="s">
        <v>100</v>
      </c>
      <c r="B481" s="110" t="s">
        <v>352</v>
      </c>
      <c r="C481" s="110" t="s">
        <v>27</v>
      </c>
      <c r="D481" s="110" t="s">
        <v>50</v>
      </c>
      <c r="E481" s="110" t="s">
        <v>151</v>
      </c>
      <c r="F481" s="111">
        <v>5449991</v>
      </c>
      <c r="G481" s="112">
        <v>333000</v>
      </c>
      <c r="H481" s="110" t="s">
        <v>143</v>
      </c>
      <c r="I481" s="110" t="s">
        <v>141</v>
      </c>
      <c r="J481" s="113">
        <v>45401</v>
      </c>
    </row>
    <row r="482" spans="1:10" ht="14.4">
      <c r="A482" s="110" t="s">
        <v>100</v>
      </c>
      <c r="B482" s="110" t="s">
        <v>352</v>
      </c>
      <c r="C482" s="110" t="s">
        <v>27</v>
      </c>
      <c r="D482" s="110" t="s">
        <v>104</v>
      </c>
      <c r="E482" s="110" t="s">
        <v>140</v>
      </c>
      <c r="F482" s="111">
        <v>5449981</v>
      </c>
      <c r="G482" s="112">
        <v>369500</v>
      </c>
      <c r="H482" s="110" t="s">
        <v>143</v>
      </c>
      <c r="I482" s="110" t="s">
        <v>141</v>
      </c>
      <c r="J482" s="113">
        <v>45400</v>
      </c>
    </row>
    <row r="483" spans="1:10" ht="14.4">
      <c r="A483" s="110" t="s">
        <v>100</v>
      </c>
      <c r="B483" s="110" t="s">
        <v>352</v>
      </c>
      <c r="C483" s="110" t="s">
        <v>27</v>
      </c>
      <c r="D483" s="110" t="s">
        <v>103</v>
      </c>
      <c r="E483" s="110" t="s">
        <v>144</v>
      </c>
      <c r="F483" s="111">
        <v>5449969</v>
      </c>
      <c r="G483" s="112">
        <v>325000</v>
      </c>
      <c r="H483" s="110" t="s">
        <v>143</v>
      </c>
      <c r="I483" s="110" t="s">
        <v>141</v>
      </c>
      <c r="J483" s="113">
        <v>45400</v>
      </c>
    </row>
    <row r="484" spans="1:10" ht="14.4">
      <c r="A484" s="110" t="s">
        <v>100</v>
      </c>
      <c r="B484" s="110" t="s">
        <v>352</v>
      </c>
      <c r="C484" s="110" t="s">
        <v>159</v>
      </c>
      <c r="D484" s="110" t="s">
        <v>71</v>
      </c>
      <c r="E484" s="110" t="s">
        <v>151</v>
      </c>
      <c r="F484" s="111">
        <v>5449965</v>
      </c>
      <c r="G484" s="112">
        <v>402000</v>
      </c>
      <c r="H484" s="110" t="s">
        <v>143</v>
      </c>
      <c r="I484" s="110" t="s">
        <v>141</v>
      </c>
      <c r="J484" s="113">
        <v>45400</v>
      </c>
    </row>
    <row r="485" spans="1:10" ht="14.4">
      <c r="A485" s="110" t="s">
        <v>100</v>
      </c>
      <c r="B485" s="110" t="s">
        <v>352</v>
      </c>
      <c r="C485" s="110" t="s">
        <v>159</v>
      </c>
      <c r="D485" s="110" t="s">
        <v>110</v>
      </c>
      <c r="E485" s="110" t="s">
        <v>140</v>
      </c>
      <c r="F485" s="111">
        <v>5449903</v>
      </c>
      <c r="G485" s="112">
        <v>490000</v>
      </c>
      <c r="H485" s="110" t="s">
        <v>143</v>
      </c>
      <c r="I485" s="110" t="s">
        <v>141</v>
      </c>
      <c r="J485" s="113">
        <v>45400</v>
      </c>
    </row>
    <row r="486" spans="1:10" ht="14.4">
      <c r="A486" s="110" t="s">
        <v>100</v>
      </c>
      <c r="B486" s="110" t="s">
        <v>352</v>
      </c>
      <c r="C486" s="110" t="s">
        <v>159</v>
      </c>
      <c r="D486" s="110" t="s">
        <v>110</v>
      </c>
      <c r="E486" s="110" t="s">
        <v>140</v>
      </c>
      <c r="F486" s="111">
        <v>5449900</v>
      </c>
      <c r="G486" s="112">
        <v>1725000</v>
      </c>
      <c r="H486" s="110" t="s">
        <v>143</v>
      </c>
      <c r="I486" s="110" t="s">
        <v>141</v>
      </c>
      <c r="J486" s="113">
        <v>45400</v>
      </c>
    </row>
    <row r="487" spans="1:10" ht="14.4">
      <c r="A487" s="110" t="s">
        <v>100</v>
      </c>
      <c r="B487" s="110" t="s">
        <v>352</v>
      </c>
      <c r="C487" s="110" t="s">
        <v>159</v>
      </c>
      <c r="D487" s="110" t="s">
        <v>160</v>
      </c>
      <c r="E487" s="110" t="s">
        <v>140</v>
      </c>
      <c r="F487" s="111">
        <v>5450030</v>
      </c>
      <c r="G487" s="112">
        <v>350000</v>
      </c>
      <c r="H487" s="110" t="s">
        <v>143</v>
      </c>
      <c r="I487" s="110" t="s">
        <v>141</v>
      </c>
      <c r="J487" s="113">
        <v>45401</v>
      </c>
    </row>
    <row r="488" spans="1:10" ht="14.4">
      <c r="A488" s="110" t="s">
        <v>100</v>
      </c>
      <c r="B488" s="110" t="s">
        <v>352</v>
      </c>
      <c r="C488" s="110" t="s">
        <v>27</v>
      </c>
      <c r="D488" s="110" t="s">
        <v>107</v>
      </c>
      <c r="E488" s="110" t="s">
        <v>140</v>
      </c>
      <c r="F488" s="111">
        <v>5450781</v>
      </c>
      <c r="G488" s="112">
        <v>750453</v>
      </c>
      <c r="H488" s="110" t="s">
        <v>141</v>
      </c>
      <c r="I488" s="110" t="s">
        <v>141</v>
      </c>
      <c r="J488" s="113">
        <v>45405</v>
      </c>
    </row>
    <row r="489" spans="1:10" ht="14.4">
      <c r="A489" s="110" t="s">
        <v>100</v>
      </c>
      <c r="B489" s="110" t="s">
        <v>352</v>
      </c>
      <c r="C489" s="110" t="s">
        <v>95</v>
      </c>
      <c r="D489" s="110" t="s">
        <v>109</v>
      </c>
      <c r="E489" s="110" t="s">
        <v>140</v>
      </c>
      <c r="F489" s="111">
        <v>5449880</v>
      </c>
      <c r="G489" s="112">
        <v>405000</v>
      </c>
      <c r="H489" s="110" t="s">
        <v>143</v>
      </c>
      <c r="I489" s="110" t="s">
        <v>141</v>
      </c>
      <c r="J489" s="113">
        <v>45400</v>
      </c>
    </row>
    <row r="490" spans="1:10" ht="14.4">
      <c r="A490" s="110" t="s">
        <v>100</v>
      </c>
      <c r="B490" s="110" t="s">
        <v>352</v>
      </c>
      <c r="C490" s="110" t="s">
        <v>95</v>
      </c>
      <c r="D490" s="110" t="s">
        <v>109</v>
      </c>
      <c r="E490" s="110" t="s">
        <v>140</v>
      </c>
      <c r="F490" s="111">
        <v>5449876</v>
      </c>
      <c r="G490" s="112">
        <v>480000</v>
      </c>
      <c r="H490" s="110" t="s">
        <v>143</v>
      </c>
      <c r="I490" s="110" t="s">
        <v>141</v>
      </c>
      <c r="J490" s="113">
        <v>45400</v>
      </c>
    </row>
    <row r="491" spans="1:10" ht="14.4">
      <c r="A491" s="110" t="s">
        <v>100</v>
      </c>
      <c r="B491" s="110" t="s">
        <v>352</v>
      </c>
      <c r="C491" s="110" t="s">
        <v>95</v>
      </c>
      <c r="D491" s="110" t="s">
        <v>162</v>
      </c>
      <c r="E491" s="110" t="s">
        <v>140</v>
      </c>
      <c r="F491" s="111">
        <v>5449676</v>
      </c>
      <c r="G491" s="112">
        <v>521000</v>
      </c>
      <c r="H491" s="110" t="s">
        <v>143</v>
      </c>
      <c r="I491" s="110" t="s">
        <v>141</v>
      </c>
      <c r="J491" s="113">
        <v>45399</v>
      </c>
    </row>
    <row r="492" spans="1:10" ht="14.4">
      <c r="A492" s="110" t="s">
        <v>100</v>
      </c>
      <c r="B492" s="110" t="s">
        <v>352</v>
      </c>
      <c r="C492" s="110" t="s">
        <v>27</v>
      </c>
      <c r="D492" s="110" t="s">
        <v>103</v>
      </c>
      <c r="E492" s="110" t="s">
        <v>140</v>
      </c>
      <c r="F492" s="111">
        <v>5450757</v>
      </c>
      <c r="G492" s="112">
        <v>830000</v>
      </c>
      <c r="H492" s="110" t="s">
        <v>143</v>
      </c>
      <c r="I492" s="110" t="s">
        <v>141</v>
      </c>
      <c r="J492" s="113">
        <v>45405</v>
      </c>
    </row>
    <row r="493" spans="1:10" ht="14.4">
      <c r="A493" s="110" t="s">
        <v>100</v>
      </c>
      <c r="B493" s="110" t="s">
        <v>352</v>
      </c>
      <c r="C493" s="110" t="s">
        <v>27</v>
      </c>
      <c r="D493" s="110" t="s">
        <v>50</v>
      </c>
      <c r="E493" s="110" t="s">
        <v>140</v>
      </c>
      <c r="F493" s="111">
        <v>5448794</v>
      </c>
      <c r="G493" s="112">
        <v>1030000</v>
      </c>
      <c r="H493" s="110" t="s">
        <v>143</v>
      </c>
      <c r="I493" s="110" t="s">
        <v>141</v>
      </c>
      <c r="J493" s="113">
        <v>45398</v>
      </c>
    </row>
    <row r="494" spans="1:10" ht="14.4">
      <c r="A494" s="110" t="s">
        <v>100</v>
      </c>
      <c r="B494" s="110" t="s">
        <v>352</v>
      </c>
      <c r="C494" s="110" t="s">
        <v>159</v>
      </c>
      <c r="D494" s="110" t="s">
        <v>110</v>
      </c>
      <c r="E494" s="110" t="s">
        <v>140</v>
      </c>
      <c r="F494" s="111">
        <v>5450045</v>
      </c>
      <c r="G494" s="112">
        <v>725000</v>
      </c>
      <c r="H494" s="110" t="s">
        <v>143</v>
      </c>
      <c r="I494" s="110" t="s">
        <v>141</v>
      </c>
      <c r="J494" s="113">
        <v>45401</v>
      </c>
    </row>
    <row r="495" spans="1:10" ht="14.4">
      <c r="A495" s="110" t="s">
        <v>100</v>
      </c>
      <c r="B495" s="110" t="s">
        <v>352</v>
      </c>
      <c r="C495" s="110" t="s">
        <v>27</v>
      </c>
      <c r="D495" s="110" t="s">
        <v>71</v>
      </c>
      <c r="E495" s="110" t="s">
        <v>140</v>
      </c>
      <c r="F495" s="111">
        <v>5450747</v>
      </c>
      <c r="G495" s="112">
        <v>1150000</v>
      </c>
      <c r="H495" s="110" t="s">
        <v>143</v>
      </c>
      <c r="I495" s="110" t="s">
        <v>141</v>
      </c>
      <c r="J495" s="113">
        <v>45405</v>
      </c>
    </row>
    <row r="496" spans="1:10" ht="14.4">
      <c r="A496" s="110" t="s">
        <v>100</v>
      </c>
      <c r="B496" s="110" t="s">
        <v>352</v>
      </c>
      <c r="C496" s="110" t="s">
        <v>159</v>
      </c>
      <c r="D496" s="110" t="s">
        <v>160</v>
      </c>
      <c r="E496" s="110" t="s">
        <v>140</v>
      </c>
      <c r="F496" s="111">
        <v>5449838</v>
      </c>
      <c r="G496" s="112">
        <v>485000</v>
      </c>
      <c r="H496" s="110" t="s">
        <v>143</v>
      </c>
      <c r="I496" s="110" t="s">
        <v>141</v>
      </c>
      <c r="J496" s="113">
        <v>45400</v>
      </c>
    </row>
    <row r="497" spans="1:10" ht="14.4">
      <c r="A497" s="110" t="s">
        <v>100</v>
      </c>
      <c r="B497" s="110" t="s">
        <v>352</v>
      </c>
      <c r="C497" s="110" t="s">
        <v>27</v>
      </c>
      <c r="D497" s="110" t="s">
        <v>104</v>
      </c>
      <c r="E497" s="110" t="s">
        <v>140</v>
      </c>
      <c r="F497" s="111">
        <v>5449835</v>
      </c>
      <c r="G497" s="112">
        <v>335000</v>
      </c>
      <c r="H497" s="110" t="s">
        <v>143</v>
      </c>
      <c r="I497" s="110" t="s">
        <v>141</v>
      </c>
      <c r="J497" s="113">
        <v>45400</v>
      </c>
    </row>
    <row r="498" spans="1:10" ht="14.4">
      <c r="A498" s="110" t="s">
        <v>100</v>
      </c>
      <c r="B498" s="110" t="s">
        <v>352</v>
      </c>
      <c r="C498" s="110" t="s">
        <v>27</v>
      </c>
      <c r="D498" s="110" t="s">
        <v>50</v>
      </c>
      <c r="E498" s="110" t="s">
        <v>140</v>
      </c>
      <c r="F498" s="111">
        <v>5449822</v>
      </c>
      <c r="G498" s="112">
        <v>675000</v>
      </c>
      <c r="H498" s="110" t="s">
        <v>143</v>
      </c>
      <c r="I498" s="110" t="s">
        <v>141</v>
      </c>
      <c r="J498" s="113">
        <v>45400</v>
      </c>
    </row>
    <row r="499" spans="1:10" ht="14.4">
      <c r="A499" s="110" t="s">
        <v>100</v>
      </c>
      <c r="B499" s="110" t="s">
        <v>352</v>
      </c>
      <c r="C499" s="110" t="s">
        <v>159</v>
      </c>
      <c r="D499" s="110" t="s">
        <v>110</v>
      </c>
      <c r="E499" s="110" t="s">
        <v>144</v>
      </c>
      <c r="F499" s="111">
        <v>5450805</v>
      </c>
      <c r="G499" s="112">
        <v>960000</v>
      </c>
      <c r="H499" s="110" t="s">
        <v>143</v>
      </c>
      <c r="I499" s="110" t="s">
        <v>141</v>
      </c>
      <c r="J499" s="113">
        <v>45405</v>
      </c>
    </row>
    <row r="500" spans="1:10" ht="14.4">
      <c r="A500" s="110" t="s">
        <v>100</v>
      </c>
      <c r="B500" s="110" t="s">
        <v>352</v>
      </c>
      <c r="C500" s="110" t="s">
        <v>101</v>
      </c>
      <c r="D500" s="110" t="s">
        <v>59</v>
      </c>
      <c r="E500" s="110" t="s">
        <v>140</v>
      </c>
      <c r="F500" s="111">
        <v>5450813</v>
      </c>
      <c r="G500" s="112">
        <v>1200000</v>
      </c>
      <c r="H500" s="110" t="s">
        <v>143</v>
      </c>
      <c r="I500" s="110" t="s">
        <v>141</v>
      </c>
      <c r="J500" s="113">
        <v>45405</v>
      </c>
    </row>
    <row r="501" spans="1:10" ht="14.4">
      <c r="A501" s="110" t="s">
        <v>100</v>
      </c>
      <c r="B501" s="110" t="s">
        <v>352</v>
      </c>
      <c r="C501" s="110" t="s">
        <v>95</v>
      </c>
      <c r="D501" s="110" t="s">
        <v>108</v>
      </c>
      <c r="E501" s="110" t="s">
        <v>140</v>
      </c>
      <c r="F501" s="111">
        <v>5450089</v>
      </c>
      <c r="G501" s="112">
        <v>865000</v>
      </c>
      <c r="H501" s="110" t="s">
        <v>143</v>
      </c>
      <c r="I501" s="110" t="s">
        <v>141</v>
      </c>
      <c r="J501" s="113">
        <v>45401</v>
      </c>
    </row>
    <row r="502" spans="1:10" ht="14.4">
      <c r="A502" s="110" t="s">
        <v>100</v>
      </c>
      <c r="B502" s="110" t="s">
        <v>352</v>
      </c>
      <c r="C502" s="110" t="s">
        <v>159</v>
      </c>
      <c r="D502" s="110" t="s">
        <v>110</v>
      </c>
      <c r="E502" s="110" t="s">
        <v>140</v>
      </c>
      <c r="F502" s="111">
        <v>5450104</v>
      </c>
      <c r="G502" s="112">
        <v>1495680</v>
      </c>
      <c r="H502" s="110" t="s">
        <v>141</v>
      </c>
      <c r="I502" s="110" t="s">
        <v>141</v>
      </c>
      <c r="J502" s="113">
        <v>45401</v>
      </c>
    </row>
    <row r="503" spans="1:10" ht="14.4">
      <c r="A503" s="110" t="s">
        <v>100</v>
      </c>
      <c r="B503" s="110" t="s">
        <v>352</v>
      </c>
      <c r="C503" s="110" t="s">
        <v>95</v>
      </c>
      <c r="D503" s="110" t="s">
        <v>109</v>
      </c>
      <c r="E503" s="110" t="s">
        <v>142</v>
      </c>
      <c r="F503" s="111">
        <v>5450818</v>
      </c>
      <c r="G503" s="112">
        <v>289500</v>
      </c>
      <c r="H503" s="110" t="s">
        <v>143</v>
      </c>
      <c r="I503" s="110" t="s">
        <v>141</v>
      </c>
      <c r="J503" s="113">
        <v>45405</v>
      </c>
    </row>
    <row r="504" spans="1:10" ht="14.4">
      <c r="A504" s="110" t="s">
        <v>100</v>
      </c>
      <c r="B504" s="110" t="s">
        <v>352</v>
      </c>
      <c r="C504" s="110" t="s">
        <v>159</v>
      </c>
      <c r="D504" s="110" t="s">
        <v>110</v>
      </c>
      <c r="E504" s="110" t="s">
        <v>140</v>
      </c>
      <c r="F504" s="111">
        <v>5449776</v>
      </c>
      <c r="G504" s="112">
        <v>1200000</v>
      </c>
      <c r="H504" s="110" t="s">
        <v>143</v>
      </c>
      <c r="I504" s="110" t="s">
        <v>141</v>
      </c>
      <c r="J504" s="113">
        <v>45400</v>
      </c>
    </row>
    <row r="505" spans="1:10" ht="14.4">
      <c r="A505" s="110" t="s">
        <v>100</v>
      </c>
      <c r="B505" s="110" t="s">
        <v>352</v>
      </c>
      <c r="C505" s="110" t="s">
        <v>95</v>
      </c>
      <c r="D505" s="110" t="s">
        <v>162</v>
      </c>
      <c r="E505" s="110" t="s">
        <v>140</v>
      </c>
      <c r="F505" s="111">
        <v>5450643</v>
      </c>
      <c r="G505" s="112">
        <v>495000</v>
      </c>
      <c r="H505" s="110" t="s">
        <v>143</v>
      </c>
      <c r="I505" s="110" t="s">
        <v>141</v>
      </c>
      <c r="J505" s="113">
        <v>45405</v>
      </c>
    </row>
    <row r="506" spans="1:10" ht="14.4">
      <c r="A506" s="110" t="s">
        <v>100</v>
      </c>
      <c r="B506" s="110" t="s">
        <v>352</v>
      </c>
      <c r="C506" s="110" t="s">
        <v>95</v>
      </c>
      <c r="D506" s="110" t="s">
        <v>108</v>
      </c>
      <c r="E506" s="110" t="s">
        <v>144</v>
      </c>
      <c r="F506" s="111">
        <v>5449873</v>
      </c>
      <c r="G506" s="112">
        <v>145000</v>
      </c>
      <c r="H506" s="110" t="s">
        <v>143</v>
      </c>
      <c r="I506" s="110" t="s">
        <v>141</v>
      </c>
      <c r="J506" s="113">
        <v>45400</v>
      </c>
    </row>
    <row r="507" spans="1:10" ht="14.4">
      <c r="A507" s="110" t="s">
        <v>100</v>
      </c>
      <c r="B507" s="110" t="s">
        <v>352</v>
      </c>
      <c r="C507" s="110" t="s">
        <v>95</v>
      </c>
      <c r="D507" s="110" t="s">
        <v>108</v>
      </c>
      <c r="E507" s="110" t="s">
        <v>148</v>
      </c>
      <c r="F507" s="111">
        <v>5451360</v>
      </c>
      <c r="G507" s="112">
        <v>1930000</v>
      </c>
      <c r="H507" s="110" t="s">
        <v>143</v>
      </c>
      <c r="I507" s="110" t="s">
        <v>141</v>
      </c>
      <c r="J507" s="113">
        <v>45407</v>
      </c>
    </row>
    <row r="508" spans="1:10" ht="14.4">
      <c r="A508" s="110" t="s">
        <v>100</v>
      </c>
      <c r="B508" s="110" t="s">
        <v>352</v>
      </c>
      <c r="C508" s="110" t="s">
        <v>27</v>
      </c>
      <c r="D508" s="110" t="s">
        <v>158</v>
      </c>
      <c r="E508" s="110" t="s">
        <v>148</v>
      </c>
      <c r="F508" s="111">
        <v>5448479</v>
      </c>
      <c r="G508" s="112">
        <v>631737</v>
      </c>
      <c r="H508" s="110" t="s">
        <v>143</v>
      </c>
      <c r="I508" s="110" t="s">
        <v>141</v>
      </c>
      <c r="J508" s="113">
        <v>45394</v>
      </c>
    </row>
    <row r="509" spans="1:10" ht="14.4">
      <c r="A509" s="110" t="s">
        <v>100</v>
      </c>
      <c r="B509" s="110" t="s">
        <v>352</v>
      </c>
      <c r="C509" s="110" t="s">
        <v>27</v>
      </c>
      <c r="D509" s="110" t="s">
        <v>103</v>
      </c>
      <c r="E509" s="110" t="s">
        <v>142</v>
      </c>
      <c r="F509" s="111">
        <v>5450416</v>
      </c>
      <c r="G509" s="112">
        <v>425000</v>
      </c>
      <c r="H509" s="110" t="s">
        <v>143</v>
      </c>
      <c r="I509" s="110" t="s">
        <v>141</v>
      </c>
      <c r="J509" s="113">
        <v>45404</v>
      </c>
    </row>
    <row r="510" spans="1:10" ht="14.4">
      <c r="A510" s="110" t="s">
        <v>100</v>
      </c>
      <c r="B510" s="110" t="s">
        <v>352</v>
      </c>
      <c r="C510" s="110" t="s">
        <v>27</v>
      </c>
      <c r="D510" s="110" t="s">
        <v>158</v>
      </c>
      <c r="E510" s="110" t="s">
        <v>148</v>
      </c>
      <c r="F510" s="111">
        <v>5448477</v>
      </c>
      <c r="G510" s="112">
        <v>2335550</v>
      </c>
      <c r="H510" s="110" t="s">
        <v>143</v>
      </c>
      <c r="I510" s="110" t="s">
        <v>141</v>
      </c>
      <c r="J510" s="113">
        <v>45394</v>
      </c>
    </row>
    <row r="511" spans="1:10" ht="14.4">
      <c r="A511" s="110" t="s">
        <v>100</v>
      </c>
      <c r="B511" s="110" t="s">
        <v>352</v>
      </c>
      <c r="C511" s="110" t="s">
        <v>27</v>
      </c>
      <c r="D511" s="110" t="s">
        <v>158</v>
      </c>
      <c r="E511" s="110" t="s">
        <v>148</v>
      </c>
      <c r="F511" s="111">
        <v>5448471</v>
      </c>
      <c r="G511" s="112">
        <v>7764408</v>
      </c>
      <c r="H511" s="110" t="s">
        <v>143</v>
      </c>
      <c r="I511" s="110" t="s">
        <v>141</v>
      </c>
      <c r="J511" s="113">
        <v>45394</v>
      </c>
    </row>
    <row r="512" spans="1:10" ht="14.4">
      <c r="A512" s="110" t="s">
        <v>100</v>
      </c>
      <c r="B512" s="110" t="s">
        <v>352</v>
      </c>
      <c r="C512" s="110" t="s">
        <v>27</v>
      </c>
      <c r="D512" s="110" t="s">
        <v>158</v>
      </c>
      <c r="E512" s="110" t="s">
        <v>148</v>
      </c>
      <c r="F512" s="111">
        <v>5448468</v>
      </c>
      <c r="G512" s="112">
        <v>3677384</v>
      </c>
      <c r="H512" s="110" t="s">
        <v>143</v>
      </c>
      <c r="I512" s="110" t="s">
        <v>141</v>
      </c>
      <c r="J512" s="113">
        <v>45394</v>
      </c>
    </row>
    <row r="513" spans="1:10" ht="14.4">
      <c r="A513" s="110" t="s">
        <v>100</v>
      </c>
      <c r="B513" s="110" t="s">
        <v>352</v>
      </c>
      <c r="C513" s="110" t="s">
        <v>27</v>
      </c>
      <c r="D513" s="110" t="s">
        <v>158</v>
      </c>
      <c r="E513" s="110" t="s">
        <v>148</v>
      </c>
      <c r="F513" s="111">
        <v>5448461</v>
      </c>
      <c r="G513" s="112">
        <v>4687076</v>
      </c>
      <c r="H513" s="110" t="s">
        <v>143</v>
      </c>
      <c r="I513" s="110" t="s">
        <v>141</v>
      </c>
      <c r="J513" s="113">
        <v>45394</v>
      </c>
    </row>
    <row r="514" spans="1:10" ht="14.4">
      <c r="A514" s="110" t="s">
        <v>100</v>
      </c>
      <c r="B514" s="110" t="s">
        <v>352</v>
      </c>
      <c r="C514" s="110" t="s">
        <v>27</v>
      </c>
      <c r="D514" s="110" t="s">
        <v>50</v>
      </c>
      <c r="E514" s="110" t="s">
        <v>140</v>
      </c>
      <c r="F514" s="111">
        <v>5450406</v>
      </c>
      <c r="G514" s="112">
        <v>630000</v>
      </c>
      <c r="H514" s="110" t="s">
        <v>143</v>
      </c>
      <c r="I514" s="110" t="s">
        <v>141</v>
      </c>
      <c r="J514" s="113">
        <v>45404</v>
      </c>
    </row>
    <row r="515" spans="1:10" ht="14.4">
      <c r="A515" s="110" t="s">
        <v>100</v>
      </c>
      <c r="B515" s="110" t="s">
        <v>352</v>
      </c>
      <c r="C515" s="110" t="s">
        <v>159</v>
      </c>
      <c r="D515" s="110" t="s">
        <v>106</v>
      </c>
      <c r="E515" s="110" t="s">
        <v>140</v>
      </c>
      <c r="F515" s="111">
        <v>5450303</v>
      </c>
      <c r="G515" s="112">
        <v>710000</v>
      </c>
      <c r="H515" s="110" t="s">
        <v>143</v>
      </c>
      <c r="I515" s="110" t="s">
        <v>141</v>
      </c>
      <c r="J515" s="113">
        <v>45404</v>
      </c>
    </row>
    <row r="516" spans="1:10" ht="14.4">
      <c r="A516" s="110" t="s">
        <v>100</v>
      </c>
      <c r="B516" s="110" t="s">
        <v>352</v>
      </c>
      <c r="C516" s="110" t="s">
        <v>27</v>
      </c>
      <c r="D516" s="110" t="s">
        <v>158</v>
      </c>
      <c r="E516" s="110" t="s">
        <v>148</v>
      </c>
      <c r="F516" s="111">
        <v>5448480</v>
      </c>
      <c r="G516" s="112">
        <v>7329577.71</v>
      </c>
      <c r="H516" s="110" t="s">
        <v>143</v>
      </c>
      <c r="I516" s="110" t="s">
        <v>141</v>
      </c>
      <c r="J516" s="113">
        <v>45394</v>
      </c>
    </row>
    <row r="517" spans="1:10" ht="14.4">
      <c r="A517" s="110" t="s">
        <v>100</v>
      </c>
      <c r="B517" s="110" t="s">
        <v>352</v>
      </c>
      <c r="C517" s="110" t="s">
        <v>27</v>
      </c>
      <c r="D517" s="110" t="s">
        <v>50</v>
      </c>
      <c r="E517" s="110" t="s">
        <v>142</v>
      </c>
      <c r="F517" s="111">
        <v>5448396</v>
      </c>
      <c r="G517" s="112">
        <v>205000</v>
      </c>
      <c r="H517" s="110" t="s">
        <v>143</v>
      </c>
      <c r="I517" s="110" t="s">
        <v>141</v>
      </c>
      <c r="J517" s="113">
        <v>45394</v>
      </c>
    </row>
    <row r="518" spans="1:10" ht="14.4">
      <c r="A518" s="110" t="s">
        <v>100</v>
      </c>
      <c r="B518" s="110" t="s">
        <v>352</v>
      </c>
      <c r="C518" s="110" t="s">
        <v>27</v>
      </c>
      <c r="D518" s="110" t="s">
        <v>158</v>
      </c>
      <c r="E518" s="110" t="s">
        <v>148</v>
      </c>
      <c r="F518" s="111">
        <v>5448464</v>
      </c>
      <c r="G518" s="112">
        <v>9378723</v>
      </c>
      <c r="H518" s="110" t="s">
        <v>143</v>
      </c>
      <c r="I518" s="110" t="s">
        <v>141</v>
      </c>
      <c r="J518" s="113">
        <v>45394</v>
      </c>
    </row>
    <row r="519" spans="1:10" ht="14.4">
      <c r="A519" s="110" t="s">
        <v>100</v>
      </c>
      <c r="B519" s="110" t="s">
        <v>352</v>
      </c>
      <c r="C519" s="110" t="s">
        <v>27</v>
      </c>
      <c r="D519" s="110" t="s">
        <v>50</v>
      </c>
      <c r="E519" s="110" t="s">
        <v>140</v>
      </c>
      <c r="F519" s="111">
        <v>5451370</v>
      </c>
      <c r="G519" s="112">
        <v>399900</v>
      </c>
      <c r="H519" s="110" t="s">
        <v>143</v>
      </c>
      <c r="I519" s="110" t="s">
        <v>141</v>
      </c>
      <c r="J519" s="113">
        <v>45407</v>
      </c>
    </row>
    <row r="520" spans="1:10" ht="14.4">
      <c r="A520" s="110" t="s">
        <v>100</v>
      </c>
      <c r="B520" s="110" t="s">
        <v>352</v>
      </c>
      <c r="C520" s="110" t="s">
        <v>27</v>
      </c>
      <c r="D520" s="110" t="s">
        <v>105</v>
      </c>
      <c r="E520" s="110" t="s">
        <v>142</v>
      </c>
      <c r="F520" s="111">
        <v>5451375</v>
      </c>
      <c r="G520" s="112">
        <v>495000</v>
      </c>
      <c r="H520" s="110" t="s">
        <v>143</v>
      </c>
      <c r="I520" s="110" t="s">
        <v>141</v>
      </c>
      <c r="J520" s="113">
        <v>45407</v>
      </c>
    </row>
    <row r="521" spans="1:10" ht="14.4">
      <c r="A521" s="110" t="s">
        <v>100</v>
      </c>
      <c r="B521" s="110" t="s">
        <v>352</v>
      </c>
      <c r="C521" s="110" t="s">
        <v>95</v>
      </c>
      <c r="D521" s="110" t="s">
        <v>109</v>
      </c>
      <c r="E521" s="110" t="s">
        <v>140</v>
      </c>
      <c r="F521" s="111">
        <v>5451381</v>
      </c>
      <c r="G521" s="112">
        <v>425000</v>
      </c>
      <c r="H521" s="110" t="s">
        <v>143</v>
      </c>
      <c r="I521" s="110" t="s">
        <v>141</v>
      </c>
      <c r="J521" s="113">
        <v>45407</v>
      </c>
    </row>
    <row r="522" spans="1:10" ht="14.4">
      <c r="A522" s="110" t="s">
        <v>100</v>
      </c>
      <c r="B522" s="110" t="s">
        <v>352</v>
      </c>
      <c r="C522" s="110" t="s">
        <v>95</v>
      </c>
      <c r="D522" s="110" t="s">
        <v>109</v>
      </c>
      <c r="E522" s="110" t="s">
        <v>140</v>
      </c>
      <c r="F522" s="111">
        <v>5448080</v>
      </c>
      <c r="G522" s="112">
        <v>545000</v>
      </c>
      <c r="H522" s="110" t="s">
        <v>143</v>
      </c>
      <c r="I522" s="110" t="s">
        <v>141</v>
      </c>
      <c r="J522" s="113">
        <v>45394</v>
      </c>
    </row>
    <row r="523" spans="1:10" ht="14.4">
      <c r="A523" s="110" t="s">
        <v>100</v>
      </c>
      <c r="B523" s="110" t="s">
        <v>352</v>
      </c>
      <c r="C523" s="110" t="s">
        <v>95</v>
      </c>
      <c r="D523" s="110" t="s">
        <v>109</v>
      </c>
      <c r="E523" s="110" t="s">
        <v>140</v>
      </c>
      <c r="F523" s="111">
        <v>5448077</v>
      </c>
      <c r="G523" s="112">
        <v>566000</v>
      </c>
      <c r="H523" s="110" t="s">
        <v>143</v>
      </c>
      <c r="I523" s="110" t="s">
        <v>141</v>
      </c>
      <c r="J523" s="113">
        <v>45394</v>
      </c>
    </row>
    <row r="524" spans="1:10" ht="14.4">
      <c r="A524" s="110" t="s">
        <v>100</v>
      </c>
      <c r="B524" s="110" t="s">
        <v>352</v>
      </c>
      <c r="C524" s="110" t="s">
        <v>159</v>
      </c>
      <c r="D524" s="110" t="s">
        <v>160</v>
      </c>
      <c r="E524" s="110" t="s">
        <v>140</v>
      </c>
      <c r="F524" s="111">
        <v>5448073</v>
      </c>
      <c r="G524" s="112">
        <v>490000</v>
      </c>
      <c r="H524" s="110" t="s">
        <v>143</v>
      </c>
      <c r="I524" s="110" t="s">
        <v>141</v>
      </c>
      <c r="J524" s="113">
        <v>45394</v>
      </c>
    </row>
    <row r="525" spans="1:10" ht="14.4">
      <c r="A525" s="110" t="s">
        <v>100</v>
      </c>
      <c r="B525" s="110" t="s">
        <v>352</v>
      </c>
      <c r="C525" s="110" t="s">
        <v>95</v>
      </c>
      <c r="D525" s="110" t="s">
        <v>109</v>
      </c>
      <c r="E525" s="110" t="s">
        <v>140</v>
      </c>
      <c r="F525" s="111">
        <v>5451395</v>
      </c>
      <c r="G525" s="112">
        <v>477000</v>
      </c>
      <c r="H525" s="110" t="s">
        <v>143</v>
      </c>
      <c r="I525" s="110" t="s">
        <v>141</v>
      </c>
      <c r="J525" s="113">
        <v>45407</v>
      </c>
    </row>
    <row r="526" spans="1:10" ht="14.4">
      <c r="A526" s="110" t="s">
        <v>100</v>
      </c>
      <c r="B526" s="110" t="s">
        <v>352</v>
      </c>
      <c r="C526" s="110" t="s">
        <v>95</v>
      </c>
      <c r="D526" s="110" t="s">
        <v>109</v>
      </c>
      <c r="E526" s="110" t="s">
        <v>142</v>
      </c>
      <c r="F526" s="111">
        <v>5450340</v>
      </c>
      <c r="G526" s="112">
        <v>520000</v>
      </c>
      <c r="H526" s="110" t="s">
        <v>143</v>
      </c>
      <c r="I526" s="110" t="s">
        <v>141</v>
      </c>
      <c r="J526" s="113">
        <v>45404</v>
      </c>
    </row>
    <row r="527" spans="1:10" ht="14.4">
      <c r="A527" s="110" t="s">
        <v>100</v>
      </c>
      <c r="B527" s="110" t="s">
        <v>352</v>
      </c>
      <c r="C527" s="110" t="s">
        <v>159</v>
      </c>
      <c r="D527" s="110" t="s">
        <v>110</v>
      </c>
      <c r="E527" s="110" t="s">
        <v>148</v>
      </c>
      <c r="F527" s="111">
        <v>5450348</v>
      </c>
      <c r="G527" s="112">
        <v>521784</v>
      </c>
      <c r="H527" s="110" t="s">
        <v>143</v>
      </c>
      <c r="I527" s="110" t="s">
        <v>141</v>
      </c>
      <c r="J527" s="113">
        <v>45404</v>
      </c>
    </row>
    <row r="528" spans="1:10" ht="14.4">
      <c r="A528" s="110" t="s">
        <v>100</v>
      </c>
      <c r="B528" s="110" t="s">
        <v>352</v>
      </c>
      <c r="C528" s="110" t="s">
        <v>159</v>
      </c>
      <c r="D528" s="110" t="s">
        <v>110</v>
      </c>
      <c r="E528" s="110" t="s">
        <v>140</v>
      </c>
      <c r="F528" s="111">
        <v>5451184</v>
      </c>
      <c r="G528" s="112">
        <v>640000</v>
      </c>
      <c r="H528" s="110" t="s">
        <v>143</v>
      </c>
      <c r="I528" s="110" t="s">
        <v>141</v>
      </c>
      <c r="J528" s="113">
        <v>45407</v>
      </c>
    </row>
    <row r="529" spans="1:10" ht="14.4">
      <c r="A529" s="110" t="s">
        <v>100</v>
      </c>
      <c r="B529" s="110" t="s">
        <v>352</v>
      </c>
      <c r="C529" s="110" t="s">
        <v>27</v>
      </c>
      <c r="D529" s="110" t="s">
        <v>158</v>
      </c>
      <c r="E529" s="110" t="s">
        <v>148</v>
      </c>
      <c r="F529" s="111">
        <v>5448491</v>
      </c>
      <c r="G529" s="112">
        <v>8405558.1099999994</v>
      </c>
      <c r="H529" s="110" t="s">
        <v>143</v>
      </c>
      <c r="I529" s="110" t="s">
        <v>141</v>
      </c>
      <c r="J529" s="113">
        <v>45394</v>
      </c>
    </row>
    <row r="530" spans="1:10" ht="14.4">
      <c r="A530" s="110" t="s">
        <v>100</v>
      </c>
      <c r="B530" s="110" t="s">
        <v>352</v>
      </c>
      <c r="C530" s="110" t="s">
        <v>27</v>
      </c>
      <c r="D530" s="110" t="s">
        <v>158</v>
      </c>
      <c r="E530" s="110" t="s">
        <v>148</v>
      </c>
      <c r="F530" s="111">
        <v>5448489</v>
      </c>
      <c r="G530" s="112">
        <v>3583335.47</v>
      </c>
      <c r="H530" s="110" t="s">
        <v>143</v>
      </c>
      <c r="I530" s="110" t="s">
        <v>141</v>
      </c>
      <c r="J530" s="113">
        <v>45394</v>
      </c>
    </row>
    <row r="531" spans="1:10" ht="14.4">
      <c r="A531" s="110" t="s">
        <v>100</v>
      </c>
      <c r="B531" s="110" t="s">
        <v>352</v>
      </c>
      <c r="C531" s="110" t="s">
        <v>27</v>
      </c>
      <c r="D531" s="110" t="s">
        <v>158</v>
      </c>
      <c r="E531" s="110" t="s">
        <v>148</v>
      </c>
      <c r="F531" s="111">
        <v>5448486</v>
      </c>
      <c r="G531" s="112">
        <v>3725592.29</v>
      </c>
      <c r="H531" s="110" t="s">
        <v>143</v>
      </c>
      <c r="I531" s="110" t="s">
        <v>141</v>
      </c>
      <c r="J531" s="113">
        <v>45394</v>
      </c>
    </row>
    <row r="532" spans="1:10" ht="14.4">
      <c r="A532" s="110" t="s">
        <v>100</v>
      </c>
      <c r="B532" s="110" t="s">
        <v>352</v>
      </c>
      <c r="C532" s="110" t="s">
        <v>27</v>
      </c>
      <c r="D532" s="110" t="s">
        <v>158</v>
      </c>
      <c r="E532" s="110" t="s">
        <v>148</v>
      </c>
      <c r="F532" s="111">
        <v>5448482</v>
      </c>
      <c r="G532" s="112">
        <v>6577611.4199999999</v>
      </c>
      <c r="H532" s="110" t="s">
        <v>143</v>
      </c>
      <c r="I532" s="110" t="s">
        <v>141</v>
      </c>
      <c r="J532" s="113">
        <v>45394</v>
      </c>
    </row>
    <row r="533" spans="1:10" ht="14.4">
      <c r="A533" s="110" t="s">
        <v>100</v>
      </c>
      <c r="B533" s="110" t="s">
        <v>352</v>
      </c>
      <c r="C533" s="110" t="s">
        <v>159</v>
      </c>
      <c r="D533" s="110" t="s">
        <v>71</v>
      </c>
      <c r="E533" s="110" t="s">
        <v>144</v>
      </c>
      <c r="F533" s="111">
        <v>5448495</v>
      </c>
      <c r="G533" s="112">
        <v>125000</v>
      </c>
      <c r="H533" s="110" t="s">
        <v>143</v>
      </c>
      <c r="I533" s="110" t="s">
        <v>141</v>
      </c>
      <c r="J533" s="113">
        <v>45394</v>
      </c>
    </row>
    <row r="534" spans="1:10" ht="14.4">
      <c r="A534" s="110" t="s">
        <v>163</v>
      </c>
      <c r="B534" s="110" t="s">
        <v>353</v>
      </c>
      <c r="C534" s="110" t="s">
        <v>164</v>
      </c>
      <c r="D534" s="110" t="s">
        <v>71</v>
      </c>
      <c r="E534" s="110" t="s">
        <v>144</v>
      </c>
      <c r="F534" s="111">
        <v>5447758</v>
      </c>
      <c r="G534" s="112">
        <v>15000</v>
      </c>
      <c r="H534" s="110" t="s">
        <v>143</v>
      </c>
      <c r="I534" s="110" t="s">
        <v>141</v>
      </c>
      <c r="J534" s="113">
        <v>45393</v>
      </c>
    </row>
    <row r="535" spans="1:10" ht="14.4">
      <c r="A535" s="110" t="s">
        <v>163</v>
      </c>
      <c r="B535" s="110" t="s">
        <v>353</v>
      </c>
      <c r="C535" s="110" t="s">
        <v>164</v>
      </c>
      <c r="D535" s="110" t="s">
        <v>71</v>
      </c>
      <c r="E535" s="110" t="s">
        <v>144</v>
      </c>
      <c r="F535" s="111">
        <v>5447739</v>
      </c>
      <c r="G535" s="112">
        <v>35000</v>
      </c>
      <c r="H535" s="110" t="s">
        <v>143</v>
      </c>
      <c r="I535" s="110" t="s">
        <v>141</v>
      </c>
      <c r="J535" s="113">
        <v>45393</v>
      </c>
    </row>
    <row r="536" spans="1:10" ht="14.4">
      <c r="A536" s="110" t="s">
        <v>40</v>
      </c>
      <c r="B536" s="110" t="s">
        <v>354</v>
      </c>
      <c r="C536" s="110" t="s">
        <v>27</v>
      </c>
      <c r="D536" s="110" t="s">
        <v>34</v>
      </c>
      <c r="E536" s="110" t="s">
        <v>144</v>
      </c>
      <c r="F536" s="111">
        <v>5448598</v>
      </c>
      <c r="G536" s="112">
        <v>663000</v>
      </c>
      <c r="H536" s="110" t="s">
        <v>143</v>
      </c>
      <c r="I536" s="110" t="s">
        <v>141</v>
      </c>
      <c r="J536" s="113">
        <v>45397</v>
      </c>
    </row>
    <row r="537" spans="1:10" ht="14.4">
      <c r="A537" s="110" t="s">
        <v>40</v>
      </c>
      <c r="B537" s="110" t="s">
        <v>354</v>
      </c>
      <c r="C537" s="110" t="s">
        <v>27</v>
      </c>
      <c r="D537" s="110" t="s">
        <v>71</v>
      </c>
      <c r="E537" s="110" t="s">
        <v>140</v>
      </c>
      <c r="F537" s="111">
        <v>5449845</v>
      </c>
      <c r="G537" s="112">
        <v>755000</v>
      </c>
      <c r="H537" s="110" t="s">
        <v>143</v>
      </c>
      <c r="I537" s="110" t="s">
        <v>141</v>
      </c>
      <c r="J537" s="113">
        <v>45400</v>
      </c>
    </row>
    <row r="538" spans="1:10" ht="14.4">
      <c r="A538" s="110" t="s">
        <v>40</v>
      </c>
      <c r="B538" s="110" t="s">
        <v>354</v>
      </c>
      <c r="C538" s="110" t="s">
        <v>89</v>
      </c>
      <c r="D538" s="110" t="s">
        <v>115</v>
      </c>
      <c r="E538" s="110" t="s">
        <v>142</v>
      </c>
      <c r="F538" s="111">
        <v>5452319</v>
      </c>
      <c r="G538" s="112">
        <v>370000</v>
      </c>
      <c r="H538" s="110" t="s">
        <v>143</v>
      </c>
      <c r="I538" s="110" t="s">
        <v>141</v>
      </c>
      <c r="J538" s="113">
        <v>45412</v>
      </c>
    </row>
    <row r="539" spans="1:10" ht="14.4">
      <c r="A539" s="110" t="s">
        <v>40</v>
      </c>
      <c r="B539" s="110" t="s">
        <v>354</v>
      </c>
      <c r="C539" s="110" t="s">
        <v>27</v>
      </c>
      <c r="D539" s="110" t="s">
        <v>71</v>
      </c>
      <c r="E539" s="110" t="s">
        <v>140</v>
      </c>
      <c r="F539" s="111">
        <v>5449840</v>
      </c>
      <c r="G539" s="112">
        <v>750000</v>
      </c>
      <c r="H539" s="110" t="s">
        <v>143</v>
      </c>
      <c r="I539" s="110" t="s">
        <v>141</v>
      </c>
      <c r="J539" s="113">
        <v>45400</v>
      </c>
    </row>
    <row r="540" spans="1:10" ht="14.4">
      <c r="A540" s="110" t="s">
        <v>40</v>
      </c>
      <c r="B540" s="110" t="s">
        <v>354</v>
      </c>
      <c r="C540" s="110" t="s">
        <v>89</v>
      </c>
      <c r="D540" s="110" t="s">
        <v>115</v>
      </c>
      <c r="E540" s="110" t="s">
        <v>140</v>
      </c>
      <c r="F540" s="111">
        <v>5451688</v>
      </c>
      <c r="G540" s="112">
        <v>750000</v>
      </c>
      <c r="H540" s="110" t="s">
        <v>143</v>
      </c>
      <c r="I540" s="110" t="s">
        <v>141</v>
      </c>
      <c r="J540" s="113">
        <v>45408</v>
      </c>
    </row>
    <row r="541" spans="1:10" ht="14.4">
      <c r="A541" s="110" t="s">
        <v>40</v>
      </c>
      <c r="B541" s="110" t="s">
        <v>354</v>
      </c>
      <c r="C541" s="110" t="s">
        <v>27</v>
      </c>
      <c r="D541" s="110" t="s">
        <v>113</v>
      </c>
      <c r="E541" s="110" t="s">
        <v>140</v>
      </c>
      <c r="F541" s="111">
        <v>5450394</v>
      </c>
      <c r="G541" s="112">
        <v>650000</v>
      </c>
      <c r="H541" s="110" t="s">
        <v>143</v>
      </c>
      <c r="I541" s="110" t="s">
        <v>141</v>
      </c>
      <c r="J541" s="113">
        <v>45404</v>
      </c>
    </row>
    <row r="542" spans="1:10" ht="14.4">
      <c r="A542" s="110" t="s">
        <v>40</v>
      </c>
      <c r="B542" s="110" t="s">
        <v>354</v>
      </c>
      <c r="C542" s="110" t="s">
        <v>89</v>
      </c>
      <c r="D542" s="110" t="s">
        <v>115</v>
      </c>
      <c r="E542" s="110" t="s">
        <v>140</v>
      </c>
      <c r="F542" s="111">
        <v>5446078</v>
      </c>
      <c r="G542" s="112">
        <v>535000</v>
      </c>
      <c r="H542" s="110" t="s">
        <v>143</v>
      </c>
      <c r="I542" s="110" t="s">
        <v>141</v>
      </c>
      <c r="J542" s="113">
        <v>45384</v>
      </c>
    </row>
    <row r="543" spans="1:10" ht="14.4">
      <c r="A543" s="110" t="s">
        <v>40</v>
      </c>
      <c r="B543" s="110" t="s">
        <v>354</v>
      </c>
      <c r="C543" s="110" t="s">
        <v>95</v>
      </c>
      <c r="D543" s="110" t="s">
        <v>116</v>
      </c>
      <c r="E543" s="110" t="s">
        <v>140</v>
      </c>
      <c r="F543" s="111">
        <v>5451364</v>
      </c>
      <c r="G543" s="112">
        <v>2350000</v>
      </c>
      <c r="H543" s="110" t="s">
        <v>143</v>
      </c>
      <c r="I543" s="110" t="s">
        <v>141</v>
      </c>
      <c r="J543" s="113">
        <v>45407</v>
      </c>
    </row>
    <row r="544" spans="1:10" ht="14.4">
      <c r="A544" s="110" t="s">
        <v>40</v>
      </c>
      <c r="B544" s="110" t="s">
        <v>354</v>
      </c>
      <c r="C544" s="110" t="s">
        <v>95</v>
      </c>
      <c r="D544" s="110" t="s">
        <v>116</v>
      </c>
      <c r="E544" s="110" t="s">
        <v>140</v>
      </c>
      <c r="F544" s="111">
        <v>5448371</v>
      </c>
      <c r="G544" s="112">
        <v>555000</v>
      </c>
      <c r="H544" s="110" t="s">
        <v>143</v>
      </c>
      <c r="I544" s="110" t="s">
        <v>141</v>
      </c>
      <c r="J544" s="113">
        <v>45394</v>
      </c>
    </row>
    <row r="545" spans="1:10" ht="14.4">
      <c r="A545" s="110" t="s">
        <v>40</v>
      </c>
      <c r="B545" s="110" t="s">
        <v>354</v>
      </c>
      <c r="C545" s="110" t="s">
        <v>89</v>
      </c>
      <c r="D545" s="110" t="s">
        <v>115</v>
      </c>
      <c r="E545" s="110" t="s">
        <v>140</v>
      </c>
      <c r="F545" s="111">
        <v>5452187</v>
      </c>
      <c r="G545" s="112">
        <v>749900</v>
      </c>
      <c r="H545" s="110" t="s">
        <v>143</v>
      </c>
      <c r="I545" s="110" t="s">
        <v>141</v>
      </c>
      <c r="J545" s="113">
        <v>45412</v>
      </c>
    </row>
    <row r="546" spans="1:10" ht="14.4">
      <c r="A546" s="110" t="s">
        <v>40</v>
      </c>
      <c r="B546" s="110" t="s">
        <v>354</v>
      </c>
      <c r="C546" s="110" t="s">
        <v>95</v>
      </c>
      <c r="D546" s="110" t="s">
        <v>116</v>
      </c>
      <c r="E546" s="110" t="s">
        <v>140</v>
      </c>
      <c r="F546" s="111">
        <v>5446643</v>
      </c>
      <c r="G546" s="112">
        <v>530000</v>
      </c>
      <c r="H546" s="110" t="s">
        <v>143</v>
      </c>
      <c r="I546" s="110" t="s">
        <v>141</v>
      </c>
      <c r="J546" s="113">
        <v>45386</v>
      </c>
    </row>
    <row r="547" spans="1:10" ht="14.4">
      <c r="A547" s="110" t="s">
        <v>40</v>
      </c>
      <c r="B547" s="110" t="s">
        <v>354</v>
      </c>
      <c r="C547" s="110" t="s">
        <v>89</v>
      </c>
      <c r="D547" s="110" t="s">
        <v>115</v>
      </c>
      <c r="E547" s="110" t="s">
        <v>140</v>
      </c>
      <c r="F547" s="111">
        <v>5446582</v>
      </c>
      <c r="G547" s="112">
        <v>995000</v>
      </c>
      <c r="H547" s="110" t="s">
        <v>143</v>
      </c>
      <c r="I547" s="110" t="s">
        <v>141</v>
      </c>
      <c r="J547" s="113">
        <v>45386</v>
      </c>
    </row>
    <row r="548" spans="1:10" ht="14.4">
      <c r="A548" s="110" t="s">
        <v>40</v>
      </c>
      <c r="B548" s="110" t="s">
        <v>354</v>
      </c>
      <c r="C548" s="110" t="s">
        <v>89</v>
      </c>
      <c r="D548" s="110" t="s">
        <v>115</v>
      </c>
      <c r="E548" s="110" t="s">
        <v>140</v>
      </c>
      <c r="F548" s="111">
        <v>5452147</v>
      </c>
      <c r="G548" s="112">
        <v>480000</v>
      </c>
      <c r="H548" s="110" t="s">
        <v>143</v>
      </c>
      <c r="I548" s="110" t="s">
        <v>141</v>
      </c>
      <c r="J548" s="113">
        <v>45412</v>
      </c>
    </row>
    <row r="549" spans="1:10" ht="14.4">
      <c r="A549" s="110" t="s">
        <v>40</v>
      </c>
      <c r="B549" s="110" t="s">
        <v>354</v>
      </c>
      <c r="C549" s="110" t="s">
        <v>95</v>
      </c>
      <c r="D549" s="110" t="s">
        <v>116</v>
      </c>
      <c r="E549" s="110" t="s">
        <v>140</v>
      </c>
      <c r="F549" s="111">
        <v>5446592</v>
      </c>
      <c r="G549" s="112">
        <v>1295000</v>
      </c>
      <c r="H549" s="110" t="s">
        <v>143</v>
      </c>
      <c r="I549" s="110" t="s">
        <v>141</v>
      </c>
      <c r="J549" s="113">
        <v>45386</v>
      </c>
    </row>
    <row r="550" spans="1:10" ht="14.4">
      <c r="A550" s="110" t="s">
        <v>40</v>
      </c>
      <c r="B550" s="110" t="s">
        <v>354</v>
      </c>
      <c r="C550" s="110" t="s">
        <v>165</v>
      </c>
      <c r="D550" s="110" t="s">
        <v>166</v>
      </c>
      <c r="E550" s="110" t="s">
        <v>142</v>
      </c>
      <c r="F550" s="111">
        <v>5450786</v>
      </c>
      <c r="G550" s="112">
        <v>835000</v>
      </c>
      <c r="H550" s="110" t="s">
        <v>143</v>
      </c>
      <c r="I550" s="110" t="s">
        <v>141</v>
      </c>
      <c r="J550" s="113">
        <v>45405</v>
      </c>
    </row>
    <row r="551" spans="1:10" ht="14.4">
      <c r="A551" s="110" t="s">
        <v>40</v>
      </c>
      <c r="B551" s="110" t="s">
        <v>354</v>
      </c>
      <c r="C551" s="110" t="s">
        <v>165</v>
      </c>
      <c r="D551" s="110" t="s">
        <v>166</v>
      </c>
      <c r="E551" s="110" t="s">
        <v>140</v>
      </c>
      <c r="F551" s="111">
        <v>5446099</v>
      </c>
      <c r="G551" s="112">
        <v>380000</v>
      </c>
      <c r="H551" s="110" t="s">
        <v>143</v>
      </c>
      <c r="I551" s="110" t="s">
        <v>141</v>
      </c>
      <c r="J551" s="113">
        <v>45384</v>
      </c>
    </row>
    <row r="552" spans="1:10" ht="14.4">
      <c r="A552" s="110" t="s">
        <v>40</v>
      </c>
      <c r="B552" s="110" t="s">
        <v>354</v>
      </c>
      <c r="C552" s="110" t="s">
        <v>95</v>
      </c>
      <c r="D552" s="110" t="s">
        <v>116</v>
      </c>
      <c r="E552" s="110" t="s">
        <v>142</v>
      </c>
      <c r="F552" s="111">
        <v>5452263</v>
      </c>
      <c r="G552" s="112">
        <v>407000</v>
      </c>
      <c r="H552" s="110" t="s">
        <v>143</v>
      </c>
      <c r="I552" s="110" t="s">
        <v>141</v>
      </c>
      <c r="J552" s="113">
        <v>45412</v>
      </c>
    </row>
    <row r="553" spans="1:10" ht="14.4">
      <c r="A553" s="110" t="s">
        <v>40</v>
      </c>
      <c r="B553" s="110" t="s">
        <v>354</v>
      </c>
      <c r="C553" s="110" t="s">
        <v>27</v>
      </c>
      <c r="D553" s="110" t="s">
        <v>71</v>
      </c>
      <c r="E553" s="110" t="s">
        <v>140</v>
      </c>
      <c r="F553" s="111">
        <v>5451694</v>
      </c>
      <c r="G553" s="112">
        <v>487000</v>
      </c>
      <c r="H553" s="110" t="s">
        <v>143</v>
      </c>
      <c r="I553" s="110" t="s">
        <v>141</v>
      </c>
      <c r="J553" s="113">
        <v>45408</v>
      </c>
    </row>
    <row r="554" spans="1:10" ht="14.4">
      <c r="A554" s="110" t="s">
        <v>40</v>
      </c>
      <c r="B554" s="110" t="s">
        <v>354</v>
      </c>
      <c r="C554" s="110" t="s">
        <v>89</v>
      </c>
      <c r="D554" s="110" t="s">
        <v>115</v>
      </c>
      <c r="E554" s="110" t="s">
        <v>140</v>
      </c>
      <c r="F554" s="111">
        <v>5452140</v>
      </c>
      <c r="G554" s="112">
        <v>491000</v>
      </c>
      <c r="H554" s="110" t="s">
        <v>143</v>
      </c>
      <c r="I554" s="110" t="s">
        <v>141</v>
      </c>
      <c r="J554" s="113">
        <v>45412</v>
      </c>
    </row>
    <row r="555" spans="1:10" ht="14.4">
      <c r="A555" s="110" t="s">
        <v>40</v>
      </c>
      <c r="B555" s="110" t="s">
        <v>354</v>
      </c>
      <c r="C555" s="110" t="s">
        <v>95</v>
      </c>
      <c r="D555" s="110" t="s">
        <v>116</v>
      </c>
      <c r="E555" s="110" t="s">
        <v>140</v>
      </c>
      <c r="F555" s="111">
        <v>5452396</v>
      </c>
      <c r="G555" s="112">
        <v>604000</v>
      </c>
      <c r="H555" s="110" t="s">
        <v>143</v>
      </c>
      <c r="I555" s="110" t="s">
        <v>141</v>
      </c>
      <c r="J555" s="113">
        <v>45412</v>
      </c>
    </row>
    <row r="556" spans="1:10" ht="14.4">
      <c r="A556" s="110" t="s">
        <v>40</v>
      </c>
      <c r="B556" s="110" t="s">
        <v>354</v>
      </c>
      <c r="C556" s="110" t="s">
        <v>27</v>
      </c>
      <c r="D556" s="110" t="s">
        <v>71</v>
      </c>
      <c r="E556" s="110" t="s">
        <v>140</v>
      </c>
      <c r="F556" s="111">
        <v>5448595</v>
      </c>
      <c r="G556" s="112">
        <v>770000</v>
      </c>
      <c r="H556" s="110" t="s">
        <v>143</v>
      </c>
      <c r="I556" s="110" t="s">
        <v>141</v>
      </c>
      <c r="J556" s="113">
        <v>45397</v>
      </c>
    </row>
    <row r="557" spans="1:10" ht="14.4">
      <c r="A557" s="110" t="s">
        <v>40</v>
      </c>
      <c r="B557" s="110" t="s">
        <v>354</v>
      </c>
      <c r="C557" s="110" t="s">
        <v>27</v>
      </c>
      <c r="D557" s="110" t="s">
        <v>113</v>
      </c>
      <c r="E557" s="110" t="s">
        <v>140</v>
      </c>
      <c r="F557" s="111">
        <v>5446706</v>
      </c>
      <c r="G557" s="112">
        <v>710437</v>
      </c>
      <c r="H557" s="110" t="s">
        <v>141</v>
      </c>
      <c r="I557" s="110" t="s">
        <v>141</v>
      </c>
      <c r="J557" s="113">
        <v>45387</v>
      </c>
    </row>
    <row r="558" spans="1:10" ht="14.4">
      <c r="A558" s="110" t="s">
        <v>40</v>
      </c>
      <c r="B558" s="110" t="s">
        <v>354</v>
      </c>
      <c r="C558" s="110" t="s">
        <v>27</v>
      </c>
      <c r="D558" s="110" t="s">
        <v>71</v>
      </c>
      <c r="E558" s="110" t="s">
        <v>140</v>
      </c>
      <c r="F558" s="111">
        <v>5446710</v>
      </c>
      <c r="G558" s="112">
        <v>505000</v>
      </c>
      <c r="H558" s="110" t="s">
        <v>143</v>
      </c>
      <c r="I558" s="110" t="s">
        <v>141</v>
      </c>
      <c r="J558" s="113">
        <v>45387</v>
      </c>
    </row>
    <row r="559" spans="1:10" ht="14.4">
      <c r="A559" s="110" t="s">
        <v>40</v>
      </c>
      <c r="B559" s="110" t="s">
        <v>354</v>
      </c>
      <c r="C559" s="110" t="s">
        <v>27</v>
      </c>
      <c r="D559" s="110" t="s">
        <v>71</v>
      </c>
      <c r="E559" s="110" t="s">
        <v>140</v>
      </c>
      <c r="F559" s="111">
        <v>5452179</v>
      </c>
      <c r="G559" s="112">
        <v>575000</v>
      </c>
      <c r="H559" s="110" t="s">
        <v>143</v>
      </c>
      <c r="I559" s="110" t="s">
        <v>141</v>
      </c>
      <c r="J559" s="113">
        <v>45412</v>
      </c>
    </row>
    <row r="560" spans="1:10" ht="14.4">
      <c r="A560" s="110" t="s">
        <v>40</v>
      </c>
      <c r="B560" s="110" t="s">
        <v>354</v>
      </c>
      <c r="C560" s="110" t="s">
        <v>78</v>
      </c>
      <c r="D560" s="110" t="s">
        <v>111</v>
      </c>
      <c r="E560" s="110" t="s">
        <v>142</v>
      </c>
      <c r="F560" s="111">
        <v>5450783</v>
      </c>
      <c r="G560" s="112">
        <v>1032595</v>
      </c>
      <c r="H560" s="110" t="s">
        <v>143</v>
      </c>
      <c r="I560" s="110" t="s">
        <v>141</v>
      </c>
      <c r="J560" s="113">
        <v>45405</v>
      </c>
    </row>
    <row r="561" spans="1:10" ht="14.4">
      <c r="A561" s="110" t="s">
        <v>40</v>
      </c>
      <c r="B561" s="110" t="s">
        <v>354</v>
      </c>
      <c r="C561" s="110" t="s">
        <v>27</v>
      </c>
      <c r="D561" s="110" t="s">
        <v>113</v>
      </c>
      <c r="E561" s="110" t="s">
        <v>154</v>
      </c>
      <c r="F561" s="111">
        <v>5446254</v>
      </c>
      <c r="G561" s="112">
        <v>675000</v>
      </c>
      <c r="H561" s="110" t="s">
        <v>143</v>
      </c>
      <c r="I561" s="110" t="s">
        <v>141</v>
      </c>
      <c r="J561" s="113">
        <v>45385</v>
      </c>
    </row>
    <row r="562" spans="1:10" ht="14.4">
      <c r="A562" s="110" t="s">
        <v>40</v>
      </c>
      <c r="B562" s="110" t="s">
        <v>354</v>
      </c>
      <c r="C562" s="110" t="s">
        <v>89</v>
      </c>
      <c r="D562" s="110" t="s">
        <v>115</v>
      </c>
      <c r="E562" s="110" t="s">
        <v>142</v>
      </c>
      <c r="F562" s="111">
        <v>5451408</v>
      </c>
      <c r="G562" s="112">
        <v>595000</v>
      </c>
      <c r="H562" s="110" t="s">
        <v>143</v>
      </c>
      <c r="I562" s="110" t="s">
        <v>141</v>
      </c>
      <c r="J562" s="113">
        <v>45407</v>
      </c>
    </row>
    <row r="563" spans="1:10" ht="14.4">
      <c r="A563" s="110" t="s">
        <v>40</v>
      </c>
      <c r="B563" s="110" t="s">
        <v>354</v>
      </c>
      <c r="C563" s="110" t="s">
        <v>27</v>
      </c>
      <c r="D563" s="110" t="s">
        <v>113</v>
      </c>
      <c r="E563" s="110" t="s">
        <v>140</v>
      </c>
      <c r="F563" s="111">
        <v>5448047</v>
      </c>
      <c r="G563" s="112">
        <v>740038</v>
      </c>
      <c r="H563" s="110" t="s">
        <v>141</v>
      </c>
      <c r="I563" s="110" t="s">
        <v>141</v>
      </c>
      <c r="J563" s="113">
        <v>45394</v>
      </c>
    </row>
    <row r="564" spans="1:10" ht="14.4">
      <c r="A564" s="110" t="s">
        <v>40</v>
      </c>
      <c r="B564" s="110" t="s">
        <v>354</v>
      </c>
      <c r="C564" s="110" t="s">
        <v>27</v>
      </c>
      <c r="D564" s="110" t="s">
        <v>71</v>
      </c>
      <c r="E564" s="110" t="s">
        <v>140</v>
      </c>
      <c r="F564" s="111">
        <v>5446282</v>
      </c>
      <c r="G564" s="112">
        <v>375000</v>
      </c>
      <c r="H564" s="110" t="s">
        <v>143</v>
      </c>
      <c r="I564" s="110" t="s">
        <v>141</v>
      </c>
      <c r="J564" s="113">
        <v>45385</v>
      </c>
    </row>
    <row r="565" spans="1:10" ht="14.4">
      <c r="A565" s="110" t="s">
        <v>40</v>
      </c>
      <c r="B565" s="110" t="s">
        <v>354</v>
      </c>
      <c r="C565" s="110" t="s">
        <v>95</v>
      </c>
      <c r="D565" s="110" t="s">
        <v>116</v>
      </c>
      <c r="E565" s="110" t="s">
        <v>140</v>
      </c>
      <c r="F565" s="111">
        <v>5451401</v>
      </c>
      <c r="G565" s="112">
        <v>1000000</v>
      </c>
      <c r="H565" s="110" t="s">
        <v>143</v>
      </c>
      <c r="I565" s="110" t="s">
        <v>141</v>
      </c>
      <c r="J565" s="113">
        <v>45407</v>
      </c>
    </row>
    <row r="566" spans="1:10" ht="14.4">
      <c r="A566" s="110" t="s">
        <v>40</v>
      </c>
      <c r="B566" s="110" t="s">
        <v>354</v>
      </c>
      <c r="C566" s="110" t="s">
        <v>27</v>
      </c>
      <c r="D566" s="110" t="s">
        <v>34</v>
      </c>
      <c r="E566" s="110" t="s">
        <v>144</v>
      </c>
      <c r="F566" s="111">
        <v>5445805</v>
      </c>
      <c r="G566" s="112">
        <v>9625000</v>
      </c>
      <c r="H566" s="110" t="s">
        <v>143</v>
      </c>
      <c r="I566" s="110" t="s">
        <v>141</v>
      </c>
      <c r="J566" s="113">
        <v>45383</v>
      </c>
    </row>
    <row r="567" spans="1:10" ht="14.4">
      <c r="A567" s="110" t="s">
        <v>40</v>
      </c>
      <c r="B567" s="110" t="s">
        <v>354</v>
      </c>
      <c r="C567" s="110" t="s">
        <v>95</v>
      </c>
      <c r="D567" s="110" t="s">
        <v>116</v>
      </c>
      <c r="E567" s="110" t="s">
        <v>140</v>
      </c>
      <c r="F567" s="111">
        <v>5450367</v>
      </c>
      <c r="G567" s="112">
        <v>560000</v>
      </c>
      <c r="H567" s="110" t="s">
        <v>143</v>
      </c>
      <c r="I567" s="110" t="s">
        <v>141</v>
      </c>
      <c r="J567" s="113">
        <v>45404</v>
      </c>
    </row>
    <row r="568" spans="1:10" ht="14.4">
      <c r="A568" s="110" t="s">
        <v>40</v>
      </c>
      <c r="B568" s="110" t="s">
        <v>354</v>
      </c>
      <c r="C568" s="110" t="s">
        <v>27</v>
      </c>
      <c r="D568" s="110" t="s">
        <v>71</v>
      </c>
      <c r="E568" s="110" t="s">
        <v>140</v>
      </c>
      <c r="F568" s="111">
        <v>5449947</v>
      </c>
      <c r="G568" s="112">
        <v>575000</v>
      </c>
      <c r="H568" s="110" t="s">
        <v>143</v>
      </c>
      <c r="I568" s="110" t="s">
        <v>141</v>
      </c>
      <c r="J568" s="113">
        <v>45400</v>
      </c>
    </row>
    <row r="569" spans="1:10" ht="14.4">
      <c r="A569" s="110" t="s">
        <v>40</v>
      </c>
      <c r="B569" s="110" t="s">
        <v>354</v>
      </c>
      <c r="C569" s="110" t="s">
        <v>78</v>
      </c>
      <c r="D569" s="110" t="s">
        <v>111</v>
      </c>
      <c r="E569" s="110" t="s">
        <v>142</v>
      </c>
      <c r="F569" s="111">
        <v>5450354</v>
      </c>
      <c r="G569" s="112">
        <v>2200000</v>
      </c>
      <c r="H569" s="110" t="s">
        <v>143</v>
      </c>
      <c r="I569" s="110" t="s">
        <v>141</v>
      </c>
      <c r="J569" s="113">
        <v>45404</v>
      </c>
    </row>
    <row r="570" spans="1:10" ht="14.4">
      <c r="A570" s="110" t="s">
        <v>40</v>
      </c>
      <c r="B570" s="110" t="s">
        <v>354</v>
      </c>
      <c r="C570" s="110" t="s">
        <v>27</v>
      </c>
      <c r="D570" s="110" t="s">
        <v>34</v>
      </c>
      <c r="E570" s="110" t="s">
        <v>144</v>
      </c>
      <c r="F570" s="111">
        <v>5450028</v>
      </c>
      <c r="G570" s="112">
        <v>775000</v>
      </c>
      <c r="H570" s="110" t="s">
        <v>143</v>
      </c>
      <c r="I570" s="110" t="s">
        <v>141</v>
      </c>
      <c r="J570" s="113">
        <v>45401</v>
      </c>
    </row>
    <row r="571" spans="1:10" ht="14.4">
      <c r="A571" s="110" t="s">
        <v>40</v>
      </c>
      <c r="B571" s="110" t="s">
        <v>354</v>
      </c>
      <c r="C571" s="110" t="s">
        <v>27</v>
      </c>
      <c r="D571" s="110" t="s">
        <v>71</v>
      </c>
      <c r="E571" s="110" t="s">
        <v>140</v>
      </c>
      <c r="F571" s="111">
        <v>5452420</v>
      </c>
      <c r="G571" s="112">
        <v>469000</v>
      </c>
      <c r="H571" s="110" t="s">
        <v>143</v>
      </c>
      <c r="I571" s="110" t="s">
        <v>141</v>
      </c>
      <c r="J571" s="113">
        <v>45412</v>
      </c>
    </row>
    <row r="572" spans="1:10" ht="14.4">
      <c r="A572" s="110" t="s">
        <v>40</v>
      </c>
      <c r="B572" s="110" t="s">
        <v>354</v>
      </c>
      <c r="C572" s="110" t="s">
        <v>89</v>
      </c>
      <c r="D572" s="110" t="s">
        <v>115</v>
      </c>
      <c r="E572" s="110" t="s">
        <v>140</v>
      </c>
      <c r="F572" s="111">
        <v>5446481</v>
      </c>
      <c r="G572" s="112">
        <v>802000</v>
      </c>
      <c r="H572" s="110" t="s">
        <v>143</v>
      </c>
      <c r="I572" s="110" t="s">
        <v>141</v>
      </c>
      <c r="J572" s="113">
        <v>45386</v>
      </c>
    </row>
    <row r="573" spans="1:10" ht="14.4">
      <c r="A573" s="110" t="s">
        <v>40</v>
      </c>
      <c r="B573" s="110" t="s">
        <v>354</v>
      </c>
      <c r="C573" s="110" t="s">
        <v>27</v>
      </c>
      <c r="D573" s="110" t="s">
        <v>71</v>
      </c>
      <c r="E573" s="110" t="s">
        <v>142</v>
      </c>
      <c r="F573" s="111">
        <v>5446375</v>
      </c>
      <c r="G573" s="112">
        <v>485000</v>
      </c>
      <c r="H573" s="110" t="s">
        <v>143</v>
      </c>
      <c r="I573" s="110" t="s">
        <v>141</v>
      </c>
      <c r="J573" s="113">
        <v>45385</v>
      </c>
    </row>
    <row r="574" spans="1:10" ht="14.4">
      <c r="A574" s="110" t="s">
        <v>40</v>
      </c>
      <c r="B574" s="110" t="s">
        <v>354</v>
      </c>
      <c r="C574" s="110" t="s">
        <v>89</v>
      </c>
      <c r="D574" s="110" t="s">
        <v>115</v>
      </c>
      <c r="E574" s="110" t="s">
        <v>140</v>
      </c>
      <c r="F574" s="111">
        <v>5452129</v>
      </c>
      <c r="G574" s="112">
        <v>446500</v>
      </c>
      <c r="H574" s="110" t="s">
        <v>143</v>
      </c>
      <c r="I574" s="110" t="s">
        <v>141</v>
      </c>
      <c r="J574" s="113">
        <v>45412</v>
      </c>
    </row>
    <row r="575" spans="1:10" ht="14.4">
      <c r="A575" s="110" t="s">
        <v>40</v>
      </c>
      <c r="B575" s="110" t="s">
        <v>354</v>
      </c>
      <c r="C575" s="110" t="s">
        <v>95</v>
      </c>
      <c r="D575" s="110" t="s">
        <v>116</v>
      </c>
      <c r="E575" s="110" t="s">
        <v>140</v>
      </c>
      <c r="F575" s="111">
        <v>5445847</v>
      </c>
      <c r="G575" s="112">
        <v>699000</v>
      </c>
      <c r="H575" s="110" t="s">
        <v>143</v>
      </c>
      <c r="I575" s="110" t="s">
        <v>141</v>
      </c>
      <c r="J575" s="113">
        <v>45383</v>
      </c>
    </row>
    <row r="576" spans="1:10" ht="14.4">
      <c r="A576" s="110" t="s">
        <v>40</v>
      </c>
      <c r="B576" s="110" t="s">
        <v>354</v>
      </c>
      <c r="C576" s="110" t="s">
        <v>78</v>
      </c>
      <c r="D576" s="110" t="s">
        <v>111</v>
      </c>
      <c r="E576" s="110" t="s">
        <v>142</v>
      </c>
      <c r="F576" s="111">
        <v>5451627</v>
      </c>
      <c r="G576" s="112">
        <v>870000</v>
      </c>
      <c r="H576" s="110" t="s">
        <v>143</v>
      </c>
      <c r="I576" s="110" t="s">
        <v>141</v>
      </c>
      <c r="J576" s="113">
        <v>45408</v>
      </c>
    </row>
    <row r="577" spans="1:10" ht="14.4">
      <c r="A577" s="110" t="s">
        <v>40</v>
      </c>
      <c r="B577" s="110" t="s">
        <v>354</v>
      </c>
      <c r="C577" s="110" t="s">
        <v>78</v>
      </c>
      <c r="D577" s="110" t="s">
        <v>111</v>
      </c>
      <c r="E577" s="110" t="s">
        <v>142</v>
      </c>
      <c r="F577" s="111">
        <v>5452407</v>
      </c>
      <c r="G577" s="112">
        <v>1225000</v>
      </c>
      <c r="H577" s="110" t="s">
        <v>143</v>
      </c>
      <c r="I577" s="110" t="s">
        <v>141</v>
      </c>
      <c r="J577" s="113">
        <v>45412</v>
      </c>
    </row>
    <row r="578" spans="1:10" ht="14.4">
      <c r="A578" s="110" t="s">
        <v>40</v>
      </c>
      <c r="B578" s="110" t="s">
        <v>354</v>
      </c>
      <c r="C578" s="110" t="s">
        <v>89</v>
      </c>
      <c r="D578" s="110" t="s">
        <v>115</v>
      </c>
      <c r="E578" s="110" t="s">
        <v>140</v>
      </c>
      <c r="F578" s="111">
        <v>5450328</v>
      </c>
      <c r="G578" s="112">
        <v>565000</v>
      </c>
      <c r="H578" s="110" t="s">
        <v>143</v>
      </c>
      <c r="I578" s="110" t="s">
        <v>141</v>
      </c>
      <c r="J578" s="113">
        <v>45404</v>
      </c>
    </row>
    <row r="579" spans="1:10" ht="14.4">
      <c r="A579" s="110" t="s">
        <v>40</v>
      </c>
      <c r="B579" s="110" t="s">
        <v>354</v>
      </c>
      <c r="C579" s="110" t="s">
        <v>165</v>
      </c>
      <c r="D579" s="110" t="s">
        <v>166</v>
      </c>
      <c r="E579" s="110" t="s">
        <v>142</v>
      </c>
      <c r="F579" s="111">
        <v>5446406</v>
      </c>
      <c r="G579" s="112">
        <v>295000</v>
      </c>
      <c r="H579" s="110" t="s">
        <v>143</v>
      </c>
      <c r="I579" s="110" t="s">
        <v>141</v>
      </c>
      <c r="J579" s="113">
        <v>45385</v>
      </c>
    </row>
    <row r="580" spans="1:10" ht="14.4">
      <c r="A580" s="110" t="s">
        <v>40</v>
      </c>
      <c r="B580" s="110" t="s">
        <v>354</v>
      </c>
      <c r="C580" s="110" t="s">
        <v>27</v>
      </c>
      <c r="D580" s="110" t="s">
        <v>113</v>
      </c>
      <c r="E580" s="110" t="s">
        <v>140</v>
      </c>
      <c r="F580" s="111">
        <v>5451645</v>
      </c>
      <c r="G580" s="112">
        <v>834025</v>
      </c>
      <c r="H580" s="110" t="s">
        <v>141</v>
      </c>
      <c r="I580" s="110" t="s">
        <v>141</v>
      </c>
      <c r="J580" s="113">
        <v>45408</v>
      </c>
    </row>
    <row r="581" spans="1:10" ht="14.4">
      <c r="A581" s="110" t="s">
        <v>40</v>
      </c>
      <c r="B581" s="110" t="s">
        <v>354</v>
      </c>
      <c r="C581" s="110" t="s">
        <v>27</v>
      </c>
      <c r="D581" s="110" t="s">
        <v>71</v>
      </c>
      <c r="E581" s="110" t="s">
        <v>140</v>
      </c>
      <c r="F581" s="111">
        <v>5447611</v>
      </c>
      <c r="G581" s="112">
        <v>629000</v>
      </c>
      <c r="H581" s="110" t="s">
        <v>143</v>
      </c>
      <c r="I581" s="110" t="s">
        <v>141</v>
      </c>
      <c r="J581" s="113">
        <v>45392</v>
      </c>
    </row>
    <row r="582" spans="1:10" ht="14.4">
      <c r="A582" s="110" t="s">
        <v>40</v>
      </c>
      <c r="B582" s="110" t="s">
        <v>354</v>
      </c>
      <c r="C582" s="110" t="s">
        <v>95</v>
      </c>
      <c r="D582" s="110" t="s">
        <v>116</v>
      </c>
      <c r="E582" s="110" t="s">
        <v>144</v>
      </c>
      <c r="F582" s="111">
        <v>5452264</v>
      </c>
      <c r="G582" s="112">
        <v>250000</v>
      </c>
      <c r="H582" s="110" t="s">
        <v>143</v>
      </c>
      <c r="I582" s="110" t="s">
        <v>141</v>
      </c>
      <c r="J582" s="113">
        <v>45412</v>
      </c>
    </row>
    <row r="583" spans="1:10" ht="14.4">
      <c r="A583" s="110" t="s">
        <v>40</v>
      </c>
      <c r="B583" s="110" t="s">
        <v>354</v>
      </c>
      <c r="C583" s="110" t="s">
        <v>95</v>
      </c>
      <c r="D583" s="110" t="s">
        <v>116</v>
      </c>
      <c r="E583" s="110" t="s">
        <v>140</v>
      </c>
      <c r="F583" s="111">
        <v>5452346</v>
      </c>
      <c r="G583" s="112">
        <v>589700</v>
      </c>
      <c r="H583" s="110" t="s">
        <v>143</v>
      </c>
      <c r="I583" s="110" t="s">
        <v>141</v>
      </c>
      <c r="J583" s="113">
        <v>45412</v>
      </c>
    </row>
    <row r="584" spans="1:10" ht="14.4">
      <c r="A584" s="110" t="s">
        <v>40</v>
      </c>
      <c r="B584" s="110" t="s">
        <v>354</v>
      </c>
      <c r="C584" s="110" t="s">
        <v>27</v>
      </c>
      <c r="D584" s="110" t="s">
        <v>71</v>
      </c>
      <c r="E584" s="110" t="s">
        <v>140</v>
      </c>
      <c r="F584" s="111">
        <v>5450118</v>
      </c>
      <c r="G584" s="112">
        <v>1575000</v>
      </c>
      <c r="H584" s="110" t="s">
        <v>143</v>
      </c>
      <c r="I584" s="110" t="s">
        <v>141</v>
      </c>
      <c r="J584" s="113">
        <v>45401</v>
      </c>
    </row>
    <row r="585" spans="1:10" ht="14.4">
      <c r="A585" s="110" t="s">
        <v>40</v>
      </c>
      <c r="B585" s="110" t="s">
        <v>354</v>
      </c>
      <c r="C585" s="110" t="s">
        <v>89</v>
      </c>
      <c r="D585" s="110" t="s">
        <v>115</v>
      </c>
      <c r="E585" s="110" t="s">
        <v>142</v>
      </c>
      <c r="F585" s="111">
        <v>5449854</v>
      </c>
      <c r="G585" s="112">
        <v>365000</v>
      </c>
      <c r="H585" s="110" t="s">
        <v>143</v>
      </c>
      <c r="I585" s="110" t="s">
        <v>141</v>
      </c>
      <c r="J585" s="113">
        <v>45400</v>
      </c>
    </row>
    <row r="586" spans="1:10" ht="14.4">
      <c r="A586" s="110" t="s">
        <v>40</v>
      </c>
      <c r="B586" s="110" t="s">
        <v>354</v>
      </c>
      <c r="C586" s="110" t="s">
        <v>95</v>
      </c>
      <c r="D586" s="110" t="s">
        <v>116</v>
      </c>
      <c r="E586" s="110" t="s">
        <v>140</v>
      </c>
      <c r="F586" s="111">
        <v>5446373</v>
      </c>
      <c r="G586" s="112">
        <v>375000</v>
      </c>
      <c r="H586" s="110" t="s">
        <v>143</v>
      </c>
      <c r="I586" s="110" t="s">
        <v>141</v>
      </c>
      <c r="J586" s="113">
        <v>45385</v>
      </c>
    </row>
    <row r="587" spans="1:10" ht="14.4">
      <c r="A587" s="110" t="s">
        <v>40</v>
      </c>
      <c r="B587" s="110" t="s">
        <v>354</v>
      </c>
      <c r="C587" s="110" t="s">
        <v>95</v>
      </c>
      <c r="D587" s="110" t="s">
        <v>116</v>
      </c>
      <c r="E587" s="110" t="s">
        <v>140</v>
      </c>
      <c r="F587" s="111">
        <v>5451040</v>
      </c>
      <c r="G587" s="112">
        <v>865000</v>
      </c>
      <c r="H587" s="110" t="s">
        <v>143</v>
      </c>
      <c r="I587" s="110" t="s">
        <v>141</v>
      </c>
      <c r="J587" s="113">
        <v>45406</v>
      </c>
    </row>
    <row r="588" spans="1:10" ht="14.4">
      <c r="A588" s="110" t="s">
        <v>40</v>
      </c>
      <c r="B588" s="110" t="s">
        <v>354</v>
      </c>
      <c r="C588" s="110" t="s">
        <v>27</v>
      </c>
      <c r="D588" s="110" t="s">
        <v>112</v>
      </c>
      <c r="E588" s="110" t="s">
        <v>140</v>
      </c>
      <c r="F588" s="111">
        <v>5446767</v>
      </c>
      <c r="G588" s="112">
        <v>405000</v>
      </c>
      <c r="H588" s="110" t="s">
        <v>143</v>
      </c>
      <c r="I588" s="110" t="s">
        <v>141</v>
      </c>
      <c r="J588" s="113">
        <v>45387</v>
      </c>
    </row>
    <row r="589" spans="1:10" ht="14.4">
      <c r="A589" s="110" t="s">
        <v>40</v>
      </c>
      <c r="B589" s="110" t="s">
        <v>354</v>
      </c>
      <c r="C589" s="110" t="s">
        <v>95</v>
      </c>
      <c r="D589" s="110" t="s">
        <v>116</v>
      </c>
      <c r="E589" s="110" t="s">
        <v>140</v>
      </c>
      <c r="F589" s="111">
        <v>5448931</v>
      </c>
      <c r="G589" s="112">
        <v>530000</v>
      </c>
      <c r="H589" s="110" t="s">
        <v>143</v>
      </c>
      <c r="I589" s="110" t="s">
        <v>141</v>
      </c>
      <c r="J589" s="113">
        <v>45398</v>
      </c>
    </row>
    <row r="590" spans="1:10" ht="14.4">
      <c r="A590" s="110" t="s">
        <v>40</v>
      </c>
      <c r="B590" s="110" t="s">
        <v>354</v>
      </c>
      <c r="C590" s="110" t="s">
        <v>27</v>
      </c>
      <c r="D590" s="110" t="s">
        <v>71</v>
      </c>
      <c r="E590" s="110" t="s">
        <v>151</v>
      </c>
      <c r="F590" s="111">
        <v>5450996</v>
      </c>
      <c r="G590" s="112">
        <v>370000</v>
      </c>
      <c r="H590" s="110" t="s">
        <v>143</v>
      </c>
      <c r="I590" s="110" t="s">
        <v>141</v>
      </c>
      <c r="J590" s="113">
        <v>45406</v>
      </c>
    </row>
    <row r="591" spans="1:10" ht="14.4">
      <c r="A591" s="110" t="s">
        <v>40</v>
      </c>
      <c r="B591" s="110" t="s">
        <v>354</v>
      </c>
      <c r="C591" s="110" t="s">
        <v>89</v>
      </c>
      <c r="D591" s="110" t="s">
        <v>115</v>
      </c>
      <c r="E591" s="110" t="s">
        <v>140</v>
      </c>
      <c r="F591" s="111">
        <v>5451012</v>
      </c>
      <c r="G591" s="112">
        <v>340000</v>
      </c>
      <c r="H591" s="110" t="s">
        <v>143</v>
      </c>
      <c r="I591" s="110" t="s">
        <v>141</v>
      </c>
      <c r="J591" s="113">
        <v>45406</v>
      </c>
    </row>
    <row r="592" spans="1:10" ht="14.4">
      <c r="A592" s="110" t="s">
        <v>40</v>
      </c>
      <c r="B592" s="110" t="s">
        <v>354</v>
      </c>
      <c r="C592" s="110" t="s">
        <v>27</v>
      </c>
      <c r="D592" s="110" t="s">
        <v>34</v>
      </c>
      <c r="E592" s="110" t="s">
        <v>144</v>
      </c>
      <c r="F592" s="111">
        <v>5448855</v>
      </c>
      <c r="G592" s="112">
        <v>650000</v>
      </c>
      <c r="H592" s="110" t="s">
        <v>143</v>
      </c>
      <c r="I592" s="110" t="s">
        <v>141</v>
      </c>
      <c r="J592" s="113">
        <v>45398</v>
      </c>
    </row>
    <row r="593" spans="1:10" ht="14.4">
      <c r="A593" s="110" t="s">
        <v>40</v>
      </c>
      <c r="B593" s="110" t="s">
        <v>354</v>
      </c>
      <c r="C593" s="110" t="s">
        <v>89</v>
      </c>
      <c r="D593" s="110" t="s">
        <v>115</v>
      </c>
      <c r="E593" s="110" t="s">
        <v>140</v>
      </c>
      <c r="F593" s="111">
        <v>5451680</v>
      </c>
      <c r="G593" s="112">
        <v>625000</v>
      </c>
      <c r="H593" s="110" t="s">
        <v>143</v>
      </c>
      <c r="I593" s="110" t="s">
        <v>141</v>
      </c>
      <c r="J593" s="113">
        <v>45408</v>
      </c>
    </row>
    <row r="594" spans="1:10" ht="14.4">
      <c r="A594" s="110" t="s">
        <v>40</v>
      </c>
      <c r="B594" s="110" t="s">
        <v>354</v>
      </c>
      <c r="C594" s="110" t="s">
        <v>89</v>
      </c>
      <c r="D594" s="110" t="s">
        <v>115</v>
      </c>
      <c r="E594" s="110" t="s">
        <v>140</v>
      </c>
      <c r="F594" s="111">
        <v>5451676</v>
      </c>
      <c r="G594" s="112">
        <v>989000</v>
      </c>
      <c r="H594" s="110" t="s">
        <v>143</v>
      </c>
      <c r="I594" s="110" t="s">
        <v>141</v>
      </c>
      <c r="J594" s="113">
        <v>45408</v>
      </c>
    </row>
    <row r="595" spans="1:10" ht="14.4">
      <c r="A595" s="110" t="s">
        <v>40</v>
      </c>
      <c r="B595" s="110" t="s">
        <v>354</v>
      </c>
      <c r="C595" s="110" t="s">
        <v>78</v>
      </c>
      <c r="D595" s="110" t="s">
        <v>111</v>
      </c>
      <c r="E595" s="110" t="s">
        <v>142</v>
      </c>
      <c r="F595" s="111">
        <v>5451714</v>
      </c>
      <c r="G595" s="112">
        <v>1225000</v>
      </c>
      <c r="H595" s="110" t="s">
        <v>143</v>
      </c>
      <c r="I595" s="110" t="s">
        <v>141</v>
      </c>
      <c r="J595" s="113">
        <v>45408</v>
      </c>
    </row>
    <row r="596" spans="1:10" ht="14.4">
      <c r="A596" s="110" t="s">
        <v>40</v>
      </c>
      <c r="B596" s="110" t="s">
        <v>354</v>
      </c>
      <c r="C596" s="110" t="s">
        <v>95</v>
      </c>
      <c r="D596" s="110" t="s">
        <v>116</v>
      </c>
      <c r="E596" s="110" t="s">
        <v>140</v>
      </c>
      <c r="F596" s="111">
        <v>5448846</v>
      </c>
      <c r="G596" s="112">
        <v>650000</v>
      </c>
      <c r="H596" s="110" t="s">
        <v>143</v>
      </c>
      <c r="I596" s="110" t="s">
        <v>141</v>
      </c>
      <c r="J596" s="113">
        <v>45398</v>
      </c>
    </row>
    <row r="597" spans="1:10" ht="14.4">
      <c r="A597" s="110" t="s">
        <v>40</v>
      </c>
      <c r="B597" s="110" t="s">
        <v>354</v>
      </c>
      <c r="C597" s="110" t="s">
        <v>95</v>
      </c>
      <c r="D597" s="110" t="s">
        <v>116</v>
      </c>
      <c r="E597" s="110" t="s">
        <v>140</v>
      </c>
      <c r="F597" s="111">
        <v>5451611</v>
      </c>
      <c r="G597" s="112">
        <v>649000</v>
      </c>
      <c r="H597" s="110" t="s">
        <v>143</v>
      </c>
      <c r="I597" s="110" t="s">
        <v>141</v>
      </c>
      <c r="J597" s="113">
        <v>45408</v>
      </c>
    </row>
    <row r="598" spans="1:10" ht="14.4">
      <c r="A598" s="110" t="s">
        <v>40</v>
      </c>
      <c r="B598" s="110" t="s">
        <v>354</v>
      </c>
      <c r="C598" s="110" t="s">
        <v>89</v>
      </c>
      <c r="D598" s="110" t="s">
        <v>115</v>
      </c>
      <c r="E598" s="110" t="s">
        <v>140</v>
      </c>
      <c r="F598" s="111">
        <v>5446253</v>
      </c>
      <c r="G598" s="112">
        <v>867000</v>
      </c>
      <c r="H598" s="110" t="s">
        <v>143</v>
      </c>
      <c r="I598" s="110" t="s">
        <v>141</v>
      </c>
      <c r="J598" s="113">
        <v>45385</v>
      </c>
    </row>
    <row r="599" spans="1:10" ht="14.4">
      <c r="A599" s="110" t="s">
        <v>40</v>
      </c>
      <c r="B599" s="110" t="s">
        <v>354</v>
      </c>
      <c r="C599" s="110" t="s">
        <v>27</v>
      </c>
      <c r="D599" s="110" t="s">
        <v>113</v>
      </c>
      <c r="E599" s="110" t="s">
        <v>140</v>
      </c>
      <c r="F599" s="111">
        <v>5446897</v>
      </c>
      <c r="G599" s="112">
        <v>549000</v>
      </c>
      <c r="H599" s="110" t="s">
        <v>143</v>
      </c>
      <c r="I599" s="110" t="s">
        <v>141</v>
      </c>
      <c r="J599" s="113">
        <v>45387</v>
      </c>
    </row>
    <row r="600" spans="1:10" ht="14.4">
      <c r="A600" s="110" t="s">
        <v>40</v>
      </c>
      <c r="B600" s="110" t="s">
        <v>354</v>
      </c>
      <c r="C600" s="110" t="s">
        <v>27</v>
      </c>
      <c r="D600" s="110" t="s">
        <v>71</v>
      </c>
      <c r="E600" s="110" t="s">
        <v>140</v>
      </c>
      <c r="F600" s="111">
        <v>5451666</v>
      </c>
      <c r="G600" s="112">
        <v>1700000</v>
      </c>
      <c r="H600" s="110" t="s">
        <v>143</v>
      </c>
      <c r="I600" s="110" t="s">
        <v>141</v>
      </c>
      <c r="J600" s="113">
        <v>45408</v>
      </c>
    </row>
    <row r="601" spans="1:10" ht="14.4">
      <c r="A601" s="110" t="s">
        <v>40</v>
      </c>
      <c r="B601" s="110" t="s">
        <v>354</v>
      </c>
      <c r="C601" s="110" t="s">
        <v>95</v>
      </c>
      <c r="D601" s="110" t="s">
        <v>116</v>
      </c>
      <c r="E601" s="110" t="s">
        <v>140</v>
      </c>
      <c r="F601" s="111">
        <v>5451074</v>
      </c>
      <c r="G601" s="112">
        <v>850000</v>
      </c>
      <c r="H601" s="110" t="s">
        <v>143</v>
      </c>
      <c r="I601" s="110" t="s">
        <v>141</v>
      </c>
      <c r="J601" s="113">
        <v>45406</v>
      </c>
    </row>
    <row r="602" spans="1:10" ht="14.4">
      <c r="A602" s="110" t="s">
        <v>40</v>
      </c>
      <c r="B602" s="110" t="s">
        <v>354</v>
      </c>
      <c r="C602" s="110" t="s">
        <v>95</v>
      </c>
      <c r="D602" s="110" t="s">
        <v>116</v>
      </c>
      <c r="E602" s="110" t="s">
        <v>140</v>
      </c>
      <c r="F602" s="111">
        <v>5447054</v>
      </c>
      <c r="G602" s="112">
        <v>860000</v>
      </c>
      <c r="H602" s="110" t="s">
        <v>143</v>
      </c>
      <c r="I602" s="110" t="s">
        <v>141</v>
      </c>
      <c r="J602" s="113">
        <v>45390</v>
      </c>
    </row>
    <row r="603" spans="1:10" ht="14.4">
      <c r="A603" s="110" t="s">
        <v>40</v>
      </c>
      <c r="B603" s="110" t="s">
        <v>354</v>
      </c>
      <c r="C603" s="110" t="s">
        <v>95</v>
      </c>
      <c r="D603" s="110" t="s">
        <v>116</v>
      </c>
      <c r="E603" s="110" t="s">
        <v>144</v>
      </c>
      <c r="F603" s="111">
        <v>5448716</v>
      </c>
      <c r="G603" s="112">
        <v>110000</v>
      </c>
      <c r="H603" s="110" t="s">
        <v>143</v>
      </c>
      <c r="I603" s="110" t="s">
        <v>141</v>
      </c>
      <c r="J603" s="113">
        <v>45397</v>
      </c>
    </row>
    <row r="604" spans="1:10" ht="14.4">
      <c r="A604" s="110" t="s">
        <v>40</v>
      </c>
      <c r="B604" s="110" t="s">
        <v>354</v>
      </c>
      <c r="C604" s="110" t="s">
        <v>89</v>
      </c>
      <c r="D604" s="110" t="s">
        <v>115</v>
      </c>
      <c r="E604" s="110" t="s">
        <v>142</v>
      </c>
      <c r="F604" s="111">
        <v>5448698</v>
      </c>
      <c r="G604" s="112">
        <v>292500</v>
      </c>
      <c r="H604" s="110" t="s">
        <v>143</v>
      </c>
      <c r="I604" s="110" t="s">
        <v>141</v>
      </c>
      <c r="J604" s="113">
        <v>45397</v>
      </c>
    </row>
    <row r="605" spans="1:10" ht="14.4">
      <c r="A605" s="110" t="s">
        <v>40</v>
      </c>
      <c r="B605" s="110" t="s">
        <v>354</v>
      </c>
      <c r="C605" s="110" t="s">
        <v>27</v>
      </c>
      <c r="D605" s="110" t="s">
        <v>34</v>
      </c>
      <c r="E605" s="110" t="s">
        <v>144</v>
      </c>
      <c r="F605" s="111">
        <v>5450480</v>
      </c>
      <c r="G605" s="112">
        <v>1500000</v>
      </c>
      <c r="H605" s="110" t="s">
        <v>143</v>
      </c>
      <c r="I605" s="110" t="s">
        <v>141</v>
      </c>
      <c r="J605" s="113">
        <v>45404</v>
      </c>
    </row>
    <row r="606" spans="1:10" ht="14.4">
      <c r="A606" s="110" t="s">
        <v>40</v>
      </c>
      <c r="B606" s="110" t="s">
        <v>354</v>
      </c>
      <c r="C606" s="110" t="s">
        <v>27</v>
      </c>
      <c r="D606" s="110" t="s">
        <v>71</v>
      </c>
      <c r="E606" s="110" t="s">
        <v>154</v>
      </c>
      <c r="F606" s="111">
        <v>5447089</v>
      </c>
      <c r="G606" s="112">
        <v>1300000</v>
      </c>
      <c r="H606" s="110" t="s">
        <v>143</v>
      </c>
      <c r="I606" s="110" t="s">
        <v>141</v>
      </c>
      <c r="J606" s="113">
        <v>45390</v>
      </c>
    </row>
    <row r="607" spans="1:10" ht="14.4">
      <c r="A607" s="110" t="s">
        <v>40</v>
      </c>
      <c r="B607" s="110" t="s">
        <v>354</v>
      </c>
      <c r="C607" s="110" t="s">
        <v>27</v>
      </c>
      <c r="D607" s="110" t="s">
        <v>71</v>
      </c>
      <c r="E607" s="110" t="s">
        <v>144</v>
      </c>
      <c r="F607" s="111">
        <v>5447357</v>
      </c>
      <c r="G607" s="112">
        <v>207000</v>
      </c>
      <c r="H607" s="110" t="s">
        <v>143</v>
      </c>
      <c r="I607" s="110" t="s">
        <v>141</v>
      </c>
      <c r="J607" s="113">
        <v>45391</v>
      </c>
    </row>
    <row r="608" spans="1:10" ht="14.4">
      <c r="A608" s="110" t="s">
        <v>40</v>
      </c>
      <c r="B608" s="110" t="s">
        <v>354</v>
      </c>
      <c r="C608" s="110" t="s">
        <v>95</v>
      </c>
      <c r="D608" s="110" t="s">
        <v>116</v>
      </c>
      <c r="E608" s="110" t="s">
        <v>140</v>
      </c>
      <c r="F608" s="111">
        <v>5451661</v>
      </c>
      <c r="G608" s="112">
        <v>740000</v>
      </c>
      <c r="H608" s="110" t="s">
        <v>143</v>
      </c>
      <c r="I608" s="110" t="s">
        <v>141</v>
      </c>
      <c r="J608" s="113">
        <v>45408</v>
      </c>
    </row>
    <row r="609" spans="1:10" ht="14.4">
      <c r="A609" s="110" t="s">
        <v>40</v>
      </c>
      <c r="B609" s="110" t="s">
        <v>354</v>
      </c>
      <c r="C609" s="110" t="s">
        <v>27</v>
      </c>
      <c r="D609" s="110" t="s">
        <v>71</v>
      </c>
      <c r="E609" s="110" t="s">
        <v>140</v>
      </c>
      <c r="F609" s="111">
        <v>5447670</v>
      </c>
      <c r="G609" s="112">
        <v>415000</v>
      </c>
      <c r="H609" s="110" t="s">
        <v>143</v>
      </c>
      <c r="I609" s="110" t="s">
        <v>141</v>
      </c>
      <c r="J609" s="113">
        <v>45392</v>
      </c>
    </row>
    <row r="610" spans="1:10" ht="14.4">
      <c r="A610" s="110" t="s">
        <v>40</v>
      </c>
      <c r="B610" s="110" t="s">
        <v>354</v>
      </c>
      <c r="C610" s="110" t="s">
        <v>95</v>
      </c>
      <c r="D610" s="110" t="s">
        <v>116</v>
      </c>
      <c r="E610" s="110" t="s">
        <v>140</v>
      </c>
      <c r="F610" s="111">
        <v>5448662</v>
      </c>
      <c r="G610" s="112">
        <v>920000</v>
      </c>
      <c r="H610" s="110" t="s">
        <v>143</v>
      </c>
      <c r="I610" s="110" t="s">
        <v>141</v>
      </c>
      <c r="J610" s="113">
        <v>45397</v>
      </c>
    </row>
    <row r="611" spans="1:10" ht="14.4">
      <c r="A611" s="110" t="s">
        <v>40</v>
      </c>
      <c r="B611" s="110" t="s">
        <v>354</v>
      </c>
      <c r="C611" s="110" t="s">
        <v>27</v>
      </c>
      <c r="D611" s="110" t="s">
        <v>71</v>
      </c>
      <c r="E611" s="110" t="s">
        <v>142</v>
      </c>
      <c r="F611" s="111">
        <v>5448658</v>
      </c>
      <c r="G611" s="112">
        <v>329000</v>
      </c>
      <c r="H611" s="110" t="s">
        <v>143</v>
      </c>
      <c r="I611" s="110" t="s">
        <v>141</v>
      </c>
      <c r="J611" s="113">
        <v>45397</v>
      </c>
    </row>
    <row r="612" spans="1:10" ht="14.4">
      <c r="A612" s="110" t="s">
        <v>40</v>
      </c>
      <c r="B612" s="110" t="s">
        <v>354</v>
      </c>
      <c r="C612" s="110" t="s">
        <v>27</v>
      </c>
      <c r="D612" s="110" t="s">
        <v>71</v>
      </c>
      <c r="E612" s="110" t="s">
        <v>140</v>
      </c>
      <c r="F612" s="111">
        <v>5447335</v>
      </c>
      <c r="G612" s="112">
        <v>575000</v>
      </c>
      <c r="H612" s="110" t="s">
        <v>143</v>
      </c>
      <c r="I612" s="110" t="s">
        <v>141</v>
      </c>
      <c r="J612" s="113">
        <v>45391</v>
      </c>
    </row>
    <row r="613" spans="1:10" ht="14.4">
      <c r="A613" s="110" t="s">
        <v>40</v>
      </c>
      <c r="B613" s="110" t="s">
        <v>354</v>
      </c>
      <c r="C613" s="110" t="s">
        <v>27</v>
      </c>
      <c r="D613" s="110" t="s">
        <v>112</v>
      </c>
      <c r="E613" s="110" t="s">
        <v>140</v>
      </c>
      <c r="F613" s="111">
        <v>5447668</v>
      </c>
      <c r="G613" s="112">
        <v>171500</v>
      </c>
      <c r="H613" s="110" t="s">
        <v>143</v>
      </c>
      <c r="I613" s="110" t="s">
        <v>141</v>
      </c>
      <c r="J613" s="113">
        <v>45392</v>
      </c>
    </row>
    <row r="614" spans="1:10" ht="14.4">
      <c r="A614" s="110" t="s">
        <v>40</v>
      </c>
      <c r="B614" s="110" t="s">
        <v>354</v>
      </c>
      <c r="C614" s="110" t="s">
        <v>89</v>
      </c>
      <c r="D614" s="110" t="s">
        <v>115</v>
      </c>
      <c r="E614" s="110" t="s">
        <v>140</v>
      </c>
      <c r="F614" s="111">
        <v>5452435</v>
      </c>
      <c r="G614" s="112">
        <v>458900</v>
      </c>
      <c r="H614" s="110" t="s">
        <v>143</v>
      </c>
      <c r="I614" s="110" t="s">
        <v>141</v>
      </c>
      <c r="J614" s="113">
        <v>45412</v>
      </c>
    </row>
    <row r="615" spans="1:10" ht="14.4">
      <c r="A615" s="110" t="s">
        <v>40</v>
      </c>
      <c r="B615" s="110" t="s">
        <v>354</v>
      </c>
      <c r="C615" s="110" t="s">
        <v>95</v>
      </c>
      <c r="D615" s="110" t="s">
        <v>116</v>
      </c>
      <c r="E615" s="110" t="s">
        <v>140</v>
      </c>
      <c r="F615" s="111">
        <v>5449660</v>
      </c>
      <c r="G615" s="112">
        <v>504000</v>
      </c>
      <c r="H615" s="110" t="s">
        <v>143</v>
      </c>
      <c r="I615" s="110" t="s">
        <v>141</v>
      </c>
      <c r="J615" s="113">
        <v>45399</v>
      </c>
    </row>
    <row r="616" spans="1:10" ht="14.4">
      <c r="A616" s="110" t="s">
        <v>40</v>
      </c>
      <c r="B616" s="110" t="s">
        <v>354</v>
      </c>
      <c r="C616" s="110" t="s">
        <v>89</v>
      </c>
      <c r="D616" s="110" t="s">
        <v>115</v>
      </c>
      <c r="E616" s="110" t="s">
        <v>144</v>
      </c>
      <c r="F616" s="111">
        <v>5449697</v>
      </c>
      <c r="G616" s="112">
        <v>540000</v>
      </c>
      <c r="H616" s="110" t="s">
        <v>143</v>
      </c>
      <c r="I616" s="110" t="s">
        <v>141</v>
      </c>
      <c r="J616" s="113">
        <v>45399</v>
      </c>
    </row>
    <row r="617" spans="1:10" ht="14.4">
      <c r="A617" s="110" t="s">
        <v>40</v>
      </c>
      <c r="B617" s="110" t="s">
        <v>354</v>
      </c>
      <c r="C617" s="110" t="s">
        <v>89</v>
      </c>
      <c r="D617" s="110" t="s">
        <v>115</v>
      </c>
      <c r="E617" s="110" t="s">
        <v>140</v>
      </c>
      <c r="F617" s="111">
        <v>5445923</v>
      </c>
      <c r="G617" s="112">
        <v>717500</v>
      </c>
      <c r="H617" s="110" t="s">
        <v>143</v>
      </c>
      <c r="I617" s="110" t="s">
        <v>141</v>
      </c>
      <c r="J617" s="113">
        <v>45383</v>
      </c>
    </row>
    <row r="618" spans="1:10" ht="14.4">
      <c r="A618" s="110" t="s">
        <v>40</v>
      </c>
      <c r="B618" s="110" t="s">
        <v>354</v>
      </c>
      <c r="C618" s="110" t="s">
        <v>89</v>
      </c>
      <c r="D618" s="110" t="s">
        <v>115</v>
      </c>
      <c r="E618" s="110" t="s">
        <v>140</v>
      </c>
      <c r="F618" s="111">
        <v>5446049</v>
      </c>
      <c r="G618" s="112">
        <v>750000</v>
      </c>
      <c r="H618" s="110" t="s">
        <v>143</v>
      </c>
      <c r="I618" s="110" t="s">
        <v>141</v>
      </c>
      <c r="J618" s="113">
        <v>45384</v>
      </c>
    </row>
    <row r="619" spans="1:10" ht="14.4">
      <c r="A619" s="110" t="s">
        <v>40</v>
      </c>
      <c r="B619" s="110" t="s">
        <v>354</v>
      </c>
      <c r="C619" s="110" t="s">
        <v>89</v>
      </c>
      <c r="D619" s="110" t="s">
        <v>115</v>
      </c>
      <c r="E619" s="110" t="s">
        <v>140</v>
      </c>
      <c r="F619" s="111">
        <v>5446788</v>
      </c>
      <c r="G619" s="112">
        <v>815000</v>
      </c>
      <c r="H619" s="110" t="s">
        <v>143</v>
      </c>
      <c r="I619" s="110" t="s">
        <v>141</v>
      </c>
      <c r="J619" s="113">
        <v>45387</v>
      </c>
    </row>
    <row r="620" spans="1:10" ht="14.4">
      <c r="A620" s="110" t="s">
        <v>40</v>
      </c>
      <c r="B620" s="110" t="s">
        <v>354</v>
      </c>
      <c r="C620" s="110" t="s">
        <v>27</v>
      </c>
      <c r="D620" s="110" t="s">
        <v>34</v>
      </c>
      <c r="E620" s="110" t="s">
        <v>144</v>
      </c>
      <c r="F620" s="111">
        <v>5445899</v>
      </c>
      <c r="G620" s="112">
        <v>987000</v>
      </c>
      <c r="H620" s="110" t="s">
        <v>143</v>
      </c>
      <c r="I620" s="110" t="s">
        <v>141</v>
      </c>
      <c r="J620" s="113">
        <v>45383</v>
      </c>
    </row>
    <row r="621" spans="1:10" ht="14.4">
      <c r="A621" s="110" t="s">
        <v>40</v>
      </c>
      <c r="B621" s="110" t="s">
        <v>354</v>
      </c>
      <c r="C621" s="110" t="s">
        <v>165</v>
      </c>
      <c r="D621" s="110" t="s">
        <v>166</v>
      </c>
      <c r="E621" s="110" t="s">
        <v>151</v>
      </c>
      <c r="F621" s="111">
        <v>5452374</v>
      </c>
      <c r="G621" s="112">
        <v>380000</v>
      </c>
      <c r="H621" s="110" t="s">
        <v>143</v>
      </c>
      <c r="I621" s="110" t="s">
        <v>141</v>
      </c>
      <c r="J621" s="113">
        <v>45412</v>
      </c>
    </row>
    <row r="622" spans="1:10" ht="14.4">
      <c r="A622" s="110" t="s">
        <v>40</v>
      </c>
      <c r="B622" s="110" t="s">
        <v>354</v>
      </c>
      <c r="C622" s="110" t="s">
        <v>78</v>
      </c>
      <c r="D622" s="110" t="s">
        <v>111</v>
      </c>
      <c r="E622" s="110" t="s">
        <v>140</v>
      </c>
      <c r="F622" s="111">
        <v>5452337</v>
      </c>
      <c r="G622" s="112">
        <v>2837500</v>
      </c>
      <c r="H622" s="110" t="s">
        <v>143</v>
      </c>
      <c r="I622" s="110" t="s">
        <v>141</v>
      </c>
      <c r="J622" s="113">
        <v>45412</v>
      </c>
    </row>
    <row r="623" spans="1:10" ht="14.4">
      <c r="A623" s="110" t="s">
        <v>40</v>
      </c>
      <c r="B623" s="110" t="s">
        <v>354</v>
      </c>
      <c r="C623" s="110" t="s">
        <v>95</v>
      </c>
      <c r="D623" s="110" t="s">
        <v>116</v>
      </c>
      <c r="E623" s="110" t="s">
        <v>142</v>
      </c>
      <c r="F623" s="111">
        <v>5451576</v>
      </c>
      <c r="G623" s="112">
        <v>1000000</v>
      </c>
      <c r="H623" s="110" t="s">
        <v>143</v>
      </c>
      <c r="I623" s="110" t="s">
        <v>141</v>
      </c>
      <c r="J623" s="113">
        <v>45408</v>
      </c>
    </row>
    <row r="624" spans="1:10" ht="14.4">
      <c r="A624" s="110" t="s">
        <v>40</v>
      </c>
      <c r="B624" s="110" t="s">
        <v>354</v>
      </c>
      <c r="C624" s="110" t="s">
        <v>89</v>
      </c>
      <c r="D624" s="110" t="s">
        <v>115</v>
      </c>
      <c r="E624" s="110" t="s">
        <v>140</v>
      </c>
      <c r="F624" s="111">
        <v>5447407</v>
      </c>
      <c r="G624" s="112">
        <v>1040620</v>
      </c>
      <c r="H624" s="110" t="s">
        <v>143</v>
      </c>
      <c r="I624" s="110" t="s">
        <v>141</v>
      </c>
      <c r="J624" s="113">
        <v>45391</v>
      </c>
    </row>
    <row r="625" spans="1:10" ht="14.4">
      <c r="A625" s="110" t="s">
        <v>40</v>
      </c>
      <c r="B625" s="110" t="s">
        <v>354</v>
      </c>
      <c r="C625" s="110" t="s">
        <v>95</v>
      </c>
      <c r="D625" s="110" t="s">
        <v>116</v>
      </c>
      <c r="E625" s="110" t="s">
        <v>140</v>
      </c>
      <c r="F625" s="111">
        <v>5448456</v>
      </c>
      <c r="G625" s="112">
        <v>637000</v>
      </c>
      <c r="H625" s="110" t="s">
        <v>143</v>
      </c>
      <c r="I625" s="110" t="s">
        <v>141</v>
      </c>
      <c r="J625" s="113">
        <v>45394</v>
      </c>
    </row>
    <row r="626" spans="1:10" ht="14.4">
      <c r="A626" s="110" t="s">
        <v>40</v>
      </c>
      <c r="B626" s="110" t="s">
        <v>354</v>
      </c>
      <c r="C626" s="110" t="s">
        <v>27</v>
      </c>
      <c r="D626" s="110" t="s">
        <v>71</v>
      </c>
      <c r="E626" s="110" t="s">
        <v>140</v>
      </c>
      <c r="F626" s="111">
        <v>5447045</v>
      </c>
      <c r="G626" s="112">
        <v>405000</v>
      </c>
      <c r="H626" s="110" t="s">
        <v>143</v>
      </c>
      <c r="I626" s="110" t="s">
        <v>141</v>
      </c>
      <c r="J626" s="113">
        <v>45390</v>
      </c>
    </row>
    <row r="627" spans="1:10" ht="14.4">
      <c r="A627" s="110" t="s">
        <v>40</v>
      </c>
      <c r="B627" s="110" t="s">
        <v>354</v>
      </c>
      <c r="C627" s="110" t="s">
        <v>89</v>
      </c>
      <c r="D627" s="110" t="s">
        <v>115</v>
      </c>
      <c r="E627" s="110" t="s">
        <v>140</v>
      </c>
      <c r="F627" s="111">
        <v>5446913</v>
      </c>
      <c r="G627" s="112">
        <v>432000</v>
      </c>
      <c r="H627" s="110" t="s">
        <v>143</v>
      </c>
      <c r="I627" s="110" t="s">
        <v>141</v>
      </c>
      <c r="J627" s="113">
        <v>45387</v>
      </c>
    </row>
    <row r="628" spans="1:10" ht="14.4">
      <c r="A628" s="110" t="s">
        <v>40</v>
      </c>
      <c r="B628" s="110" t="s">
        <v>354</v>
      </c>
      <c r="C628" s="110" t="s">
        <v>27</v>
      </c>
      <c r="D628" s="110" t="s">
        <v>71</v>
      </c>
      <c r="E628" s="110" t="s">
        <v>140</v>
      </c>
      <c r="F628" s="111">
        <v>5447603</v>
      </c>
      <c r="G628" s="112">
        <v>390000</v>
      </c>
      <c r="H628" s="110" t="s">
        <v>143</v>
      </c>
      <c r="I628" s="110" t="s">
        <v>141</v>
      </c>
      <c r="J628" s="113">
        <v>45392</v>
      </c>
    </row>
    <row r="629" spans="1:10" ht="14.4">
      <c r="A629" s="110" t="s">
        <v>40</v>
      </c>
      <c r="B629" s="110" t="s">
        <v>354</v>
      </c>
      <c r="C629" s="110" t="s">
        <v>78</v>
      </c>
      <c r="D629" s="110" t="s">
        <v>111</v>
      </c>
      <c r="E629" s="110" t="s">
        <v>140</v>
      </c>
      <c r="F629" s="111">
        <v>5452338</v>
      </c>
      <c r="G629" s="112">
        <v>5675000</v>
      </c>
      <c r="H629" s="110" t="s">
        <v>143</v>
      </c>
      <c r="I629" s="110" t="s">
        <v>141</v>
      </c>
      <c r="J629" s="113">
        <v>45412</v>
      </c>
    </row>
    <row r="630" spans="1:10" ht="14.4">
      <c r="A630" s="110" t="s">
        <v>40</v>
      </c>
      <c r="B630" s="110" t="s">
        <v>354</v>
      </c>
      <c r="C630" s="110" t="s">
        <v>89</v>
      </c>
      <c r="D630" s="110" t="s">
        <v>115</v>
      </c>
      <c r="E630" s="110" t="s">
        <v>140</v>
      </c>
      <c r="F630" s="111">
        <v>5452035</v>
      </c>
      <c r="G630" s="112">
        <v>715000</v>
      </c>
      <c r="H630" s="110" t="s">
        <v>143</v>
      </c>
      <c r="I630" s="110" t="s">
        <v>141</v>
      </c>
      <c r="J630" s="113">
        <v>45411</v>
      </c>
    </row>
    <row r="631" spans="1:10" ht="14.4">
      <c r="A631" s="110" t="s">
        <v>40</v>
      </c>
      <c r="B631" s="110" t="s">
        <v>354</v>
      </c>
      <c r="C631" s="110" t="s">
        <v>89</v>
      </c>
      <c r="D631" s="110" t="s">
        <v>115</v>
      </c>
      <c r="E631" s="110" t="s">
        <v>140</v>
      </c>
      <c r="F631" s="111">
        <v>5450907</v>
      </c>
      <c r="G631" s="112">
        <v>394000</v>
      </c>
      <c r="H631" s="110" t="s">
        <v>143</v>
      </c>
      <c r="I631" s="110" t="s">
        <v>141</v>
      </c>
      <c r="J631" s="113">
        <v>45406</v>
      </c>
    </row>
    <row r="632" spans="1:10" ht="14.4">
      <c r="A632" s="110" t="s">
        <v>40</v>
      </c>
      <c r="B632" s="110" t="s">
        <v>354</v>
      </c>
      <c r="C632" s="110" t="s">
        <v>165</v>
      </c>
      <c r="D632" s="110" t="s">
        <v>166</v>
      </c>
      <c r="E632" s="110" t="s">
        <v>140</v>
      </c>
      <c r="F632" s="111">
        <v>5450926</v>
      </c>
      <c r="G632" s="112">
        <v>449900</v>
      </c>
      <c r="H632" s="110" t="s">
        <v>143</v>
      </c>
      <c r="I632" s="110" t="s">
        <v>141</v>
      </c>
      <c r="J632" s="113">
        <v>45406</v>
      </c>
    </row>
    <row r="633" spans="1:10" ht="14.4">
      <c r="A633" s="110" t="s">
        <v>40</v>
      </c>
      <c r="B633" s="110" t="s">
        <v>354</v>
      </c>
      <c r="C633" s="110" t="s">
        <v>95</v>
      </c>
      <c r="D633" s="110" t="s">
        <v>116</v>
      </c>
      <c r="E633" s="110" t="s">
        <v>140</v>
      </c>
      <c r="F633" s="111">
        <v>5447846</v>
      </c>
      <c r="G633" s="112">
        <v>660000</v>
      </c>
      <c r="H633" s="110" t="s">
        <v>143</v>
      </c>
      <c r="I633" s="110" t="s">
        <v>141</v>
      </c>
      <c r="J633" s="113">
        <v>45393</v>
      </c>
    </row>
    <row r="634" spans="1:10" ht="14.4">
      <c r="A634" s="110" t="s">
        <v>40</v>
      </c>
      <c r="B634" s="110" t="s">
        <v>354</v>
      </c>
      <c r="C634" s="110" t="s">
        <v>95</v>
      </c>
      <c r="D634" s="110" t="s">
        <v>116</v>
      </c>
      <c r="E634" s="110" t="s">
        <v>142</v>
      </c>
      <c r="F634" s="111">
        <v>5451992</v>
      </c>
      <c r="G634" s="112">
        <v>380000</v>
      </c>
      <c r="H634" s="110" t="s">
        <v>143</v>
      </c>
      <c r="I634" s="110" t="s">
        <v>141</v>
      </c>
      <c r="J634" s="113">
        <v>45411</v>
      </c>
    </row>
    <row r="635" spans="1:10" ht="14.4">
      <c r="A635" s="110" t="s">
        <v>40</v>
      </c>
      <c r="B635" s="110" t="s">
        <v>354</v>
      </c>
      <c r="C635" s="110" t="s">
        <v>95</v>
      </c>
      <c r="D635" s="110" t="s">
        <v>116</v>
      </c>
      <c r="E635" s="110" t="s">
        <v>140</v>
      </c>
      <c r="F635" s="111">
        <v>5446867</v>
      </c>
      <c r="G635" s="112">
        <v>430000</v>
      </c>
      <c r="H635" s="110" t="s">
        <v>143</v>
      </c>
      <c r="I635" s="110" t="s">
        <v>141</v>
      </c>
      <c r="J635" s="113">
        <v>45387</v>
      </c>
    </row>
    <row r="636" spans="1:10" ht="14.4">
      <c r="A636" s="110" t="s">
        <v>40</v>
      </c>
      <c r="B636" s="110" t="s">
        <v>354</v>
      </c>
      <c r="C636" s="110" t="s">
        <v>27</v>
      </c>
      <c r="D636" s="110" t="s">
        <v>113</v>
      </c>
      <c r="E636" s="110" t="s">
        <v>140</v>
      </c>
      <c r="F636" s="111">
        <v>5450217</v>
      </c>
      <c r="G636" s="112">
        <v>1066297</v>
      </c>
      <c r="H636" s="110" t="s">
        <v>141</v>
      </c>
      <c r="I636" s="110" t="s">
        <v>141</v>
      </c>
      <c r="J636" s="113">
        <v>45401</v>
      </c>
    </row>
    <row r="637" spans="1:10" ht="14.4">
      <c r="A637" s="110" t="s">
        <v>40</v>
      </c>
      <c r="B637" s="110" t="s">
        <v>354</v>
      </c>
      <c r="C637" s="110" t="s">
        <v>89</v>
      </c>
      <c r="D637" s="110" t="s">
        <v>115</v>
      </c>
      <c r="E637" s="110" t="s">
        <v>144</v>
      </c>
      <c r="F637" s="111">
        <v>5450932</v>
      </c>
      <c r="G637" s="112">
        <v>30000</v>
      </c>
      <c r="H637" s="110" t="s">
        <v>143</v>
      </c>
      <c r="I637" s="110" t="s">
        <v>141</v>
      </c>
      <c r="J637" s="113">
        <v>45406</v>
      </c>
    </row>
    <row r="638" spans="1:10" ht="14.4">
      <c r="A638" s="110" t="s">
        <v>40</v>
      </c>
      <c r="B638" s="110" t="s">
        <v>354</v>
      </c>
      <c r="C638" s="110" t="s">
        <v>89</v>
      </c>
      <c r="D638" s="110" t="s">
        <v>115</v>
      </c>
      <c r="E638" s="110" t="s">
        <v>140</v>
      </c>
      <c r="F638" s="111">
        <v>5449193</v>
      </c>
      <c r="G638" s="112">
        <v>1460000</v>
      </c>
      <c r="H638" s="110" t="s">
        <v>143</v>
      </c>
      <c r="I638" s="110" t="s">
        <v>141</v>
      </c>
      <c r="J638" s="113">
        <v>45399</v>
      </c>
    </row>
    <row r="639" spans="1:10" ht="14.4">
      <c r="A639" s="110" t="s">
        <v>40</v>
      </c>
      <c r="B639" s="110" t="s">
        <v>354</v>
      </c>
      <c r="C639" s="110" t="s">
        <v>27</v>
      </c>
      <c r="D639" s="110" t="s">
        <v>114</v>
      </c>
      <c r="E639" s="110" t="s">
        <v>140</v>
      </c>
      <c r="F639" s="111">
        <v>5447635</v>
      </c>
      <c r="G639" s="112">
        <v>550000</v>
      </c>
      <c r="H639" s="110" t="s">
        <v>143</v>
      </c>
      <c r="I639" s="110" t="s">
        <v>141</v>
      </c>
      <c r="J639" s="113">
        <v>45392</v>
      </c>
    </row>
    <row r="640" spans="1:10" ht="14.4">
      <c r="A640" s="110" t="s">
        <v>40</v>
      </c>
      <c r="B640" s="110" t="s">
        <v>354</v>
      </c>
      <c r="C640" s="110" t="s">
        <v>89</v>
      </c>
      <c r="D640" s="110" t="s">
        <v>115</v>
      </c>
      <c r="E640" s="110" t="s">
        <v>140</v>
      </c>
      <c r="F640" s="111">
        <v>5448634</v>
      </c>
      <c r="G640" s="112">
        <v>490000</v>
      </c>
      <c r="H640" s="110" t="s">
        <v>143</v>
      </c>
      <c r="I640" s="110" t="s">
        <v>141</v>
      </c>
      <c r="J640" s="113">
        <v>45397</v>
      </c>
    </row>
    <row r="641" spans="1:10" ht="14.4">
      <c r="A641" s="110" t="s">
        <v>40</v>
      </c>
      <c r="B641" s="110" t="s">
        <v>354</v>
      </c>
      <c r="C641" s="110" t="s">
        <v>89</v>
      </c>
      <c r="D641" s="110" t="s">
        <v>115</v>
      </c>
      <c r="E641" s="110" t="s">
        <v>140</v>
      </c>
      <c r="F641" s="111">
        <v>5447821</v>
      </c>
      <c r="G641" s="112">
        <v>515000</v>
      </c>
      <c r="H641" s="110" t="s">
        <v>143</v>
      </c>
      <c r="I641" s="110" t="s">
        <v>141</v>
      </c>
      <c r="J641" s="113">
        <v>45393</v>
      </c>
    </row>
    <row r="642" spans="1:10" ht="14.4">
      <c r="A642" s="110" t="s">
        <v>40</v>
      </c>
      <c r="B642" s="110" t="s">
        <v>354</v>
      </c>
      <c r="C642" s="110" t="s">
        <v>27</v>
      </c>
      <c r="D642" s="110" t="s">
        <v>114</v>
      </c>
      <c r="E642" s="110" t="s">
        <v>140</v>
      </c>
      <c r="F642" s="111">
        <v>5447402</v>
      </c>
      <c r="G642" s="112">
        <v>490000</v>
      </c>
      <c r="H642" s="110" t="s">
        <v>143</v>
      </c>
      <c r="I642" s="110" t="s">
        <v>141</v>
      </c>
      <c r="J642" s="113">
        <v>45391</v>
      </c>
    </row>
    <row r="643" spans="1:10" ht="14.4">
      <c r="A643" s="110" t="s">
        <v>55</v>
      </c>
      <c r="B643" s="110" t="s">
        <v>355</v>
      </c>
      <c r="C643" s="110" t="s">
        <v>97</v>
      </c>
      <c r="D643" s="110" t="s">
        <v>71</v>
      </c>
      <c r="E643" s="110" t="s">
        <v>154</v>
      </c>
      <c r="F643" s="111">
        <v>5450432</v>
      </c>
      <c r="G643" s="112">
        <v>345000</v>
      </c>
      <c r="H643" s="110" t="s">
        <v>143</v>
      </c>
      <c r="I643" s="110" t="s">
        <v>141</v>
      </c>
      <c r="J643" s="113">
        <v>45404</v>
      </c>
    </row>
    <row r="644" spans="1:10" ht="14.4">
      <c r="A644" s="110" t="s">
        <v>55</v>
      </c>
      <c r="B644" s="110" t="s">
        <v>355</v>
      </c>
      <c r="C644" s="110" t="s">
        <v>97</v>
      </c>
      <c r="D644" s="110" t="s">
        <v>71</v>
      </c>
      <c r="E644" s="110" t="s">
        <v>151</v>
      </c>
      <c r="F644" s="111">
        <v>5448421</v>
      </c>
      <c r="G644" s="112">
        <v>315000</v>
      </c>
      <c r="H644" s="110" t="s">
        <v>143</v>
      </c>
      <c r="I644" s="110" t="s">
        <v>141</v>
      </c>
      <c r="J644" s="113">
        <v>45394</v>
      </c>
    </row>
    <row r="645" spans="1:10" ht="14.4">
      <c r="A645" s="110" t="s">
        <v>55</v>
      </c>
      <c r="B645" s="110" t="s">
        <v>355</v>
      </c>
      <c r="C645" s="110" t="s">
        <v>97</v>
      </c>
      <c r="D645" s="110" t="s">
        <v>71</v>
      </c>
      <c r="E645" s="110" t="s">
        <v>140</v>
      </c>
      <c r="F645" s="111">
        <v>5446831</v>
      </c>
      <c r="G645" s="112">
        <v>1069900</v>
      </c>
      <c r="H645" s="110" t="s">
        <v>143</v>
      </c>
      <c r="I645" s="110" t="s">
        <v>141</v>
      </c>
      <c r="J645" s="113">
        <v>45387</v>
      </c>
    </row>
    <row r="646" spans="1:10" ht="14.4">
      <c r="A646" s="110" t="s">
        <v>55</v>
      </c>
      <c r="B646" s="110" t="s">
        <v>355</v>
      </c>
      <c r="C646" s="110" t="s">
        <v>97</v>
      </c>
      <c r="D646" s="110" t="s">
        <v>71</v>
      </c>
      <c r="E646" s="110" t="s">
        <v>140</v>
      </c>
      <c r="F646" s="111">
        <v>5445804</v>
      </c>
      <c r="G646" s="112">
        <v>280000</v>
      </c>
      <c r="H646" s="110" t="s">
        <v>143</v>
      </c>
      <c r="I646" s="110" t="s">
        <v>141</v>
      </c>
      <c r="J646" s="113">
        <v>45383</v>
      </c>
    </row>
    <row r="647" spans="1:10" ht="14.4">
      <c r="A647" s="110" t="s">
        <v>55</v>
      </c>
      <c r="B647" s="110" t="s">
        <v>355</v>
      </c>
      <c r="C647" s="110" t="s">
        <v>97</v>
      </c>
      <c r="D647" s="110" t="s">
        <v>71</v>
      </c>
      <c r="E647" s="110" t="s">
        <v>140</v>
      </c>
      <c r="F647" s="111">
        <v>5449897</v>
      </c>
      <c r="G647" s="112">
        <v>350000</v>
      </c>
      <c r="H647" s="110" t="s">
        <v>143</v>
      </c>
      <c r="I647" s="110" t="s">
        <v>141</v>
      </c>
      <c r="J647" s="113">
        <v>45400</v>
      </c>
    </row>
    <row r="648" spans="1:10" ht="14.4">
      <c r="A648" s="110" t="s">
        <v>55</v>
      </c>
      <c r="B648" s="110" t="s">
        <v>355</v>
      </c>
      <c r="C648" s="110" t="s">
        <v>97</v>
      </c>
      <c r="D648" s="110" t="s">
        <v>71</v>
      </c>
      <c r="E648" s="110" t="s">
        <v>140</v>
      </c>
      <c r="F648" s="111">
        <v>5451201</v>
      </c>
      <c r="G648" s="112">
        <v>186000</v>
      </c>
      <c r="H648" s="110" t="s">
        <v>143</v>
      </c>
      <c r="I648" s="110" t="s">
        <v>141</v>
      </c>
      <c r="J648" s="113">
        <v>45407</v>
      </c>
    </row>
    <row r="649" spans="1:10" ht="14.4">
      <c r="A649" s="110" t="s">
        <v>55</v>
      </c>
      <c r="B649" s="110" t="s">
        <v>355</v>
      </c>
      <c r="C649" s="110" t="s">
        <v>97</v>
      </c>
      <c r="D649" s="110" t="s">
        <v>71</v>
      </c>
      <c r="E649" s="110" t="s">
        <v>140</v>
      </c>
      <c r="F649" s="111">
        <v>5452227</v>
      </c>
      <c r="G649" s="112">
        <v>469000</v>
      </c>
      <c r="H649" s="110" t="s">
        <v>143</v>
      </c>
      <c r="I649" s="110" t="s">
        <v>141</v>
      </c>
      <c r="J649" s="113">
        <v>45412</v>
      </c>
    </row>
    <row r="650" spans="1:10" ht="14.4">
      <c r="A650" s="110" t="s">
        <v>117</v>
      </c>
      <c r="B650" s="110" t="s">
        <v>356</v>
      </c>
      <c r="C650" s="110" t="s">
        <v>95</v>
      </c>
      <c r="D650" s="110" t="s">
        <v>118</v>
      </c>
      <c r="E650" s="110" t="s">
        <v>151</v>
      </c>
      <c r="F650" s="111">
        <v>5452335</v>
      </c>
      <c r="G650" s="112">
        <v>350000</v>
      </c>
      <c r="H650" s="110" t="s">
        <v>143</v>
      </c>
      <c r="I650" s="110" t="s">
        <v>141</v>
      </c>
      <c r="J650" s="113">
        <v>45412</v>
      </c>
    </row>
    <row r="651" spans="1:10" ht="14.4">
      <c r="A651" s="110" t="s">
        <v>117</v>
      </c>
      <c r="B651" s="110" t="s">
        <v>356</v>
      </c>
      <c r="C651" s="110" t="s">
        <v>95</v>
      </c>
      <c r="D651" s="110" t="s">
        <v>118</v>
      </c>
      <c r="E651" s="110" t="s">
        <v>140</v>
      </c>
      <c r="F651" s="111">
        <v>5449896</v>
      </c>
      <c r="G651" s="112">
        <v>445000</v>
      </c>
      <c r="H651" s="110" t="s">
        <v>143</v>
      </c>
      <c r="I651" s="110" t="s">
        <v>141</v>
      </c>
      <c r="J651" s="113">
        <v>45400</v>
      </c>
    </row>
    <row r="652" spans="1:10" ht="14.4">
      <c r="A652" s="110" t="s">
        <v>119</v>
      </c>
      <c r="B652" s="110" t="s">
        <v>357</v>
      </c>
      <c r="C652" s="110" t="s">
        <v>73</v>
      </c>
      <c r="D652" s="110" t="s">
        <v>120</v>
      </c>
      <c r="E652" s="110" t="s">
        <v>140</v>
      </c>
      <c r="F652" s="111">
        <v>5452382</v>
      </c>
      <c r="G652" s="112">
        <v>824995</v>
      </c>
      <c r="H652" s="110" t="s">
        <v>141</v>
      </c>
      <c r="I652" s="110" t="s">
        <v>141</v>
      </c>
      <c r="J652" s="113">
        <v>45412</v>
      </c>
    </row>
    <row r="653" spans="1:10" ht="14.4">
      <c r="A653" s="110" t="s">
        <v>119</v>
      </c>
      <c r="B653" s="110" t="s">
        <v>357</v>
      </c>
      <c r="C653" s="110" t="s">
        <v>73</v>
      </c>
      <c r="D653" s="110" t="s">
        <v>120</v>
      </c>
      <c r="E653" s="110" t="s">
        <v>140</v>
      </c>
      <c r="F653" s="111">
        <v>5447499</v>
      </c>
      <c r="G653" s="112">
        <v>499995</v>
      </c>
      <c r="H653" s="110" t="s">
        <v>141</v>
      </c>
      <c r="I653" s="110" t="s">
        <v>141</v>
      </c>
      <c r="J653" s="113">
        <v>45392</v>
      </c>
    </row>
    <row r="654" spans="1:10" ht="14.4">
      <c r="A654" s="110" t="s">
        <v>119</v>
      </c>
      <c r="B654" s="110" t="s">
        <v>357</v>
      </c>
      <c r="C654" s="110" t="s">
        <v>73</v>
      </c>
      <c r="D654" s="110" t="s">
        <v>120</v>
      </c>
      <c r="E654" s="110" t="s">
        <v>140</v>
      </c>
      <c r="F654" s="111">
        <v>5451150</v>
      </c>
      <c r="G654" s="112">
        <v>807932</v>
      </c>
      <c r="H654" s="110" t="s">
        <v>141</v>
      </c>
      <c r="I654" s="110" t="s">
        <v>141</v>
      </c>
      <c r="J654" s="113">
        <v>45407</v>
      </c>
    </row>
    <row r="655" spans="1:10" ht="14.4">
      <c r="A655" s="110" t="s">
        <v>119</v>
      </c>
      <c r="B655" s="110" t="s">
        <v>357</v>
      </c>
      <c r="C655" s="110" t="s">
        <v>73</v>
      </c>
      <c r="D655" s="110" t="s">
        <v>120</v>
      </c>
      <c r="E655" s="110" t="s">
        <v>140</v>
      </c>
      <c r="F655" s="111">
        <v>5447576</v>
      </c>
      <c r="G655" s="112">
        <v>928986</v>
      </c>
      <c r="H655" s="110" t="s">
        <v>141</v>
      </c>
      <c r="I655" s="110" t="s">
        <v>141</v>
      </c>
      <c r="J655" s="113">
        <v>45392</v>
      </c>
    </row>
    <row r="656" spans="1:10" ht="14.4">
      <c r="A656" s="110" t="s">
        <v>119</v>
      </c>
      <c r="B656" s="110" t="s">
        <v>357</v>
      </c>
      <c r="C656" s="110" t="s">
        <v>73</v>
      </c>
      <c r="D656" s="110" t="s">
        <v>120</v>
      </c>
      <c r="E656" s="110" t="s">
        <v>140</v>
      </c>
      <c r="F656" s="111">
        <v>5447660</v>
      </c>
      <c r="G656" s="112">
        <v>1198995</v>
      </c>
      <c r="H656" s="110" t="s">
        <v>141</v>
      </c>
      <c r="I656" s="110" t="s">
        <v>141</v>
      </c>
      <c r="J656" s="113">
        <v>45392</v>
      </c>
    </row>
    <row r="657" spans="1:10" ht="14.4">
      <c r="A657" s="110" t="s">
        <v>119</v>
      </c>
      <c r="B657" s="110" t="s">
        <v>357</v>
      </c>
      <c r="C657" s="110" t="s">
        <v>73</v>
      </c>
      <c r="D657" s="110" t="s">
        <v>120</v>
      </c>
      <c r="E657" s="110" t="s">
        <v>140</v>
      </c>
      <c r="F657" s="111">
        <v>5447679</v>
      </c>
      <c r="G657" s="112">
        <v>946100</v>
      </c>
      <c r="H657" s="110" t="s">
        <v>141</v>
      </c>
      <c r="I657" s="110" t="s">
        <v>141</v>
      </c>
      <c r="J657" s="113">
        <v>45392</v>
      </c>
    </row>
    <row r="658" spans="1:10" ht="14.4">
      <c r="A658" s="110" t="s">
        <v>119</v>
      </c>
      <c r="B658" s="110" t="s">
        <v>357</v>
      </c>
      <c r="C658" s="110" t="s">
        <v>73</v>
      </c>
      <c r="D658" s="110" t="s">
        <v>120</v>
      </c>
      <c r="E658" s="110" t="s">
        <v>140</v>
      </c>
      <c r="F658" s="111">
        <v>5447803</v>
      </c>
      <c r="G658" s="112">
        <v>519995</v>
      </c>
      <c r="H658" s="110" t="s">
        <v>141</v>
      </c>
      <c r="I658" s="110" t="s">
        <v>141</v>
      </c>
      <c r="J658" s="113">
        <v>45393</v>
      </c>
    </row>
    <row r="659" spans="1:10" ht="14.4">
      <c r="A659" s="110" t="s">
        <v>119</v>
      </c>
      <c r="B659" s="110" t="s">
        <v>357</v>
      </c>
      <c r="C659" s="110" t="s">
        <v>73</v>
      </c>
      <c r="D659" s="110" t="s">
        <v>120</v>
      </c>
      <c r="E659" s="110" t="s">
        <v>140</v>
      </c>
      <c r="F659" s="111">
        <v>5451155</v>
      </c>
      <c r="G659" s="112">
        <v>982656</v>
      </c>
      <c r="H659" s="110" t="s">
        <v>141</v>
      </c>
      <c r="I659" s="110" t="s">
        <v>141</v>
      </c>
      <c r="J659" s="113">
        <v>45407</v>
      </c>
    </row>
    <row r="660" spans="1:10" ht="14.4">
      <c r="A660" s="110" t="s">
        <v>119</v>
      </c>
      <c r="B660" s="110" t="s">
        <v>357</v>
      </c>
      <c r="C660" s="110" t="s">
        <v>73</v>
      </c>
      <c r="D660" s="110" t="s">
        <v>120</v>
      </c>
      <c r="E660" s="110" t="s">
        <v>140</v>
      </c>
      <c r="F660" s="111">
        <v>5451468</v>
      </c>
      <c r="G660" s="112">
        <v>629995</v>
      </c>
      <c r="H660" s="110" t="s">
        <v>141</v>
      </c>
      <c r="I660" s="110" t="s">
        <v>141</v>
      </c>
      <c r="J660" s="113">
        <v>45408</v>
      </c>
    </row>
    <row r="661" spans="1:10" ht="14.4">
      <c r="A661" s="110" t="s">
        <v>119</v>
      </c>
      <c r="B661" s="110" t="s">
        <v>357</v>
      </c>
      <c r="C661" s="110" t="s">
        <v>73</v>
      </c>
      <c r="D661" s="110" t="s">
        <v>120</v>
      </c>
      <c r="E661" s="110" t="s">
        <v>140</v>
      </c>
      <c r="F661" s="111">
        <v>5451160</v>
      </c>
      <c r="G661" s="112">
        <v>675000</v>
      </c>
      <c r="H661" s="110" t="s">
        <v>141</v>
      </c>
      <c r="I661" s="110" t="s">
        <v>141</v>
      </c>
      <c r="J661" s="113">
        <v>45407</v>
      </c>
    </row>
    <row r="662" spans="1:10" ht="14.4">
      <c r="A662" s="110" t="s">
        <v>119</v>
      </c>
      <c r="B662" s="110" t="s">
        <v>357</v>
      </c>
      <c r="C662" s="110" t="s">
        <v>73</v>
      </c>
      <c r="D662" s="110" t="s">
        <v>120</v>
      </c>
      <c r="E662" s="110" t="s">
        <v>140</v>
      </c>
      <c r="F662" s="111">
        <v>5451472</v>
      </c>
      <c r="G662" s="112">
        <v>731339</v>
      </c>
      <c r="H662" s="110" t="s">
        <v>141</v>
      </c>
      <c r="I662" s="110" t="s">
        <v>141</v>
      </c>
      <c r="J662" s="113">
        <v>45408</v>
      </c>
    </row>
    <row r="663" spans="1:10" ht="14.4">
      <c r="A663" s="110" t="s">
        <v>119</v>
      </c>
      <c r="B663" s="110" t="s">
        <v>357</v>
      </c>
      <c r="C663" s="110" t="s">
        <v>73</v>
      </c>
      <c r="D663" s="110" t="s">
        <v>120</v>
      </c>
      <c r="E663" s="110" t="s">
        <v>140</v>
      </c>
      <c r="F663" s="111">
        <v>5445873</v>
      </c>
      <c r="G663" s="112">
        <v>916875</v>
      </c>
      <c r="H663" s="110" t="s">
        <v>141</v>
      </c>
      <c r="I663" s="110" t="s">
        <v>141</v>
      </c>
      <c r="J663" s="113">
        <v>45383</v>
      </c>
    </row>
    <row r="664" spans="1:10" ht="14.4">
      <c r="A664" s="110" t="s">
        <v>119</v>
      </c>
      <c r="B664" s="110" t="s">
        <v>357</v>
      </c>
      <c r="C664" s="110" t="s">
        <v>73</v>
      </c>
      <c r="D664" s="110" t="s">
        <v>120</v>
      </c>
      <c r="E664" s="110" t="s">
        <v>140</v>
      </c>
      <c r="F664" s="111">
        <v>5450257</v>
      </c>
      <c r="G664" s="112">
        <v>654995</v>
      </c>
      <c r="H664" s="110" t="s">
        <v>141</v>
      </c>
      <c r="I664" s="110" t="s">
        <v>141</v>
      </c>
      <c r="J664" s="113">
        <v>45401</v>
      </c>
    </row>
    <row r="665" spans="1:10" ht="14.4">
      <c r="A665" s="110" t="s">
        <v>119</v>
      </c>
      <c r="B665" s="110" t="s">
        <v>357</v>
      </c>
      <c r="C665" s="110" t="s">
        <v>73</v>
      </c>
      <c r="D665" s="110" t="s">
        <v>120</v>
      </c>
      <c r="E665" s="110" t="s">
        <v>140</v>
      </c>
      <c r="F665" s="111">
        <v>5448062</v>
      </c>
      <c r="G665" s="112">
        <v>1789995</v>
      </c>
      <c r="H665" s="110" t="s">
        <v>141</v>
      </c>
      <c r="I665" s="110" t="s">
        <v>141</v>
      </c>
      <c r="J665" s="113">
        <v>45394</v>
      </c>
    </row>
    <row r="666" spans="1:10" ht="14.4">
      <c r="A666" s="110" t="s">
        <v>119</v>
      </c>
      <c r="B666" s="110" t="s">
        <v>357</v>
      </c>
      <c r="C666" s="110" t="s">
        <v>73</v>
      </c>
      <c r="D666" s="110" t="s">
        <v>120</v>
      </c>
      <c r="E666" s="110" t="s">
        <v>140</v>
      </c>
      <c r="F666" s="111">
        <v>5450362</v>
      </c>
      <c r="G666" s="112">
        <v>515919</v>
      </c>
      <c r="H666" s="110" t="s">
        <v>141</v>
      </c>
      <c r="I666" s="110" t="s">
        <v>141</v>
      </c>
      <c r="J666" s="113">
        <v>45404</v>
      </c>
    </row>
    <row r="667" spans="1:10" ht="14.4">
      <c r="A667" s="110" t="s">
        <v>119</v>
      </c>
      <c r="B667" s="110" t="s">
        <v>357</v>
      </c>
      <c r="C667" s="110" t="s">
        <v>73</v>
      </c>
      <c r="D667" s="110" t="s">
        <v>120</v>
      </c>
      <c r="E667" s="110" t="s">
        <v>140</v>
      </c>
      <c r="F667" s="111">
        <v>5447472</v>
      </c>
      <c r="G667" s="112">
        <v>932046</v>
      </c>
      <c r="H667" s="110" t="s">
        <v>141</v>
      </c>
      <c r="I667" s="110" t="s">
        <v>141</v>
      </c>
      <c r="J667" s="113">
        <v>45392</v>
      </c>
    </row>
    <row r="668" spans="1:10" ht="14.4">
      <c r="A668" s="110" t="s">
        <v>119</v>
      </c>
      <c r="B668" s="110" t="s">
        <v>357</v>
      </c>
      <c r="C668" s="110" t="s">
        <v>73</v>
      </c>
      <c r="D668" s="110" t="s">
        <v>120</v>
      </c>
      <c r="E668" s="110" t="s">
        <v>140</v>
      </c>
      <c r="F668" s="111">
        <v>5447009</v>
      </c>
      <c r="G668" s="112">
        <v>538021</v>
      </c>
      <c r="H668" s="110" t="s">
        <v>141</v>
      </c>
      <c r="I668" s="110" t="s">
        <v>141</v>
      </c>
      <c r="J668" s="113">
        <v>45390</v>
      </c>
    </row>
    <row r="669" spans="1:10" ht="14.4">
      <c r="A669" s="110" t="s">
        <v>119</v>
      </c>
      <c r="B669" s="110" t="s">
        <v>357</v>
      </c>
      <c r="C669" s="110" t="s">
        <v>73</v>
      </c>
      <c r="D669" s="110" t="s">
        <v>120</v>
      </c>
      <c r="E669" s="110" t="s">
        <v>140</v>
      </c>
      <c r="F669" s="111">
        <v>5450313</v>
      </c>
      <c r="G669" s="112">
        <v>1037585</v>
      </c>
      <c r="H669" s="110" t="s">
        <v>141</v>
      </c>
      <c r="I669" s="110" t="s">
        <v>141</v>
      </c>
      <c r="J669" s="113">
        <v>45404</v>
      </c>
    </row>
    <row r="670" spans="1:10" ht="14.4">
      <c r="A670" s="110" t="s">
        <v>119</v>
      </c>
      <c r="B670" s="110" t="s">
        <v>357</v>
      </c>
      <c r="C670" s="110" t="s">
        <v>73</v>
      </c>
      <c r="D670" s="110" t="s">
        <v>120</v>
      </c>
      <c r="E670" s="110" t="s">
        <v>140</v>
      </c>
      <c r="F670" s="111">
        <v>5451482</v>
      </c>
      <c r="G670" s="112">
        <v>756567</v>
      </c>
      <c r="H670" s="110" t="s">
        <v>141</v>
      </c>
      <c r="I670" s="110" t="s">
        <v>141</v>
      </c>
      <c r="J670" s="113">
        <v>45408</v>
      </c>
    </row>
    <row r="671" spans="1:10" ht="14.4">
      <c r="A671" s="110" t="s">
        <v>119</v>
      </c>
      <c r="B671" s="110" t="s">
        <v>357</v>
      </c>
      <c r="C671" s="110" t="s">
        <v>73</v>
      </c>
      <c r="D671" s="110" t="s">
        <v>120</v>
      </c>
      <c r="E671" s="110" t="s">
        <v>140</v>
      </c>
      <c r="F671" s="111">
        <v>5448001</v>
      </c>
      <c r="G671" s="112">
        <v>1000921</v>
      </c>
      <c r="H671" s="110" t="s">
        <v>141</v>
      </c>
      <c r="I671" s="110" t="s">
        <v>141</v>
      </c>
      <c r="J671" s="113">
        <v>45394</v>
      </c>
    </row>
    <row r="672" spans="1:10" ht="14.4">
      <c r="A672" s="110" t="s">
        <v>119</v>
      </c>
      <c r="B672" s="110" t="s">
        <v>357</v>
      </c>
      <c r="C672" s="110" t="s">
        <v>73</v>
      </c>
      <c r="D672" s="110" t="s">
        <v>120</v>
      </c>
      <c r="E672" s="110" t="s">
        <v>140</v>
      </c>
      <c r="F672" s="111">
        <v>5451502</v>
      </c>
      <c r="G672" s="112">
        <v>787927</v>
      </c>
      <c r="H672" s="110" t="s">
        <v>141</v>
      </c>
      <c r="I672" s="110" t="s">
        <v>141</v>
      </c>
      <c r="J672" s="113">
        <v>45408</v>
      </c>
    </row>
    <row r="673" spans="1:10" ht="14.4">
      <c r="A673" s="110" t="s">
        <v>119</v>
      </c>
      <c r="B673" s="110" t="s">
        <v>357</v>
      </c>
      <c r="C673" s="110" t="s">
        <v>73</v>
      </c>
      <c r="D673" s="110" t="s">
        <v>120</v>
      </c>
      <c r="E673" s="110" t="s">
        <v>140</v>
      </c>
      <c r="F673" s="111">
        <v>5451497</v>
      </c>
      <c r="G673" s="112">
        <v>721332</v>
      </c>
      <c r="H673" s="110" t="s">
        <v>141</v>
      </c>
      <c r="I673" s="110" t="s">
        <v>141</v>
      </c>
      <c r="J673" s="113">
        <v>45408</v>
      </c>
    </row>
    <row r="674" spans="1:10" ht="14.4">
      <c r="A674" s="110" t="s">
        <v>119</v>
      </c>
      <c r="B674" s="110" t="s">
        <v>357</v>
      </c>
      <c r="C674" s="110" t="s">
        <v>73</v>
      </c>
      <c r="D674" s="110" t="s">
        <v>120</v>
      </c>
      <c r="E674" s="110" t="s">
        <v>140</v>
      </c>
      <c r="F674" s="111">
        <v>5448030</v>
      </c>
      <c r="G674" s="112">
        <v>859995</v>
      </c>
      <c r="H674" s="110" t="s">
        <v>141</v>
      </c>
      <c r="I674" s="110" t="s">
        <v>141</v>
      </c>
      <c r="J674" s="113">
        <v>45394</v>
      </c>
    </row>
    <row r="675" spans="1:10" ht="14.4">
      <c r="A675" s="110" t="s">
        <v>119</v>
      </c>
      <c r="B675" s="110" t="s">
        <v>357</v>
      </c>
      <c r="C675" s="110" t="s">
        <v>73</v>
      </c>
      <c r="D675" s="110" t="s">
        <v>120</v>
      </c>
      <c r="E675" s="110" t="s">
        <v>140</v>
      </c>
      <c r="F675" s="111">
        <v>5451493</v>
      </c>
      <c r="G675" s="112">
        <v>545443</v>
      </c>
      <c r="H675" s="110" t="s">
        <v>141</v>
      </c>
      <c r="I675" s="110" t="s">
        <v>141</v>
      </c>
      <c r="J675" s="113">
        <v>45408</v>
      </c>
    </row>
    <row r="676" spans="1:10" ht="14.4">
      <c r="A676" s="110" t="s">
        <v>119</v>
      </c>
      <c r="B676" s="110" t="s">
        <v>357</v>
      </c>
      <c r="C676" s="110" t="s">
        <v>73</v>
      </c>
      <c r="D676" s="110" t="s">
        <v>120</v>
      </c>
      <c r="E676" s="110" t="s">
        <v>140</v>
      </c>
      <c r="F676" s="111">
        <v>5451176</v>
      </c>
      <c r="G676" s="112">
        <v>612552</v>
      </c>
      <c r="H676" s="110" t="s">
        <v>141</v>
      </c>
      <c r="I676" s="110" t="s">
        <v>141</v>
      </c>
      <c r="J676" s="113">
        <v>45407</v>
      </c>
    </row>
    <row r="677" spans="1:10" ht="14.4">
      <c r="A677" s="110" t="s">
        <v>119</v>
      </c>
      <c r="B677" s="110" t="s">
        <v>357</v>
      </c>
      <c r="C677" s="110" t="s">
        <v>73</v>
      </c>
      <c r="D677" s="110" t="s">
        <v>120</v>
      </c>
      <c r="E677" s="110" t="s">
        <v>140</v>
      </c>
      <c r="F677" s="111">
        <v>5452114</v>
      </c>
      <c r="G677" s="112">
        <v>498995</v>
      </c>
      <c r="H677" s="110" t="s">
        <v>141</v>
      </c>
      <c r="I677" s="110" t="s">
        <v>141</v>
      </c>
      <c r="J677" s="113">
        <v>45412</v>
      </c>
    </row>
    <row r="678" spans="1:10" ht="14.4">
      <c r="A678" s="110" t="s">
        <v>119</v>
      </c>
      <c r="B678" s="110" t="s">
        <v>357</v>
      </c>
      <c r="C678" s="110" t="s">
        <v>73</v>
      </c>
      <c r="D678" s="110" t="s">
        <v>120</v>
      </c>
      <c r="E678" s="110" t="s">
        <v>140</v>
      </c>
      <c r="F678" s="111">
        <v>5450016</v>
      </c>
      <c r="G678" s="112">
        <v>995000</v>
      </c>
      <c r="H678" s="110" t="s">
        <v>141</v>
      </c>
      <c r="I678" s="110" t="s">
        <v>141</v>
      </c>
      <c r="J678" s="113">
        <v>45401</v>
      </c>
    </row>
    <row r="679" spans="1:10" ht="14.4">
      <c r="A679" s="110" t="s">
        <v>119</v>
      </c>
      <c r="B679" s="110" t="s">
        <v>357</v>
      </c>
      <c r="C679" s="110" t="s">
        <v>73</v>
      </c>
      <c r="D679" s="110" t="s">
        <v>120</v>
      </c>
      <c r="E679" s="110" t="s">
        <v>140</v>
      </c>
      <c r="F679" s="111">
        <v>5446261</v>
      </c>
      <c r="G679" s="112">
        <v>716976</v>
      </c>
      <c r="H679" s="110" t="s">
        <v>141</v>
      </c>
      <c r="I679" s="110" t="s">
        <v>141</v>
      </c>
      <c r="J679" s="113">
        <v>45385</v>
      </c>
    </row>
    <row r="680" spans="1:10" ht="14.4">
      <c r="A680" s="110" t="s">
        <v>119</v>
      </c>
      <c r="B680" s="110" t="s">
        <v>357</v>
      </c>
      <c r="C680" s="110" t="s">
        <v>73</v>
      </c>
      <c r="D680" s="110" t="s">
        <v>120</v>
      </c>
      <c r="E680" s="110" t="s">
        <v>140</v>
      </c>
      <c r="F680" s="111">
        <v>5449868</v>
      </c>
      <c r="G680" s="112">
        <v>716995</v>
      </c>
      <c r="H680" s="110" t="s">
        <v>141</v>
      </c>
      <c r="I680" s="110" t="s">
        <v>141</v>
      </c>
      <c r="J680" s="113">
        <v>45400</v>
      </c>
    </row>
    <row r="681" spans="1:10" ht="14.4">
      <c r="A681" s="110" t="s">
        <v>119</v>
      </c>
      <c r="B681" s="110" t="s">
        <v>357</v>
      </c>
      <c r="C681" s="110" t="s">
        <v>73</v>
      </c>
      <c r="D681" s="110" t="s">
        <v>120</v>
      </c>
      <c r="E681" s="110" t="s">
        <v>140</v>
      </c>
      <c r="F681" s="111">
        <v>5446460</v>
      </c>
      <c r="G681" s="112">
        <v>744281</v>
      </c>
      <c r="H681" s="110" t="s">
        <v>141</v>
      </c>
      <c r="I681" s="110" t="s">
        <v>141</v>
      </c>
      <c r="J681" s="113">
        <v>45386</v>
      </c>
    </row>
    <row r="682" spans="1:10" ht="14.4">
      <c r="A682" s="110" t="s">
        <v>119</v>
      </c>
      <c r="B682" s="110" t="s">
        <v>357</v>
      </c>
      <c r="C682" s="110" t="s">
        <v>73</v>
      </c>
      <c r="D682" s="110" t="s">
        <v>120</v>
      </c>
      <c r="E682" s="110" t="s">
        <v>140</v>
      </c>
      <c r="F682" s="111">
        <v>5446144</v>
      </c>
      <c r="G682" s="112">
        <v>695995</v>
      </c>
      <c r="H682" s="110" t="s">
        <v>141</v>
      </c>
      <c r="I682" s="110" t="s">
        <v>141</v>
      </c>
      <c r="J682" s="113">
        <v>45384</v>
      </c>
    </row>
    <row r="683" spans="1:10" ht="14.4">
      <c r="A683" s="110" t="s">
        <v>119</v>
      </c>
      <c r="B683" s="110" t="s">
        <v>357</v>
      </c>
      <c r="C683" s="110" t="s">
        <v>73</v>
      </c>
      <c r="D683" s="110" t="s">
        <v>120</v>
      </c>
      <c r="E683" s="110" t="s">
        <v>140</v>
      </c>
      <c r="F683" s="111">
        <v>5446472</v>
      </c>
      <c r="G683" s="112">
        <v>798995</v>
      </c>
      <c r="H683" s="110" t="s">
        <v>141</v>
      </c>
      <c r="I683" s="110" t="s">
        <v>141</v>
      </c>
      <c r="J683" s="113">
        <v>45386</v>
      </c>
    </row>
    <row r="684" spans="1:10" ht="14.4">
      <c r="A684" s="110" t="s">
        <v>119</v>
      </c>
      <c r="B684" s="110" t="s">
        <v>357</v>
      </c>
      <c r="C684" s="110" t="s">
        <v>73</v>
      </c>
      <c r="D684" s="110" t="s">
        <v>120</v>
      </c>
      <c r="E684" s="110" t="s">
        <v>140</v>
      </c>
      <c r="F684" s="111">
        <v>5449797</v>
      </c>
      <c r="G684" s="112">
        <v>711110</v>
      </c>
      <c r="H684" s="110" t="s">
        <v>141</v>
      </c>
      <c r="I684" s="110" t="s">
        <v>141</v>
      </c>
      <c r="J684" s="113">
        <v>45400</v>
      </c>
    </row>
    <row r="685" spans="1:10" ht="14.4">
      <c r="A685" s="110" t="s">
        <v>119</v>
      </c>
      <c r="B685" s="110" t="s">
        <v>357</v>
      </c>
      <c r="C685" s="110" t="s">
        <v>73</v>
      </c>
      <c r="D685" s="110" t="s">
        <v>120</v>
      </c>
      <c r="E685" s="110" t="s">
        <v>140</v>
      </c>
      <c r="F685" s="111">
        <v>5449785</v>
      </c>
      <c r="G685" s="112">
        <v>628320</v>
      </c>
      <c r="H685" s="110" t="s">
        <v>141</v>
      </c>
      <c r="I685" s="110" t="s">
        <v>141</v>
      </c>
      <c r="J685" s="113">
        <v>45400</v>
      </c>
    </row>
    <row r="686" spans="1:10" ht="14.4">
      <c r="A686" s="110" t="s">
        <v>119</v>
      </c>
      <c r="B686" s="110" t="s">
        <v>357</v>
      </c>
      <c r="C686" s="110" t="s">
        <v>73</v>
      </c>
      <c r="D686" s="110" t="s">
        <v>120</v>
      </c>
      <c r="E686" s="110" t="s">
        <v>140</v>
      </c>
      <c r="F686" s="111">
        <v>5450849</v>
      </c>
      <c r="G686" s="112">
        <v>793877</v>
      </c>
      <c r="H686" s="110" t="s">
        <v>141</v>
      </c>
      <c r="I686" s="110" t="s">
        <v>141</v>
      </c>
      <c r="J686" s="113">
        <v>45406</v>
      </c>
    </row>
    <row r="687" spans="1:10" ht="14.4">
      <c r="A687" s="110" t="s">
        <v>119</v>
      </c>
      <c r="B687" s="110" t="s">
        <v>357</v>
      </c>
      <c r="C687" s="110" t="s">
        <v>73</v>
      </c>
      <c r="D687" s="110" t="s">
        <v>120</v>
      </c>
      <c r="E687" s="110" t="s">
        <v>140</v>
      </c>
      <c r="F687" s="111">
        <v>5446743</v>
      </c>
      <c r="G687" s="112">
        <v>537995</v>
      </c>
      <c r="H687" s="110" t="s">
        <v>141</v>
      </c>
      <c r="I687" s="110" t="s">
        <v>141</v>
      </c>
      <c r="J687" s="113">
        <v>45387</v>
      </c>
    </row>
    <row r="688" spans="1:10" ht="14.4">
      <c r="A688" s="110" t="s">
        <v>119</v>
      </c>
      <c r="B688" s="110" t="s">
        <v>357</v>
      </c>
      <c r="C688" s="110" t="s">
        <v>73</v>
      </c>
      <c r="D688" s="110" t="s">
        <v>120</v>
      </c>
      <c r="E688" s="110" t="s">
        <v>140</v>
      </c>
      <c r="F688" s="111">
        <v>5450852</v>
      </c>
      <c r="G688" s="112">
        <v>986744</v>
      </c>
      <c r="H688" s="110" t="s">
        <v>141</v>
      </c>
      <c r="I688" s="110" t="s">
        <v>141</v>
      </c>
      <c r="J688" s="113">
        <v>45406</v>
      </c>
    </row>
    <row r="689" spans="1:10" ht="14.4">
      <c r="A689" s="110" t="s">
        <v>119</v>
      </c>
      <c r="B689" s="110" t="s">
        <v>357</v>
      </c>
      <c r="C689" s="110" t="s">
        <v>73</v>
      </c>
      <c r="D689" s="110" t="s">
        <v>120</v>
      </c>
      <c r="E689" s="110" t="s">
        <v>140</v>
      </c>
      <c r="F689" s="111">
        <v>5451826</v>
      </c>
      <c r="G689" s="112">
        <v>950041</v>
      </c>
      <c r="H689" s="110" t="s">
        <v>141</v>
      </c>
      <c r="I689" s="110" t="s">
        <v>141</v>
      </c>
      <c r="J689" s="113">
        <v>45411</v>
      </c>
    </row>
    <row r="690" spans="1:10" ht="14.4">
      <c r="A690" s="110" t="s">
        <v>119</v>
      </c>
      <c r="B690" s="110" t="s">
        <v>357</v>
      </c>
      <c r="C690" s="110" t="s">
        <v>73</v>
      </c>
      <c r="D690" s="110" t="s">
        <v>120</v>
      </c>
      <c r="E690" s="110" t="s">
        <v>140</v>
      </c>
      <c r="F690" s="111">
        <v>5450639</v>
      </c>
      <c r="G690" s="112">
        <v>812046</v>
      </c>
      <c r="H690" s="110" t="s">
        <v>141</v>
      </c>
      <c r="I690" s="110" t="s">
        <v>141</v>
      </c>
      <c r="J690" s="113">
        <v>45405</v>
      </c>
    </row>
    <row r="691" spans="1:10" ht="14.4">
      <c r="A691" s="110" t="s">
        <v>119</v>
      </c>
      <c r="B691" s="110" t="s">
        <v>357</v>
      </c>
      <c r="C691" s="110" t="s">
        <v>73</v>
      </c>
      <c r="D691" s="110" t="s">
        <v>120</v>
      </c>
      <c r="E691" s="110" t="s">
        <v>140</v>
      </c>
      <c r="F691" s="111">
        <v>5451141</v>
      </c>
      <c r="G691" s="112">
        <v>636825</v>
      </c>
      <c r="H691" s="110" t="s">
        <v>141</v>
      </c>
      <c r="I691" s="110" t="s">
        <v>141</v>
      </c>
      <c r="J691" s="113">
        <v>45407</v>
      </c>
    </row>
    <row r="692" spans="1:10" ht="14.4">
      <c r="A692" s="110" t="s">
        <v>119</v>
      </c>
      <c r="B692" s="110" t="s">
        <v>357</v>
      </c>
      <c r="C692" s="110" t="s">
        <v>73</v>
      </c>
      <c r="D692" s="110" t="s">
        <v>120</v>
      </c>
      <c r="E692" s="110" t="s">
        <v>140</v>
      </c>
      <c r="F692" s="111">
        <v>5446044</v>
      </c>
      <c r="G692" s="112">
        <v>799995</v>
      </c>
      <c r="H692" s="110" t="s">
        <v>141</v>
      </c>
      <c r="I692" s="110" t="s">
        <v>141</v>
      </c>
      <c r="J692" s="113">
        <v>45384</v>
      </c>
    </row>
    <row r="693" spans="1:10" ht="14.4">
      <c r="A693" s="110" t="s">
        <v>119</v>
      </c>
      <c r="B693" s="110" t="s">
        <v>357</v>
      </c>
      <c r="C693" s="110" t="s">
        <v>73</v>
      </c>
      <c r="D693" s="110" t="s">
        <v>120</v>
      </c>
      <c r="E693" s="110" t="s">
        <v>140</v>
      </c>
      <c r="F693" s="111">
        <v>5452080</v>
      </c>
      <c r="G693" s="112">
        <v>526995</v>
      </c>
      <c r="H693" s="110" t="s">
        <v>141</v>
      </c>
      <c r="I693" s="110" t="s">
        <v>141</v>
      </c>
      <c r="J693" s="113">
        <v>45412</v>
      </c>
    </row>
    <row r="694" spans="1:10" ht="14.4">
      <c r="A694" s="110" t="s">
        <v>119</v>
      </c>
      <c r="B694" s="110" t="s">
        <v>357</v>
      </c>
      <c r="C694" s="110" t="s">
        <v>73</v>
      </c>
      <c r="D694" s="110" t="s">
        <v>120</v>
      </c>
      <c r="E694" s="110" t="s">
        <v>140</v>
      </c>
      <c r="F694" s="111">
        <v>5450124</v>
      </c>
      <c r="G694" s="112">
        <v>1541241</v>
      </c>
      <c r="H694" s="110" t="s">
        <v>141</v>
      </c>
      <c r="I694" s="110" t="s">
        <v>141</v>
      </c>
      <c r="J694" s="113">
        <v>45401</v>
      </c>
    </row>
    <row r="695" spans="1:10" ht="14.4">
      <c r="A695" s="110" t="s">
        <v>119</v>
      </c>
      <c r="B695" s="110" t="s">
        <v>357</v>
      </c>
      <c r="C695" s="110" t="s">
        <v>73</v>
      </c>
      <c r="D695" s="110" t="s">
        <v>120</v>
      </c>
      <c r="E695" s="110" t="s">
        <v>140</v>
      </c>
      <c r="F695" s="111">
        <v>5448052</v>
      </c>
      <c r="G695" s="112">
        <v>515848</v>
      </c>
      <c r="H695" s="110" t="s">
        <v>141</v>
      </c>
      <c r="I695" s="110" t="s">
        <v>141</v>
      </c>
      <c r="J695" s="113">
        <v>45394</v>
      </c>
    </row>
    <row r="696" spans="1:10" ht="14.4">
      <c r="A696" s="110" t="s">
        <v>119</v>
      </c>
      <c r="B696" s="110" t="s">
        <v>357</v>
      </c>
      <c r="C696" s="110" t="s">
        <v>73</v>
      </c>
      <c r="D696" s="110" t="s">
        <v>120</v>
      </c>
      <c r="E696" s="110" t="s">
        <v>142</v>
      </c>
      <c r="F696" s="111">
        <v>5452074</v>
      </c>
      <c r="G696" s="112">
        <v>789995</v>
      </c>
      <c r="H696" s="110" t="s">
        <v>141</v>
      </c>
      <c r="I696" s="110" t="s">
        <v>141</v>
      </c>
      <c r="J696" s="113">
        <v>45412</v>
      </c>
    </row>
    <row r="697" spans="1:10" ht="14.4">
      <c r="A697" s="110" t="s">
        <v>119</v>
      </c>
      <c r="B697" s="110" t="s">
        <v>357</v>
      </c>
      <c r="C697" s="110" t="s">
        <v>73</v>
      </c>
      <c r="D697" s="110" t="s">
        <v>120</v>
      </c>
      <c r="E697" s="110" t="s">
        <v>140</v>
      </c>
      <c r="F697" s="111">
        <v>5446987</v>
      </c>
      <c r="G697" s="112">
        <v>566409</v>
      </c>
      <c r="H697" s="110" t="s">
        <v>141</v>
      </c>
      <c r="I697" s="110" t="s">
        <v>141</v>
      </c>
      <c r="J697" s="113">
        <v>45390</v>
      </c>
    </row>
    <row r="698" spans="1:10" ht="14.4">
      <c r="A698" s="110" t="s">
        <v>119</v>
      </c>
      <c r="B698" s="110" t="s">
        <v>357</v>
      </c>
      <c r="C698" s="110" t="s">
        <v>73</v>
      </c>
      <c r="D698" s="110" t="s">
        <v>120</v>
      </c>
      <c r="E698" s="110" t="s">
        <v>140</v>
      </c>
      <c r="F698" s="111">
        <v>5451856</v>
      </c>
      <c r="G698" s="112">
        <v>545995</v>
      </c>
      <c r="H698" s="110" t="s">
        <v>141</v>
      </c>
      <c r="I698" s="110" t="s">
        <v>141</v>
      </c>
      <c r="J698" s="113">
        <v>45411</v>
      </c>
    </row>
    <row r="699" spans="1:10" ht="14.4">
      <c r="A699" s="110" t="s">
        <v>119</v>
      </c>
      <c r="B699" s="110" t="s">
        <v>357</v>
      </c>
      <c r="C699" s="110" t="s">
        <v>73</v>
      </c>
      <c r="D699" s="110" t="s">
        <v>120</v>
      </c>
      <c r="E699" s="110" t="s">
        <v>140</v>
      </c>
      <c r="F699" s="111">
        <v>5450170</v>
      </c>
      <c r="G699" s="112">
        <v>1520000</v>
      </c>
      <c r="H699" s="110" t="s">
        <v>141</v>
      </c>
      <c r="I699" s="110" t="s">
        <v>141</v>
      </c>
      <c r="J699" s="113">
        <v>45401</v>
      </c>
    </row>
    <row r="700" spans="1:10" ht="14.4">
      <c r="A700" s="110" t="s">
        <v>119</v>
      </c>
      <c r="B700" s="110" t="s">
        <v>357</v>
      </c>
      <c r="C700" s="110" t="s">
        <v>73</v>
      </c>
      <c r="D700" s="110" t="s">
        <v>120</v>
      </c>
      <c r="E700" s="110" t="s">
        <v>140</v>
      </c>
      <c r="F700" s="111">
        <v>5450010</v>
      </c>
      <c r="G700" s="112">
        <v>737584</v>
      </c>
      <c r="H700" s="110" t="s">
        <v>141</v>
      </c>
      <c r="I700" s="110" t="s">
        <v>141</v>
      </c>
      <c r="J700" s="113">
        <v>45401</v>
      </c>
    </row>
    <row r="701" spans="1:10" ht="14.4">
      <c r="A701" s="110" t="s">
        <v>119</v>
      </c>
      <c r="B701" s="110" t="s">
        <v>357</v>
      </c>
      <c r="C701" s="110" t="s">
        <v>73</v>
      </c>
      <c r="D701" s="110" t="s">
        <v>120</v>
      </c>
      <c r="E701" s="110" t="s">
        <v>140</v>
      </c>
      <c r="F701" s="111">
        <v>5451843</v>
      </c>
      <c r="G701" s="112">
        <v>1241920</v>
      </c>
      <c r="H701" s="110" t="s">
        <v>141</v>
      </c>
      <c r="I701" s="110" t="s">
        <v>141</v>
      </c>
      <c r="J701" s="113">
        <v>45411</v>
      </c>
    </row>
    <row r="702" spans="1:10" ht="14.4">
      <c r="A702" s="110" t="s">
        <v>119</v>
      </c>
      <c r="B702" s="110" t="s">
        <v>357</v>
      </c>
      <c r="C702" s="110" t="s">
        <v>73</v>
      </c>
      <c r="D702" s="110" t="s">
        <v>120</v>
      </c>
      <c r="E702" s="110" t="s">
        <v>140</v>
      </c>
      <c r="F702" s="111">
        <v>5452077</v>
      </c>
      <c r="G702" s="112">
        <v>505995</v>
      </c>
      <c r="H702" s="110" t="s">
        <v>141</v>
      </c>
      <c r="I702" s="110" t="s">
        <v>141</v>
      </c>
      <c r="J702" s="113">
        <v>45412</v>
      </c>
    </row>
    <row r="703" spans="1:10" ht="14.4">
      <c r="A703" s="110" t="s">
        <v>119</v>
      </c>
      <c r="B703" s="110" t="s">
        <v>357</v>
      </c>
      <c r="C703" s="110" t="s">
        <v>73</v>
      </c>
      <c r="D703" s="110" t="s">
        <v>120</v>
      </c>
      <c r="E703" s="110" t="s">
        <v>140</v>
      </c>
      <c r="F703" s="111">
        <v>5451793</v>
      </c>
      <c r="G703" s="112">
        <v>592000</v>
      </c>
      <c r="H703" s="110" t="s">
        <v>141</v>
      </c>
      <c r="I703" s="110" t="s">
        <v>141</v>
      </c>
      <c r="J703" s="113">
        <v>45411</v>
      </c>
    </row>
    <row r="704" spans="1:10" ht="14.4">
      <c r="A704" s="110" t="s">
        <v>119</v>
      </c>
      <c r="B704" s="110" t="s">
        <v>357</v>
      </c>
      <c r="C704" s="110" t="s">
        <v>73</v>
      </c>
      <c r="D704" s="110" t="s">
        <v>120</v>
      </c>
      <c r="E704" s="110" t="s">
        <v>140</v>
      </c>
      <c r="F704" s="111">
        <v>5449691</v>
      </c>
      <c r="G704" s="112">
        <v>554995</v>
      </c>
      <c r="H704" s="110" t="s">
        <v>141</v>
      </c>
      <c r="I704" s="110" t="s">
        <v>141</v>
      </c>
      <c r="J704" s="113">
        <v>45399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111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1.88671875" customWidth="1"/>
    <col min="2" max="2" width="9.5546875" customWidth="1"/>
    <col min="3" max="3" width="20.44140625" customWidth="1"/>
    <col min="4" max="4" width="16.33203125" customWidth="1"/>
    <col min="5" max="5" width="11.33203125" customWidth="1"/>
    <col min="6" max="6" width="14.109375" customWidth="1"/>
    <col min="7" max="7" width="11.88671875" customWidth="1"/>
    <col min="8" max="8" width="39.109375" customWidth="1"/>
  </cols>
  <sheetData>
    <row r="1" spans="1:12">
      <c r="A1" s="89" t="s">
        <v>0</v>
      </c>
      <c r="B1" s="89" t="s">
        <v>42</v>
      </c>
      <c r="C1" s="89" t="s">
        <v>1</v>
      </c>
      <c r="D1" s="89" t="s">
        <v>38</v>
      </c>
      <c r="E1" s="89" t="s">
        <v>36</v>
      </c>
      <c r="F1" s="89" t="s">
        <v>43</v>
      </c>
      <c r="G1" s="89" t="s">
        <v>37</v>
      </c>
      <c r="H1" s="89" t="s">
        <v>51</v>
      </c>
      <c r="L1">
        <v>111</v>
      </c>
    </row>
    <row r="2" spans="1:12" ht="14.4">
      <c r="A2" s="114" t="s">
        <v>41</v>
      </c>
      <c r="B2" s="114" t="s">
        <v>348</v>
      </c>
      <c r="C2" s="114" t="s">
        <v>191</v>
      </c>
      <c r="D2" s="114" t="s">
        <v>190</v>
      </c>
      <c r="E2" s="115">
        <v>5451750</v>
      </c>
      <c r="F2" s="116">
        <v>2000000</v>
      </c>
      <c r="G2" s="117">
        <v>45411</v>
      </c>
      <c r="H2" s="114" t="s">
        <v>192</v>
      </c>
    </row>
    <row r="3" spans="1:12" ht="14.4">
      <c r="A3" s="114" t="s">
        <v>41</v>
      </c>
      <c r="B3" s="114" t="s">
        <v>348</v>
      </c>
      <c r="C3" s="114" t="s">
        <v>172</v>
      </c>
      <c r="D3" s="114" t="s">
        <v>180</v>
      </c>
      <c r="E3" s="115">
        <v>5450646</v>
      </c>
      <c r="F3" s="116">
        <v>52000</v>
      </c>
      <c r="G3" s="117">
        <v>45405</v>
      </c>
      <c r="H3" s="114" t="s">
        <v>181</v>
      </c>
    </row>
    <row r="4" spans="1:12" ht="14.4">
      <c r="A4" s="114" t="s">
        <v>41</v>
      </c>
      <c r="B4" s="114" t="s">
        <v>348</v>
      </c>
      <c r="C4" s="114" t="s">
        <v>168</v>
      </c>
      <c r="D4" s="114" t="s">
        <v>170</v>
      </c>
      <c r="E4" s="115">
        <v>5447400</v>
      </c>
      <c r="F4" s="116">
        <v>250000</v>
      </c>
      <c r="G4" s="117">
        <v>45391</v>
      </c>
      <c r="H4" s="114" t="s">
        <v>169</v>
      </c>
    </row>
    <row r="5" spans="1:12" ht="28.8">
      <c r="A5" s="114" t="s">
        <v>41</v>
      </c>
      <c r="B5" s="114" t="s">
        <v>348</v>
      </c>
      <c r="C5" s="114" t="s">
        <v>188</v>
      </c>
      <c r="D5" s="114" t="s">
        <v>187</v>
      </c>
      <c r="E5" s="115">
        <v>5450914</v>
      </c>
      <c r="F5" s="116">
        <v>36000000</v>
      </c>
      <c r="G5" s="117">
        <v>45406</v>
      </c>
      <c r="H5" s="114" t="s">
        <v>189</v>
      </c>
    </row>
    <row r="6" spans="1:12" ht="28.8">
      <c r="A6" s="114" t="s">
        <v>41</v>
      </c>
      <c r="B6" s="114" t="s">
        <v>348</v>
      </c>
      <c r="C6" s="114" t="s">
        <v>183</v>
      </c>
      <c r="D6" s="114" t="s">
        <v>182</v>
      </c>
      <c r="E6" s="115">
        <v>5449960</v>
      </c>
      <c r="F6" s="116">
        <v>1246900</v>
      </c>
      <c r="G6" s="117">
        <v>45400</v>
      </c>
      <c r="H6" s="114" t="s">
        <v>184</v>
      </c>
    </row>
    <row r="7" spans="1:12" ht="14.4">
      <c r="A7" s="114" t="s">
        <v>41</v>
      </c>
      <c r="B7" s="114" t="s">
        <v>348</v>
      </c>
      <c r="C7" s="114" t="s">
        <v>168</v>
      </c>
      <c r="D7" s="114" t="s">
        <v>167</v>
      </c>
      <c r="E7" s="115">
        <v>5446272</v>
      </c>
      <c r="F7" s="116">
        <v>100000</v>
      </c>
      <c r="G7" s="117">
        <v>45385</v>
      </c>
      <c r="H7" s="114" t="s">
        <v>169</v>
      </c>
    </row>
    <row r="8" spans="1:12" ht="28.8">
      <c r="A8" s="114" t="s">
        <v>41</v>
      </c>
      <c r="B8" s="114" t="s">
        <v>348</v>
      </c>
      <c r="C8" s="114" t="s">
        <v>172</v>
      </c>
      <c r="D8" s="114" t="s">
        <v>171</v>
      </c>
      <c r="E8" s="115">
        <v>5448689</v>
      </c>
      <c r="F8" s="116">
        <v>170000</v>
      </c>
      <c r="G8" s="117">
        <v>45397</v>
      </c>
      <c r="H8" s="114" t="s">
        <v>173</v>
      </c>
    </row>
    <row r="9" spans="1:12" ht="14.4">
      <c r="A9" s="114" t="s">
        <v>41</v>
      </c>
      <c r="B9" s="114" t="s">
        <v>348</v>
      </c>
      <c r="C9" s="114" t="s">
        <v>168</v>
      </c>
      <c r="D9" s="114" t="s">
        <v>174</v>
      </c>
      <c r="E9" s="115">
        <v>5451491</v>
      </c>
      <c r="F9" s="116">
        <v>600000</v>
      </c>
      <c r="G9" s="117">
        <v>45408</v>
      </c>
      <c r="H9" s="114" t="s">
        <v>175</v>
      </c>
    </row>
    <row r="10" spans="1:12" ht="14.4">
      <c r="A10" s="114" t="s">
        <v>41</v>
      </c>
      <c r="B10" s="114" t="s">
        <v>348</v>
      </c>
      <c r="C10" s="114" t="s">
        <v>168</v>
      </c>
      <c r="D10" s="114" t="s">
        <v>176</v>
      </c>
      <c r="E10" s="115">
        <v>5451968</v>
      </c>
      <c r="F10" s="116">
        <v>150000</v>
      </c>
      <c r="G10" s="117">
        <v>45411</v>
      </c>
      <c r="H10" s="114" t="s">
        <v>177</v>
      </c>
    </row>
    <row r="11" spans="1:12" ht="14.4">
      <c r="A11" s="114" t="s">
        <v>41</v>
      </c>
      <c r="B11" s="114" t="s">
        <v>348</v>
      </c>
      <c r="C11" s="114" t="s">
        <v>168</v>
      </c>
      <c r="D11" s="114" t="s">
        <v>178</v>
      </c>
      <c r="E11" s="115">
        <v>5452237</v>
      </c>
      <c r="F11" s="116">
        <v>50000</v>
      </c>
      <c r="G11" s="117">
        <v>45412</v>
      </c>
      <c r="H11" s="114" t="s">
        <v>179</v>
      </c>
    </row>
    <row r="12" spans="1:12" ht="14.4">
      <c r="A12" s="114" t="s">
        <v>41</v>
      </c>
      <c r="B12" s="114" t="s">
        <v>348</v>
      </c>
      <c r="C12" s="114" t="s">
        <v>196</v>
      </c>
      <c r="D12" s="114" t="s">
        <v>195</v>
      </c>
      <c r="E12" s="115">
        <v>5448584</v>
      </c>
      <c r="F12" s="116">
        <v>500000</v>
      </c>
      <c r="G12" s="117">
        <v>45397</v>
      </c>
      <c r="H12" s="114" t="s">
        <v>197</v>
      </c>
    </row>
    <row r="13" spans="1:12" ht="28.8">
      <c r="A13" s="114" t="s">
        <v>41</v>
      </c>
      <c r="B13" s="114" t="s">
        <v>348</v>
      </c>
      <c r="C13" s="114" t="s">
        <v>183</v>
      </c>
      <c r="D13" s="114" t="s">
        <v>185</v>
      </c>
      <c r="E13" s="115">
        <v>5447665</v>
      </c>
      <c r="F13" s="116">
        <v>748600</v>
      </c>
      <c r="G13" s="117">
        <v>45392</v>
      </c>
      <c r="H13" s="114" t="s">
        <v>184</v>
      </c>
    </row>
    <row r="14" spans="1:12" ht="14.4">
      <c r="A14" s="114" t="s">
        <v>41</v>
      </c>
      <c r="B14" s="114" t="s">
        <v>348</v>
      </c>
      <c r="C14" s="114" t="s">
        <v>188</v>
      </c>
      <c r="D14" s="114" t="s">
        <v>193</v>
      </c>
      <c r="E14" s="115">
        <v>5448722</v>
      </c>
      <c r="F14" s="116">
        <v>1100000</v>
      </c>
      <c r="G14" s="117">
        <v>45397</v>
      </c>
      <c r="H14" s="114" t="s">
        <v>194</v>
      </c>
    </row>
    <row r="15" spans="1:12" ht="14.4">
      <c r="A15" s="114" t="s">
        <v>41</v>
      </c>
      <c r="B15" s="114" t="s">
        <v>348</v>
      </c>
      <c r="C15" s="114" t="s">
        <v>183</v>
      </c>
      <c r="D15" s="114" t="s">
        <v>186</v>
      </c>
      <c r="E15" s="115">
        <v>5447637</v>
      </c>
      <c r="F15" s="116">
        <v>554500</v>
      </c>
      <c r="G15" s="117">
        <v>45392</v>
      </c>
      <c r="H15" s="114" t="s">
        <v>184</v>
      </c>
    </row>
    <row r="16" spans="1:12" ht="14.4">
      <c r="A16" s="114" t="s">
        <v>39</v>
      </c>
      <c r="B16" s="114" t="s">
        <v>349</v>
      </c>
      <c r="C16" s="114" t="s">
        <v>196</v>
      </c>
      <c r="D16" s="114" t="s">
        <v>225</v>
      </c>
      <c r="E16" s="115">
        <v>5450450</v>
      </c>
      <c r="F16" s="116">
        <v>850000</v>
      </c>
      <c r="G16" s="117">
        <v>45404</v>
      </c>
      <c r="H16" s="114" t="s">
        <v>224</v>
      </c>
    </row>
    <row r="17" spans="1:8" ht="14.4">
      <c r="A17" s="114" t="s">
        <v>39</v>
      </c>
      <c r="B17" s="114" t="s">
        <v>349</v>
      </c>
      <c r="C17" s="114" t="s">
        <v>172</v>
      </c>
      <c r="D17" s="114" t="s">
        <v>152</v>
      </c>
      <c r="E17" s="115">
        <v>5448433</v>
      </c>
      <c r="F17" s="116">
        <v>506825</v>
      </c>
      <c r="G17" s="117">
        <v>45394</v>
      </c>
      <c r="H17" s="114" t="s">
        <v>181</v>
      </c>
    </row>
    <row r="18" spans="1:8" ht="14.4">
      <c r="A18" s="114" t="s">
        <v>39</v>
      </c>
      <c r="B18" s="114" t="s">
        <v>349</v>
      </c>
      <c r="C18" s="114" t="s">
        <v>208</v>
      </c>
      <c r="D18" s="114" t="s">
        <v>237</v>
      </c>
      <c r="E18" s="115">
        <v>5450333</v>
      </c>
      <c r="F18" s="116">
        <v>301335</v>
      </c>
      <c r="G18" s="117">
        <v>45404</v>
      </c>
      <c r="H18" s="114" t="s">
        <v>238</v>
      </c>
    </row>
    <row r="19" spans="1:8" ht="14.4">
      <c r="A19" s="114" t="s">
        <v>39</v>
      </c>
      <c r="B19" s="114" t="s">
        <v>349</v>
      </c>
      <c r="C19" s="114" t="s">
        <v>168</v>
      </c>
      <c r="D19" s="114" t="s">
        <v>217</v>
      </c>
      <c r="E19" s="115">
        <v>5446965</v>
      </c>
      <c r="F19" s="116">
        <v>15000</v>
      </c>
      <c r="G19" s="117">
        <v>45390</v>
      </c>
      <c r="H19" s="114" t="s">
        <v>184</v>
      </c>
    </row>
    <row r="20" spans="1:8" ht="28.8">
      <c r="A20" s="114" t="s">
        <v>39</v>
      </c>
      <c r="B20" s="114" t="s">
        <v>349</v>
      </c>
      <c r="C20" s="114" t="s">
        <v>196</v>
      </c>
      <c r="D20" s="114" t="s">
        <v>215</v>
      </c>
      <c r="E20" s="115">
        <v>5447337</v>
      </c>
      <c r="F20" s="116">
        <v>2000000</v>
      </c>
      <c r="G20" s="117">
        <v>45391</v>
      </c>
      <c r="H20" s="114" t="s">
        <v>216</v>
      </c>
    </row>
    <row r="21" spans="1:8" ht="14.4">
      <c r="A21" s="114" t="s">
        <v>39</v>
      </c>
      <c r="B21" s="114" t="s">
        <v>349</v>
      </c>
      <c r="C21" s="114" t="s">
        <v>188</v>
      </c>
      <c r="D21" s="114" t="s">
        <v>218</v>
      </c>
      <c r="E21" s="115">
        <v>5447377</v>
      </c>
      <c r="F21" s="116">
        <v>857454.67</v>
      </c>
      <c r="G21" s="117">
        <v>45391</v>
      </c>
      <c r="H21" s="114" t="s">
        <v>184</v>
      </c>
    </row>
    <row r="22" spans="1:8" ht="14.4">
      <c r="A22" s="114" t="s">
        <v>39</v>
      </c>
      <c r="B22" s="114" t="s">
        <v>349</v>
      </c>
      <c r="C22" s="114" t="s">
        <v>172</v>
      </c>
      <c r="D22" s="114" t="s">
        <v>233</v>
      </c>
      <c r="E22" s="115">
        <v>5450108</v>
      </c>
      <c r="F22" s="116">
        <v>150000</v>
      </c>
      <c r="G22" s="117">
        <v>45401</v>
      </c>
      <c r="H22" s="114" t="s">
        <v>234</v>
      </c>
    </row>
    <row r="23" spans="1:8" ht="14.4">
      <c r="A23" s="114" t="s">
        <v>39</v>
      </c>
      <c r="B23" s="114" t="s">
        <v>349</v>
      </c>
      <c r="C23" s="114" t="s">
        <v>168</v>
      </c>
      <c r="D23" s="114" t="s">
        <v>228</v>
      </c>
      <c r="E23" s="115">
        <v>5447406</v>
      </c>
      <c r="F23" s="116">
        <v>1436700</v>
      </c>
      <c r="G23" s="117">
        <v>45391</v>
      </c>
      <c r="H23" s="114" t="s">
        <v>229</v>
      </c>
    </row>
    <row r="24" spans="1:8" ht="14.4">
      <c r="A24" s="114" t="s">
        <v>39</v>
      </c>
      <c r="B24" s="114" t="s">
        <v>349</v>
      </c>
      <c r="C24" s="114" t="s">
        <v>172</v>
      </c>
      <c r="D24" s="114" t="s">
        <v>239</v>
      </c>
      <c r="E24" s="115">
        <v>5448589</v>
      </c>
      <c r="F24" s="116">
        <v>600000</v>
      </c>
      <c r="G24" s="117">
        <v>45397</v>
      </c>
      <c r="H24" s="114" t="s">
        <v>240</v>
      </c>
    </row>
    <row r="25" spans="1:8" ht="14.4">
      <c r="A25" s="114" t="s">
        <v>39</v>
      </c>
      <c r="B25" s="114" t="s">
        <v>349</v>
      </c>
      <c r="C25" s="114" t="s">
        <v>168</v>
      </c>
      <c r="D25" s="114" t="s">
        <v>198</v>
      </c>
      <c r="E25" s="115">
        <v>5447756</v>
      </c>
      <c r="F25" s="116">
        <v>0</v>
      </c>
      <c r="G25" s="117">
        <v>45393</v>
      </c>
      <c r="H25" s="114" t="s">
        <v>169</v>
      </c>
    </row>
    <row r="26" spans="1:8" ht="14.4">
      <c r="A26" s="114" t="s">
        <v>39</v>
      </c>
      <c r="B26" s="114" t="s">
        <v>349</v>
      </c>
      <c r="C26" s="114" t="s">
        <v>196</v>
      </c>
      <c r="D26" s="114" t="s">
        <v>223</v>
      </c>
      <c r="E26" s="115">
        <v>5450451</v>
      </c>
      <c r="F26" s="116">
        <v>850000</v>
      </c>
      <c r="G26" s="117">
        <v>45404</v>
      </c>
      <c r="H26" s="114" t="s">
        <v>224</v>
      </c>
    </row>
    <row r="27" spans="1:8" ht="14.4">
      <c r="A27" s="114" t="s">
        <v>39</v>
      </c>
      <c r="B27" s="114" t="s">
        <v>349</v>
      </c>
      <c r="C27" s="114" t="s">
        <v>196</v>
      </c>
      <c r="D27" s="114" t="s">
        <v>213</v>
      </c>
      <c r="E27" s="115">
        <v>5447513</v>
      </c>
      <c r="F27" s="116">
        <v>407969</v>
      </c>
      <c r="G27" s="117">
        <v>45392</v>
      </c>
      <c r="H27" s="114" t="s">
        <v>214</v>
      </c>
    </row>
    <row r="28" spans="1:8" ht="14.4">
      <c r="A28" s="114" t="s">
        <v>39</v>
      </c>
      <c r="B28" s="114" t="s">
        <v>349</v>
      </c>
      <c r="C28" s="114" t="s">
        <v>168</v>
      </c>
      <c r="D28" s="114" t="s">
        <v>219</v>
      </c>
      <c r="E28" s="115">
        <v>5449221</v>
      </c>
      <c r="F28" s="116">
        <v>400000</v>
      </c>
      <c r="G28" s="117">
        <v>45399</v>
      </c>
      <c r="H28" s="114" t="s">
        <v>184</v>
      </c>
    </row>
    <row r="29" spans="1:8" ht="14.4">
      <c r="A29" s="114" t="s">
        <v>39</v>
      </c>
      <c r="B29" s="114" t="s">
        <v>349</v>
      </c>
      <c r="C29" s="114" t="s">
        <v>172</v>
      </c>
      <c r="D29" s="114" t="s">
        <v>243</v>
      </c>
      <c r="E29" s="115">
        <v>5449044</v>
      </c>
      <c r="F29" s="116">
        <v>2485000</v>
      </c>
      <c r="G29" s="117">
        <v>45399</v>
      </c>
      <c r="H29" s="114" t="s">
        <v>242</v>
      </c>
    </row>
    <row r="30" spans="1:8" ht="28.8">
      <c r="A30" s="114" t="s">
        <v>39</v>
      </c>
      <c r="B30" s="114" t="s">
        <v>349</v>
      </c>
      <c r="C30" s="114" t="s">
        <v>172</v>
      </c>
      <c r="D30" s="114" t="s">
        <v>205</v>
      </c>
      <c r="E30" s="115">
        <v>5447569</v>
      </c>
      <c r="F30" s="116">
        <v>196000</v>
      </c>
      <c r="G30" s="117">
        <v>45392</v>
      </c>
      <c r="H30" s="114" t="s">
        <v>206</v>
      </c>
    </row>
    <row r="31" spans="1:8" ht="14.4">
      <c r="A31" s="114" t="s">
        <v>39</v>
      </c>
      <c r="B31" s="114" t="s">
        <v>349</v>
      </c>
      <c r="C31" s="114" t="s">
        <v>208</v>
      </c>
      <c r="D31" s="114" t="s">
        <v>207</v>
      </c>
      <c r="E31" s="115">
        <v>5448057</v>
      </c>
      <c r="F31" s="116">
        <v>382500</v>
      </c>
      <c r="G31" s="117">
        <v>45394</v>
      </c>
      <c r="H31" s="114" t="s">
        <v>209</v>
      </c>
    </row>
    <row r="32" spans="1:8" ht="14.4">
      <c r="A32" s="114" t="s">
        <v>39</v>
      </c>
      <c r="B32" s="114" t="s">
        <v>349</v>
      </c>
      <c r="C32" s="114" t="s">
        <v>172</v>
      </c>
      <c r="D32" s="114" t="s">
        <v>241</v>
      </c>
      <c r="E32" s="115">
        <v>5451144</v>
      </c>
      <c r="F32" s="116">
        <v>155000</v>
      </c>
      <c r="G32" s="117">
        <v>45407</v>
      </c>
      <c r="H32" s="114" t="s">
        <v>242</v>
      </c>
    </row>
    <row r="33" spans="1:8" ht="14.4">
      <c r="A33" s="114" t="s">
        <v>39</v>
      </c>
      <c r="B33" s="114" t="s">
        <v>349</v>
      </c>
      <c r="C33" s="114" t="s">
        <v>196</v>
      </c>
      <c r="D33" s="114" t="s">
        <v>201</v>
      </c>
      <c r="E33" s="115">
        <v>5445800</v>
      </c>
      <c r="F33" s="116">
        <v>475632.3</v>
      </c>
      <c r="G33" s="117">
        <v>45383</v>
      </c>
      <c r="H33" s="114" t="s">
        <v>202</v>
      </c>
    </row>
    <row r="34" spans="1:8" ht="14.4">
      <c r="A34" s="114" t="s">
        <v>39</v>
      </c>
      <c r="B34" s="114" t="s">
        <v>349</v>
      </c>
      <c r="C34" s="114" t="s">
        <v>172</v>
      </c>
      <c r="D34" s="114" t="s">
        <v>212</v>
      </c>
      <c r="E34" s="115">
        <v>5452303</v>
      </c>
      <c r="F34" s="116">
        <v>43500</v>
      </c>
      <c r="G34" s="117">
        <v>45412</v>
      </c>
      <c r="H34" s="114" t="s">
        <v>181</v>
      </c>
    </row>
    <row r="35" spans="1:8" ht="14.4">
      <c r="A35" s="114" t="s">
        <v>39</v>
      </c>
      <c r="B35" s="114" t="s">
        <v>349</v>
      </c>
      <c r="C35" s="114" t="s">
        <v>168</v>
      </c>
      <c r="D35" s="114" t="s">
        <v>247</v>
      </c>
      <c r="E35" s="115">
        <v>5452135</v>
      </c>
      <c r="F35" s="116">
        <v>119000</v>
      </c>
      <c r="G35" s="117">
        <v>45412</v>
      </c>
      <c r="H35" s="114" t="s">
        <v>246</v>
      </c>
    </row>
    <row r="36" spans="1:8" ht="14.4">
      <c r="A36" s="114" t="s">
        <v>39</v>
      </c>
      <c r="B36" s="114" t="s">
        <v>349</v>
      </c>
      <c r="C36" s="114" t="s">
        <v>168</v>
      </c>
      <c r="D36" s="114" t="s">
        <v>220</v>
      </c>
      <c r="E36" s="115">
        <v>5452131</v>
      </c>
      <c r="F36" s="116">
        <v>38485</v>
      </c>
      <c r="G36" s="117">
        <v>45412</v>
      </c>
      <c r="H36" s="114" t="s">
        <v>184</v>
      </c>
    </row>
    <row r="37" spans="1:8" ht="14.4">
      <c r="A37" s="114" t="s">
        <v>39</v>
      </c>
      <c r="B37" s="114" t="s">
        <v>349</v>
      </c>
      <c r="C37" s="114" t="s">
        <v>172</v>
      </c>
      <c r="D37" s="114" t="s">
        <v>211</v>
      </c>
      <c r="E37" s="115">
        <v>5445849</v>
      </c>
      <c r="F37" s="116">
        <v>58000</v>
      </c>
      <c r="G37" s="117">
        <v>45383</v>
      </c>
      <c r="H37" s="114" t="s">
        <v>181</v>
      </c>
    </row>
    <row r="38" spans="1:8" ht="28.8">
      <c r="A38" s="114" t="s">
        <v>39</v>
      </c>
      <c r="B38" s="114" t="s">
        <v>349</v>
      </c>
      <c r="C38" s="114" t="s">
        <v>196</v>
      </c>
      <c r="D38" s="114" t="s">
        <v>221</v>
      </c>
      <c r="E38" s="115">
        <v>5445894</v>
      </c>
      <c r="F38" s="116">
        <v>150000</v>
      </c>
      <c r="G38" s="117">
        <v>45383</v>
      </c>
      <c r="H38" s="114" t="s">
        <v>222</v>
      </c>
    </row>
    <row r="39" spans="1:8" ht="14.4">
      <c r="A39" s="114" t="s">
        <v>39</v>
      </c>
      <c r="B39" s="114" t="s">
        <v>349</v>
      </c>
      <c r="C39" s="114" t="s">
        <v>172</v>
      </c>
      <c r="D39" s="114" t="s">
        <v>210</v>
      </c>
      <c r="E39" s="115">
        <v>5451938</v>
      </c>
      <c r="F39" s="116">
        <v>38500</v>
      </c>
      <c r="G39" s="117">
        <v>45411</v>
      </c>
      <c r="H39" s="114" t="s">
        <v>181</v>
      </c>
    </row>
    <row r="40" spans="1:8" ht="28.8">
      <c r="A40" s="114" t="s">
        <v>39</v>
      </c>
      <c r="B40" s="114" t="s">
        <v>349</v>
      </c>
      <c r="C40" s="114" t="s">
        <v>196</v>
      </c>
      <c r="D40" s="114" t="s">
        <v>248</v>
      </c>
      <c r="E40" s="115">
        <v>5445917</v>
      </c>
      <c r="F40" s="116">
        <v>1800000</v>
      </c>
      <c r="G40" s="117">
        <v>45383</v>
      </c>
      <c r="H40" s="114" t="s">
        <v>249</v>
      </c>
    </row>
    <row r="41" spans="1:8" ht="14.4">
      <c r="A41" s="114" t="s">
        <v>39</v>
      </c>
      <c r="B41" s="114" t="s">
        <v>349</v>
      </c>
      <c r="C41" s="114" t="s">
        <v>172</v>
      </c>
      <c r="D41" s="114" t="s">
        <v>203</v>
      </c>
      <c r="E41" s="115">
        <v>5446086</v>
      </c>
      <c r="F41" s="116">
        <v>179510</v>
      </c>
      <c r="G41" s="117">
        <v>45384</v>
      </c>
      <c r="H41" s="114" t="s">
        <v>204</v>
      </c>
    </row>
    <row r="42" spans="1:8" ht="14.4">
      <c r="A42" s="114" t="s">
        <v>39</v>
      </c>
      <c r="B42" s="114" t="s">
        <v>349</v>
      </c>
      <c r="C42" s="114" t="s">
        <v>168</v>
      </c>
      <c r="D42" s="114" t="s">
        <v>245</v>
      </c>
      <c r="E42" s="115">
        <v>5450549</v>
      </c>
      <c r="F42" s="116">
        <v>100000</v>
      </c>
      <c r="G42" s="117">
        <v>45405</v>
      </c>
      <c r="H42" s="114" t="s">
        <v>246</v>
      </c>
    </row>
    <row r="43" spans="1:8" ht="14.4">
      <c r="A43" s="114" t="s">
        <v>39</v>
      </c>
      <c r="B43" s="114" t="s">
        <v>349</v>
      </c>
      <c r="C43" s="114" t="s">
        <v>168</v>
      </c>
      <c r="D43" s="114" t="s">
        <v>244</v>
      </c>
      <c r="E43" s="115">
        <v>5450899</v>
      </c>
      <c r="F43" s="116">
        <v>150000</v>
      </c>
      <c r="G43" s="117">
        <v>45406</v>
      </c>
      <c r="H43" s="114" t="s">
        <v>242</v>
      </c>
    </row>
    <row r="44" spans="1:8" ht="28.8">
      <c r="A44" s="114" t="s">
        <v>39</v>
      </c>
      <c r="B44" s="114" t="s">
        <v>349</v>
      </c>
      <c r="C44" s="114" t="s">
        <v>231</v>
      </c>
      <c r="D44" s="114" t="s">
        <v>230</v>
      </c>
      <c r="E44" s="115">
        <v>5446511</v>
      </c>
      <c r="F44" s="116">
        <v>150000</v>
      </c>
      <c r="G44" s="117">
        <v>45386</v>
      </c>
      <c r="H44" s="114" t="s">
        <v>232</v>
      </c>
    </row>
    <row r="45" spans="1:8" ht="14.4">
      <c r="A45" s="114" t="s">
        <v>39</v>
      </c>
      <c r="B45" s="114" t="s">
        <v>349</v>
      </c>
      <c r="C45" s="114" t="s">
        <v>172</v>
      </c>
      <c r="D45" s="114" t="s">
        <v>199</v>
      </c>
      <c r="E45" s="115">
        <v>5450797</v>
      </c>
      <c r="F45" s="116">
        <v>277000</v>
      </c>
      <c r="G45" s="117">
        <v>45405</v>
      </c>
      <c r="H45" s="114" t="s">
        <v>200</v>
      </c>
    </row>
    <row r="46" spans="1:8" ht="28.8">
      <c r="A46" s="114" t="s">
        <v>39</v>
      </c>
      <c r="B46" s="114" t="s">
        <v>349</v>
      </c>
      <c r="C46" s="114" t="s">
        <v>172</v>
      </c>
      <c r="D46" s="114" t="s">
        <v>226</v>
      </c>
      <c r="E46" s="115">
        <v>5446307</v>
      </c>
      <c r="F46" s="116">
        <v>551000</v>
      </c>
      <c r="G46" s="117">
        <v>45385</v>
      </c>
      <c r="H46" s="114" t="s">
        <v>227</v>
      </c>
    </row>
    <row r="47" spans="1:8" ht="28.8">
      <c r="A47" s="114" t="s">
        <v>39</v>
      </c>
      <c r="B47" s="114" t="s">
        <v>349</v>
      </c>
      <c r="C47" s="114" t="s">
        <v>196</v>
      </c>
      <c r="D47" s="114" t="s">
        <v>235</v>
      </c>
      <c r="E47" s="115">
        <v>5450879</v>
      </c>
      <c r="F47" s="116">
        <v>236000</v>
      </c>
      <c r="G47" s="117">
        <v>45406</v>
      </c>
      <c r="H47" s="114" t="s">
        <v>236</v>
      </c>
    </row>
    <row r="48" spans="1:8" ht="14.4">
      <c r="A48" s="114" t="s">
        <v>94</v>
      </c>
      <c r="B48" s="114" t="s">
        <v>350</v>
      </c>
      <c r="C48" s="114" t="s">
        <v>168</v>
      </c>
      <c r="D48" s="114" t="s">
        <v>250</v>
      </c>
      <c r="E48" s="115">
        <v>5446152</v>
      </c>
      <c r="F48" s="116">
        <v>50000</v>
      </c>
      <c r="G48" s="117">
        <v>45384</v>
      </c>
      <c r="H48" s="114" t="s">
        <v>251</v>
      </c>
    </row>
    <row r="49" spans="1:8" ht="14.4">
      <c r="A49" s="114" t="s">
        <v>94</v>
      </c>
      <c r="B49" s="114" t="s">
        <v>350</v>
      </c>
      <c r="C49" s="114" t="s">
        <v>172</v>
      </c>
      <c r="D49" s="114" t="s">
        <v>252</v>
      </c>
      <c r="E49" s="115">
        <v>5446901</v>
      </c>
      <c r="F49" s="116">
        <v>100000</v>
      </c>
      <c r="G49" s="117">
        <v>45387</v>
      </c>
      <c r="H49" s="114" t="s">
        <v>204</v>
      </c>
    </row>
    <row r="50" spans="1:8" ht="14.4">
      <c r="A50" s="114" t="s">
        <v>94</v>
      </c>
      <c r="B50" s="114" t="s">
        <v>350</v>
      </c>
      <c r="C50" s="114" t="s">
        <v>208</v>
      </c>
      <c r="D50" s="114" t="s">
        <v>253</v>
      </c>
      <c r="E50" s="115">
        <v>5446836</v>
      </c>
      <c r="F50" s="116">
        <v>588150</v>
      </c>
      <c r="G50" s="117">
        <v>45387</v>
      </c>
      <c r="H50" s="114" t="s">
        <v>254</v>
      </c>
    </row>
    <row r="51" spans="1:8" ht="14.4">
      <c r="A51" s="114" t="s">
        <v>96</v>
      </c>
      <c r="B51" s="114" t="s">
        <v>351</v>
      </c>
      <c r="C51" s="114" t="s">
        <v>172</v>
      </c>
      <c r="D51" s="114" t="s">
        <v>255</v>
      </c>
      <c r="E51" s="115">
        <v>5445848</v>
      </c>
      <c r="F51" s="116">
        <v>162000</v>
      </c>
      <c r="G51" s="117">
        <v>45383</v>
      </c>
      <c r="H51" s="114" t="s">
        <v>229</v>
      </c>
    </row>
    <row r="52" spans="1:8" ht="14.4">
      <c r="A52" s="114" t="s">
        <v>100</v>
      </c>
      <c r="B52" s="114" t="s">
        <v>352</v>
      </c>
      <c r="C52" s="114" t="s">
        <v>172</v>
      </c>
      <c r="D52" s="114" t="s">
        <v>274</v>
      </c>
      <c r="E52" s="115">
        <v>5446985</v>
      </c>
      <c r="F52" s="116">
        <v>766550</v>
      </c>
      <c r="G52" s="117">
        <v>45390</v>
      </c>
      <c r="H52" s="114" t="s">
        <v>181</v>
      </c>
    </row>
    <row r="53" spans="1:8" ht="14.4">
      <c r="A53" s="114" t="s">
        <v>100</v>
      </c>
      <c r="B53" s="114" t="s">
        <v>352</v>
      </c>
      <c r="C53" s="114" t="s">
        <v>172</v>
      </c>
      <c r="D53" s="114" t="s">
        <v>258</v>
      </c>
      <c r="E53" s="115">
        <v>5447394</v>
      </c>
      <c r="F53" s="116">
        <v>500000</v>
      </c>
      <c r="G53" s="117">
        <v>45391</v>
      </c>
      <c r="H53" s="114" t="s">
        <v>259</v>
      </c>
    </row>
    <row r="54" spans="1:8" ht="14.4">
      <c r="A54" s="114" t="s">
        <v>100</v>
      </c>
      <c r="B54" s="114" t="s">
        <v>352</v>
      </c>
      <c r="C54" s="114" t="s">
        <v>172</v>
      </c>
      <c r="D54" s="114" t="s">
        <v>283</v>
      </c>
      <c r="E54" s="115">
        <v>5446273</v>
      </c>
      <c r="F54" s="116">
        <v>250000</v>
      </c>
      <c r="G54" s="117">
        <v>45385</v>
      </c>
      <c r="H54" s="114" t="s">
        <v>229</v>
      </c>
    </row>
    <row r="55" spans="1:8" ht="14.4">
      <c r="A55" s="114" t="s">
        <v>100</v>
      </c>
      <c r="B55" s="114" t="s">
        <v>352</v>
      </c>
      <c r="C55" s="114" t="s">
        <v>168</v>
      </c>
      <c r="D55" s="114" t="s">
        <v>284</v>
      </c>
      <c r="E55" s="115">
        <v>5446288</v>
      </c>
      <c r="F55" s="116">
        <v>100000</v>
      </c>
      <c r="G55" s="117">
        <v>45385</v>
      </c>
      <c r="H55" s="114" t="s">
        <v>194</v>
      </c>
    </row>
    <row r="56" spans="1:8" ht="14.4">
      <c r="A56" s="114" t="s">
        <v>100</v>
      </c>
      <c r="B56" s="114" t="s">
        <v>352</v>
      </c>
      <c r="C56" s="114" t="s">
        <v>172</v>
      </c>
      <c r="D56" s="114" t="s">
        <v>273</v>
      </c>
      <c r="E56" s="115">
        <v>5447550</v>
      </c>
      <c r="F56" s="116">
        <v>283000</v>
      </c>
      <c r="G56" s="117">
        <v>45392</v>
      </c>
      <c r="H56" s="114" t="s">
        <v>181</v>
      </c>
    </row>
    <row r="57" spans="1:8" ht="14.4">
      <c r="A57" s="114" t="s">
        <v>100</v>
      </c>
      <c r="B57" s="114" t="s">
        <v>352</v>
      </c>
      <c r="C57" s="114" t="s">
        <v>172</v>
      </c>
      <c r="D57" s="114" t="s">
        <v>262</v>
      </c>
      <c r="E57" s="115">
        <v>5446749</v>
      </c>
      <c r="F57" s="116">
        <v>105000</v>
      </c>
      <c r="G57" s="117">
        <v>45387</v>
      </c>
      <c r="H57" s="114" t="s">
        <v>263</v>
      </c>
    </row>
    <row r="58" spans="1:8" ht="14.4">
      <c r="A58" s="114" t="s">
        <v>100</v>
      </c>
      <c r="B58" s="114" t="s">
        <v>352</v>
      </c>
      <c r="C58" s="114" t="s">
        <v>196</v>
      </c>
      <c r="D58" s="114" t="s">
        <v>266</v>
      </c>
      <c r="E58" s="115">
        <v>5447836</v>
      </c>
      <c r="F58" s="116">
        <v>103400</v>
      </c>
      <c r="G58" s="117">
        <v>45393</v>
      </c>
      <c r="H58" s="114" t="s">
        <v>267</v>
      </c>
    </row>
    <row r="59" spans="1:8" ht="14.4">
      <c r="A59" s="114" t="s">
        <v>100</v>
      </c>
      <c r="B59" s="114" t="s">
        <v>352</v>
      </c>
      <c r="C59" s="114" t="s">
        <v>196</v>
      </c>
      <c r="D59" s="114" t="s">
        <v>269</v>
      </c>
      <c r="E59" s="115">
        <v>5447837</v>
      </c>
      <c r="F59" s="116">
        <v>103400</v>
      </c>
      <c r="G59" s="117">
        <v>45393</v>
      </c>
      <c r="H59" s="114" t="s">
        <v>267</v>
      </c>
    </row>
    <row r="60" spans="1:8" ht="14.4">
      <c r="A60" s="114" t="s">
        <v>100</v>
      </c>
      <c r="B60" s="114" t="s">
        <v>352</v>
      </c>
      <c r="C60" s="114" t="s">
        <v>191</v>
      </c>
      <c r="D60" s="114" t="s">
        <v>275</v>
      </c>
      <c r="E60" s="115">
        <v>5446776</v>
      </c>
      <c r="F60" s="116">
        <v>396150</v>
      </c>
      <c r="G60" s="117">
        <v>45387</v>
      </c>
      <c r="H60" s="114" t="s">
        <v>181</v>
      </c>
    </row>
    <row r="61" spans="1:8" ht="14.4">
      <c r="A61" s="114" t="s">
        <v>100</v>
      </c>
      <c r="B61" s="114" t="s">
        <v>352</v>
      </c>
      <c r="C61" s="114" t="s">
        <v>191</v>
      </c>
      <c r="D61" s="114" t="s">
        <v>276</v>
      </c>
      <c r="E61" s="115">
        <v>5446725</v>
      </c>
      <c r="F61" s="116">
        <v>319992</v>
      </c>
      <c r="G61" s="117">
        <v>45387</v>
      </c>
      <c r="H61" s="114" t="s">
        <v>181</v>
      </c>
    </row>
    <row r="62" spans="1:8" ht="14.4">
      <c r="A62" s="114" t="s">
        <v>100</v>
      </c>
      <c r="B62" s="114" t="s">
        <v>352</v>
      </c>
      <c r="C62" s="114" t="s">
        <v>196</v>
      </c>
      <c r="D62" s="114" t="s">
        <v>268</v>
      </c>
      <c r="E62" s="115">
        <v>5447835</v>
      </c>
      <c r="F62" s="116">
        <v>103400</v>
      </c>
      <c r="G62" s="117">
        <v>45393</v>
      </c>
      <c r="H62" s="114" t="s">
        <v>267</v>
      </c>
    </row>
    <row r="63" spans="1:8" ht="14.4">
      <c r="A63" s="114" t="s">
        <v>100</v>
      </c>
      <c r="B63" s="114" t="s">
        <v>352</v>
      </c>
      <c r="C63" s="114" t="s">
        <v>172</v>
      </c>
      <c r="D63" s="114" t="s">
        <v>295</v>
      </c>
      <c r="E63" s="115">
        <v>5450233</v>
      </c>
      <c r="F63" s="116">
        <v>298200</v>
      </c>
      <c r="G63" s="117">
        <v>45401</v>
      </c>
      <c r="H63" s="114" t="s">
        <v>296</v>
      </c>
    </row>
    <row r="64" spans="1:8" ht="14.4">
      <c r="A64" s="114" t="s">
        <v>100</v>
      </c>
      <c r="B64" s="114" t="s">
        <v>352</v>
      </c>
      <c r="C64" s="114" t="s">
        <v>196</v>
      </c>
      <c r="D64" s="114" t="s">
        <v>281</v>
      </c>
      <c r="E64" s="115">
        <v>5452326</v>
      </c>
      <c r="F64" s="116">
        <v>1000000</v>
      </c>
      <c r="G64" s="117">
        <v>45412</v>
      </c>
      <c r="H64" s="114" t="s">
        <v>282</v>
      </c>
    </row>
    <row r="65" spans="1:8" ht="14.4">
      <c r="A65" s="114" t="s">
        <v>100</v>
      </c>
      <c r="B65" s="114" t="s">
        <v>352</v>
      </c>
      <c r="C65" s="114" t="s">
        <v>191</v>
      </c>
      <c r="D65" s="114" t="s">
        <v>279</v>
      </c>
      <c r="E65" s="115">
        <v>5452107</v>
      </c>
      <c r="F65" s="116">
        <v>766550</v>
      </c>
      <c r="G65" s="117">
        <v>45412</v>
      </c>
      <c r="H65" s="114" t="s">
        <v>280</v>
      </c>
    </row>
    <row r="66" spans="1:8" ht="14.4">
      <c r="A66" s="114" t="s">
        <v>100</v>
      </c>
      <c r="B66" s="114" t="s">
        <v>352</v>
      </c>
      <c r="C66" s="114" t="s">
        <v>172</v>
      </c>
      <c r="D66" s="114" t="s">
        <v>277</v>
      </c>
      <c r="E66" s="115">
        <v>5451822</v>
      </c>
      <c r="F66" s="116">
        <v>43000</v>
      </c>
      <c r="G66" s="117">
        <v>45411</v>
      </c>
      <c r="H66" s="114" t="s">
        <v>181</v>
      </c>
    </row>
    <row r="67" spans="1:8" ht="14.4">
      <c r="A67" s="114" t="s">
        <v>100</v>
      </c>
      <c r="B67" s="114" t="s">
        <v>352</v>
      </c>
      <c r="C67" s="114" t="s">
        <v>168</v>
      </c>
      <c r="D67" s="114" t="s">
        <v>272</v>
      </c>
      <c r="E67" s="115">
        <v>5451022</v>
      </c>
      <c r="F67" s="116">
        <v>34000</v>
      </c>
      <c r="G67" s="117">
        <v>45406</v>
      </c>
      <c r="H67" s="114" t="s">
        <v>179</v>
      </c>
    </row>
    <row r="68" spans="1:8" ht="14.4">
      <c r="A68" s="114" t="s">
        <v>100</v>
      </c>
      <c r="B68" s="114" t="s">
        <v>352</v>
      </c>
      <c r="C68" s="114" t="s">
        <v>172</v>
      </c>
      <c r="D68" s="114" t="s">
        <v>260</v>
      </c>
      <c r="E68" s="115">
        <v>5450959</v>
      </c>
      <c r="F68" s="116">
        <v>487000</v>
      </c>
      <c r="G68" s="117">
        <v>45406</v>
      </c>
      <c r="H68" s="114" t="s">
        <v>261</v>
      </c>
    </row>
    <row r="69" spans="1:8" ht="14.4">
      <c r="A69" s="114" t="s">
        <v>100</v>
      </c>
      <c r="B69" s="114" t="s">
        <v>352</v>
      </c>
      <c r="C69" s="114" t="s">
        <v>168</v>
      </c>
      <c r="D69" s="114" t="s">
        <v>257</v>
      </c>
      <c r="E69" s="115">
        <v>5450875</v>
      </c>
      <c r="F69" s="116">
        <v>250000</v>
      </c>
      <c r="G69" s="117">
        <v>45406</v>
      </c>
      <c r="H69" s="114" t="s">
        <v>169</v>
      </c>
    </row>
    <row r="70" spans="1:8" ht="14.4">
      <c r="A70" s="114" t="s">
        <v>100</v>
      </c>
      <c r="B70" s="114" t="s">
        <v>352</v>
      </c>
      <c r="C70" s="114" t="s">
        <v>168</v>
      </c>
      <c r="D70" s="114" t="s">
        <v>256</v>
      </c>
      <c r="E70" s="115">
        <v>5450419</v>
      </c>
      <c r="F70" s="116">
        <v>65000</v>
      </c>
      <c r="G70" s="117">
        <v>45404</v>
      </c>
      <c r="H70" s="114" t="s">
        <v>169</v>
      </c>
    </row>
    <row r="71" spans="1:8" ht="14.4">
      <c r="A71" s="114" t="s">
        <v>100</v>
      </c>
      <c r="B71" s="114" t="s">
        <v>352</v>
      </c>
      <c r="C71" s="114" t="s">
        <v>168</v>
      </c>
      <c r="D71" s="114" t="s">
        <v>270</v>
      </c>
      <c r="E71" s="115">
        <v>5450386</v>
      </c>
      <c r="F71" s="116">
        <v>40000</v>
      </c>
      <c r="G71" s="117">
        <v>45404</v>
      </c>
      <c r="H71" s="114" t="s">
        <v>271</v>
      </c>
    </row>
    <row r="72" spans="1:8" ht="14.4">
      <c r="A72" s="114" t="s">
        <v>100</v>
      </c>
      <c r="B72" s="114" t="s">
        <v>352</v>
      </c>
      <c r="C72" s="114" t="s">
        <v>172</v>
      </c>
      <c r="D72" s="114" t="s">
        <v>293</v>
      </c>
      <c r="E72" s="115">
        <v>5450318</v>
      </c>
      <c r="F72" s="116">
        <v>241000</v>
      </c>
      <c r="G72" s="117">
        <v>45404</v>
      </c>
      <c r="H72" s="114" t="s">
        <v>240</v>
      </c>
    </row>
    <row r="73" spans="1:8" ht="14.4">
      <c r="A73" s="114" t="s">
        <v>100</v>
      </c>
      <c r="B73" s="114" t="s">
        <v>352</v>
      </c>
      <c r="C73" s="114" t="s">
        <v>208</v>
      </c>
      <c r="D73" s="114" t="s">
        <v>264</v>
      </c>
      <c r="E73" s="115">
        <v>5450063</v>
      </c>
      <c r="F73" s="116">
        <v>432581</v>
      </c>
      <c r="G73" s="117">
        <v>45401</v>
      </c>
      <c r="H73" s="114" t="s">
        <v>265</v>
      </c>
    </row>
    <row r="74" spans="1:8" ht="14.4">
      <c r="A74" s="114" t="s">
        <v>100</v>
      </c>
      <c r="B74" s="114" t="s">
        <v>352</v>
      </c>
      <c r="C74" s="114" t="s">
        <v>172</v>
      </c>
      <c r="D74" s="114" t="s">
        <v>289</v>
      </c>
      <c r="E74" s="115">
        <v>5449887</v>
      </c>
      <c r="F74" s="116">
        <v>200000</v>
      </c>
      <c r="G74" s="117">
        <v>45400</v>
      </c>
      <c r="H74" s="114" t="s">
        <v>290</v>
      </c>
    </row>
    <row r="75" spans="1:8" ht="14.4">
      <c r="A75" s="114" t="s">
        <v>100</v>
      </c>
      <c r="B75" s="114" t="s">
        <v>352</v>
      </c>
      <c r="C75" s="114" t="s">
        <v>183</v>
      </c>
      <c r="D75" s="114" t="s">
        <v>287</v>
      </c>
      <c r="E75" s="115">
        <v>5449734</v>
      </c>
      <c r="F75" s="116">
        <v>4348518</v>
      </c>
      <c r="G75" s="117">
        <v>45399</v>
      </c>
      <c r="H75" s="114" t="s">
        <v>288</v>
      </c>
    </row>
    <row r="76" spans="1:8" ht="28.8">
      <c r="A76" s="114" t="s">
        <v>100</v>
      </c>
      <c r="B76" s="114" t="s">
        <v>352</v>
      </c>
      <c r="C76" s="114" t="s">
        <v>183</v>
      </c>
      <c r="D76" s="114" t="s">
        <v>297</v>
      </c>
      <c r="E76" s="115">
        <v>5449212</v>
      </c>
      <c r="F76" s="116">
        <v>7000000</v>
      </c>
      <c r="G76" s="117">
        <v>45399</v>
      </c>
      <c r="H76" s="114" t="s">
        <v>246</v>
      </c>
    </row>
    <row r="77" spans="1:8" ht="14.4">
      <c r="A77" s="114" t="s">
        <v>100</v>
      </c>
      <c r="B77" s="114" t="s">
        <v>352</v>
      </c>
      <c r="C77" s="114" t="s">
        <v>191</v>
      </c>
      <c r="D77" s="114" t="s">
        <v>294</v>
      </c>
      <c r="E77" s="115">
        <v>5448587</v>
      </c>
      <c r="F77" s="116">
        <v>446450</v>
      </c>
      <c r="G77" s="117">
        <v>45397</v>
      </c>
      <c r="H77" s="114" t="s">
        <v>242</v>
      </c>
    </row>
    <row r="78" spans="1:8" ht="28.8">
      <c r="A78" s="114" t="s">
        <v>100</v>
      </c>
      <c r="B78" s="114" t="s">
        <v>352</v>
      </c>
      <c r="C78" s="114" t="s">
        <v>172</v>
      </c>
      <c r="D78" s="114" t="s">
        <v>285</v>
      </c>
      <c r="E78" s="115">
        <v>5449041</v>
      </c>
      <c r="F78" s="116">
        <v>1014000</v>
      </c>
      <c r="G78" s="117">
        <v>45399</v>
      </c>
      <c r="H78" s="114" t="s">
        <v>286</v>
      </c>
    </row>
    <row r="79" spans="1:8" ht="14.4">
      <c r="A79" s="114" t="s">
        <v>100</v>
      </c>
      <c r="B79" s="114" t="s">
        <v>352</v>
      </c>
      <c r="C79" s="114" t="s">
        <v>191</v>
      </c>
      <c r="D79" s="114" t="s">
        <v>278</v>
      </c>
      <c r="E79" s="115">
        <v>5448653</v>
      </c>
      <c r="F79" s="116">
        <v>448012</v>
      </c>
      <c r="G79" s="117">
        <v>45397</v>
      </c>
      <c r="H79" s="114" t="s">
        <v>181</v>
      </c>
    </row>
    <row r="80" spans="1:8" ht="28.8">
      <c r="A80" s="114" t="s">
        <v>100</v>
      </c>
      <c r="B80" s="114" t="s">
        <v>352</v>
      </c>
      <c r="C80" s="114" t="s">
        <v>196</v>
      </c>
      <c r="D80" s="114" t="s">
        <v>291</v>
      </c>
      <c r="E80" s="115">
        <v>5452352</v>
      </c>
      <c r="F80" s="116">
        <v>60000</v>
      </c>
      <c r="G80" s="117">
        <v>45412</v>
      </c>
      <c r="H80" s="114" t="s">
        <v>292</v>
      </c>
    </row>
    <row r="81" spans="1:8" ht="28.8">
      <c r="A81" s="114" t="s">
        <v>163</v>
      </c>
      <c r="B81" s="114" t="s">
        <v>353</v>
      </c>
      <c r="C81" s="114" t="s">
        <v>172</v>
      </c>
      <c r="D81" s="114" t="s">
        <v>298</v>
      </c>
      <c r="E81" s="115">
        <v>5445739</v>
      </c>
      <c r="F81" s="116">
        <v>251799</v>
      </c>
      <c r="G81" s="117">
        <v>45383</v>
      </c>
      <c r="H81" s="114" t="s">
        <v>299</v>
      </c>
    </row>
    <row r="82" spans="1:8" ht="14.4">
      <c r="A82" s="114" t="s">
        <v>163</v>
      </c>
      <c r="B82" s="114" t="s">
        <v>353</v>
      </c>
      <c r="C82" s="114" t="s">
        <v>172</v>
      </c>
      <c r="D82" s="114" t="s">
        <v>302</v>
      </c>
      <c r="E82" s="115">
        <v>5445773</v>
      </c>
      <c r="F82" s="116">
        <v>300000</v>
      </c>
      <c r="G82" s="117">
        <v>45383</v>
      </c>
      <c r="H82" s="114" t="s">
        <v>303</v>
      </c>
    </row>
    <row r="83" spans="1:8" ht="14.4">
      <c r="A83" s="114" t="s">
        <v>163</v>
      </c>
      <c r="B83" s="114" t="s">
        <v>353</v>
      </c>
      <c r="C83" s="114" t="s">
        <v>172</v>
      </c>
      <c r="D83" s="114" t="s">
        <v>300</v>
      </c>
      <c r="E83" s="115">
        <v>5446206</v>
      </c>
      <c r="F83" s="116">
        <v>385800</v>
      </c>
      <c r="G83" s="117">
        <v>45384</v>
      </c>
      <c r="H83" s="114" t="s">
        <v>301</v>
      </c>
    </row>
    <row r="84" spans="1:8" ht="14.4">
      <c r="A84" s="114" t="s">
        <v>40</v>
      </c>
      <c r="B84" s="114" t="s">
        <v>354</v>
      </c>
      <c r="C84" s="114" t="s">
        <v>172</v>
      </c>
      <c r="D84" s="114" t="s">
        <v>321</v>
      </c>
      <c r="E84" s="115">
        <v>5452119</v>
      </c>
      <c r="F84" s="116">
        <v>374000</v>
      </c>
      <c r="G84" s="117">
        <v>45412</v>
      </c>
      <c r="H84" s="114" t="s">
        <v>181</v>
      </c>
    </row>
    <row r="85" spans="1:8" ht="14.4">
      <c r="A85" s="114" t="s">
        <v>40</v>
      </c>
      <c r="B85" s="114" t="s">
        <v>354</v>
      </c>
      <c r="C85" s="114" t="s">
        <v>172</v>
      </c>
      <c r="D85" s="114" t="s">
        <v>307</v>
      </c>
      <c r="E85" s="115">
        <v>5445861</v>
      </c>
      <c r="F85" s="116">
        <v>4150000</v>
      </c>
      <c r="G85" s="117">
        <v>45383</v>
      </c>
      <c r="H85" s="114" t="s">
        <v>308</v>
      </c>
    </row>
    <row r="86" spans="1:8" ht="28.8">
      <c r="A86" s="114" t="s">
        <v>40</v>
      </c>
      <c r="B86" s="114" t="s">
        <v>354</v>
      </c>
      <c r="C86" s="114" t="s">
        <v>188</v>
      </c>
      <c r="D86" s="114" t="s">
        <v>305</v>
      </c>
      <c r="E86" s="115">
        <v>5448408</v>
      </c>
      <c r="F86" s="116">
        <v>850000</v>
      </c>
      <c r="G86" s="117">
        <v>45394</v>
      </c>
      <c r="H86" s="114" t="s">
        <v>306</v>
      </c>
    </row>
    <row r="87" spans="1:8" ht="28.8">
      <c r="A87" s="114" t="s">
        <v>40</v>
      </c>
      <c r="B87" s="114" t="s">
        <v>354</v>
      </c>
      <c r="C87" s="114" t="s">
        <v>172</v>
      </c>
      <c r="D87" s="114" t="s">
        <v>315</v>
      </c>
      <c r="E87" s="115">
        <v>5451926</v>
      </c>
      <c r="F87" s="116">
        <v>323000</v>
      </c>
      <c r="G87" s="117">
        <v>45411</v>
      </c>
      <c r="H87" s="114" t="s">
        <v>316</v>
      </c>
    </row>
    <row r="88" spans="1:8" ht="14.4">
      <c r="A88" s="114" t="s">
        <v>40</v>
      </c>
      <c r="B88" s="114" t="s">
        <v>354</v>
      </c>
      <c r="C88" s="114" t="s">
        <v>172</v>
      </c>
      <c r="D88" s="114" t="s">
        <v>336</v>
      </c>
      <c r="E88" s="115">
        <v>5446724</v>
      </c>
      <c r="F88" s="116">
        <v>480500</v>
      </c>
      <c r="G88" s="117">
        <v>45387</v>
      </c>
      <c r="H88" s="114" t="s">
        <v>242</v>
      </c>
    </row>
    <row r="89" spans="1:8" ht="14.4">
      <c r="A89" s="114" t="s">
        <v>40</v>
      </c>
      <c r="B89" s="114" t="s">
        <v>354</v>
      </c>
      <c r="C89" s="114" t="s">
        <v>172</v>
      </c>
      <c r="D89" s="114" t="s">
        <v>313</v>
      </c>
      <c r="E89" s="115">
        <v>5452186</v>
      </c>
      <c r="F89" s="116">
        <v>163000</v>
      </c>
      <c r="G89" s="117">
        <v>45412</v>
      </c>
      <c r="H89" s="114" t="s">
        <v>314</v>
      </c>
    </row>
    <row r="90" spans="1:8" ht="14.4">
      <c r="A90" s="114" t="s">
        <v>40</v>
      </c>
      <c r="B90" s="114" t="s">
        <v>354</v>
      </c>
      <c r="C90" s="114" t="s">
        <v>168</v>
      </c>
      <c r="D90" s="114" t="s">
        <v>304</v>
      </c>
      <c r="E90" s="115">
        <v>5450873</v>
      </c>
      <c r="F90" s="116">
        <v>94000</v>
      </c>
      <c r="G90" s="117">
        <v>45406</v>
      </c>
      <c r="H90" s="114" t="s">
        <v>169</v>
      </c>
    </row>
    <row r="91" spans="1:8" ht="14.4">
      <c r="A91" s="114" t="s">
        <v>40</v>
      </c>
      <c r="B91" s="114" t="s">
        <v>354</v>
      </c>
      <c r="C91" s="114" t="s">
        <v>172</v>
      </c>
      <c r="D91" s="114" t="s">
        <v>329</v>
      </c>
      <c r="E91" s="115">
        <v>5448015</v>
      </c>
      <c r="F91" s="116">
        <v>75000</v>
      </c>
      <c r="G91" s="117">
        <v>45394</v>
      </c>
      <c r="H91" s="114" t="s">
        <v>234</v>
      </c>
    </row>
    <row r="92" spans="1:8" ht="28.8">
      <c r="A92" s="114" t="s">
        <v>40</v>
      </c>
      <c r="B92" s="114" t="s">
        <v>354</v>
      </c>
      <c r="C92" s="114" t="s">
        <v>208</v>
      </c>
      <c r="D92" s="114" t="s">
        <v>309</v>
      </c>
      <c r="E92" s="115">
        <v>5446285</v>
      </c>
      <c r="F92" s="116">
        <v>101750</v>
      </c>
      <c r="G92" s="117">
        <v>45385</v>
      </c>
      <c r="H92" s="114" t="s">
        <v>310</v>
      </c>
    </row>
    <row r="93" spans="1:8" ht="14.4">
      <c r="A93" s="114" t="s">
        <v>40</v>
      </c>
      <c r="B93" s="114" t="s">
        <v>354</v>
      </c>
      <c r="C93" s="114" t="s">
        <v>172</v>
      </c>
      <c r="D93" s="114" t="s">
        <v>319</v>
      </c>
      <c r="E93" s="115">
        <v>5448576</v>
      </c>
      <c r="F93" s="116">
        <v>30000</v>
      </c>
      <c r="G93" s="117">
        <v>45397</v>
      </c>
      <c r="H93" s="114" t="s">
        <v>181</v>
      </c>
    </row>
    <row r="94" spans="1:8" ht="14.4">
      <c r="A94" s="114" t="s">
        <v>40</v>
      </c>
      <c r="B94" s="114" t="s">
        <v>354</v>
      </c>
      <c r="C94" s="114" t="s">
        <v>172</v>
      </c>
      <c r="D94" s="114" t="s">
        <v>317</v>
      </c>
      <c r="E94" s="115">
        <v>5447985</v>
      </c>
      <c r="F94" s="116">
        <v>397500</v>
      </c>
      <c r="G94" s="117">
        <v>45394</v>
      </c>
      <c r="H94" s="114" t="s">
        <v>181</v>
      </c>
    </row>
    <row r="95" spans="1:8" ht="14.4">
      <c r="A95" s="114" t="s">
        <v>40</v>
      </c>
      <c r="B95" s="114" t="s">
        <v>354</v>
      </c>
      <c r="C95" s="114" t="s">
        <v>172</v>
      </c>
      <c r="D95" s="114" t="s">
        <v>320</v>
      </c>
      <c r="E95" s="115">
        <v>5446999</v>
      </c>
      <c r="F95" s="116">
        <v>55645</v>
      </c>
      <c r="G95" s="117">
        <v>45390</v>
      </c>
      <c r="H95" s="114" t="s">
        <v>181</v>
      </c>
    </row>
    <row r="96" spans="1:8" ht="28.8">
      <c r="A96" s="114" t="s">
        <v>40</v>
      </c>
      <c r="B96" s="114" t="s">
        <v>354</v>
      </c>
      <c r="C96" s="114" t="s">
        <v>172</v>
      </c>
      <c r="D96" s="114" t="s">
        <v>311</v>
      </c>
      <c r="E96" s="115">
        <v>5450817</v>
      </c>
      <c r="F96" s="116">
        <v>264000</v>
      </c>
      <c r="G96" s="117">
        <v>45405</v>
      </c>
      <c r="H96" s="114" t="s">
        <v>310</v>
      </c>
    </row>
    <row r="97" spans="1:8" ht="28.8">
      <c r="A97" s="114" t="s">
        <v>40</v>
      </c>
      <c r="B97" s="114" t="s">
        <v>354</v>
      </c>
      <c r="C97" s="114" t="s">
        <v>188</v>
      </c>
      <c r="D97" s="114" t="s">
        <v>334</v>
      </c>
      <c r="E97" s="115">
        <v>5450674</v>
      </c>
      <c r="F97" s="116">
        <v>500000</v>
      </c>
      <c r="G97" s="117">
        <v>45405</v>
      </c>
      <c r="H97" s="114" t="s">
        <v>335</v>
      </c>
    </row>
    <row r="98" spans="1:8" ht="14.4">
      <c r="A98" s="114" t="s">
        <v>40</v>
      </c>
      <c r="B98" s="114" t="s">
        <v>354</v>
      </c>
      <c r="C98" s="114" t="s">
        <v>172</v>
      </c>
      <c r="D98" s="114" t="s">
        <v>318</v>
      </c>
      <c r="E98" s="115">
        <v>5450366</v>
      </c>
      <c r="F98" s="116">
        <v>80000</v>
      </c>
      <c r="G98" s="117">
        <v>45404</v>
      </c>
      <c r="H98" s="114" t="s">
        <v>181</v>
      </c>
    </row>
    <row r="99" spans="1:8" ht="14.4">
      <c r="A99" s="114" t="s">
        <v>40</v>
      </c>
      <c r="B99" s="114" t="s">
        <v>354</v>
      </c>
      <c r="C99" s="114" t="s">
        <v>196</v>
      </c>
      <c r="D99" s="114" t="s">
        <v>322</v>
      </c>
      <c r="E99" s="115">
        <v>5448710</v>
      </c>
      <c r="F99" s="116">
        <v>300000</v>
      </c>
      <c r="G99" s="117">
        <v>45397</v>
      </c>
      <c r="H99" s="114" t="s">
        <v>323</v>
      </c>
    </row>
    <row r="100" spans="1:8" ht="14.4">
      <c r="A100" s="114" t="s">
        <v>40</v>
      </c>
      <c r="B100" s="114" t="s">
        <v>354</v>
      </c>
      <c r="C100" s="114" t="s">
        <v>172</v>
      </c>
      <c r="D100" s="114" t="s">
        <v>328</v>
      </c>
      <c r="E100" s="115">
        <v>5448441</v>
      </c>
      <c r="F100" s="116">
        <v>438000</v>
      </c>
      <c r="G100" s="117">
        <v>45394</v>
      </c>
      <c r="H100" s="114" t="s">
        <v>327</v>
      </c>
    </row>
    <row r="101" spans="1:8" ht="14.4">
      <c r="A101" s="114" t="s">
        <v>40</v>
      </c>
      <c r="B101" s="114" t="s">
        <v>354</v>
      </c>
      <c r="C101" s="114" t="s">
        <v>196</v>
      </c>
      <c r="D101" s="114" t="s">
        <v>330</v>
      </c>
      <c r="E101" s="115">
        <v>5450225</v>
      </c>
      <c r="F101" s="116">
        <v>1500000</v>
      </c>
      <c r="G101" s="117">
        <v>45401</v>
      </c>
      <c r="H101" s="114" t="s">
        <v>331</v>
      </c>
    </row>
    <row r="102" spans="1:8" ht="14.4">
      <c r="A102" s="114" t="s">
        <v>40</v>
      </c>
      <c r="B102" s="114" t="s">
        <v>354</v>
      </c>
      <c r="C102" s="114" t="s">
        <v>172</v>
      </c>
      <c r="D102" s="114" t="s">
        <v>337</v>
      </c>
      <c r="E102" s="115">
        <v>5448804</v>
      </c>
      <c r="F102" s="116">
        <v>1210000</v>
      </c>
      <c r="G102" s="117">
        <v>45398</v>
      </c>
      <c r="H102" s="114" t="s">
        <v>338</v>
      </c>
    </row>
    <row r="103" spans="1:8" ht="14.4">
      <c r="A103" s="114" t="s">
        <v>40</v>
      </c>
      <c r="B103" s="114" t="s">
        <v>354</v>
      </c>
      <c r="C103" s="114" t="s">
        <v>188</v>
      </c>
      <c r="D103" s="114" t="s">
        <v>324</v>
      </c>
      <c r="E103" s="115">
        <v>5450052</v>
      </c>
      <c r="F103" s="116">
        <v>995000</v>
      </c>
      <c r="G103" s="117">
        <v>45401</v>
      </c>
      <c r="H103" s="114" t="s">
        <v>325</v>
      </c>
    </row>
    <row r="104" spans="1:8" ht="14.4">
      <c r="A104" s="114" t="s">
        <v>40</v>
      </c>
      <c r="B104" s="114" t="s">
        <v>354</v>
      </c>
      <c r="C104" s="114" t="s">
        <v>172</v>
      </c>
      <c r="D104" s="114" t="s">
        <v>326</v>
      </c>
      <c r="E104" s="115">
        <v>5450224</v>
      </c>
      <c r="F104" s="116">
        <v>750000</v>
      </c>
      <c r="G104" s="117">
        <v>45401</v>
      </c>
      <c r="H104" s="114" t="s">
        <v>327</v>
      </c>
    </row>
    <row r="105" spans="1:8" ht="28.8">
      <c r="A105" s="114" t="s">
        <v>40</v>
      </c>
      <c r="B105" s="114" t="s">
        <v>354</v>
      </c>
      <c r="C105" s="114" t="s">
        <v>191</v>
      </c>
      <c r="D105" s="114" t="s">
        <v>332</v>
      </c>
      <c r="E105" s="115">
        <v>5450213</v>
      </c>
      <c r="F105" s="116">
        <v>349000</v>
      </c>
      <c r="G105" s="117">
        <v>45401</v>
      </c>
      <c r="H105" s="114" t="s">
        <v>333</v>
      </c>
    </row>
    <row r="106" spans="1:8" ht="14.4">
      <c r="A106" s="114" t="s">
        <v>40</v>
      </c>
      <c r="B106" s="114" t="s">
        <v>354</v>
      </c>
      <c r="C106" s="114" t="s">
        <v>208</v>
      </c>
      <c r="D106" s="114" t="s">
        <v>312</v>
      </c>
      <c r="E106" s="115">
        <v>5448721</v>
      </c>
      <c r="F106" s="116">
        <v>56980</v>
      </c>
      <c r="G106" s="117">
        <v>45397</v>
      </c>
      <c r="H106" s="114" t="s">
        <v>265</v>
      </c>
    </row>
    <row r="107" spans="1:8" ht="14.4">
      <c r="A107" s="114" t="s">
        <v>55</v>
      </c>
      <c r="B107" s="114" t="s">
        <v>355</v>
      </c>
      <c r="C107" s="114" t="s">
        <v>168</v>
      </c>
      <c r="D107" s="114" t="s">
        <v>341</v>
      </c>
      <c r="E107" s="115">
        <v>5448832</v>
      </c>
      <c r="F107" s="116">
        <v>150000</v>
      </c>
      <c r="G107" s="117">
        <v>45398</v>
      </c>
      <c r="H107" s="114" t="s">
        <v>177</v>
      </c>
    </row>
    <row r="108" spans="1:8" ht="14.4">
      <c r="A108" s="114" t="s">
        <v>55</v>
      </c>
      <c r="B108" s="114" t="s">
        <v>355</v>
      </c>
      <c r="C108" s="114" t="s">
        <v>172</v>
      </c>
      <c r="D108" s="114" t="s">
        <v>344</v>
      </c>
      <c r="E108" s="115">
        <v>5446312</v>
      </c>
      <c r="F108" s="116">
        <v>658350</v>
      </c>
      <c r="G108" s="117">
        <v>45385</v>
      </c>
      <c r="H108" s="114" t="s">
        <v>242</v>
      </c>
    </row>
    <row r="109" spans="1:8" ht="14.4">
      <c r="A109" s="114" t="s">
        <v>55</v>
      </c>
      <c r="B109" s="114" t="s">
        <v>355</v>
      </c>
      <c r="C109" s="114" t="s">
        <v>172</v>
      </c>
      <c r="D109" s="114" t="s">
        <v>339</v>
      </c>
      <c r="E109" s="115">
        <v>5451883</v>
      </c>
      <c r="F109" s="116">
        <v>110000</v>
      </c>
      <c r="G109" s="117">
        <v>45411</v>
      </c>
      <c r="H109" s="114" t="s">
        <v>340</v>
      </c>
    </row>
    <row r="110" spans="1:8" ht="14.4">
      <c r="A110" s="114" t="s">
        <v>55</v>
      </c>
      <c r="B110" s="114" t="s">
        <v>355</v>
      </c>
      <c r="C110" s="114" t="s">
        <v>172</v>
      </c>
      <c r="D110" s="114" t="s">
        <v>345</v>
      </c>
      <c r="E110" s="115">
        <v>5447994</v>
      </c>
      <c r="F110" s="116">
        <v>116000</v>
      </c>
      <c r="G110" s="117">
        <v>45394</v>
      </c>
      <c r="H110" s="114" t="s">
        <v>242</v>
      </c>
    </row>
    <row r="111" spans="1:8" ht="14.4">
      <c r="A111" s="114" t="s">
        <v>55</v>
      </c>
      <c r="B111" s="114" t="s">
        <v>355</v>
      </c>
      <c r="C111" s="114" t="s">
        <v>208</v>
      </c>
      <c r="D111" s="114" t="s">
        <v>342</v>
      </c>
      <c r="E111" s="115">
        <v>5447017</v>
      </c>
      <c r="F111" s="116">
        <v>354090</v>
      </c>
      <c r="G111" s="117">
        <v>45390</v>
      </c>
      <c r="H111" s="114" t="s">
        <v>343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/>
  <dimension ref="A1:L815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6.5546875" customWidth="1"/>
    <col min="2" max="2" width="9.5546875" customWidth="1"/>
    <col min="3" max="3" width="14.88671875" customWidth="1"/>
    <col min="4" max="4" width="11.88671875" customWidth="1"/>
    <col min="5" max="5" width="25.5546875" customWidth="1"/>
  </cols>
  <sheetData>
    <row r="1" spans="1:12">
      <c r="A1" s="90" t="s">
        <v>0</v>
      </c>
      <c r="B1" s="91" t="s">
        <v>42</v>
      </c>
      <c r="C1" s="91" t="s">
        <v>43</v>
      </c>
      <c r="D1" s="91" t="s">
        <v>37</v>
      </c>
      <c r="E1" s="92" t="s">
        <v>53</v>
      </c>
      <c r="L1">
        <v>815</v>
      </c>
    </row>
    <row r="2" spans="1:12" ht="12.75" customHeight="1">
      <c r="A2" s="118" t="s">
        <v>72</v>
      </c>
      <c r="B2" s="118" t="s">
        <v>346</v>
      </c>
      <c r="C2" s="119">
        <v>630000</v>
      </c>
      <c r="D2" s="120">
        <v>45408</v>
      </c>
      <c r="E2" s="118" t="s">
        <v>358</v>
      </c>
    </row>
    <row r="3" spans="1:12" ht="12.75" customHeight="1">
      <c r="A3" s="118" t="s">
        <v>72</v>
      </c>
      <c r="B3" s="118" t="s">
        <v>346</v>
      </c>
      <c r="C3" s="119">
        <v>619950</v>
      </c>
      <c r="D3" s="120">
        <v>45398</v>
      </c>
      <c r="E3" s="118" t="s">
        <v>358</v>
      </c>
    </row>
    <row r="4" spans="1:12" ht="12.75" customHeight="1">
      <c r="A4" s="118" t="s">
        <v>72</v>
      </c>
      <c r="B4" s="118" t="s">
        <v>346</v>
      </c>
      <c r="C4" s="119">
        <v>634950</v>
      </c>
      <c r="D4" s="120">
        <v>45386</v>
      </c>
      <c r="E4" s="118" t="s">
        <v>358</v>
      </c>
    </row>
    <row r="5" spans="1:12" ht="12.75" customHeight="1">
      <c r="A5" s="118" t="s">
        <v>72</v>
      </c>
      <c r="B5" s="118" t="s">
        <v>346</v>
      </c>
      <c r="C5" s="119">
        <v>759950</v>
      </c>
      <c r="D5" s="120">
        <v>45387</v>
      </c>
      <c r="E5" s="118" t="s">
        <v>358</v>
      </c>
    </row>
    <row r="6" spans="1:12" ht="12.75" customHeight="1">
      <c r="A6" s="118" t="s">
        <v>72</v>
      </c>
      <c r="B6" s="118" t="s">
        <v>346</v>
      </c>
      <c r="C6" s="119">
        <v>569950</v>
      </c>
      <c r="D6" s="120">
        <v>45401</v>
      </c>
      <c r="E6" s="118" t="s">
        <v>358</v>
      </c>
    </row>
    <row r="7" spans="1:12" ht="12.75" customHeight="1">
      <c r="A7" s="118" t="s">
        <v>72</v>
      </c>
      <c r="B7" s="118" t="s">
        <v>346</v>
      </c>
      <c r="C7" s="119">
        <v>482432</v>
      </c>
      <c r="D7" s="120">
        <v>45399</v>
      </c>
      <c r="E7" s="118" t="s">
        <v>358</v>
      </c>
    </row>
    <row r="8" spans="1:12" ht="12.75" customHeight="1">
      <c r="A8" s="118" t="s">
        <v>72</v>
      </c>
      <c r="B8" s="118" t="s">
        <v>346</v>
      </c>
      <c r="C8" s="119">
        <v>579950</v>
      </c>
      <c r="D8" s="120">
        <v>45393</v>
      </c>
      <c r="E8" s="118" t="s">
        <v>358</v>
      </c>
    </row>
    <row r="9" spans="1:12" ht="12.75" customHeight="1">
      <c r="A9" s="118" t="s">
        <v>72</v>
      </c>
      <c r="B9" s="118" t="s">
        <v>346</v>
      </c>
      <c r="C9" s="119">
        <v>625000</v>
      </c>
      <c r="D9" s="120">
        <v>45399</v>
      </c>
      <c r="E9" s="118" t="s">
        <v>358</v>
      </c>
    </row>
    <row r="10" spans="1:12" ht="12.75" customHeight="1">
      <c r="A10" s="118" t="s">
        <v>72</v>
      </c>
      <c r="B10" s="118" t="s">
        <v>346</v>
      </c>
      <c r="C10" s="119">
        <v>579950</v>
      </c>
      <c r="D10" s="120">
        <v>45387</v>
      </c>
      <c r="E10" s="118" t="s">
        <v>358</v>
      </c>
    </row>
    <row r="11" spans="1:12" ht="12.75" customHeight="1">
      <c r="A11" s="118" t="s">
        <v>72</v>
      </c>
      <c r="B11" s="118" t="s">
        <v>346</v>
      </c>
      <c r="C11" s="119">
        <v>625000</v>
      </c>
      <c r="D11" s="120">
        <v>45407</v>
      </c>
      <c r="E11" s="118" t="s">
        <v>358</v>
      </c>
    </row>
    <row r="12" spans="1:12" ht="12.75" customHeight="1">
      <c r="A12" s="118" t="s">
        <v>72</v>
      </c>
      <c r="B12" s="118" t="s">
        <v>346</v>
      </c>
      <c r="C12" s="119">
        <v>502000</v>
      </c>
      <c r="D12" s="120">
        <v>45406</v>
      </c>
      <c r="E12" s="118" t="s">
        <v>358</v>
      </c>
    </row>
    <row r="13" spans="1:12" ht="14.4">
      <c r="A13" s="118" t="s">
        <v>72</v>
      </c>
      <c r="B13" s="118" t="s">
        <v>346</v>
      </c>
      <c r="C13" s="119">
        <v>640000</v>
      </c>
      <c r="D13" s="120">
        <v>45407</v>
      </c>
      <c r="E13" s="118" t="s">
        <v>358</v>
      </c>
    </row>
    <row r="14" spans="1:12" ht="14.4">
      <c r="A14" s="118" t="s">
        <v>72</v>
      </c>
      <c r="B14" s="118" t="s">
        <v>346</v>
      </c>
      <c r="C14" s="119">
        <v>574950</v>
      </c>
      <c r="D14" s="120">
        <v>45384</v>
      </c>
      <c r="E14" s="118" t="s">
        <v>358</v>
      </c>
    </row>
    <row r="15" spans="1:12" ht="14.4">
      <c r="A15" s="118" t="s">
        <v>72</v>
      </c>
      <c r="B15" s="118" t="s">
        <v>346</v>
      </c>
      <c r="C15" s="119">
        <v>561475</v>
      </c>
      <c r="D15" s="120">
        <v>45401</v>
      </c>
      <c r="E15" s="118" t="s">
        <v>358</v>
      </c>
    </row>
    <row r="16" spans="1:12" ht="14.4">
      <c r="A16" s="118" t="s">
        <v>72</v>
      </c>
      <c r="B16" s="118" t="s">
        <v>346</v>
      </c>
      <c r="C16" s="119">
        <v>509950</v>
      </c>
      <c r="D16" s="120">
        <v>45401</v>
      </c>
      <c r="E16" s="118" t="s">
        <v>358</v>
      </c>
    </row>
    <row r="17" spans="1:5" ht="14.4">
      <c r="A17" s="118" t="s">
        <v>72</v>
      </c>
      <c r="B17" s="118" t="s">
        <v>346</v>
      </c>
      <c r="C17" s="119">
        <v>535000</v>
      </c>
      <c r="D17" s="120">
        <v>45387</v>
      </c>
      <c r="E17" s="118" t="s">
        <v>358</v>
      </c>
    </row>
    <row r="18" spans="1:5" ht="14.4">
      <c r="A18" s="118" t="s">
        <v>72</v>
      </c>
      <c r="B18" s="118" t="s">
        <v>346</v>
      </c>
      <c r="C18" s="119">
        <v>719950</v>
      </c>
      <c r="D18" s="120">
        <v>45394</v>
      </c>
      <c r="E18" s="118" t="s">
        <v>358</v>
      </c>
    </row>
    <row r="19" spans="1:5" ht="14.4">
      <c r="A19" s="118" t="s">
        <v>72</v>
      </c>
      <c r="B19" s="118" t="s">
        <v>346</v>
      </c>
      <c r="C19" s="119">
        <v>525080</v>
      </c>
      <c r="D19" s="120">
        <v>45408</v>
      </c>
      <c r="E19" s="118" t="s">
        <v>358</v>
      </c>
    </row>
    <row r="20" spans="1:5" ht="14.4">
      <c r="A20" s="118" t="s">
        <v>72</v>
      </c>
      <c r="B20" s="118" t="s">
        <v>346</v>
      </c>
      <c r="C20" s="119">
        <v>565000</v>
      </c>
      <c r="D20" s="120">
        <v>45387</v>
      </c>
      <c r="E20" s="118" t="s">
        <v>358</v>
      </c>
    </row>
    <row r="21" spans="1:5" ht="14.4">
      <c r="A21" s="118" t="s">
        <v>75</v>
      </c>
      <c r="B21" s="118" t="s">
        <v>347</v>
      </c>
      <c r="C21" s="119">
        <v>486915</v>
      </c>
      <c r="D21" s="120">
        <v>45405</v>
      </c>
      <c r="E21" s="118" t="s">
        <v>358</v>
      </c>
    </row>
    <row r="22" spans="1:5" ht="14.4">
      <c r="A22" s="118" t="s">
        <v>75</v>
      </c>
      <c r="B22" s="118" t="s">
        <v>347</v>
      </c>
      <c r="C22" s="119">
        <v>428990</v>
      </c>
      <c r="D22" s="120">
        <v>45384</v>
      </c>
      <c r="E22" s="118" t="s">
        <v>358</v>
      </c>
    </row>
    <row r="23" spans="1:5" ht="14.4">
      <c r="A23" s="118" t="s">
        <v>75</v>
      </c>
      <c r="B23" s="118" t="s">
        <v>347</v>
      </c>
      <c r="C23" s="119">
        <v>451990</v>
      </c>
      <c r="D23" s="120">
        <v>45398</v>
      </c>
      <c r="E23" s="118" t="s">
        <v>358</v>
      </c>
    </row>
    <row r="24" spans="1:5" ht="14.4">
      <c r="A24" s="118" t="s">
        <v>75</v>
      </c>
      <c r="B24" s="118" t="s">
        <v>347</v>
      </c>
      <c r="C24" s="119">
        <v>492990</v>
      </c>
      <c r="D24" s="120">
        <v>45407</v>
      </c>
      <c r="E24" s="118" t="s">
        <v>358</v>
      </c>
    </row>
    <row r="25" spans="1:5" ht="14.4">
      <c r="A25" s="118" t="s">
        <v>75</v>
      </c>
      <c r="B25" s="118" t="s">
        <v>347</v>
      </c>
      <c r="C25" s="119">
        <v>506629</v>
      </c>
      <c r="D25" s="120">
        <v>45407</v>
      </c>
      <c r="E25" s="118" t="s">
        <v>358</v>
      </c>
    </row>
    <row r="26" spans="1:5" ht="14.4">
      <c r="A26" s="118" t="s">
        <v>75</v>
      </c>
      <c r="B26" s="118" t="s">
        <v>347</v>
      </c>
      <c r="C26" s="119">
        <v>429115</v>
      </c>
      <c r="D26" s="120">
        <v>45399</v>
      </c>
      <c r="E26" s="118" t="s">
        <v>358</v>
      </c>
    </row>
    <row r="27" spans="1:5" ht="14.4">
      <c r="A27" s="118" t="s">
        <v>75</v>
      </c>
      <c r="B27" s="118" t="s">
        <v>347</v>
      </c>
      <c r="C27" s="119">
        <v>523990</v>
      </c>
      <c r="D27" s="120">
        <v>45408</v>
      </c>
      <c r="E27" s="118" t="s">
        <v>358</v>
      </c>
    </row>
    <row r="28" spans="1:5" ht="14.4">
      <c r="A28" s="118" t="s">
        <v>75</v>
      </c>
      <c r="B28" s="118" t="s">
        <v>347</v>
      </c>
      <c r="C28" s="119">
        <v>464990</v>
      </c>
      <c r="D28" s="120">
        <v>45406</v>
      </c>
      <c r="E28" s="118" t="s">
        <v>358</v>
      </c>
    </row>
    <row r="29" spans="1:5" ht="14.4">
      <c r="A29" s="118" t="s">
        <v>75</v>
      </c>
      <c r="B29" s="118" t="s">
        <v>347</v>
      </c>
      <c r="C29" s="119">
        <v>507610</v>
      </c>
      <c r="D29" s="120">
        <v>45407</v>
      </c>
      <c r="E29" s="118" t="s">
        <v>358</v>
      </c>
    </row>
    <row r="30" spans="1:5" ht="14.4">
      <c r="A30" s="118" t="s">
        <v>75</v>
      </c>
      <c r="B30" s="118" t="s">
        <v>347</v>
      </c>
      <c r="C30" s="119">
        <v>439115</v>
      </c>
      <c r="D30" s="120">
        <v>45411</v>
      </c>
      <c r="E30" s="118" t="s">
        <v>358</v>
      </c>
    </row>
    <row r="31" spans="1:5" ht="14.4">
      <c r="A31" s="118" t="s">
        <v>75</v>
      </c>
      <c r="B31" s="118" t="s">
        <v>347</v>
      </c>
      <c r="C31" s="119">
        <v>502780</v>
      </c>
      <c r="D31" s="120">
        <v>45407</v>
      </c>
      <c r="E31" s="118" t="s">
        <v>358</v>
      </c>
    </row>
    <row r="32" spans="1:5" ht="14.4">
      <c r="A32" s="118" t="s">
        <v>75</v>
      </c>
      <c r="B32" s="118" t="s">
        <v>347</v>
      </c>
      <c r="C32" s="119">
        <v>493000</v>
      </c>
      <c r="D32" s="120">
        <v>45408</v>
      </c>
      <c r="E32" s="118" t="s">
        <v>358</v>
      </c>
    </row>
    <row r="33" spans="1:5" ht="14.4">
      <c r="A33" s="118" t="s">
        <v>75</v>
      </c>
      <c r="B33" s="118" t="s">
        <v>347</v>
      </c>
      <c r="C33" s="119">
        <v>456990</v>
      </c>
      <c r="D33" s="120">
        <v>45404</v>
      </c>
      <c r="E33" s="118" t="s">
        <v>358</v>
      </c>
    </row>
    <row r="34" spans="1:5" ht="14.4">
      <c r="A34" s="118" t="s">
        <v>75</v>
      </c>
      <c r="B34" s="118" t="s">
        <v>347</v>
      </c>
      <c r="C34" s="119">
        <v>427990</v>
      </c>
      <c r="D34" s="120">
        <v>45400</v>
      </c>
      <c r="E34" s="118" t="s">
        <v>358</v>
      </c>
    </row>
    <row r="35" spans="1:5" ht="14.4">
      <c r="A35" s="118" t="s">
        <v>75</v>
      </c>
      <c r="B35" s="118" t="s">
        <v>347</v>
      </c>
      <c r="C35" s="119">
        <v>492100</v>
      </c>
      <c r="D35" s="120">
        <v>45404</v>
      </c>
      <c r="E35" s="118" t="s">
        <v>358</v>
      </c>
    </row>
    <row r="36" spans="1:5" ht="14.4">
      <c r="A36" s="118" t="s">
        <v>75</v>
      </c>
      <c r="B36" s="118" t="s">
        <v>347</v>
      </c>
      <c r="C36" s="119">
        <v>432990</v>
      </c>
      <c r="D36" s="120">
        <v>45411</v>
      </c>
      <c r="E36" s="118" t="s">
        <v>358</v>
      </c>
    </row>
    <row r="37" spans="1:5" ht="14.4">
      <c r="A37" s="118" t="s">
        <v>75</v>
      </c>
      <c r="B37" s="118" t="s">
        <v>347</v>
      </c>
      <c r="C37" s="119">
        <v>454990</v>
      </c>
      <c r="D37" s="120">
        <v>45406</v>
      </c>
      <c r="E37" s="118" t="s">
        <v>358</v>
      </c>
    </row>
    <row r="38" spans="1:5" ht="14.4">
      <c r="A38" s="118" t="s">
        <v>75</v>
      </c>
      <c r="B38" s="118" t="s">
        <v>347</v>
      </c>
      <c r="C38" s="119">
        <v>490000</v>
      </c>
      <c r="D38" s="120">
        <v>45399</v>
      </c>
      <c r="E38" s="118" t="s">
        <v>358</v>
      </c>
    </row>
    <row r="39" spans="1:5" ht="14.4">
      <c r="A39" s="118" t="s">
        <v>75</v>
      </c>
      <c r="B39" s="118" t="s">
        <v>347</v>
      </c>
      <c r="C39" s="119">
        <v>450990</v>
      </c>
      <c r="D39" s="120">
        <v>45404</v>
      </c>
      <c r="E39" s="118" t="s">
        <v>358</v>
      </c>
    </row>
    <row r="40" spans="1:5" ht="14.4">
      <c r="A40" s="118" t="s">
        <v>75</v>
      </c>
      <c r="B40" s="118" t="s">
        <v>347</v>
      </c>
      <c r="C40" s="119">
        <v>483990</v>
      </c>
      <c r="D40" s="120">
        <v>45384</v>
      </c>
      <c r="E40" s="118" t="s">
        <v>358</v>
      </c>
    </row>
    <row r="41" spans="1:5" ht="14.4">
      <c r="A41" s="118" t="s">
        <v>75</v>
      </c>
      <c r="B41" s="118" t="s">
        <v>347</v>
      </c>
      <c r="C41" s="119">
        <v>496030</v>
      </c>
      <c r="D41" s="120">
        <v>45411</v>
      </c>
      <c r="E41" s="118" t="s">
        <v>358</v>
      </c>
    </row>
    <row r="42" spans="1:5" ht="14.4">
      <c r="A42" s="118" t="s">
        <v>75</v>
      </c>
      <c r="B42" s="118" t="s">
        <v>347</v>
      </c>
      <c r="C42" s="119">
        <v>424990</v>
      </c>
      <c r="D42" s="120">
        <v>45408</v>
      </c>
      <c r="E42" s="118" t="s">
        <v>358</v>
      </c>
    </row>
    <row r="43" spans="1:5" ht="14.4">
      <c r="A43" s="118" t="s">
        <v>75</v>
      </c>
      <c r="B43" s="118" t="s">
        <v>347</v>
      </c>
      <c r="C43" s="119">
        <v>562990</v>
      </c>
      <c r="D43" s="120">
        <v>45407</v>
      </c>
      <c r="E43" s="118" t="s">
        <v>358</v>
      </c>
    </row>
    <row r="44" spans="1:5" ht="14.4">
      <c r="A44" s="118" t="s">
        <v>75</v>
      </c>
      <c r="B44" s="118" t="s">
        <v>347</v>
      </c>
      <c r="C44" s="119">
        <v>500000</v>
      </c>
      <c r="D44" s="120">
        <v>45405</v>
      </c>
      <c r="E44" s="118" t="s">
        <v>358</v>
      </c>
    </row>
    <row r="45" spans="1:5" ht="14.4">
      <c r="A45" s="118" t="s">
        <v>75</v>
      </c>
      <c r="B45" s="118" t="s">
        <v>347</v>
      </c>
      <c r="C45" s="119">
        <v>454990</v>
      </c>
      <c r="D45" s="120">
        <v>45406</v>
      </c>
      <c r="E45" s="118" t="s">
        <v>358</v>
      </c>
    </row>
    <row r="46" spans="1:5" ht="14.4">
      <c r="A46" s="118" t="s">
        <v>75</v>
      </c>
      <c r="B46" s="118" t="s">
        <v>347</v>
      </c>
      <c r="C46" s="119">
        <v>471501</v>
      </c>
      <c r="D46" s="120">
        <v>45406</v>
      </c>
      <c r="E46" s="118" t="s">
        <v>358</v>
      </c>
    </row>
    <row r="47" spans="1:5" ht="14.4">
      <c r="A47" s="118" t="s">
        <v>75</v>
      </c>
      <c r="B47" s="118" t="s">
        <v>347</v>
      </c>
      <c r="C47" s="119">
        <v>520690</v>
      </c>
      <c r="D47" s="120">
        <v>45406</v>
      </c>
      <c r="E47" s="118" t="s">
        <v>358</v>
      </c>
    </row>
    <row r="48" spans="1:5" ht="14.4">
      <c r="A48" s="118" t="s">
        <v>75</v>
      </c>
      <c r="B48" s="118" t="s">
        <v>347</v>
      </c>
      <c r="C48" s="119">
        <v>468780</v>
      </c>
      <c r="D48" s="120">
        <v>45406</v>
      </c>
      <c r="E48" s="118" t="s">
        <v>358</v>
      </c>
    </row>
    <row r="49" spans="1:5" ht="14.4">
      <c r="A49" s="118" t="s">
        <v>75</v>
      </c>
      <c r="B49" s="118" t="s">
        <v>347</v>
      </c>
      <c r="C49" s="119">
        <v>434990</v>
      </c>
      <c r="D49" s="120">
        <v>45406</v>
      </c>
      <c r="E49" s="118" t="s">
        <v>358</v>
      </c>
    </row>
    <row r="50" spans="1:5" ht="14.4">
      <c r="A50" s="118" t="s">
        <v>41</v>
      </c>
      <c r="B50" s="118" t="s">
        <v>348</v>
      </c>
      <c r="C50" s="119">
        <v>464826</v>
      </c>
      <c r="D50" s="120">
        <v>45394</v>
      </c>
      <c r="E50" s="118" t="s">
        <v>358</v>
      </c>
    </row>
    <row r="51" spans="1:5" ht="14.4">
      <c r="A51" s="118" t="s">
        <v>41</v>
      </c>
      <c r="B51" s="118" t="s">
        <v>348</v>
      </c>
      <c r="C51" s="119">
        <v>650000</v>
      </c>
      <c r="D51" s="120">
        <v>45408</v>
      </c>
      <c r="E51" s="118" t="s">
        <v>358</v>
      </c>
    </row>
    <row r="52" spans="1:5" ht="14.4">
      <c r="A52" s="118" t="s">
        <v>41</v>
      </c>
      <c r="B52" s="118" t="s">
        <v>348</v>
      </c>
      <c r="C52" s="119">
        <v>329000</v>
      </c>
      <c r="D52" s="120">
        <v>45400</v>
      </c>
      <c r="E52" s="118" t="s">
        <v>358</v>
      </c>
    </row>
    <row r="53" spans="1:5" ht="14.4">
      <c r="A53" s="118" t="s">
        <v>41</v>
      </c>
      <c r="B53" s="118" t="s">
        <v>348</v>
      </c>
      <c r="C53" s="119">
        <v>490000</v>
      </c>
      <c r="D53" s="120">
        <v>45392</v>
      </c>
      <c r="E53" s="118" t="s">
        <v>358</v>
      </c>
    </row>
    <row r="54" spans="1:5" ht="14.4">
      <c r="A54" s="118" t="s">
        <v>41</v>
      </c>
      <c r="B54" s="118" t="s">
        <v>348</v>
      </c>
      <c r="C54" s="119">
        <v>539018</v>
      </c>
      <c r="D54" s="120">
        <v>45407</v>
      </c>
      <c r="E54" s="118" t="s">
        <v>358</v>
      </c>
    </row>
    <row r="55" spans="1:5" ht="14.4">
      <c r="A55" s="118" t="s">
        <v>41</v>
      </c>
      <c r="B55" s="118" t="s">
        <v>348</v>
      </c>
      <c r="C55" s="119">
        <v>528250</v>
      </c>
      <c r="D55" s="120">
        <v>45394</v>
      </c>
      <c r="E55" s="118" t="s">
        <v>358</v>
      </c>
    </row>
    <row r="56" spans="1:5" ht="14.4">
      <c r="A56" s="118" t="s">
        <v>41</v>
      </c>
      <c r="B56" s="118" t="s">
        <v>348</v>
      </c>
      <c r="C56" s="119">
        <v>1276767</v>
      </c>
      <c r="D56" s="120">
        <v>45386</v>
      </c>
      <c r="E56" s="118" t="s">
        <v>358</v>
      </c>
    </row>
    <row r="57" spans="1:5" ht="14.4">
      <c r="A57" s="118" t="s">
        <v>41</v>
      </c>
      <c r="B57" s="118" t="s">
        <v>348</v>
      </c>
      <c r="C57" s="119">
        <v>1050000</v>
      </c>
      <c r="D57" s="120">
        <v>45411</v>
      </c>
      <c r="E57" s="118" t="s">
        <v>358</v>
      </c>
    </row>
    <row r="58" spans="1:5" ht="14.4">
      <c r="A58" s="118" t="s">
        <v>41</v>
      </c>
      <c r="B58" s="118" t="s">
        <v>348</v>
      </c>
      <c r="C58" s="119">
        <v>590500</v>
      </c>
      <c r="D58" s="120">
        <v>45407</v>
      </c>
      <c r="E58" s="118" t="s">
        <v>358</v>
      </c>
    </row>
    <row r="59" spans="1:5" ht="14.4">
      <c r="A59" s="118" t="s">
        <v>41</v>
      </c>
      <c r="B59" s="118" t="s">
        <v>348</v>
      </c>
      <c r="C59" s="119">
        <v>1610000</v>
      </c>
      <c r="D59" s="120">
        <v>45406</v>
      </c>
      <c r="E59" s="118" t="s">
        <v>358</v>
      </c>
    </row>
    <row r="60" spans="1:5" ht="14.4">
      <c r="A60" s="118" t="s">
        <v>41</v>
      </c>
      <c r="B60" s="118" t="s">
        <v>348</v>
      </c>
      <c r="C60" s="119">
        <v>380000</v>
      </c>
      <c r="D60" s="120">
        <v>45397</v>
      </c>
      <c r="E60" s="118" t="s">
        <v>358</v>
      </c>
    </row>
    <row r="61" spans="1:5" ht="14.4">
      <c r="A61" s="118" t="s">
        <v>41</v>
      </c>
      <c r="B61" s="118" t="s">
        <v>348</v>
      </c>
      <c r="C61" s="119">
        <v>445000</v>
      </c>
      <c r="D61" s="120">
        <v>45405</v>
      </c>
      <c r="E61" s="118" t="s">
        <v>358</v>
      </c>
    </row>
    <row r="62" spans="1:5" ht="14.4">
      <c r="A62" s="118" t="s">
        <v>41</v>
      </c>
      <c r="B62" s="118" t="s">
        <v>348</v>
      </c>
      <c r="C62" s="119">
        <v>560000</v>
      </c>
      <c r="D62" s="120">
        <v>45408</v>
      </c>
      <c r="E62" s="118" t="s">
        <v>358</v>
      </c>
    </row>
    <row r="63" spans="1:5" ht="14.4">
      <c r="A63" s="118" t="s">
        <v>41</v>
      </c>
      <c r="B63" s="118" t="s">
        <v>348</v>
      </c>
      <c r="C63" s="119">
        <v>479000</v>
      </c>
      <c r="D63" s="120">
        <v>45394</v>
      </c>
      <c r="E63" s="118" t="s">
        <v>358</v>
      </c>
    </row>
    <row r="64" spans="1:5" ht="14.4">
      <c r="A64" s="118" t="s">
        <v>41</v>
      </c>
      <c r="B64" s="118" t="s">
        <v>348</v>
      </c>
      <c r="C64" s="119">
        <v>2222234</v>
      </c>
      <c r="D64" s="120">
        <v>45399</v>
      </c>
      <c r="E64" s="118" t="s">
        <v>358</v>
      </c>
    </row>
    <row r="65" spans="1:5" ht="14.4">
      <c r="A65" s="118" t="s">
        <v>41</v>
      </c>
      <c r="B65" s="118" t="s">
        <v>348</v>
      </c>
      <c r="C65" s="119">
        <v>217000</v>
      </c>
      <c r="D65" s="120">
        <v>45391</v>
      </c>
      <c r="E65" s="118" t="s">
        <v>358</v>
      </c>
    </row>
    <row r="66" spans="1:5" ht="14.4">
      <c r="A66" s="118" t="s">
        <v>41</v>
      </c>
      <c r="B66" s="118" t="s">
        <v>348</v>
      </c>
      <c r="C66" s="119">
        <v>1138900</v>
      </c>
      <c r="D66" s="120">
        <v>45401</v>
      </c>
      <c r="E66" s="118" t="s">
        <v>358</v>
      </c>
    </row>
    <row r="67" spans="1:5" ht="14.4">
      <c r="A67" s="118" t="s">
        <v>41</v>
      </c>
      <c r="B67" s="118" t="s">
        <v>348</v>
      </c>
      <c r="C67" s="119">
        <v>720000</v>
      </c>
      <c r="D67" s="120">
        <v>45404</v>
      </c>
      <c r="E67" s="118" t="s">
        <v>358</v>
      </c>
    </row>
    <row r="68" spans="1:5" ht="14.4">
      <c r="A68" s="118" t="s">
        <v>41</v>
      </c>
      <c r="B68" s="118" t="s">
        <v>348</v>
      </c>
      <c r="C68" s="119">
        <v>1020000</v>
      </c>
      <c r="D68" s="120">
        <v>45408</v>
      </c>
      <c r="E68" s="118" t="s">
        <v>358</v>
      </c>
    </row>
    <row r="69" spans="1:5" ht="14.4">
      <c r="A69" s="118" t="s">
        <v>41</v>
      </c>
      <c r="B69" s="118" t="s">
        <v>348</v>
      </c>
      <c r="C69" s="119">
        <v>565000</v>
      </c>
      <c r="D69" s="120">
        <v>45390</v>
      </c>
      <c r="E69" s="118" t="s">
        <v>358</v>
      </c>
    </row>
    <row r="70" spans="1:5" ht="14.4">
      <c r="A70" s="118" t="s">
        <v>41</v>
      </c>
      <c r="B70" s="118" t="s">
        <v>348</v>
      </c>
      <c r="C70" s="119">
        <v>446000</v>
      </c>
      <c r="D70" s="120">
        <v>45401</v>
      </c>
      <c r="E70" s="118" t="s">
        <v>358</v>
      </c>
    </row>
    <row r="71" spans="1:5" ht="14.4">
      <c r="A71" s="118" t="s">
        <v>41</v>
      </c>
      <c r="B71" s="118" t="s">
        <v>348</v>
      </c>
      <c r="C71" s="119">
        <v>332000</v>
      </c>
      <c r="D71" s="120">
        <v>45401</v>
      </c>
      <c r="E71" s="118" t="s">
        <v>358</v>
      </c>
    </row>
    <row r="72" spans="1:5" ht="14.4">
      <c r="A72" s="118" t="s">
        <v>41</v>
      </c>
      <c r="B72" s="118" t="s">
        <v>348</v>
      </c>
      <c r="C72" s="119">
        <v>665000</v>
      </c>
      <c r="D72" s="120">
        <v>45408</v>
      </c>
      <c r="E72" s="118" t="s">
        <v>358</v>
      </c>
    </row>
    <row r="73" spans="1:5" ht="14.4">
      <c r="A73" s="118" t="s">
        <v>41</v>
      </c>
      <c r="B73" s="118" t="s">
        <v>348</v>
      </c>
      <c r="C73" s="119">
        <v>825000</v>
      </c>
      <c r="D73" s="120">
        <v>45394</v>
      </c>
      <c r="E73" s="118" t="s">
        <v>358</v>
      </c>
    </row>
    <row r="74" spans="1:5" ht="14.4">
      <c r="A74" s="118" t="s">
        <v>41</v>
      </c>
      <c r="B74" s="118" t="s">
        <v>348</v>
      </c>
      <c r="C74" s="119">
        <v>1015000</v>
      </c>
      <c r="D74" s="120">
        <v>45401</v>
      </c>
      <c r="E74" s="118" t="s">
        <v>358</v>
      </c>
    </row>
    <row r="75" spans="1:5" ht="14.4">
      <c r="A75" s="118" t="s">
        <v>41</v>
      </c>
      <c r="B75" s="118" t="s">
        <v>348</v>
      </c>
      <c r="C75" s="119">
        <v>536736</v>
      </c>
      <c r="D75" s="120">
        <v>45385</v>
      </c>
      <c r="E75" s="118" t="s">
        <v>358</v>
      </c>
    </row>
    <row r="76" spans="1:5" ht="14.4">
      <c r="A76" s="118" t="s">
        <v>41</v>
      </c>
      <c r="B76" s="118" t="s">
        <v>348</v>
      </c>
      <c r="C76" s="119">
        <v>1225000</v>
      </c>
      <c r="D76" s="120">
        <v>45408</v>
      </c>
      <c r="E76" s="118" t="s">
        <v>358</v>
      </c>
    </row>
    <row r="77" spans="1:5" ht="14.4">
      <c r="A77" s="118" t="s">
        <v>41</v>
      </c>
      <c r="B77" s="118" t="s">
        <v>348</v>
      </c>
      <c r="C77" s="119">
        <v>480000</v>
      </c>
      <c r="D77" s="120">
        <v>45392</v>
      </c>
      <c r="E77" s="118" t="s">
        <v>358</v>
      </c>
    </row>
    <row r="78" spans="1:5" ht="14.4">
      <c r="A78" s="118" t="s">
        <v>41</v>
      </c>
      <c r="B78" s="118" t="s">
        <v>348</v>
      </c>
      <c r="C78" s="119">
        <v>5950000</v>
      </c>
      <c r="D78" s="120">
        <v>45399</v>
      </c>
      <c r="E78" s="118" t="s">
        <v>358</v>
      </c>
    </row>
    <row r="79" spans="1:5" ht="14.4">
      <c r="A79" s="118" t="s">
        <v>41</v>
      </c>
      <c r="B79" s="118" t="s">
        <v>348</v>
      </c>
      <c r="C79" s="119">
        <v>885000</v>
      </c>
      <c r="D79" s="120">
        <v>45394</v>
      </c>
      <c r="E79" s="118" t="s">
        <v>358</v>
      </c>
    </row>
    <row r="80" spans="1:5" ht="14.4">
      <c r="A80" s="118" t="s">
        <v>41</v>
      </c>
      <c r="B80" s="118" t="s">
        <v>348</v>
      </c>
      <c r="C80" s="119">
        <v>600000</v>
      </c>
      <c r="D80" s="120">
        <v>45394</v>
      </c>
      <c r="E80" s="118" t="s">
        <v>358</v>
      </c>
    </row>
    <row r="81" spans="1:5" ht="14.4">
      <c r="A81" s="118" t="s">
        <v>41</v>
      </c>
      <c r="B81" s="118" t="s">
        <v>348</v>
      </c>
      <c r="C81" s="119">
        <v>699000</v>
      </c>
      <c r="D81" s="120">
        <v>45386</v>
      </c>
      <c r="E81" s="118" t="s">
        <v>358</v>
      </c>
    </row>
    <row r="82" spans="1:5" ht="14.4">
      <c r="A82" s="118" t="s">
        <v>41</v>
      </c>
      <c r="B82" s="118" t="s">
        <v>348</v>
      </c>
      <c r="C82" s="119">
        <v>615000</v>
      </c>
      <c r="D82" s="120">
        <v>45407</v>
      </c>
      <c r="E82" s="118" t="s">
        <v>358</v>
      </c>
    </row>
    <row r="83" spans="1:5" ht="14.4">
      <c r="A83" s="118" t="s">
        <v>41</v>
      </c>
      <c r="B83" s="118" t="s">
        <v>348</v>
      </c>
      <c r="C83" s="119">
        <v>651199</v>
      </c>
      <c r="D83" s="120">
        <v>45398</v>
      </c>
      <c r="E83" s="118" t="s">
        <v>358</v>
      </c>
    </row>
    <row r="84" spans="1:5" ht="14.4">
      <c r="A84" s="118" t="s">
        <v>41</v>
      </c>
      <c r="B84" s="118" t="s">
        <v>348</v>
      </c>
      <c r="C84" s="119">
        <v>3090796.94</v>
      </c>
      <c r="D84" s="120">
        <v>45387</v>
      </c>
      <c r="E84" s="118" t="s">
        <v>358</v>
      </c>
    </row>
    <row r="85" spans="1:5" ht="14.4">
      <c r="A85" s="118" t="s">
        <v>41</v>
      </c>
      <c r="B85" s="118" t="s">
        <v>348</v>
      </c>
      <c r="C85" s="119">
        <v>490000</v>
      </c>
      <c r="D85" s="120">
        <v>45398</v>
      </c>
      <c r="E85" s="118" t="s">
        <v>358</v>
      </c>
    </row>
    <row r="86" spans="1:5" ht="14.4">
      <c r="A86" s="118" t="s">
        <v>41</v>
      </c>
      <c r="B86" s="118" t="s">
        <v>348</v>
      </c>
      <c r="C86" s="119">
        <v>410000</v>
      </c>
      <c r="D86" s="120">
        <v>45394</v>
      </c>
      <c r="E86" s="118" t="s">
        <v>358</v>
      </c>
    </row>
    <row r="87" spans="1:5" ht="14.4">
      <c r="A87" s="118" t="s">
        <v>41</v>
      </c>
      <c r="B87" s="118" t="s">
        <v>348</v>
      </c>
      <c r="C87" s="119">
        <v>1250000</v>
      </c>
      <c r="D87" s="120">
        <v>45405</v>
      </c>
      <c r="E87" s="118" t="s">
        <v>358</v>
      </c>
    </row>
    <row r="88" spans="1:5" ht="14.4">
      <c r="A88" s="118" t="s">
        <v>41</v>
      </c>
      <c r="B88" s="118" t="s">
        <v>348</v>
      </c>
      <c r="C88" s="119">
        <v>5500000</v>
      </c>
      <c r="D88" s="120">
        <v>45412</v>
      </c>
      <c r="E88" s="118" t="s">
        <v>358</v>
      </c>
    </row>
    <row r="89" spans="1:5" ht="14.4">
      <c r="A89" s="118" t="s">
        <v>41</v>
      </c>
      <c r="B89" s="118" t="s">
        <v>348</v>
      </c>
      <c r="C89" s="119">
        <v>1132000</v>
      </c>
      <c r="D89" s="120">
        <v>45387</v>
      </c>
      <c r="E89" s="118" t="s">
        <v>358</v>
      </c>
    </row>
    <row r="90" spans="1:5" ht="14.4">
      <c r="A90" s="118" t="s">
        <v>41</v>
      </c>
      <c r="B90" s="118" t="s">
        <v>348</v>
      </c>
      <c r="C90" s="119">
        <v>770000</v>
      </c>
      <c r="D90" s="120">
        <v>45405</v>
      </c>
      <c r="E90" s="118" t="s">
        <v>358</v>
      </c>
    </row>
    <row r="91" spans="1:5" ht="14.4">
      <c r="A91" s="118" t="s">
        <v>41</v>
      </c>
      <c r="B91" s="118" t="s">
        <v>348</v>
      </c>
      <c r="C91" s="119">
        <v>474900</v>
      </c>
      <c r="D91" s="120">
        <v>45405</v>
      </c>
      <c r="E91" s="118" t="s">
        <v>358</v>
      </c>
    </row>
    <row r="92" spans="1:5" ht="14.4">
      <c r="A92" s="118" t="s">
        <v>41</v>
      </c>
      <c r="B92" s="118" t="s">
        <v>348</v>
      </c>
      <c r="C92" s="119">
        <v>150000</v>
      </c>
      <c r="D92" s="120">
        <v>45411</v>
      </c>
      <c r="E92" s="118" t="s">
        <v>359</v>
      </c>
    </row>
    <row r="93" spans="1:5" ht="14.4">
      <c r="A93" s="118" t="s">
        <v>41</v>
      </c>
      <c r="B93" s="118" t="s">
        <v>348</v>
      </c>
      <c r="C93" s="119">
        <v>1100000</v>
      </c>
      <c r="D93" s="120">
        <v>45397</v>
      </c>
      <c r="E93" s="118" t="s">
        <v>359</v>
      </c>
    </row>
    <row r="94" spans="1:5" ht="14.4">
      <c r="A94" s="118" t="s">
        <v>41</v>
      </c>
      <c r="B94" s="118" t="s">
        <v>348</v>
      </c>
      <c r="C94" s="119">
        <v>748600</v>
      </c>
      <c r="D94" s="120">
        <v>45392</v>
      </c>
      <c r="E94" s="118" t="s">
        <v>359</v>
      </c>
    </row>
    <row r="95" spans="1:5" ht="14.4">
      <c r="A95" s="118" t="s">
        <v>41</v>
      </c>
      <c r="B95" s="118" t="s">
        <v>348</v>
      </c>
      <c r="C95" s="119">
        <v>100000</v>
      </c>
      <c r="D95" s="120">
        <v>45385</v>
      </c>
      <c r="E95" s="118" t="s">
        <v>359</v>
      </c>
    </row>
    <row r="96" spans="1:5" ht="14.4">
      <c r="A96" s="118" t="s">
        <v>41</v>
      </c>
      <c r="B96" s="118" t="s">
        <v>348</v>
      </c>
      <c r="C96" s="119">
        <v>2000000</v>
      </c>
      <c r="D96" s="120">
        <v>45411</v>
      </c>
      <c r="E96" s="118" t="s">
        <v>359</v>
      </c>
    </row>
    <row r="97" spans="1:5" ht="14.4">
      <c r="A97" s="118" t="s">
        <v>41</v>
      </c>
      <c r="B97" s="118" t="s">
        <v>348</v>
      </c>
      <c r="C97" s="119">
        <v>50000</v>
      </c>
      <c r="D97" s="120">
        <v>45412</v>
      </c>
      <c r="E97" s="118" t="s">
        <v>359</v>
      </c>
    </row>
    <row r="98" spans="1:5" ht="14.4">
      <c r="A98" s="118" t="s">
        <v>41</v>
      </c>
      <c r="B98" s="118" t="s">
        <v>348</v>
      </c>
      <c r="C98" s="119">
        <v>170000</v>
      </c>
      <c r="D98" s="120">
        <v>45397</v>
      </c>
      <c r="E98" s="118" t="s">
        <v>359</v>
      </c>
    </row>
    <row r="99" spans="1:5" ht="14.4">
      <c r="A99" s="118" t="s">
        <v>41</v>
      </c>
      <c r="B99" s="118" t="s">
        <v>348</v>
      </c>
      <c r="C99" s="119">
        <v>600000</v>
      </c>
      <c r="D99" s="120">
        <v>45408</v>
      </c>
      <c r="E99" s="118" t="s">
        <v>359</v>
      </c>
    </row>
    <row r="100" spans="1:5" ht="14.4">
      <c r="A100" s="118" t="s">
        <v>41</v>
      </c>
      <c r="B100" s="118" t="s">
        <v>348</v>
      </c>
      <c r="C100" s="119">
        <v>500000</v>
      </c>
      <c r="D100" s="120">
        <v>45397</v>
      </c>
      <c r="E100" s="118" t="s">
        <v>359</v>
      </c>
    </row>
    <row r="101" spans="1:5" ht="14.4">
      <c r="A101" s="118" t="s">
        <v>41</v>
      </c>
      <c r="B101" s="118" t="s">
        <v>348</v>
      </c>
      <c r="C101" s="119">
        <v>36000000</v>
      </c>
      <c r="D101" s="120">
        <v>45406</v>
      </c>
      <c r="E101" s="118" t="s">
        <v>359</v>
      </c>
    </row>
    <row r="102" spans="1:5" ht="14.4">
      <c r="A102" s="118" t="s">
        <v>41</v>
      </c>
      <c r="B102" s="118" t="s">
        <v>348</v>
      </c>
      <c r="C102" s="119">
        <v>1246900</v>
      </c>
      <c r="D102" s="120">
        <v>45400</v>
      </c>
      <c r="E102" s="118" t="s">
        <v>359</v>
      </c>
    </row>
    <row r="103" spans="1:5" ht="14.4">
      <c r="A103" s="118" t="s">
        <v>41</v>
      </c>
      <c r="B103" s="118" t="s">
        <v>348</v>
      </c>
      <c r="C103" s="119">
        <v>52000</v>
      </c>
      <c r="D103" s="120">
        <v>45405</v>
      </c>
      <c r="E103" s="118" t="s">
        <v>359</v>
      </c>
    </row>
    <row r="104" spans="1:5" ht="14.4">
      <c r="A104" s="118" t="s">
        <v>41</v>
      </c>
      <c r="B104" s="118" t="s">
        <v>348</v>
      </c>
      <c r="C104" s="119">
        <v>554500</v>
      </c>
      <c r="D104" s="120">
        <v>45392</v>
      </c>
      <c r="E104" s="118" t="s">
        <v>359</v>
      </c>
    </row>
    <row r="105" spans="1:5" ht="14.4">
      <c r="A105" s="118" t="s">
        <v>41</v>
      </c>
      <c r="B105" s="118" t="s">
        <v>348</v>
      </c>
      <c r="C105" s="119">
        <v>250000</v>
      </c>
      <c r="D105" s="120">
        <v>45391</v>
      </c>
      <c r="E105" s="118" t="s">
        <v>359</v>
      </c>
    </row>
    <row r="106" spans="1:5" ht="14.4">
      <c r="A106" s="118" t="s">
        <v>39</v>
      </c>
      <c r="B106" s="118" t="s">
        <v>349</v>
      </c>
      <c r="C106" s="119">
        <v>919000</v>
      </c>
      <c r="D106" s="120">
        <v>45406</v>
      </c>
      <c r="E106" s="118" t="s">
        <v>358</v>
      </c>
    </row>
    <row r="107" spans="1:5" ht="14.4">
      <c r="A107" s="118" t="s">
        <v>39</v>
      </c>
      <c r="B107" s="118" t="s">
        <v>349</v>
      </c>
      <c r="C107" s="119">
        <v>465000</v>
      </c>
      <c r="D107" s="120">
        <v>45387</v>
      </c>
      <c r="E107" s="118" t="s">
        <v>358</v>
      </c>
    </row>
    <row r="108" spans="1:5" ht="14.4">
      <c r="A108" s="118" t="s">
        <v>39</v>
      </c>
      <c r="B108" s="118" t="s">
        <v>349</v>
      </c>
      <c r="C108" s="119">
        <v>675000</v>
      </c>
      <c r="D108" s="120">
        <v>45390</v>
      </c>
      <c r="E108" s="118" t="s">
        <v>358</v>
      </c>
    </row>
    <row r="109" spans="1:5" ht="14.4">
      <c r="A109" s="118" t="s">
        <v>39</v>
      </c>
      <c r="B109" s="118" t="s">
        <v>349</v>
      </c>
      <c r="C109" s="119">
        <v>585000</v>
      </c>
      <c r="D109" s="120">
        <v>45405</v>
      </c>
      <c r="E109" s="118" t="s">
        <v>358</v>
      </c>
    </row>
    <row r="110" spans="1:5" ht="14.4">
      <c r="A110" s="118" t="s">
        <v>39</v>
      </c>
      <c r="B110" s="118" t="s">
        <v>349</v>
      </c>
      <c r="C110" s="119">
        <v>430000</v>
      </c>
      <c r="D110" s="120">
        <v>45387</v>
      </c>
      <c r="E110" s="118" t="s">
        <v>358</v>
      </c>
    </row>
    <row r="111" spans="1:5" ht="14.4">
      <c r="A111" s="118" t="s">
        <v>39</v>
      </c>
      <c r="B111" s="118" t="s">
        <v>349</v>
      </c>
      <c r="C111" s="119">
        <v>449900</v>
      </c>
      <c r="D111" s="120">
        <v>45390</v>
      </c>
      <c r="E111" s="118" t="s">
        <v>358</v>
      </c>
    </row>
    <row r="112" spans="1:5" ht="14.4">
      <c r="A112" s="118" t="s">
        <v>39</v>
      </c>
      <c r="B112" s="118" t="s">
        <v>349</v>
      </c>
      <c r="C112" s="119">
        <v>505000</v>
      </c>
      <c r="D112" s="120">
        <v>45401</v>
      </c>
      <c r="E112" s="118" t="s">
        <v>358</v>
      </c>
    </row>
    <row r="113" spans="1:5" ht="14.4">
      <c r="A113" s="118" t="s">
        <v>39</v>
      </c>
      <c r="B113" s="118" t="s">
        <v>349</v>
      </c>
      <c r="C113" s="119">
        <v>340000</v>
      </c>
      <c r="D113" s="120">
        <v>45405</v>
      </c>
      <c r="E113" s="118" t="s">
        <v>358</v>
      </c>
    </row>
    <row r="114" spans="1:5" ht="14.4">
      <c r="A114" s="118" t="s">
        <v>39</v>
      </c>
      <c r="B114" s="118" t="s">
        <v>349</v>
      </c>
      <c r="C114" s="119">
        <v>575000</v>
      </c>
      <c r="D114" s="120">
        <v>45405</v>
      </c>
      <c r="E114" s="118" t="s">
        <v>358</v>
      </c>
    </row>
    <row r="115" spans="1:5" ht="14.4">
      <c r="A115" s="118" t="s">
        <v>39</v>
      </c>
      <c r="B115" s="118" t="s">
        <v>349</v>
      </c>
      <c r="C115" s="119">
        <v>805000</v>
      </c>
      <c r="D115" s="120">
        <v>45405</v>
      </c>
      <c r="E115" s="118" t="s">
        <v>358</v>
      </c>
    </row>
    <row r="116" spans="1:5" ht="14.4">
      <c r="A116" s="118" t="s">
        <v>39</v>
      </c>
      <c r="B116" s="118" t="s">
        <v>349</v>
      </c>
      <c r="C116" s="119">
        <v>229000</v>
      </c>
      <c r="D116" s="120">
        <v>45405</v>
      </c>
      <c r="E116" s="118" t="s">
        <v>358</v>
      </c>
    </row>
    <row r="117" spans="1:5" ht="14.4">
      <c r="A117" s="118" t="s">
        <v>39</v>
      </c>
      <c r="B117" s="118" t="s">
        <v>349</v>
      </c>
      <c r="C117" s="119">
        <v>780000</v>
      </c>
      <c r="D117" s="120">
        <v>45405</v>
      </c>
      <c r="E117" s="118" t="s">
        <v>358</v>
      </c>
    </row>
    <row r="118" spans="1:5" ht="14.4">
      <c r="A118" s="118" t="s">
        <v>39</v>
      </c>
      <c r="B118" s="118" t="s">
        <v>349</v>
      </c>
      <c r="C118" s="119">
        <v>507000</v>
      </c>
      <c r="D118" s="120">
        <v>45401</v>
      </c>
      <c r="E118" s="118" t="s">
        <v>358</v>
      </c>
    </row>
    <row r="119" spans="1:5" ht="14.4">
      <c r="A119" s="118" t="s">
        <v>39</v>
      </c>
      <c r="B119" s="118" t="s">
        <v>349</v>
      </c>
      <c r="C119" s="119">
        <v>227500</v>
      </c>
      <c r="D119" s="120">
        <v>45404</v>
      </c>
      <c r="E119" s="118" t="s">
        <v>358</v>
      </c>
    </row>
    <row r="120" spans="1:5" ht="14.4">
      <c r="A120" s="118" t="s">
        <v>39</v>
      </c>
      <c r="B120" s="118" t="s">
        <v>349</v>
      </c>
      <c r="C120" s="119">
        <v>330000</v>
      </c>
      <c r="D120" s="120">
        <v>45387</v>
      </c>
      <c r="E120" s="118" t="s">
        <v>358</v>
      </c>
    </row>
    <row r="121" spans="1:5" ht="14.4">
      <c r="A121" s="118" t="s">
        <v>39</v>
      </c>
      <c r="B121" s="118" t="s">
        <v>349</v>
      </c>
      <c r="C121" s="119">
        <v>490000</v>
      </c>
      <c r="D121" s="120">
        <v>45401</v>
      </c>
      <c r="E121" s="118" t="s">
        <v>358</v>
      </c>
    </row>
    <row r="122" spans="1:5" ht="14.4">
      <c r="A122" s="118" t="s">
        <v>39</v>
      </c>
      <c r="B122" s="118" t="s">
        <v>349</v>
      </c>
      <c r="C122" s="119">
        <v>615000</v>
      </c>
      <c r="D122" s="120">
        <v>45401</v>
      </c>
      <c r="E122" s="118" t="s">
        <v>358</v>
      </c>
    </row>
    <row r="123" spans="1:5" ht="14.4">
      <c r="A123" s="118" t="s">
        <v>39</v>
      </c>
      <c r="B123" s="118" t="s">
        <v>349</v>
      </c>
      <c r="C123" s="119">
        <v>530000</v>
      </c>
      <c r="D123" s="120">
        <v>45387</v>
      </c>
      <c r="E123" s="118" t="s">
        <v>358</v>
      </c>
    </row>
    <row r="124" spans="1:5" ht="14.4">
      <c r="A124" s="118" t="s">
        <v>39</v>
      </c>
      <c r="B124" s="118" t="s">
        <v>349</v>
      </c>
      <c r="C124" s="119">
        <v>1525000</v>
      </c>
      <c r="D124" s="120">
        <v>45387</v>
      </c>
      <c r="E124" s="118" t="s">
        <v>358</v>
      </c>
    </row>
    <row r="125" spans="1:5" ht="14.4">
      <c r="A125" s="118" t="s">
        <v>39</v>
      </c>
      <c r="B125" s="118" t="s">
        <v>349</v>
      </c>
      <c r="C125" s="119">
        <v>440000</v>
      </c>
      <c r="D125" s="120">
        <v>45401</v>
      </c>
      <c r="E125" s="118" t="s">
        <v>358</v>
      </c>
    </row>
    <row r="126" spans="1:5" ht="14.4">
      <c r="A126" s="118" t="s">
        <v>39</v>
      </c>
      <c r="B126" s="118" t="s">
        <v>349</v>
      </c>
      <c r="C126" s="119">
        <v>825000</v>
      </c>
      <c r="D126" s="120">
        <v>45390</v>
      </c>
      <c r="E126" s="118" t="s">
        <v>358</v>
      </c>
    </row>
    <row r="127" spans="1:5" ht="14.4">
      <c r="A127" s="118" t="s">
        <v>39</v>
      </c>
      <c r="B127" s="118" t="s">
        <v>349</v>
      </c>
      <c r="C127" s="119">
        <v>777000</v>
      </c>
      <c r="D127" s="120">
        <v>45404</v>
      </c>
      <c r="E127" s="118" t="s">
        <v>358</v>
      </c>
    </row>
    <row r="128" spans="1:5" ht="14.4">
      <c r="A128" s="118" t="s">
        <v>39</v>
      </c>
      <c r="B128" s="118" t="s">
        <v>349</v>
      </c>
      <c r="C128" s="119">
        <v>490000</v>
      </c>
      <c r="D128" s="120">
        <v>45390</v>
      </c>
      <c r="E128" s="118" t="s">
        <v>358</v>
      </c>
    </row>
    <row r="129" spans="1:5" ht="14.4">
      <c r="A129" s="118" t="s">
        <v>39</v>
      </c>
      <c r="B129" s="118" t="s">
        <v>349</v>
      </c>
      <c r="C129" s="119">
        <v>560000</v>
      </c>
      <c r="D129" s="120">
        <v>45404</v>
      </c>
      <c r="E129" s="118" t="s">
        <v>358</v>
      </c>
    </row>
    <row r="130" spans="1:5" ht="14.4">
      <c r="A130" s="118" t="s">
        <v>39</v>
      </c>
      <c r="B130" s="118" t="s">
        <v>349</v>
      </c>
      <c r="C130" s="119">
        <v>599000</v>
      </c>
      <c r="D130" s="120">
        <v>45390</v>
      </c>
      <c r="E130" s="118" t="s">
        <v>358</v>
      </c>
    </row>
    <row r="131" spans="1:5" ht="14.4">
      <c r="A131" s="118" t="s">
        <v>39</v>
      </c>
      <c r="B131" s="118" t="s">
        <v>349</v>
      </c>
      <c r="C131" s="119">
        <v>375000</v>
      </c>
      <c r="D131" s="120">
        <v>45390</v>
      </c>
      <c r="E131" s="118" t="s">
        <v>358</v>
      </c>
    </row>
    <row r="132" spans="1:5" ht="14.4">
      <c r="A132" s="118" t="s">
        <v>39</v>
      </c>
      <c r="B132" s="118" t="s">
        <v>349</v>
      </c>
      <c r="C132" s="119">
        <v>382000</v>
      </c>
      <c r="D132" s="120">
        <v>45405</v>
      </c>
      <c r="E132" s="118" t="s">
        <v>358</v>
      </c>
    </row>
    <row r="133" spans="1:5" ht="14.4">
      <c r="A133" s="118" t="s">
        <v>39</v>
      </c>
      <c r="B133" s="118" t="s">
        <v>349</v>
      </c>
      <c r="C133" s="119">
        <v>450000</v>
      </c>
      <c r="D133" s="120">
        <v>45404</v>
      </c>
      <c r="E133" s="118" t="s">
        <v>358</v>
      </c>
    </row>
    <row r="134" spans="1:5" ht="14.4">
      <c r="A134" s="118" t="s">
        <v>39</v>
      </c>
      <c r="B134" s="118" t="s">
        <v>349</v>
      </c>
      <c r="C134" s="119">
        <v>505000</v>
      </c>
      <c r="D134" s="120">
        <v>45405</v>
      </c>
      <c r="E134" s="118" t="s">
        <v>358</v>
      </c>
    </row>
    <row r="135" spans="1:5" ht="14.4">
      <c r="A135" s="118" t="s">
        <v>39</v>
      </c>
      <c r="B135" s="118" t="s">
        <v>349</v>
      </c>
      <c r="C135" s="119">
        <v>633500</v>
      </c>
      <c r="D135" s="120">
        <v>45404</v>
      </c>
      <c r="E135" s="118" t="s">
        <v>358</v>
      </c>
    </row>
    <row r="136" spans="1:5" ht="14.4">
      <c r="A136" s="118" t="s">
        <v>39</v>
      </c>
      <c r="B136" s="118" t="s">
        <v>349</v>
      </c>
      <c r="C136" s="119">
        <v>355000</v>
      </c>
      <c r="D136" s="120">
        <v>45405</v>
      </c>
      <c r="E136" s="118" t="s">
        <v>358</v>
      </c>
    </row>
    <row r="137" spans="1:5" ht="14.4">
      <c r="A137" s="118" t="s">
        <v>39</v>
      </c>
      <c r="B137" s="118" t="s">
        <v>349</v>
      </c>
      <c r="C137" s="119">
        <v>3600000</v>
      </c>
      <c r="D137" s="120">
        <v>45387</v>
      </c>
      <c r="E137" s="118" t="s">
        <v>358</v>
      </c>
    </row>
    <row r="138" spans="1:5" ht="14.4">
      <c r="A138" s="118" t="s">
        <v>39</v>
      </c>
      <c r="B138" s="118" t="s">
        <v>349</v>
      </c>
      <c r="C138" s="119">
        <v>460000</v>
      </c>
      <c r="D138" s="120">
        <v>45387</v>
      </c>
      <c r="E138" s="118" t="s">
        <v>358</v>
      </c>
    </row>
    <row r="139" spans="1:5" ht="14.4">
      <c r="A139" s="118" t="s">
        <v>39</v>
      </c>
      <c r="B139" s="118" t="s">
        <v>349</v>
      </c>
      <c r="C139" s="119">
        <v>640000</v>
      </c>
      <c r="D139" s="120">
        <v>45405</v>
      </c>
      <c r="E139" s="118" t="s">
        <v>358</v>
      </c>
    </row>
    <row r="140" spans="1:5" ht="14.4">
      <c r="A140" s="118" t="s">
        <v>39</v>
      </c>
      <c r="B140" s="118" t="s">
        <v>349</v>
      </c>
      <c r="C140" s="119">
        <v>425000</v>
      </c>
      <c r="D140" s="120">
        <v>45390</v>
      </c>
      <c r="E140" s="118" t="s">
        <v>358</v>
      </c>
    </row>
    <row r="141" spans="1:5" ht="14.4">
      <c r="A141" s="118" t="s">
        <v>39</v>
      </c>
      <c r="B141" s="118" t="s">
        <v>349</v>
      </c>
      <c r="C141" s="119">
        <v>745000</v>
      </c>
      <c r="D141" s="120">
        <v>45404</v>
      </c>
      <c r="E141" s="118" t="s">
        <v>358</v>
      </c>
    </row>
    <row r="142" spans="1:5" ht="14.4">
      <c r="A142" s="118" t="s">
        <v>39</v>
      </c>
      <c r="B142" s="118" t="s">
        <v>349</v>
      </c>
      <c r="C142" s="119">
        <v>525000</v>
      </c>
      <c r="D142" s="120">
        <v>45404</v>
      </c>
      <c r="E142" s="118" t="s">
        <v>358</v>
      </c>
    </row>
    <row r="143" spans="1:5" ht="14.4">
      <c r="A143" s="118" t="s">
        <v>39</v>
      </c>
      <c r="B143" s="118" t="s">
        <v>349</v>
      </c>
      <c r="C143" s="119">
        <v>510500</v>
      </c>
      <c r="D143" s="120">
        <v>45390</v>
      </c>
      <c r="E143" s="118" t="s">
        <v>358</v>
      </c>
    </row>
    <row r="144" spans="1:5" ht="14.4">
      <c r="A144" s="118" t="s">
        <v>39</v>
      </c>
      <c r="B144" s="118" t="s">
        <v>349</v>
      </c>
      <c r="C144" s="119">
        <v>1415000</v>
      </c>
      <c r="D144" s="120">
        <v>45405</v>
      </c>
      <c r="E144" s="118" t="s">
        <v>358</v>
      </c>
    </row>
    <row r="145" spans="1:5" ht="14.4">
      <c r="A145" s="118" t="s">
        <v>39</v>
      </c>
      <c r="B145" s="118" t="s">
        <v>349</v>
      </c>
      <c r="C145" s="119">
        <v>510000</v>
      </c>
      <c r="D145" s="120">
        <v>45387</v>
      </c>
      <c r="E145" s="118" t="s">
        <v>358</v>
      </c>
    </row>
    <row r="146" spans="1:5" ht="14.4">
      <c r="A146" s="118" t="s">
        <v>39</v>
      </c>
      <c r="B146" s="118" t="s">
        <v>349</v>
      </c>
      <c r="C146" s="119">
        <v>240000</v>
      </c>
      <c r="D146" s="120">
        <v>45387</v>
      </c>
      <c r="E146" s="118" t="s">
        <v>358</v>
      </c>
    </row>
    <row r="147" spans="1:5" ht="14.4">
      <c r="A147" s="118" t="s">
        <v>39</v>
      </c>
      <c r="B147" s="118" t="s">
        <v>349</v>
      </c>
      <c r="C147" s="119">
        <v>138000</v>
      </c>
      <c r="D147" s="120">
        <v>45405</v>
      </c>
      <c r="E147" s="118" t="s">
        <v>358</v>
      </c>
    </row>
    <row r="148" spans="1:5" ht="14.4">
      <c r="A148" s="118" t="s">
        <v>39</v>
      </c>
      <c r="B148" s="118" t="s">
        <v>349</v>
      </c>
      <c r="C148" s="119">
        <v>512500</v>
      </c>
      <c r="D148" s="120">
        <v>45405</v>
      </c>
      <c r="E148" s="118" t="s">
        <v>358</v>
      </c>
    </row>
    <row r="149" spans="1:5" ht="14.4">
      <c r="A149" s="118" t="s">
        <v>39</v>
      </c>
      <c r="B149" s="118" t="s">
        <v>349</v>
      </c>
      <c r="C149" s="119">
        <v>625000</v>
      </c>
      <c r="D149" s="120">
        <v>45387</v>
      </c>
      <c r="E149" s="118" t="s">
        <v>358</v>
      </c>
    </row>
    <row r="150" spans="1:5" ht="14.4">
      <c r="A150" s="118" t="s">
        <v>39</v>
      </c>
      <c r="B150" s="118" t="s">
        <v>349</v>
      </c>
      <c r="C150" s="119">
        <v>620000</v>
      </c>
      <c r="D150" s="120">
        <v>45405</v>
      </c>
      <c r="E150" s="118" t="s">
        <v>358</v>
      </c>
    </row>
    <row r="151" spans="1:5" ht="14.4">
      <c r="A151" s="118" t="s">
        <v>39</v>
      </c>
      <c r="B151" s="118" t="s">
        <v>349</v>
      </c>
      <c r="C151" s="119">
        <v>389000</v>
      </c>
      <c r="D151" s="120">
        <v>45398</v>
      </c>
      <c r="E151" s="118" t="s">
        <v>358</v>
      </c>
    </row>
    <row r="152" spans="1:5" ht="14.4">
      <c r="A152" s="118" t="s">
        <v>39</v>
      </c>
      <c r="B152" s="118" t="s">
        <v>349</v>
      </c>
      <c r="C152" s="119">
        <v>940000</v>
      </c>
      <c r="D152" s="120">
        <v>45394</v>
      </c>
      <c r="E152" s="118" t="s">
        <v>358</v>
      </c>
    </row>
    <row r="153" spans="1:5" ht="14.4">
      <c r="A153" s="118" t="s">
        <v>39</v>
      </c>
      <c r="B153" s="118" t="s">
        <v>349</v>
      </c>
      <c r="C153" s="119">
        <v>600000</v>
      </c>
      <c r="D153" s="120">
        <v>45394</v>
      </c>
      <c r="E153" s="118" t="s">
        <v>358</v>
      </c>
    </row>
    <row r="154" spans="1:5" ht="14.4">
      <c r="A154" s="118" t="s">
        <v>39</v>
      </c>
      <c r="B154" s="118" t="s">
        <v>349</v>
      </c>
      <c r="C154" s="119">
        <v>3750000</v>
      </c>
      <c r="D154" s="120">
        <v>45394</v>
      </c>
      <c r="E154" s="118" t="s">
        <v>358</v>
      </c>
    </row>
    <row r="155" spans="1:5" ht="14.4">
      <c r="A155" s="118" t="s">
        <v>39</v>
      </c>
      <c r="B155" s="118" t="s">
        <v>349</v>
      </c>
      <c r="C155" s="119">
        <v>105000</v>
      </c>
      <c r="D155" s="120">
        <v>45397</v>
      </c>
      <c r="E155" s="118" t="s">
        <v>358</v>
      </c>
    </row>
    <row r="156" spans="1:5" ht="14.4">
      <c r="A156" s="118" t="s">
        <v>39</v>
      </c>
      <c r="B156" s="118" t="s">
        <v>349</v>
      </c>
      <c r="C156" s="119">
        <v>600000</v>
      </c>
      <c r="D156" s="120">
        <v>45397</v>
      </c>
      <c r="E156" s="118" t="s">
        <v>358</v>
      </c>
    </row>
    <row r="157" spans="1:5" ht="14.4">
      <c r="A157" s="118" t="s">
        <v>39</v>
      </c>
      <c r="B157" s="118" t="s">
        <v>349</v>
      </c>
      <c r="C157" s="119">
        <v>350000</v>
      </c>
      <c r="D157" s="120">
        <v>45397</v>
      </c>
      <c r="E157" s="118" t="s">
        <v>358</v>
      </c>
    </row>
    <row r="158" spans="1:5" ht="14.4">
      <c r="A158" s="118" t="s">
        <v>39</v>
      </c>
      <c r="B158" s="118" t="s">
        <v>349</v>
      </c>
      <c r="C158" s="119">
        <v>1977000</v>
      </c>
      <c r="D158" s="120">
        <v>45394</v>
      </c>
      <c r="E158" s="118" t="s">
        <v>358</v>
      </c>
    </row>
    <row r="159" spans="1:5" ht="14.4">
      <c r="A159" s="118" t="s">
        <v>39</v>
      </c>
      <c r="B159" s="118" t="s">
        <v>349</v>
      </c>
      <c r="C159" s="119">
        <v>435000</v>
      </c>
      <c r="D159" s="120">
        <v>45398</v>
      </c>
      <c r="E159" s="118" t="s">
        <v>358</v>
      </c>
    </row>
    <row r="160" spans="1:5" ht="14.4">
      <c r="A160" s="118" t="s">
        <v>39</v>
      </c>
      <c r="B160" s="118" t="s">
        <v>349</v>
      </c>
      <c r="C160" s="119">
        <v>710000</v>
      </c>
      <c r="D160" s="120">
        <v>45401</v>
      </c>
      <c r="E160" s="118" t="s">
        <v>358</v>
      </c>
    </row>
    <row r="161" spans="1:5" ht="14.4">
      <c r="A161" s="118" t="s">
        <v>39</v>
      </c>
      <c r="B161" s="118" t="s">
        <v>349</v>
      </c>
      <c r="C161" s="119">
        <v>480000</v>
      </c>
      <c r="D161" s="120">
        <v>45394</v>
      </c>
      <c r="E161" s="118" t="s">
        <v>358</v>
      </c>
    </row>
    <row r="162" spans="1:5" ht="14.4">
      <c r="A162" s="118" t="s">
        <v>39</v>
      </c>
      <c r="B162" s="118" t="s">
        <v>349</v>
      </c>
      <c r="C162" s="119">
        <v>570000</v>
      </c>
      <c r="D162" s="120">
        <v>45394</v>
      </c>
      <c r="E162" s="118" t="s">
        <v>358</v>
      </c>
    </row>
    <row r="163" spans="1:5" ht="14.4">
      <c r="A163" s="118" t="s">
        <v>39</v>
      </c>
      <c r="B163" s="118" t="s">
        <v>349</v>
      </c>
      <c r="C163" s="119">
        <v>300000</v>
      </c>
      <c r="D163" s="120">
        <v>45393</v>
      </c>
      <c r="E163" s="118" t="s">
        <v>358</v>
      </c>
    </row>
    <row r="164" spans="1:5" ht="14.4">
      <c r="A164" s="118" t="s">
        <v>39</v>
      </c>
      <c r="B164" s="118" t="s">
        <v>349</v>
      </c>
      <c r="C164" s="119">
        <v>400000</v>
      </c>
      <c r="D164" s="120">
        <v>45398</v>
      </c>
      <c r="E164" s="118" t="s">
        <v>358</v>
      </c>
    </row>
    <row r="165" spans="1:5" ht="14.4">
      <c r="A165" s="118" t="s">
        <v>39</v>
      </c>
      <c r="B165" s="118" t="s">
        <v>349</v>
      </c>
      <c r="C165" s="119">
        <v>770000</v>
      </c>
      <c r="D165" s="120">
        <v>45393</v>
      </c>
      <c r="E165" s="118" t="s">
        <v>358</v>
      </c>
    </row>
    <row r="166" spans="1:5" ht="14.4">
      <c r="A166" s="118" t="s">
        <v>39</v>
      </c>
      <c r="B166" s="118" t="s">
        <v>349</v>
      </c>
      <c r="C166" s="119">
        <v>350000</v>
      </c>
      <c r="D166" s="120">
        <v>45399</v>
      </c>
      <c r="E166" s="118" t="s">
        <v>358</v>
      </c>
    </row>
    <row r="167" spans="1:5" ht="14.4">
      <c r="A167" s="118" t="s">
        <v>39</v>
      </c>
      <c r="B167" s="118" t="s">
        <v>349</v>
      </c>
      <c r="C167" s="119">
        <v>577500</v>
      </c>
      <c r="D167" s="120">
        <v>45399</v>
      </c>
      <c r="E167" s="118" t="s">
        <v>358</v>
      </c>
    </row>
    <row r="168" spans="1:5" ht="14.4">
      <c r="A168" s="118" t="s">
        <v>39</v>
      </c>
      <c r="B168" s="118" t="s">
        <v>349</v>
      </c>
      <c r="C168" s="119">
        <v>1250000</v>
      </c>
      <c r="D168" s="120">
        <v>45393</v>
      </c>
      <c r="E168" s="118" t="s">
        <v>358</v>
      </c>
    </row>
    <row r="169" spans="1:5" ht="14.4">
      <c r="A169" s="118" t="s">
        <v>39</v>
      </c>
      <c r="B169" s="118" t="s">
        <v>349</v>
      </c>
      <c r="C169" s="119">
        <v>600000</v>
      </c>
      <c r="D169" s="120">
        <v>45393</v>
      </c>
      <c r="E169" s="118" t="s">
        <v>358</v>
      </c>
    </row>
    <row r="170" spans="1:5" ht="14.4">
      <c r="A170" s="118" t="s">
        <v>39</v>
      </c>
      <c r="B170" s="118" t="s">
        <v>349</v>
      </c>
      <c r="C170" s="119">
        <v>393200</v>
      </c>
      <c r="D170" s="120">
        <v>45399</v>
      </c>
      <c r="E170" s="118" t="s">
        <v>358</v>
      </c>
    </row>
    <row r="171" spans="1:5" ht="14.4">
      <c r="A171" s="118" t="s">
        <v>39</v>
      </c>
      <c r="B171" s="118" t="s">
        <v>349</v>
      </c>
      <c r="C171" s="119">
        <v>415000</v>
      </c>
      <c r="D171" s="120">
        <v>45399</v>
      </c>
      <c r="E171" s="118" t="s">
        <v>358</v>
      </c>
    </row>
    <row r="172" spans="1:5" ht="14.4">
      <c r="A172" s="118" t="s">
        <v>39</v>
      </c>
      <c r="B172" s="118" t="s">
        <v>349</v>
      </c>
      <c r="C172" s="119">
        <v>475000</v>
      </c>
      <c r="D172" s="120">
        <v>45398</v>
      </c>
      <c r="E172" s="118" t="s">
        <v>358</v>
      </c>
    </row>
    <row r="173" spans="1:5" ht="14.4">
      <c r="A173" s="118" t="s">
        <v>39</v>
      </c>
      <c r="B173" s="118" t="s">
        <v>349</v>
      </c>
      <c r="C173" s="119">
        <v>470000</v>
      </c>
      <c r="D173" s="120">
        <v>45394</v>
      </c>
      <c r="E173" s="118" t="s">
        <v>358</v>
      </c>
    </row>
    <row r="174" spans="1:5" ht="14.4">
      <c r="A174" s="118" t="s">
        <v>39</v>
      </c>
      <c r="B174" s="118" t="s">
        <v>349</v>
      </c>
      <c r="C174" s="119">
        <v>490000</v>
      </c>
      <c r="D174" s="120">
        <v>45394</v>
      </c>
      <c r="E174" s="118" t="s">
        <v>358</v>
      </c>
    </row>
    <row r="175" spans="1:5" ht="14.4">
      <c r="A175" s="118" t="s">
        <v>39</v>
      </c>
      <c r="B175" s="118" t="s">
        <v>349</v>
      </c>
      <c r="C175" s="119">
        <v>550000</v>
      </c>
      <c r="D175" s="120">
        <v>45394</v>
      </c>
      <c r="E175" s="118" t="s">
        <v>358</v>
      </c>
    </row>
    <row r="176" spans="1:5" ht="14.4">
      <c r="A176" s="118" t="s">
        <v>39</v>
      </c>
      <c r="B176" s="118" t="s">
        <v>349</v>
      </c>
      <c r="C176" s="119">
        <v>533500</v>
      </c>
      <c r="D176" s="120">
        <v>45394</v>
      </c>
      <c r="E176" s="118" t="s">
        <v>358</v>
      </c>
    </row>
    <row r="177" spans="1:5" ht="14.4">
      <c r="A177" s="118" t="s">
        <v>39</v>
      </c>
      <c r="B177" s="118" t="s">
        <v>349</v>
      </c>
      <c r="C177" s="119">
        <v>275000</v>
      </c>
      <c r="D177" s="120">
        <v>45394</v>
      </c>
      <c r="E177" s="118" t="s">
        <v>358</v>
      </c>
    </row>
    <row r="178" spans="1:5" ht="14.4">
      <c r="A178" s="118" t="s">
        <v>39</v>
      </c>
      <c r="B178" s="118" t="s">
        <v>349</v>
      </c>
      <c r="C178" s="119">
        <v>410000</v>
      </c>
      <c r="D178" s="120">
        <v>45394</v>
      </c>
      <c r="E178" s="118" t="s">
        <v>358</v>
      </c>
    </row>
    <row r="179" spans="1:5" ht="14.4">
      <c r="A179" s="118" t="s">
        <v>39</v>
      </c>
      <c r="B179" s="118" t="s">
        <v>349</v>
      </c>
      <c r="C179" s="119">
        <v>535000</v>
      </c>
      <c r="D179" s="120">
        <v>45394</v>
      </c>
      <c r="E179" s="118" t="s">
        <v>358</v>
      </c>
    </row>
    <row r="180" spans="1:5" ht="14.4">
      <c r="A180" s="118" t="s">
        <v>39</v>
      </c>
      <c r="B180" s="118" t="s">
        <v>349</v>
      </c>
      <c r="C180" s="119">
        <v>410000</v>
      </c>
      <c r="D180" s="120">
        <v>45394</v>
      </c>
      <c r="E180" s="118" t="s">
        <v>358</v>
      </c>
    </row>
    <row r="181" spans="1:5" ht="14.4">
      <c r="A181" s="118" t="s">
        <v>39</v>
      </c>
      <c r="B181" s="118" t="s">
        <v>349</v>
      </c>
      <c r="C181" s="119">
        <v>533000</v>
      </c>
      <c r="D181" s="120">
        <v>45394</v>
      </c>
      <c r="E181" s="118" t="s">
        <v>358</v>
      </c>
    </row>
    <row r="182" spans="1:5" ht="14.4">
      <c r="A182" s="118" t="s">
        <v>39</v>
      </c>
      <c r="B182" s="118" t="s">
        <v>349</v>
      </c>
      <c r="C182" s="119">
        <v>405000</v>
      </c>
      <c r="D182" s="120">
        <v>45394</v>
      </c>
      <c r="E182" s="118" t="s">
        <v>358</v>
      </c>
    </row>
    <row r="183" spans="1:5" ht="14.4">
      <c r="A183" s="118" t="s">
        <v>39</v>
      </c>
      <c r="B183" s="118" t="s">
        <v>349</v>
      </c>
      <c r="C183" s="119">
        <v>500000</v>
      </c>
      <c r="D183" s="120">
        <v>45397</v>
      </c>
      <c r="E183" s="118" t="s">
        <v>358</v>
      </c>
    </row>
    <row r="184" spans="1:5" ht="14.4">
      <c r="A184" s="118" t="s">
        <v>39</v>
      </c>
      <c r="B184" s="118" t="s">
        <v>349</v>
      </c>
      <c r="C184" s="119">
        <v>1330000</v>
      </c>
      <c r="D184" s="120">
        <v>45397</v>
      </c>
      <c r="E184" s="118" t="s">
        <v>358</v>
      </c>
    </row>
    <row r="185" spans="1:5" ht="14.4">
      <c r="A185" s="118" t="s">
        <v>39</v>
      </c>
      <c r="B185" s="118" t="s">
        <v>349</v>
      </c>
      <c r="C185" s="119">
        <v>737416</v>
      </c>
      <c r="D185" s="120">
        <v>45394</v>
      </c>
      <c r="E185" s="118" t="s">
        <v>358</v>
      </c>
    </row>
    <row r="186" spans="1:5" ht="14.4">
      <c r="A186" s="118" t="s">
        <v>39</v>
      </c>
      <c r="B186" s="118" t="s">
        <v>349</v>
      </c>
      <c r="C186" s="119">
        <v>502000</v>
      </c>
      <c r="D186" s="120">
        <v>45394</v>
      </c>
      <c r="E186" s="118" t="s">
        <v>358</v>
      </c>
    </row>
    <row r="187" spans="1:5" ht="14.4">
      <c r="A187" s="118" t="s">
        <v>39</v>
      </c>
      <c r="B187" s="118" t="s">
        <v>349</v>
      </c>
      <c r="C187" s="119">
        <v>640700</v>
      </c>
      <c r="D187" s="120">
        <v>45394</v>
      </c>
      <c r="E187" s="118" t="s">
        <v>358</v>
      </c>
    </row>
    <row r="188" spans="1:5" ht="14.4">
      <c r="A188" s="118" t="s">
        <v>39</v>
      </c>
      <c r="B188" s="118" t="s">
        <v>349</v>
      </c>
      <c r="C188" s="119">
        <v>615000</v>
      </c>
      <c r="D188" s="120">
        <v>45394</v>
      </c>
      <c r="E188" s="118" t="s">
        <v>358</v>
      </c>
    </row>
    <row r="189" spans="1:5" ht="14.4">
      <c r="A189" s="118" t="s">
        <v>39</v>
      </c>
      <c r="B189" s="118" t="s">
        <v>349</v>
      </c>
      <c r="C189" s="119">
        <v>410000</v>
      </c>
      <c r="D189" s="120">
        <v>45397</v>
      </c>
      <c r="E189" s="118" t="s">
        <v>358</v>
      </c>
    </row>
    <row r="190" spans="1:5" ht="14.4">
      <c r="A190" s="118" t="s">
        <v>39</v>
      </c>
      <c r="B190" s="118" t="s">
        <v>349</v>
      </c>
      <c r="C190" s="119">
        <v>360000</v>
      </c>
      <c r="D190" s="120">
        <v>45397</v>
      </c>
      <c r="E190" s="118" t="s">
        <v>358</v>
      </c>
    </row>
    <row r="191" spans="1:5" ht="14.4">
      <c r="A191" s="118" t="s">
        <v>39</v>
      </c>
      <c r="B191" s="118" t="s">
        <v>349</v>
      </c>
      <c r="C191" s="119">
        <v>156000</v>
      </c>
      <c r="D191" s="120">
        <v>45397</v>
      </c>
      <c r="E191" s="118" t="s">
        <v>358</v>
      </c>
    </row>
    <row r="192" spans="1:5" ht="14.4">
      <c r="A192" s="118" t="s">
        <v>39</v>
      </c>
      <c r="B192" s="118" t="s">
        <v>349</v>
      </c>
      <c r="C192" s="119">
        <v>379900</v>
      </c>
      <c r="D192" s="120">
        <v>45397</v>
      </c>
      <c r="E192" s="118" t="s">
        <v>358</v>
      </c>
    </row>
    <row r="193" spans="1:5" ht="14.4">
      <c r="A193" s="118" t="s">
        <v>39</v>
      </c>
      <c r="B193" s="118" t="s">
        <v>349</v>
      </c>
      <c r="C193" s="119">
        <v>650000</v>
      </c>
      <c r="D193" s="120">
        <v>45397</v>
      </c>
      <c r="E193" s="118" t="s">
        <v>358</v>
      </c>
    </row>
    <row r="194" spans="1:5" ht="14.4">
      <c r="A194" s="118" t="s">
        <v>39</v>
      </c>
      <c r="B194" s="118" t="s">
        <v>349</v>
      </c>
      <c r="C194" s="119">
        <v>295000</v>
      </c>
      <c r="D194" s="120">
        <v>45399</v>
      </c>
      <c r="E194" s="118" t="s">
        <v>358</v>
      </c>
    </row>
    <row r="195" spans="1:5" ht="14.4">
      <c r="A195" s="118" t="s">
        <v>39</v>
      </c>
      <c r="B195" s="118" t="s">
        <v>349</v>
      </c>
      <c r="C195" s="119">
        <v>400000</v>
      </c>
      <c r="D195" s="120">
        <v>45394</v>
      </c>
      <c r="E195" s="118" t="s">
        <v>358</v>
      </c>
    </row>
    <row r="196" spans="1:5" ht="14.4">
      <c r="A196" s="118" t="s">
        <v>39</v>
      </c>
      <c r="B196" s="118" t="s">
        <v>349</v>
      </c>
      <c r="C196" s="119">
        <v>74000</v>
      </c>
      <c r="D196" s="120">
        <v>45391</v>
      </c>
      <c r="E196" s="118" t="s">
        <v>358</v>
      </c>
    </row>
    <row r="197" spans="1:5" ht="14.4">
      <c r="A197" s="118" t="s">
        <v>39</v>
      </c>
      <c r="B197" s="118" t="s">
        <v>349</v>
      </c>
      <c r="C197" s="119">
        <v>240000</v>
      </c>
      <c r="D197" s="120">
        <v>45393</v>
      </c>
      <c r="E197" s="118" t="s">
        <v>358</v>
      </c>
    </row>
    <row r="198" spans="1:5" ht="14.4">
      <c r="A198" s="118" t="s">
        <v>39</v>
      </c>
      <c r="B198" s="118" t="s">
        <v>349</v>
      </c>
      <c r="C198" s="119">
        <v>215000</v>
      </c>
      <c r="D198" s="120">
        <v>45391</v>
      </c>
      <c r="E198" s="118" t="s">
        <v>358</v>
      </c>
    </row>
    <row r="199" spans="1:5" ht="14.4">
      <c r="A199" s="118" t="s">
        <v>39</v>
      </c>
      <c r="B199" s="118" t="s">
        <v>349</v>
      </c>
      <c r="C199" s="119">
        <v>299000</v>
      </c>
      <c r="D199" s="120">
        <v>45391</v>
      </c>
      <c r="E199" s="118" t="s">
        <v>358</v>
      </c>
    </row>
    <row r="200" spans="1:5" ht="14.4">
      <c r="A200" s="118" t="s">
        <v>39</v>
      </c>
      <c r="B200" s="118" t="s">
        <v>349</v>
      </c>
      <c r="C200" s="119">
        <v>590000</v>
      </c>
      <c r="D200" s="120">
        <v>45391</v>
      </c>
      <c r="E200" s="118" t="s">
        <v>358</v>
      </c>
    </row>
    <row r="201" spans="1:5" ht="14.4">
      <c r="A201" s="118" t="s">
        <v>39</v>
      </c>
      <c r="B201" s="118" t="s">
        <v>349</v>
      </c>
      <c r="C201" s="119">
        <v>323000</v>
      </c>
      <c r="D201" s="120">
        <v>45401</v>
      </c>
      <c r="E201" s="118" t="s">
        <v>358</v>
      </c>
    </row>
    <row r="202" spans="1:5" ht="14.4">
      <c r="A202" s="118" t="s">
        <v>39</v>
      </c>
      <c r="B202" s="118" t="s">
        <v>349</v>
      </c>
      <c r="C202" s="119">
        <v>990000</v>
      </c>
      <c r="D202" s="120">
        <v>45401</v>
      </c>
      <c r="E202" s="118" t="s">
        <v>358</v>
      </c>
    </row>
    <row r="203" spans="1:5" ht="14.4">
      <c r="A203" s="118" t="s">
        <v>39</v>
      </c>
      <c r="B203" s="118" t="s">
        <v>349</v>
      </c>
      <c r="C203" s="119">
        <v>710000</v>
      </c>
      <c r="D203" s="120">
        <v>45401</v>
      </c>
      <c r="E203" s="118" t="s">
        <v>358</v>
      </c>
    </row>
    <row r="204" spans="1:5" ht="14.4">
      <c r="A204" s="118" t="s">
        <v>39</v>
      </c>
      <c r="B204" s="118" t="s">
        <v>349</v>
      </c>
      <c r="C204" s="119">
        <v>465000</v>
      </c>
      <c r="D204" s="120">
        <v>45401</v>
      </c>
      <c r="E204" s="118" t="s">
        <v>358</v>
      </c>
    </row>
    <row r="205" spans="1:5" ht="14.4">
      <c r="A205" s="118" t="s">
        <v>39</v>
      </c>
      <c r="B205" s="118" t="s">
        <v>349</v>
      </c>
      <c r="C205" s="119">
        <v>138000</v>
      </c>
      <c r="D205" s="120">
        <v>45401</v>
      </c>
      <c r="E205" s="118" t="s">
        <v>358</v>
      </c>
    </row>
    <row r="206" spans="1:5" ht="14.4">
      <c r="A206" s="118" t="s">
        <v>39</v>
      </c>
      <c r="B206" s="118" t="s">
        <v>349</v>
      </c>
      <c r="C206" s="119">
        <v>494900</v>
      </c>
      <c r="D206" s="120">
        <v>45400</v>
      </c>
      <c r="E206" s="118" t="s">
        <v>358</v>
      </c>
    </row>
    <row r="207" spans="1:5" ht="14.4">
      <c r="A207" s="118" t="s">
        <v>39</v>
      </c>
      <c r="B207" s="118" t="s">
        <v>349</v>
      </c>
      <c r="C207" s="119">
        <v>585000</v>
      </c>
      <c r="D207" s="120">
        <v>45401</v>
      </c>
      <c r="E207" s="118" t="s">
        <v>358</v>
      </c>
    </row>
    <row r="208" spans="1:5" ht="14.4">
      <c r="A208" s="118" t="s">
        <v>39</v>
      </c>
      <c r="B208" s="118" t="s">
        <v>349</v>
      </c>
      <c r="C208" s="119">
        <v>535000</v>
      </c>
      <c r="D208" s="120">
        <v>45400</v>
      </c>
      <c r="E208" s="118" t="s">
        <v>358</v>
      </c>
    </row>
    <row r="209" spans="1:5" ht="14.4">
      <c r="A209" s="118" t="s">
        <v>39</v>
      </c>
      <c r="B209" s="118" t="s">
        <v>349</v>
      </c>
      <c r="C209" s="119">
        <v>683100</v>
      </c>
      <c r="D209" s="120">
        <v>45391</v>
      </c>
      <c r="E209" s="118" t="s">
        <v>358</v>
      </c>
    </row>
    <row r="210" spans="1:5" ht="14.4">
      <c r="A210" s="118" t="s">
        <v>39</v>
      </c>
      <c r="B210" s="118" t="s">
        <v>349</v>
      </c>
      <c r="C210" s="119">
        <v>480000</v>
      </c>
      <c r="D210" s="120">
        <v>45401</v>
      </c>
      <c r="E210" s="118" t="s">
        <v>358</v>
      </c>
    </row>
    <row r="211" spans="1:5" ht="14.4">
      <c r="A211" s="118" t="s">
        <v>39</v>
      </c>
      <c r="B211" s="118" t="s">
        <v>349</v>
      </c>
      <c r="C211" s="119">
        <v>255000</v>
      </c>
      <c r="D211" s="120">
        <v>45401</v>
      </c>
      <c r="E211" s="118" t="s">
        <v>358</v>
      </c>
    </row>
    <row r="212" spans="1:5" ht="14.4">
      <c r="A212" s="118" t="s">
        <v>39</v>
      </c>
      <c r="B212" s="118" t="s">
        <v>349</v>
      </c>
      <c r="C212" s="119">
        <v>425000</v>
      </c>
      <c r="D212" s="120">
        <v>45401</v>
      </c>
      <c r="E212" s="118" t="s">
        <v>358</v>
      </c>
    </row>
    <row r="213" spans="1:5" ht="14.4">
      <c r="A213" s="118" t="s">
        <v>39</v>
      </c>
      <c r="B213" s="118" t="s">
        <v>349</v>
      </c>
      <c r="C213" s="119">
        <v>3300000</v>
      </c>
      <c r="D213" s="120">
        <v>45391</v>
      </c>
      <c r="E213" s="118" t="s">
        <v>358</v>
      </c>
    </row>
    <row r="214" spans="1:5" ht="14.4">
      <c r="A214" s="118" t="s">
        <v>39</v>
      </c>
      <c r="B214" s="118" t="s">
        <v>349</v>
      </c>
      <c r="C214" s="119">
        <v>750000</v>
      </c>
      <c r="D214" s="120">
        <v>45401</v>
      </c>
      <c r="E214" s="118" t="s">
        <v>358</v>
      </c>
    </row>
    <row r="215" spans="1:5" ht="14.4">
      <c r="A215" s="118" t="s">
        <v>39</v>
      </c>
      <c r="B215" s="118" t="s">
        <v>349</v>
      </c>
      <c r="C215" s="119">
        <v>550000</v>
      </c>
      <c r="D215" s="120">
        <v>45401</v>
      </c>
      <c r="E215" s="118" t="s">
        <v>358</v>
      </c>
    </row>
    <row r="216" spans="1:5" ht="14.4">
      <c r="A216" s="118" t="s">
        <v>39</v>
      </c>
      <c r="B216" s="118" t="s">
        <v>349</v>
      </c>
      <c r="C216" s="119">
        <v>915000</v>
      </c>
      <c r="D216" s="120">
        <v>45390</v>
      </c>
      <c r="E216" s="118" t="s">
        <v>358</v>
      </c>
    </row>
    <row r="217" spans="1:5" ht="14.4">
      <c r="A217" s="118" t="s">
        <v>39</v>
      </c>
      <c r="B217" s="118" t="s">
        <v>349</v>
      </c>
      <c r="C217" s="119">
        <v>825000</v>
      </c>
      <c r="D217" s="120">
        <v>45401</v>
      </c>
      <c r="E217" s="118" t="s">
        <v>358</v>
      </c>
    </row>
    <row r="218" spans="1:5" ht="14.4">
      <c r="A218" s="118" t="s">
        <v>39</v>
      </c>
      <c r="B218" s="118" t="s">
        <v>349</v>
      </c>
      <c r="C218" s="119">
        <v>720000</v>
      </c>
      <c r="D218" s="120">
        <v>45401</v>
      </c>
      <c r="E218" s="118" t="s">
        <v>358</v>
      </c>
    </row>
    <row r="219" spans="1:5" ht="14.4">
      <c r="A219" s="118" t="s">
        <v>39</v>
      </c>
      <c r="B219" s="118" t="s">
        <v>349</v>
      </c>
      <c r="C219" s="119">
        <v>475000</v>
      </c>
      <c r="D219" s="120">
        <v>45393</v>
      </c>
      <c r="E219" s="118" t="s">
        <v>358</v>
      </c>
    </row>
    <row r="220" spans="1:5" ht="14.4">
      <c r="A220" s="118" t="s">
        <v>39</v>
      </c>
      <c r="B220" s="118" t="s">
        <v>349</v>
      </c>
      <c r="C220" s="119">
        <v>232500</v>
      </c>
      <c r="D220" s="120">
        <v>45401</v>
      </c>
      <c r="E220" s="118" t="s">
        <v>358</v>
      </c>
    </row>
    <row r="221" spans="1:5" ht="14.4">
      <c r="A221" s="118" t="s">
        <v>39</v>
      </c>
      <c r="B221" s="118" t="s">
        <v>349</v>
      </c>
      <c r="C221" s="119">
        <v>240000</v>
      </c>
      <c r="D221" s="120">
        <v>45393</v>
      </c>
      <c r="E221" s="118" t="s">
        <v>358</v>
      </c>
    </row>
    <row r="222" spans="1:5" ht="14.4">
      <c r="A222" s="118" t="s">
        <v>39</v>
      </c>
      <c r="B222" s="118" t="s">
        <v>349</v>
      </c>
      <c r="C222" s="119">
        <v>520000</v>
      </c>
      <c r="D222" s="120">
        <v>45399</v>
      </c>
      <c r="E222" s="118" t="s">
        <v>358</v>
      </c>
    </row>
    <row r="223" spans="1:5" ht="14.4">
      <c r="A223" s="118" t="s">
        <v>39</v>
      </c>
      <c r="B223" s="118" t="s">
        <v>349</v>
      </c>
      <c r="C223" s="119">
        <v>240000</v>
      </c>
      <c r="D223" s="120">
        <v>45393</v>
      </c>
      <c r="E223" s="118" t="s">
        <v>358</v>
      </c>
    </row>
    <row r="224" spans="1:5" ht="14.4">
      <c r="A224" s="118" t="s">
        <v>39</v>
      </c>
      <c r="B224" s="118" t="s">
        <v>349</v>
      </c>
      <c r="C224" s="119">
        <v>1149900</v>
      </c>
      <c r="D224" s="120">
        <v>45399</v>
      </c>
      <c r="E224" s="118" t="s">
        <v>358</v>
      </c>
    </row>
    <row r="225" spans="1:5" ht="14.4">
      <c r="A225" s="118" t="s">
        <v>39</v>
      </c>
      <c r="B225" s="118" t="s">
        <v>349</v>
      </c>
      <c r="C225" s="119">
        <v>425000</v>
      </c>
      <c r="D225" s="120">
        <v>45399</v>
      </c>
      <c r="E225" s="118" t="s">
        <v>358</v>
      </c>
    </row>
    <row r="226" spans="1:5" ht="14.4">
      <c r="A226" s="118" t="s">
        <v>39</v>
      </c>
      <c r="B226" s="118" t="s">
        <v>349</v>
      </c>
      <c r="C226" s="119">
        <v>6250000</v>
      </c>
      <c r="D226" s="120">
        <v>45400</v>
      </c>
      <c r="E226" s="118" t="s">
        <v>358</v>
      </c>
    </row>
    <row r="227" spans="1:5" ht="14.4">
      <c r="A227" s="118" t="s">
        <v>39</v>
      </c>
      <c r="B227" s="118" t="s">
        <v>349</v>
      </c>
      <c r="C227" s="119">
        <v>450000</v>
      </c>
      <c r="D227" s="120">
        <v>45393</v>
      </c>
      <c r="E227" s="118" t="s">
        <v>358</v>
      </c>
    </row>
    <row r="228" spans="1:5" ht="14.4">
      <c r="A228" s="118" t="s">
        <v>39</v>
      </c>
      <c r="B228" s="118" t="s">
        <v>349</v>
      </c>
      <c r="C228" s="119">
        <v>450000</v>
      </c>
      <c r="D228" s="120">
        <v>45400</v>
      </c>
      <c r="E228" s="118" t="s">
        <v>358</v>
      </c>
    </row>
    <row r="229" spans="1:5" ht="14.4">
      <c r="A229" s="118" t="s">
        <v>39</v>
      </c>
      <c r="B229" s="118" t="s">
        <v>349</v>
      </c>
      <c r="C229" s="119">
        <v>830000</v>
      </c>
      <c r="D229" s="120">
        <v>45392</v>
      </c>
      <c r="E229" s="118" t="s">
        <v>358</v>
      </c>
    </row>
    <row r="230" spans="1:5" ht="14.4">
      <c r="A230" s="118" t="s">
        <v>39</v>
      </c>
      <c r="B230" s="118" t="s">
        <v>349</v>
      </c>
      <c r="C230" s="119">
        <v>500000</v>
      </c>
      <c r="D230" s="120">
        <v>45400</v>
      </c>
      <c r="E230" s="118" t="s">
        <v>358</v>
      </c>
    </row>
    <row r="231" spans="1:5" ht="14.4">
      <c r="A231" s="118" t="s">
        <v>39</v>
      </c>
      <c r="B231" s="118" t="s">
        <v>349</v>
      </c>
      <c r="C231" s="119">
        <v>245000</v>
      </c>
      <c r="D231" s="120">
        <v>45393</v>
      </c>
      <c r="E231" s="118" t="s">
        <v>358</v>
      </c>
    </row>
    <row r="232" spans="1:5" ht="14.4">
      <c r="A232" s="118" t="s">
        <v>39</v>
      </c>
      <c r="B232" s="118" t="s">
        <v>349</v>
      </c>
      <c r="C232" s="119">
        <v>540000</v>
      </c>
      <c r="D232" s="120">
        <v>45393</v>
      </c>
      <c r="E232" s="118" t="s">
        <v>358</v>
      </c>
    </row>
    <row r="233" spans="1:5" ht="14.4">
      <c r="A233" s="118" t="s">
        <v>39</v>
      </c>
      <c r="B233" s="118" t="s">
        <v>349</v>
      </c>
      <c r="C233" s="119">
        <v>800000</v>
      </c>
      <c r="D233" s="120">
        <v>45400</v>
      </c>
      <c r="E233" s="118" t="s">
        <v>358</v>
      </c>
    </row>
    <row r="234" spans="1:5" ht="14.4">
      <c r="A234" s="118" t="s">
        <v>39</v>
      </c>
      <c r="B234" s="118" t="s">
        <v>349</v>
      </c>
      <c r="C234" s="119">
        <v>235000</v>
      </c>
      <c r="D234" s="120">
        <v>45392</v>
      </c>
      <c r="E234" s="118" t="s">
        <v>358</v>
      </c>
    </row>
    <row r="235" spans="1:5" ht="14.4">
      <c r="A235" s="118" t="s">
        <v>39</v>
      </c>
      <c r="B235" s="118" t="s">
        <v>349</v>
      </c>
      <c r="C235" s="119">
        <v>875000</v>
      </c>
      <c r="D235" s="120">
        <v>45392</v>
      </c>
      <c r="E235" s="118" t="s">
        <v>358</v>
      </c>
    </row>
    <row r="236" spans="1:5" ht="14.4">
      <c r="A236" s="118" t="s">
        <v>39</v>
      </c>
      <c r="B236" s="118" t="s">
        <v>349</v>
      </c>
      <c r="C236" s="119">
        <v>529000</v>
      </c>
      <c r="D236" s="120">
        <v>45400</v>
      </c>
      <c r="E236" s="118" t="s">
        <v>358</v>
      </c>
    </row>
    <row r="237" spans="1:5" ht="14.4">
      <c r="A237" s="118" t="s">
        <v>39</v>
      </c>
      <c r="B237" s="118" t="s">
        <v>349</v>
      </c>
      <c r="C237" s="119">
        <v>65000</v>
      </c>
      <c r="D237" s="120">
        <v>45392</v>
      </c>
      <c r="E237" s="118" t="s">
        <v>358</v>
      </c>
    </row>
    <row r="238" spans="1:5" ht="14.4">
      <c r="A238" s="118" t="s">
        <v>39</v>
      </c>
      <c r="B238" s="118" t="s">
        <v>349</v>
      </c>
      <c r="C238" s="119">
        <v>539000</v>
      </c>
      <c r="D238" s="120">
        <v>45392</v>
      </c>
      <c r="E238" s="118" t="s">
        <v>358</v>
      </c>
    </row>
    <row r="239" spans="1:5" ht="14.4">
      <c r="A239" s="118" t="s">
        <v>39</v>
      </c>
      <c r="B239" s="118" t="s">
        <v>349</v>
      </c>
      <c r="C239" s="119">
        <v>730000</v>
      </c>
      <c r="D239" s="120">
        <v>45392</v>
      </c>
      <c r="E239" s="118" t="s">
        <v>358</v>
      </c>
    </row>
    <row r="240" spans="1:5" ht="14.4">
      <c r="A240" s="118" t="s">
        <v>39</v>
      </c>
      <c r="B240" s="118" t="s">
        <v>349</v>
      </c>
      <c r="C240" s="119">
        <v>465500</v>
      </c>
      <c r="D240" s="120">
        <v>45400</v>
      </c>
      <c r="E240" s="118" t="s">
        <v>358</v>
      </c>
    </row>
    <row r="241" spans="1:5" ht="14.4">
      <c r="A241" s="118" t="s">
        <v>39</v>
      </c>
      <c r="B241" s="118" t="s">
        <v>349</v>
      </c>
      <c r="C241" s="119">
        <v>597000</v>
      </c>
      <c r="D241" s="120">
        <v>45400</v>
      </c>
      <c r="E241" s="118" t="s">
        <v>358</v>
      </c>
    </row>
    <row r="242" spans="1:5" ht="14.4">
      <c r="A242" s="118" t="s">
        <v>39</v>
      </c>
      <c r="B242" s="118" t="s">
        <v>349</v>
      </c>
      <c r="C242" s="119">
        <v>320000</v>
      </c>
      <c r="D242" s="120">
        <v>45383</v>
      </c>
      <c r="E242" s="118" t="s">
        <v>358</v>
      </c>
    </row>
    <row r="243" spans="1:5" ht="14.4">
      <c r="A243" s="118" t="s">
        <v>39</v>
      </c>
      <c r="B243" s="118" t="s">
        <v>349</v>
      </c>
      <c r="C243" s="119">
        <v>319000</v>
      </c>
      <c r="D243" s="120">
        <v>45412</v>
      </c>
      <c r="E243" s="118" t="s">
        <v>358</v>
      </c>
    </row>
    <row r="244" spans="1:5" ht="14.4">
      <c r="A244" s="118" t="s">
        <v>39</v>
      </c>
      <c r="B244" s="118" t="s">
        <v>349</v>
      </c>
      <c r="C244" s="119">
        <v>650000</v>
      </c>
      <c r="D244" s="120">
        <v>45412</v>
      </c>
      <c r="E244" s="118" t="s">
        <v>358</v>
      </c>
    </row>
    <row r="245" spans="1:5" ht="14.4">
      <c r="A245" s="118" t="s">
        <v>39</v>
      </c>
      <c r="B245" s="118" t="s">
        <v>349</v>
      </c>
      <c r="C245" s="119">
        <v>153000</v>
      </c>
      <c r="D245" s="120">
        <v>45384</v>
      </c>
      <c r="E245" s="118" t="s">
        <v>358</v>
      </c>
    </row>
    <row r="246" spans="1:5" ht="14.4">
      <c r="A246" s="118" t="s">
        <v>39</v>
      </c>
      <c r="B246" s="118" t="s">
        <v>349</v>
      </c>
      <c r="C246" s="119">
        <v>565000</v>
      </c>
      <c r="D246" s="120">
        <v>45385</v>
      </c>
      <c r="E246" s="118" t="s">
        <v>358</v>
      </c>
    </row>
    <row r="247" spans="1:5" ht="14.4">
      <c r="A247" s="118" t="s">
        <v>39</v>
      </c>
      <c r="B247" s="118" t="s">
        <v>349</v>
      </c>
      <c r="C247" s="119">
        <v>635000</v>
      </c>
      <c r="D247" s="120">
        <v>45408</v>
      </c>
      <c r="E247" s="118" t="s">
        <v>358</v>
      </c>
    </row>
    <row r="248" spans="1:5" ht="14.4">
      <c r="A248" s="118" t="s">
        <v>39</v>
      </c>
      <c r="B248" s="118" t="s">
        <v>349</v>
      </c>
      <c r="C248" s="119">
        <v>425000</v>
      </c>
      <c r="D248" s="120">
        <v>45385</v>
      </c>
      <c r="E248" s="118" t="s">
        <v>358</v>
      </c>
    </row>
    <row r="249" spans="1:5" ht="14.4">
      <c r="A249" s="118" t="s">
        <v>39</v>
      </c>
      <c r="B249" s="118" t="s">
        <v>349</v>
      </c>
      <c r="C249" s="119">
        <v>495000</v>
      </c>
      <c r="D249" s="120">
        <v>45412</v>
      </c>
      <c r="E249" s="118" t="s">
        <v>358</v>
      </c>
    </row>
    <row r="250" spans="1:5" ht="14.4">
      <c r="A250" s="118" t="s">
        <v>39</v>
      </c>
      <c r="B250" s="118" t="s">
        <v>349</v>
      </c>
      <c r="C250" s="119">
        <v>382000</v>
      </c>
      <c r="D250" s="120">
        <v>45408</v>
      </c>
      <c r="E250" s="118" t="s">
        <v>358</v>
      </c>
    </row>
    <row r="251" spans="1:5" ht="14.4">
      <c r="A251" s="118" t="s">
        <v>39</v>
      </c>
      <c r="B251" s="118" t="s">
        <v>349</v>
      </c>
      <c r="C251" s="119">
        <v>1325000</v>
      </c>
      <c r="D251" s="120">
        <v>45408</v>
      </c>
      <c r="E251" s="118" t="s">
        <v>358</v>
      </c>
    </row>
    <row r="252" spans="1:5" ht="14.4">
      <c r="A252" s="118" t="s">
        <v>39</v>
      </c>
      <c r="B252" s="118" t="s">
        <v>349</v>
      </c>
      <c r="C252" s="119">
        <v>570000</v>
      </c>
      <c r="D252" s="120">
        <v>45412</v>
      </c>
      <c r="E252" s="118" t="s">
        <v>358</v>
      </c>
    </row>
    <row r="253" spans="1:5" ht="14.4">
      <c r="A253" s="118" t="s">
        <v>39</v>
      </c>
      <c r="B253" s="118" t="s">
        <v>349</v>
      </c>
      <c r="C253" s="119">
        <v>516000</v>
      </c>
      <c r="D253" s="120">
        <v>45408</v>
      </c>
      <c r="E253" s="118" t="s">
        <v>358</v>
      </c>
    </row>
    <row r="254" spans="1:5" ht="14.4">
      <c r="A254" s="118" t="s">
        <v>39</v>
      </c>
      <c r="B254" s="118" t="s">
        <v>349</v>
      </c>
      <c r="C254" s="119">
        <v>385000</v>
      </c>
      <c r="D254" s="120">
        <v>45408</v>
      </c>
      <c r="E254" s="118" t="s">
        <v>358</v>
      </c>
    </row>
    <row r="255" spans="1:5" ht="14.4">
      <c r="A255" s="118" t="s">
        <v>39</v>
      </c>
      <c r="B255" s="118" t="s">
        <v>349</v>
      </c>
      <c r="C255" s="119">
        <v>465000</v>
      </c>
      <c r="D255" s="120">
        <v>45408</v>
      </c>
      <c r="E255" s="118" t="s">
        <v>358</v>
      </c>
    </row>
    <row r="256" spans="1:5" ht="14.4">
      <c r="A256" s="118" t="s">
        <v>39</v>
      </c>
      <c r="B256" s="118" t="s">
        <v>349</v>
      </c>
      <c r="C256" s="119">
        <v>2150000</v>
      </c>
      <c r="D256" s="120">
        <v>45412</v>
      </c>
      <c r="E256" s="118" t="s">
        <v>358</v>
      </c>
    </row>
    <row r="257" spans="1:5" ht="14.4">
      <c r="A257" s="118" t="s">
        <v>39</v>
      </c>
      <c r="B257" s="118" t="s">
        <v>349</v>
      </c>
      <c r="C257" s="119">
        <v>625000</v>
      </c>
      <c r="D257" s="120">
        <v>45385</v>
      </c>
      <c r="E257" s="118" t="s">
        <v>358</v>
      </c>
    </row>
    <row r="258" spans="1:5" ht="14.4">
      <c r="A258" s="118" t="s">
        <v>39</v>
      </c>
      <c r="B258" s="118" t="s">
        <v>349</v>
      </c>
      <c r="C258" s="119">
        <v>840000</v>
      </c>
      <c r="D258" s="120">
        <v>45383</v>
      </c>
      <c r="E258" s="118" t="s">
        <v>358</v>
      </c>
    </row>
    <row r="259" spans="1:5" ht="14.4">
      <c r="A259" s="118" t="s">
        <v>39</v>
      </c>
      <c r="B259" s="118" t="s">
        <v>349</v>
      </c>
      <c r="C259" s="119">
        <v>1000000</v>
      </c>
      <c r="D259" s="120">
        <v>45408</v>
      </c>
      <c r="E259" s="118" t="s">
        <v>358</v>
      </c>
    </row>
    <row r="260" spans="1:5" ht="14.4">
      <c r="A260" s="118" t="s">
        <v>39</v>
      </c>
      <c r="B260" s="118" t="s">
        <v>349</v>
      </c>
      <c r="C260" s="119">
        <v>500000</v>
      </c>
      <c r="D260" s="120">
        <v>45385</v>
      </c>
      <c r="E260" s="118" t="s">
        <v>358</v>
      </c>
    </row>
    <row r="261" spans="1:5" ht="14.4">
      <c r="A261" s="118" t="s">
        <v>39</v>
      </c>
      <c r="B261" s="118" t="s">
        <v>349</v>
      </c>
      <c r="C261" s="119">
        <v>705000</v>
      </c>
      <c r="D261" s="120">
        <v>45412</v>
      </c>
      <c r="E261" s="118" t="s">
        <v>358</v>
      </c>
    </row>
    <row r="262" spans="1:5" ht="14.4">
      <c r="A262" s="118" t="s">
        <v>39</v>
      </c>
      <c r="B262" s="118" t="s">
        <v>349</v>
      </c>
      <c r="C262" s="119">
        <v>449000</v>
      </c>
      <c r="D262" s="120">
        <v>45408</v>
      </c>
      <c r="E262" s="118" t="s">
        <v>358</v>
      </c>
    </row>
    <row r="263" spans="1:5" ht="14.4">
      <c r="A263" s="118" t="s">
        <v>39</v>
      </c>
      <c r="B263" s="118" t="s">
        <v>349</v>
      </c>
      <c r="C263" s="119">
        <v>400000</v>
      </c>
      <c r="D263" s="120">
        <v>45412</v>
      </c>
      <c r="E263" s="118" t="s">
        <v>358</v>
      </c>
    </row>
    <row r="264" spans="1:5" ht="14.4">
      <c r="A264" s="118" t="s">
        <v>39</v>
      </c>
      <c r="B264" s="118" t="s">
        <v>349</v>
      </c>
      <c r="C264" s="119">
        <v>438500</v>
      </c>
      <c r="D264" s="120">
        <v>45385</v>
      </c>
      <c r="E264" s="118" t="s">
        <v>358</v>
      </c>
    </row>
    <row r="265" spans="1:5" ht="14.4">
      <c r="A265" s="118" t="s">
        <v>39</v>
      </c>
      <c r="B265" s="118" t="s">
        <v>349</v>
      </c>
      <c r="C265" s="119">
        <v>285000</v>
      </c>
      <c r="D265" s="120">
        <v>45412</v>
      </c>
      <c r="E265" s="118" t="s">
        <v>358</v>
      </c>
    </row>
    <row r="266" spans="1:5" ht="14.4">
      <c r="A266" s="118" t="s">
        <v>39</v>
      </c>
      <c r="B266" s="118" t="s">
        <v>349</v>
      </c>
      <c r="C266" s="119">
        <v>570000</v>
      </c>
      <c r="D266" s="120">
        <v>45408</v>
      </c>
      <c r="E266" s="118" t="s">
        <v>358</v>
      </c>
    </row>
    <row r="267" spans="1:5" ht="14.4">
      <c r="A267" s="118" t="s">
        <v>39</v>
      </c>
      <c r="B267" s="118" t="s">
        <v>349</v>
      </c>
      <c r="C267" s="119">
        <v>1295000</v>
      </c>
      <c r="D267" s="120">
        <v>45408</v>
      </c>
      <c r="E267" s="118" t="s">
        <v>358</v>
      </c>
    </row>
    <row r="268" spans="1:5" ht="14.4">
      <c r="A268" s="118" t="s">
        <v>39</v>
      </c>
      <c r="B268" s="118" t="s">
        <v>349</v>
      </c>
      <c r="C268" s="119">
        <v>495000</v>
      </c>
      <c r="D268" s="120">
        <v>45384</v>
      </c>
      <c r="E268" s="118" t="s">
        <v>358</v>
      </c>
    </row>
    <row r="269" spans="1:5" ht="14.4">
      <c r="A269" s="118" t="s">
        <v>39</v>
      </c>
      <c r="B269" s="118" t="s">
        <v>349</v>
      </c>
      <c r="C269" s="119">
        <v>560000</v>
      </c>
      <c r="D269" s="120">
        <v>45408</v>
      </c>
      <c r="E269" s="118" t="s">
        <v>358</v>
      </c>
    </row>
    <row r="270" spans="1:5" ht="14.4">
      <c r="A270" s="118" t="s">
        <v>39</v>
      </c>
      <c r="B270" s="118" t="s">
        <v>349</v>
      </c>
      <c r="C270" s="119">
        <v>664916</v>
      </c>
      <c r="D270" s="120">
        <v>45384</v>
      </c>
      <c r="E270" s="118" t="s">
        <v>358</v>
      </c>
    </row>
    <row r="271" spans="1:5" ht="14.4">
      <c r="A271" s="118" t="s">
        <v>39</v>
      </c>
      <c r="B271" s="118" t="s">
        <v>349</v>
      </c>
      <c r="C271" s="119">
        <v>165000</v>
      </c>
      <c r="D271" s="120">
        <v>45412</v>
      </c>
      <c r="E271" s="118" t="s">
        <v>358</v>
      </c>
    </row>
    <row r="272" spans="1:5" ht="14.4">
      <c r="A272" s="118" t="s">
        <v>39</v>
      </c>
      <c r="B272" s="118" t="s">
        <v>349</v>
      </c>
      <c r="C272" s="119">
        <v>450000</v>
      </c>
      <c r="D272" s="120">
        <v>45383</v>
      </c>
      <c r="E272" s="118" t="s">
        <v>358</v>
      </c>
    </row>
    <row r="273" spans="1:5" ht="14.4">
      <c r="A273" s="118" t="s">
        <v>39</v>
      </c>
      <c r="B273" s="118" t="s">
        <v>349</v>
      </c>
      <c r="C273" s="119">
        <v>580000</v>
      </c>
      <c r="D273" s="120">
        <v>45411</v>
      </c>
      <c r="E273" s="118" t="s">
        <v>358</v>
      </c>
    </row>
    <row r="274" spans="1:5" ht="14.4">
      <c r="A274" s="118" t="s">
        <v>39</v>
      </c>
      <c r="B274" s="118" t="s">
        <v>349</v>
      </c>
      <c r="C274" s="119">
        <v>1300000</v>
      </c>
      <c r="D274" s="120">
        <v>45383</v>
      </c>
      <c r="E274" s="118" t="s">
        <v>358</v>
      </c>
    </row>
    <row r="275" spans="1:5" ht="14.4">
      <c r="A275" s="118" t="s">
        <v>39</v>
      </c>
      <c r="B275" s="118" t="s">
        <v>349</v>
      </c>
      <c r="C275" s="119">
        <v>240000</v>
      </c>
      <c r="D275" s="120">
        <v>45383</v>
      </c>
      <c r="E275" s="118" t="s">
        <v>358</v>
      </c>
    </row>
    <row r="276" spans="1:5" ht="14.4">
      <c r="A276" s="118" t="s">
        <v>39</v>
      </c>
      <c r="B276" s="118" t="s">
        <v>349</v>
      </c>
      <c r="C276" s="119">
        <v>1000000</v>
      </c>
      <c r="D276" s="120">
        <v>45411</v>
      </c>
      <c r="E276" s="118" t="s">
        <v>358</v>
      </c>
    </row>
    <row r="277" spans="1:5" ht="14.4">
      <c r="A277" s="118" t="s">
        <v>39</v>
      </c>
      <c r="B277" s="118" t="s">
        <v>349</v>
      </c>
      <c r="C277" s="119">
        <v>1190000</v>
      </c>
      <c r="D277" s="120">
        <v>45384</v>
      </c>
      <c r="E277" s="118" t="s">
        <v>358</v>
      </c>
    </row>
    <row r="278" spans="1:5" ht="14.4">
      <c r="A278" s="118" t="s">
        <v>39</v>
      </c>
      <c r="B278" s="118" t="s">
        <v>349</v>
      </c>
      <c r="C278" s="119">
        <v>985000</v>
      </c>
      <c r="D278" s="120">
        <v>45411</v>
      </c>
      <c r="E278" s="118" t="s">
        <v>358</v>
      </c>
    </row>
    <row r="279" spans="1:5" ht="14.4">
      <c r="A279" s="118" t="s">
        <v>39</v>
      </c>
      <c r="B279" s="118" t="s">
        <v>349</v>
      </c>
      <c r="C279" s="119">
        <v>655000</v>
      </c>
      <c r="D279" s="120">
        <v>45406</v>
      </c>
      <c r="E279" s="118" t="s">
        <v>358</v>
      </c>
    </row>
    <row r="280" spans="1:5" ht="14.4">
      <c r="A280" s="118" t="s">
        <v>39</v>
      </c>
      <c r="B280" s="118" t="s">
        <v>349</v>
      </c>
      <c r="C280" s="119">
        <v>1165000</v>
      </c>
      <c r="D280" s="120">
        <v>45411</v>
      </c>
      <c r="E280" s="118" t="s">
        <v>358</v>
      </c>
    </row>
    <row r="281" spans="1:5" ht="14.4">
      <c r="A281" s="118" t="s">
        <v>39</v>
      </c>
      <c r="B281" s="118" t="s">
        <v>349</v>
      </c>
      <c r="C281" s="119">
        <v>500000</v>
      </c>
      <c r="D281" s="120">
        <v>45411</v>
      </c>
      <c r="E281" s="118" t="s">
        <v>358</v>
      </c>
    </row>
    <row r="282" spans="1:5" ht="14.4">
      <c r="A282" s="118" t="s">
        <v>39</v>
      </c>
      <c r="B282" s="118" t="s">
        <v>349</v>
      </c>
      <c r="C282" s="119">
        <v>1175000</v>
      </c>
      <c r="D282" s="120">
        <v>45411</v>
      </c>
      <c r="E282" s="118" t="s">
        <v>358</v>
      </c>
    </row>
    <row r="283" spans="1:5" ht="14.4">
      <c r="A283" s="118" t="s">
        <v>39</v>
      </c>
      <c r="B283" s="118" t="s">
        <v>349</v>
      </c>
      <c r="C283" s="119">
        <v>447000</v>
      </c>
      <c r="D283" s="120">
        <v>45383</v>
      </c>
      <c r="E283" s="118" t="s">
        <v>358</v>
      </c>
    </row>
    <row r="284" spans="1:5" ht="14.4">
      <c r="A284" s="118" t="s">
        <v>39</v>
      </c>
      <c r="B284" s="118" t="s">
        <v>349</v>
      </c>
      <c r="C284" s="119">
        <v>1249999</v>
      </c>
      <c r="D284" s="120">
        <v>45411</v>
      </c>
      <c r="E284" s="118" t="s">
        <v>358</v>
      </c>
    </row>
    <row r="285" spans="1:5" ht="14.4">
      <c r="A285" s="118" t="s">
        <v>39</v>
      </c>
      <c r="B285" s="118" t="s">
        <v>349</v>
      </c>
      <c r="C285" s="119">
        <v>630000</v>
      </c>
      <c r="D285" s="120">
        <v>45412</v>
      </c>
      <c r="E285" s="118" t="s">
        <v>358</v>
      </c>
    </row>
    <row r="286" spans="1:5" ht="14.4">
      <c r="A286" s="118" t="s">
        <v>39</v>
      </c>
      <c r="B286" s="118" t="s">
        <v>349</v>
      </c>
      <c r="C286" s="119">
        <v>353000</v>
      </c>
      <c r="D286" s="120">
        <v>45411</v>
      </c>
      <c r="E286" s="118" t="s">
        <v>358</v>
      </c>
    </row>
    <row r="287" spans="1:5" ht="14.4">
      <c r="A287" s="118" t="s">
        <v>39</v>
      </c>
      <c r="B287" s="118" t="s">
        <v>349</v>
      </c>
      <c r="C287" s="119">
        <v>575000</v>
      </c>
      <c r="D287" s="120">
        <v>45412</v>
      </c>
      <c r="E287" s="118" t="s">
        <v>358</v>
      </c>
    </row>
    <row r="288" spans="1:5" ht="14.4">
      <c r="A288" s="118" t="s">
        <v>39</v>
      </c>
      <c r="B288" s="118" t="s">
        <v>349</v>
      </c>
      <c r="C288" s="119">
        <v>670000</v>
      </c>
      <c r="D288" s="120">
        <v>45384</v>
      </c>
      <c r="E288" s="118" t="s">
        <v>358</v>
      </c>
    </row>
    <row r="289" spans="1:5" ht="14.4">
      <c r="A289" s="118" t="s">
        <v>39</v>
      </c>
      <c r="B289" s="118" t="s">
        <v>349</v>
      </c>
      <c r="C289" s="119">
        <v>665000</v>
      </c>
      <c r="D289" s="120">
        <v>45411</v>
      </c>
      <c r="E289" s="118" t="s">
        <v>358</v>
      </c>
    </row>
    <row r="290" spans="1:5" ht="14.4">
      <c r="A290" s="118" t="s">
        <v>39</v>
      </c>
      <c r="B290" s="118" t="s">
        <v>349</v>
      </c>
      <c r="C290" s="119">
        <v>610000</v>
      </c>
      <c r="D290" s="120">
        <v>45411</v>
      </c>
      <c r="E290" s="118" t="s">
        <v>358</v>
      </c>
    </row>
    <row r="291" spans="1:5" ht="14.4">
      <c r="A291" s="118" t="s">
        <v>39</v>
      </c>
      <c r="B291" s="118" t="s">
        <v>349</v>
      </c>
      <c r="C291" s="119">
        <v>1200000</v>
      </c>
      <c r="D291" s="120">
        <v>45411</v>
      </c>
      <c r="E291" s="118" t="s">
        <v>358</v>
      </c>
    </row>
    <row r="292" spans="1:5" ht="14.4">
      <c r="A292" s="118" t="s">
        <v>39</v>
      </c>
      <c r="B292" s="118" t="s">
        <v>349</v>
      </c>
      <c r="C292" s="119">
        <v>300000</v>
      </c>
      <c r="D292" s="120">
        <v>45411</v>
      </c>
      <c r="E292" s="118" t="s">
        <v>358</v>
      </c>
    </row>
    <row r="293" spans="1:5" ht="14.4">
      <c r="A293" s="118" t="s">
        <v>39</v>
      </c>
      <c r="B293" s="118" t="s">
        <v>349</v>
      </c>
      <c r="C293" s="119">
        <v>345000</v>
      </c>
      <c r="D293" s="120">
        <v>45383</v>
      </c>
      <c r="E293" s="118" t="s">
        <v>358</v>
      </c>
    </row>
    <row r="294" spans="1:5" ht="14.4">
      <c r="A294" s="118" t="s">
        <v>39</v>
      </c>
      <c r="B294" s="118" t="s">
        <v>349</v>
      </c>
      <c r="C294" s="119">
        <v>545000</v>
      </c>
      <c r="D294" s="120">
        <v>45384</v>
      </c>
      <c r="E294" s="118" t="s">
        <v>358</v>
      </c>
    </row>
    <row r="295" spans="1:5" ht="14.4">
      <c r="A295" s="118" t="s">
        <v>39</v>
      </c>
      <c r="B295" s="118" t="s">
        <v>349</v>
      </c>
      <c r="C295" s="119">
        <v>351936</v>
      </c>
      <c r="D295" s="120">
        <v>45412</v>
      </c>
      <c r="E295" s="118" t="s">
        <v>358</v>
      </c>
    </row>
    <row r="296" spans="1:5" ht="14.4">
      <c r="A296" s="118" t="s">
        <v>39</v>
      </c>
      <c r="B296" s="118" t="s">
        <v>349</v>
      </c>
      <c r="C296" s="119">
        <v>727000</v>
      </c>
      <c r="D296" s="120">
        <v>45408</v>
      </c>
      <c r="E296" s="118" t="s">
        <v>358</v>
      </c>
    </row>
    <row r="297" spans="1:5" ht="14.4">
      <c r="A297" s="118" t="s">
        <v>39</v>
      </c>
      <c r="B297" s="118" t="s">
        <v>349</v>
      </c>
      <c r="C297" s="119">
        <v>214000</v>
      </c>
      <c r="D297" s="120">
        <v>45412</v>
      </c>
      <c r="E297" s="118" t="s">
        <v>358</v>
      </c>
    </row>
    <row r="298" spans="1:5" ht="14.4">
      <c r="A298" s="118" t="s">
        <v>39</v>
      </c>
      <c r="B298" s="118" t="s">
        <v>349</v>
      </c>
      <c r="C298" s="119">
        <v>895000</v>
      </c>
      <c r="D298" s="120">
        <v>45411</v>
      </c>
      <c r="E298" s="118" t="s">
        <v>358</v>
      </c>
    </row>
    <row r="299" spans="1:5" ht="14.4">
      <c r="A299" s="118" t="s">
        <v>39</v>
      </c>
      <c r="B299" s="118" t="s">
        <v>349</v>
      </c>
      <c r="C299" s="119">
        <v>470000</v>
      </c>
      <c r="D299" s="120">
        <v>45387</v>
      </c>
      <c r="E299" s="118" t="s">
        <v>358</v>
      </c>
    </row>
    <row r="300" spans="1:5" ht="14.4">
      <c r="A300" s="118" t="s">
        <v>39</v>
      </c>
      <c r="B300" s="118" t="s">
        <v>349</v>
      </c>
      <c r="C300" s="119">
        <v>470000</v>
      </c>
      <c r="D300" s="120">
        <v>45406</v>
      </c>
      <c r="E300" s="118" t="s">
        <v>358</v>
      </c>
    </row>
    <row r="301" spans="1:5" ht="14.4">
      <c r="A301" s="118" t="s">
        <v>39</v>
      </c>
      <c r="B301" s="118" t="s">
        <v>349</v>
      </c>
      <c r="C301" s="119">
        <v>290000</v>
      </c>
      <c r="D301" s="120">
        <v>45387</v>
      </c>
      <c r="E301" s="118" t="s">
        <v>358</v>
      </c>
    </row>
    <row r="302" spans="1:5" ht="14.4">
      <c r="A302" s="118" t="s">
        <v>39</v>
      </c>
      <c r="B302" s="118" t="s">
        <v>349</v>
      </c>
      <c r="C302" s="119">
        <v>470000</v>
      </c>
      <c r="D302" s="120">
        <v>45406</v>
      </c>
      <c r="E302" s="118" t="s">
        <v>358</v>
      </c>
    </row>
    <row r="303" spans="1:5" ht="14.4">
      <c r="A303" s="118" t="s">
        <v>39</v>
      </c>
      <c r="B303" s="118" t="s">
        <v>349</v>
      </c>
      <c r="C303" s="119">
        <v>455000</v>
      </c>
      <c r="D303" s="120">
        <v>45406</v>
      </c>
      <c r="E303" s="118" t="s">
        <v>358</v>
      </c>
    </row>
    <row r="304" spans="1:5" ht="14.4">
      <c r="A304" s="118" t="s">
        <v>39</v>
      </c>
      <c r="B304" s="118" t="s">
        <v>349</v>
      </c>
      <c r="C304" s="119">
        <v>764000</v>
      </c>
      <c r="D304" s="120">
        <v>45387</v>
      </c>
      <c r="E304" s="118" t="s">
        <v>358</v>
      </c>
    </row>
    <row r="305" spans="1:5" ht="14.4">
      <c r="A305" s="118" t="s">
        <v>39</v>
      </c>
      <c r="B305" s="118" t="s">
        <v>349</v>
      </c>
      <c r="C305" s="119">
        <v>330250</v>
      </c>
      <c r="D305" s="120">
        <v>45412</v>
      </c>
      <c r="E305" s="118" t="s">
        <v>358</v>
      </c>
    </row>
    <row r="306" spans="1:5" ht="14.4">
      <c r="A306" s="118" t="s">
        <v>39</v>
      </c>
      <c r="B306" s="118" t="s">
        <v>349</v>
      </c>
      <c r="C306" s="119">
        <v>375000</v>
      </c>
      <c r="D306" s="120">
        <v>45412</v>
      </c>
      <c r="E306" s="118" t="s">
        <v>358</v>
      </c>
    </row>
    <row r="307" spans="1:5" ht="14.4">
      <c r="A307" s="118" t="s">
        <v>39</v>
      </c>
      <c r="B307" s="118" t="s">
        <v>349</v>
      </c>
      <c r="C307" s="119">
        <v>750000</v>
      </c>
      <c r="D307" s="120">
        <v>45412</v>
      </c>
      <c r="E307" s="118" t="s">
        <v>358</v>
      </c>
    </row>
    <row r="308" spans="1:5" ht="14.4">
      <c r="A308" s="118" t="s">
        <v>39</v>
      </c>
      <c r="B308" s="118" t="s">
        <v>349</v>
      </c>
      <c r="C308" s="119">
        <v>710000</v>
      </c>
      <c r="D308" s="120">
        <v>45406</v>
      </c>
      <c r="E308" s="118" t="s">
        <v>358</v>
      </c>
    </row>
    <row r="309" spans="1:5" ht="14.4">
      <c r="A309" s="118" t="s">
        <v>39</v>
      </c>
      <c r="B309" s="118" t="s">
        <v>349</v>
      </c>
      <c r="C309" s="119">
        <v>485000</v>
      </c>
      <c r="D309" s="120">
        <v>45406</v>
      </c>
      <c r="E309" s="118" t="s">
        <v>358</v>
      </c>
    </row>
    <row r="310" spans="1:5" ht="14.4">
      <c r="A310" s="118" t="s">
        <v>39</v>
      </c>
      <c r="B310" s="118" t="s">
        <v>349</v>
      </c>
      <c r="C310" s="119">
        <v>420000</v>
      </c>
      <c r="D310" s="120">
        <v>45406</v>
      </c>
      <c r="E310" s="118" t="s">
        <v>358</v>
      </c>
    </row>
    <row r="311" spans="1:5" ht="14.4">
      <c r="A311" s="118" t="s">
        <v>39</v>
      </c>
      <c r="B311" s="118" t="s">
        <v>349</v>
      </c>
      <c r="C311" s="119">
        <v>645000</v>
      </c>
      <c r="D311" s="120">
        <v>45383</v>
      </c>
      <c r="E311" s="118" t="s">
        <v>358</v>
      </c>
    </row>
    <row r="312" spans="1:5" ht="14.4">
      <c r="A312" s="118" t="s">
        <v>39</v>
      </c>
      <c r="B312" s="118" t="s">
        <v>349</v>
      </c>
      <c r="C312" s="119">
        <v>650000</v>
      </c>
      <c r="D312" s="120">
        <v>45387</v>
      </c>
      <c r="E312" s="118" t="s">
        <v>358</v>
      </c>
    </row>
    <row r="313" spans="1:5" ht="14.4">
      <c r="A313" s="118" t="s">
        <v>39</v>
      </c>
      <c r="B313" s="118" t="s">
        <v>349</v>
      </c>
      <c r="C313" s="119">
        <v>2200000</v>
      </c>
      <c r="D313" s="120">
        <v>45412</v>
      </c>
      <c r="E313" s="118" t="s">
        <v>358</v>
      </c>
    </row>
    <row r="314" spans="1:5" ht="14.4">
      <c r="A314" s="118" t="s">
        <v>39</v>
      </c>
      <c r="B314" s="118" t="s">
        <v>349</v>
      </c>
      <c r="C314" s="119">
        <v>487100</v>
      </c>
      <c r="D314" s="120">
        <v>45406</v>
      </c>
      <c r="E314" s="118" t="s">
        <v>358</v>
      </c>
    </row>
    <row r="315" spans="1:5" ht="14.4">
      <c r="A315" s="118" t="s">
        <v>39</v>
      </c>
      <c r="B315" s="118" t="s">
        <v>349</v>
      </c>
      <c r="C315" s="119">
        <v>410000</v>
      </c>
      <c r="D315" s="120">
        <v>45406</v>
      </c>
      <c r="E315" s="118" t="s">
        <v>358</v>
      </c>
    </row>
    <row r="316" spans="1:5" ht="14.4">
      <c r="A316" s="118" t="s">
        <v>39</v>
      </c>
      <c r="B316" s="118" t="s">
        <v>349</v>
      </c>
      <c r="C316" s="119">
        <v>1615000</v>
      </c>
      <c r="D316" s="120">
        <v>45412</v>
      </c>
      <c r="E316" s="118" t="s">
        <v>358</v>
      </c>
    </row>
    <row r="317" spans="1:5" ht="14.4">
      <c r="A317" s="118" t="s">
        <v>39</v>
      </c>
      <c r="B317" s="118" t="s">
        <v>349</v>
      </c>
      <c r="C317" s="119">
        <v>395455</v>
      </c>
      <c r="D317" s="120">
        <v>45383</v>
      </c>
      <c r="E317" s="118" t="s">
        <v>358</v>
      </c>
    </row>
    <row r="318" spans="1:5" ht="14.4">
      <c r="A318" s="118" t="s">
        <v>39</v>
      </c>
      <c r="B318" s="118" t="s">
        <v>349</v>
      </c>
      <c r="C318" s="119">
        <v>260000</v>
      </c>
      <c r="D318" s="120">
        <v>45406</v>
      </c>
      <c r="E318" s="118" t="s">
        <v>358</v>
      </c>
    </row>
    <row r="319" spans="1:5" ht="14.4">
      <c r="A319" s="118" t="s">
        <v>39</v>
      </c>
      <c r="B319" s="118" t="s">
        <v>349</v>
      </c>
      <c r="C319" s="119">
        <v>318000</v>
      </c>
      <c r="D319" s="120">
        <v>45383</v>
      </c>
      <c r="E319" s="118" t="s">
        <v>358</v>
      </c>
    </row>
    <row r="320" spans="1:5" ht="14.4">
      <c r="A320" s="118" t="s">
        <v>39</v>
      </c>
      <c r="B320" s="118" t="s">
        <v>349</v>
      </c>
      <c r="C320" s="119">
        <v>5420000</v>
      </c>
      <c r="D320" s="120">
        <v>45383</v>
      </c>
      <c r="E320" s="118" t="s">
        <v>358</v>
      </c>
    </row>
    <row r="321" spans="1:5" ht="14.4">
      <c r="A321" s="118" t="s">
        <v>39</v>
      </c>
      <c r="B321" s="118" t="s">
        <v>349</v>
      </c>
      <c r="C321" s="119">
        <v>441600</v>
      </c>
      <c r="D321" s="120">
        <v>45383</v>
      </c>
      <c r="E321" s="118" t="s">
        <v>358</v>
      </c>
    </row>
    <row r="322" spans="1:5" ht="14.4">
      <c r="A322" s="118" t="s">
        <v>39</v>
      </c>
      <c r="B322" s="118" t="s">
        <v>349</v>
      </c>
      <c r="C322" s="119">
        <v>320000</v>
      </c>
      <c r="D322" s="120">
        <v>45406</v>
      </c>
      <c r="E322" s="118" t="s">
        <v>358</v>
      </c>
    </row>
    <row r="323" spans="1:5" ht="14.4">
      <c r="A323" s="118" t="s">
        <v>39</v>
      </c>
      <c r="B323" s="118" t="s">
        <v>349</v>
      </c>
      <c r="C323" s="119">
        <v>453000</v>
      </c>
      <c r="D323" s="120">
        <v>45387</v>
      </c>
      <c r="E323" s="118" t="s">
        <v>358</v>
      </c>
    </row>
    <row r="324" spans="1:5" ht="14.4">
      <c r="A324" s="118" t="s">
        <v>39</v>
      </c>
      <c r="B324" s="118" t="s">
        <v>349</v>
      </c>
      <c r="C324" s="119">
        <v>365820</v>
      </c>
      <c r="D324" s="120">
        <v>45399</v>
      </c>
      <c r="E324" s="118" t="s">
        <v>358</v>
      </c>
    </row>
    <row r="325" spans="1:5" ht="14.4">
      <c r="A325" s="118" t="s">
        <v>39</v>
      </c>
      <c r="B325" s="118" t="s">
        <v>349</v>
      </c>
      <c r="C325" s="119">
        <v>2109000</v>
      </c>
      <c r="D325" s="120">
        <v>45406</v>
      </c>
      <c r="E325" s="118" t="s">
        <v>358</v>
      </c>
    </row>
    <row r="326" spans="1:5" ht="14.4">
      <c r="A326" s="118" t="s">
        <v>39</v>
      </c>
      <c r="B326" s="118" t="s">
        <v>349</v>
      </c>
      <c r="C326" s="119">
        <v>627000</v>
      </c>
      <c r="D326" s="120">
        <v>45387</v>
      </c>
      <c r="E326" s="118" t="s">
        <v>358</v>
      </c>
    </row>
    <row r="327" spans="1:5" ht="14.4">
      <c r="A327" s="118" t="s">
        <v>39</v>
      </c>
      <c r="B327" s="118" t="s">
        <v>349</v>
      </c>
      <c r="C327" s="119">
        <v>193900</v>
      </c>
      <c r="D327" s="120">
        <v>45386</v>
      </c>
      <c r="E327" s="118" t="s">
        <v>358</v>
      </c>
    </row>
    <row r="328" spans="1:5" ht="14.4">
      <c r="A328" s="118" t="s">
        <v>39</v>
      </c>
      <c r="B328" s="118" t="s">
        <v>349</v>
      </c>
      <c r="C328" s="119">
        <v>548888</v>
      </c>
      <c r="D328" s="120">
        <v>45408</v>
      </c>
      <c r="E328" s="118" t="s">
        <v>358</v>
      </c>
    </row>
    <row r="329" spans="1:5" ht="14.4">
      <c r="A329" s="118" t="s">
        <v>39</v>
      </c>
      <c r="B329" s="118" t="s">
        <v>349</v>
      </c>
      <c r="C329" s="119">
        <v>1415000</v>
      </c>
      <c r="D329" s="120">
        <v>45408</v>
      </c>
      <c r="E329" s="118" t="s">
        <v>358</v>
      </c>
    </row>
    <row r="330" spans="1:5" ht="14.4">
      <c r="A330" s="118" t="s">
        <v>39</v>
      </c>
      <c r="B330" s="118" t="s">
        <v>349</v>
      </c>
      <c r="C330" s="119">
        <v>587000</v>
      </c>
      <c r="D330" s="120">
        <v>45385</v>
      </c>
      <c r="E330" s="118" t="s">
        <v>358</v>
      </c>
    </row>
    <row r="331" spans="1:5" ht="14.4">
      <c r="A331" s="118" t="s">
        <v>39</v>
      </c>
      <c r="B331" s="118" t="s">
        <v>349</v>
      </c>
      <c r="C331" s="119">
        <v>399000</v>
      </c>
      <c r="D331" s="120">
        <v>45383</v>
      </c>
      <c r="E331" s="118" t="s">
        <v>358</v>
      </c>
    </row>
    <row r="332" spans="1:5" ht="14.4">
      <c r="A332" s="118" t="s">
        <v>39</v>
      </c>
      <c r="B332" s="118" t="s">
        <v>349</v>
      </c>
      <c r="C332" s="119">
        <v>365390</v>
      </c>
      <c r="D332" s="120">
        <v>45412</v>
      </c>
      <c r="E332" s="118" t="s">
        <v>358</v>
      </c>
    </row>
    <row r="333" spans="1:5" ht="14.4">
      <c r="A333" s="118" t="s">
        <v>39</v>
      </c>
      <c r="B333" s="118" t="s">
        <v>349</v>
      </c>
      <c r="C333" s="119">
        <v>1100000</v>
      </c>
      <c r="D333" s="120">
        <v>45385</v>
      </c>
      <c r="E333" s="118" t="s">
        <v>358</v>
      </c>
    </row>
    <row r="334" spans="1:5" ht="14.4">
      <c r="A334" s="118" t="s">
        <v>39</v>
      </c>
      <c r="B334" s="118" t="s">
        <v>349</v>
      </c>
      <c r="C334" s="119">
        <v>200000</v>
      </c>
      <c r="D334" s="120">
        <v>45385</v>
      </c>
      <c r="E334" s="118" t="s">
        <v>358</v>
      </c>
    </row>
    <row r="335" spans="1:5" ht="14.4">
      <c r="A335" s="118" t="s">
        <v>39</v>
      </c>
      <c r="B335" s="118" t="s">
        <v>349</v>
      </c>
      <c r="C335" s="119">
        <v>515000</v>
      </c>
      <c r="D335" s="120">
        <v>45386</v>
      </c>
      <c r="E335" s="118" t="s">
        <v>358</v>
      </c>
    </row>
    <row r="336" spans="1:5" ht="14.4">
      <c r="A336" s="118" t="s">
        <v>39</v>
      </c>
      <c r="B336" s="118" t="s">
        <v>349</v>
      </c>
      <c r="C336" s="119">
        <v>799000</v>
      </c>
      <c r="D336" s="120">
        <v>45386</v>
      </c>
      <c r="E336" s="118" t="s">
        <v>358</v>
      </c>
    </row>
    <row r="337" spans="1:5" ht="14.4">
      <c r="A337" s="118" t="s">
        <v>39</v>
      </c>
      <c r="B337" s="118" t="s">
        <v>349</v>
      </c>
      <c r="C337" s="119">
        <v>660000</v>
      </c>
      <c r="D337" s="120">
        <v>45383</v>
      </c>
      <c r="E337" s="118" t="s">
        <v>358</v>
      </c>
    </row>
    <row r="338" spans="1:5" ht="14.4">
      <c r="A338" s="118" t="s">
        <v>39</v>
      </c>
      <c r="B338" s="118" t="s">
        <v>349</v>
      </c>
      <c r="C338" s="119">
        <v>509500</v>
      </c>
      <c r="D338" s="120">
        <v>45408</v>
      </c>
      <c r="E338" s="118" t="s">
        <v>358</v>
      </c>
    </row>
    <row r="339" spans="1:5" ht="14.4">
      <c r="A339" s="118" t="s">
        <v>39</v>
      </c>
      <c r="B339" s="118" t="s">
        <v>349</v>
      </c>
      <c r="C339" s="119">
        <v>500000</v>
      </c>
      <c r="D339" s="120">
        <v>45406</v>
      </c>
      <c r="E339" s="118" t="s">
        <v>358</v>
      </c>
    </row>
    <row r="340" spans="1:5" ht="14.4">
      <c r="A340" s="118" t="s">
        <v>39</v>
      </c>
      <c r="B340" s="118" t="s">
        <v>349</v>
      </c>
      <c r="C340" s="119">
        <v>605000</v>
      </c>
      <c r="D340" s="120">
        <v>45412</v>
      </c>
      <c r="E340" s="118" t="s">
        <v>358</v>
      </c>
    </row>
    <row r="341" spans="1:5" ht="14.4">
      <c r="A341" s="118" t="s">
        <v>39</v>
      </c>
      <c r="B341" s="118" t="s">
        <v>349</v>
      </c>
      <c r="C341" s="119">
        <v>2880000</v>
      </c>
      <c r="D341" s="120">
        <v>45387</v>
      </c>
      <c r="E341" s="118" t="s">
        <v>358</v>
      </c>
    </row>
    <row r="342" spans="1:5" ht="14.4">
      <c r="A342" s="118" t="s">
        <v>39</v>
      </c>
      <c r="B342" s="118" t="s">
        <v>349</v>
      </c>
      <c r="C342" s="119">
        <v>475000</v>
      </c>
      <c r="D342" s="120">
        <v>45412</v>
      </c>
      <c r="E342" s="118" t="s">
        <v>358</v>
      </c>
    </row>
    <row r="343" spans="1:5" ht="14.4">
      <c r="A343" s="118" t="s">
        <v>39</v>
      </c>
      <c r="B343" s="118" t="s">
        <v>349</v>
      </c>
      <c r="C343" s="119">
        <v>399900</v>
      </c>
      <c r="D343" s="120">
        <v>45407</v>
      </c>
      <c r="E343" s="118" t="s">
        <v>358</v>
      </c>
    </row>
    <row r="344" spans="1:5" ht="14.4">
      <c r="A344" s="118" t="s">
        <v>39</v>
      </c>
      <c r="B344" s="118" t="s">
        <v>349</v>
      </c>
      <c r="C344" s="119">
        <v>446000</v>
      </c>
      <c r="D344" s="120">
        <v>45412</v>
      </c>
      <c r="E344" s="118" t="s">
        <v>358</v>
      </c>
    </row>
    <row r="345" spans="1:5" ht="14.4">
      <c r="A345" s="118" t="s">
        <v>39</v>
      </c>
      <c r="B345" s="118" t="s">
        <v>349</v>
      </c>
      <c r="C345" s="119">
        <v>465000</v>
      </c>
      <c r="D345" s="120">
        <v>45386</v>
      </c>
      <c r="E345" s="118" t="s">
        <v>358</v>
      </c>
    </row>
    <row r="346" spans="1:5" ht="14.4">
      <c r="A346" s="118" t="s">
        <v>39</v>
      </c>
      <c r="B346" s="118" t="s">
        <v>349</v>
      </c>
      <c r="C346" s="119">
        <v>420000</v>
      </c>
      <c r="D346" s="120">
        <v>45412</v>
      </c>
      <c r="E346" s="118" t="s">
        <v>358</v>
      </c>
    </row>
    <row r="347" spans="1:5" ht="14.4">
      <c r="A347" s="118" t="s">
        <v>39</v>
      </c>
      <c r="B347" s="118" t="s">
        <v>349</v>
      </c>
      <c r="C347" s="119">
        <v>425000</v>
      </c>
      <c r="D347" s="120">
        <v>45407</v>
      </c>
      <c r="E347" s="118" t="s">
        <v>358</v>
      </c>
    </row>
    <row r="348" spans="1:5" ht="14.4">
      <c r="A348" s="118" t="s">
        <v>39</v>
      </c>
      <c r="B348" s="118" t="s">
        <v>349</v>
      </c>
      <c r="C348" s="119">
        <v>459000</v>
      </c>
      <c r="D348" s="120">
        <v>45407</v>
      </c>
      <c r="E348" s="118" t="s">
        <v>358</v>
      </c>
    </row>
    <row r="349" spans="1:5" ht="14.4">
      <c r="A349" s="118" t="s">
        <v>39</v>
      </c>
      <c r="B349" s="118" t="s">
        <v>349</v>
      </c>
      <c r="C349" s="119">
        <v>485000</v>
      </c>
      <c r="D349" s="120">
        <v>45386</v>
      </c>
      <c r="E349" s="118" t="s">
        <v>358</v>
      </c>
    </row>
    <row r="350" spans="1:5" ht="14.4">
      <c r="A350" s="118" t="s">
        <v>39</v>
      </c>
      <c r="B350" s="118" t="s">
        <v>349</v>
      </c>
      <c r="C350" s="119">
        <v>2700000</v>
      </c>
      <c r="D350" s="120">
        <v>45386</v>
      </c>
      <c r="E350" s="118" t="s">
        <v>358</v>
      </c>
    </row>
    <row r="351" spans="1:5" ht="14.4">
      <c r="A351" s="118" t="s">
        <v>39</v>
      </c>
      <c r="B351" s="118" t="s">
        <v>349</v>
      </c>
      <c r="C351" s="119">
        <v>178500</v>
      </c>
      <c r="D351" s="120">
        <v>45387</v>
      </c>
      <c r="E351" s="118" t="s">
        <v>358</v>
      </c>
    </row>
    <row r="352" spans="1:5" ht="14.4">
      <c r="A352" s="118" t="s">
        <v>39</v>
      </c>
      <c r="B352" s="118" t="s">
        <v>349</v>
      </c>
      <c r="C352" s="119">
        <v>591000</v>
      </c>
      <c r="D352" s="120">
        <v>45383</v>
      </c>
      <c r="E352" s="118" t="s">
        <v>358</v>
      </c>
    </row>
    <row r="353" spans="1:5" ht="14.4">
      <c r="A353" s="118" t="s">
        <v>39</v>
      </c>
      <c r="B353" s="118" t="s">
        <v>349</v>
      </c>
      <c r="C353" s="119">
        <v>475000</v>
      </c>
      <c r="D353" s="120">
        <v>45408</v>
      </c>
      <c r="E353" s="118" t="s">
        <v>358</v>
      </c>
    </row>
    <row r="354" spans="1:5" ht="14.4">
      <c r="A354" s="118" t="s">
        <v>39</v>
      </c>
      <c r="B354" s="118" t="s">
        <v>349</v>
      </c>
      <c r="C354" s="119">
        <v>800000</v>
      </c>
      <c r="D354" s="120">
        <v>45386</v>
      </c>
      <c r="E354" s="118" t="s">
        <v>358</v>
      </c>
    </row>
    <row r="355" spans="1:5" ht="14.4">
      <c r="A355" s="118" t="s">
        <v>39</v>
      </c>
      <c r="B355" s="118" t="s">
        <v>349</v>
      </c>
      <c r="C355" s="119">
        <v>475632.3</v>
      </c>
      <c r="D355" s="120">
        <v>45383</v>
      </c>
      <c r="E355" s="118" t="s">
        <v>359</v>
      </c>
    </row>
    <row r="356" spans="1:5" ht="14.4">
      <c r="A356" s="118" t="s">
        <v>39</v>
      </c>
      <c r="B356" s="118" t="s">
        <v>349</v>
      </c>
      <c r="C356" s="119">
        <v>155000</v>
      </c>
      <c r="D356" s="120">
        <v>45407</v>
      </c>
      <c r="E356" s="118" t="s">
        <v>359</v>
      </c>
    </row>
    <row r="357" spans="1:5" ht="14.4">
      <c r="A357" s="118" t="s">
        <v>39</v>
      </c>
      <c r="B357" s="118" t="s">
        <v>349</v>
      </c>
      <c r="C357" s="119">
        <v>850000</v>
      </c>
      <c r="D357" s="120">
        <v>45404</v>
      </c>
      <c r="E357" s="118" t="s">
        <v>359</v>
      </c>
    </row>
    <row r="358" spans="1:5" ht="14.4">
      <c r="A358" s="118" t="s">
        <v>39</v>
      </c>
      <c r="B358" s="118" t="s">
        <v>349</v>
      </c>
      <c r="C358" s="119">
        <v>100000</v>
      </c>
      <c r="D358" s="120">
        <v>45405</v>
      </c>
      <c r="E358" s="118" t="s">
        <v>359</v>
      </c>
    </row>
    <row r="359" spans="1:5" ht="14.4">
      <c r="A359" s="118" t="s">
        <v>39</v>
      </c>
      <c r="B359" s="118" t="s">
        <v>349</v>
      </c>
      <c r="C359" s="119">
        <v>277000</v>
      </c>
      <c r="D359" s="120">
        <v>45405</v>
      </c>
      <c r="E359" s="118" t="s">
        <v>359</v>
      </c>
    </row>
    <row r="360" spans="1:5" ht="14.4">
      <c r="A360" s="118" t="s">
        <v>39</v>
      </c>
      <c r="B360" s="118" t="s">
        <v>349</v>
      </c>
      <c r="C360" s="119">
        <v>196000</v>
      </c>
      <c r="D360" s="120">
        <v>45392</v>
      </c>
      <c r="E360" s="118" t="s">
        <v>359</v>
      </c>
    </row>
    <row r="361" spans="1:5" ht="14.4">
      <c r="A361" s="118" t="s">
        <v>39</v>
      </c>
      <c r="B361" s="118" t="s">
        <v>349</v>
      </c>
      <c r="C361" s="119">
        <v>15000</v>
      </c>
      <c r="D361" s="120">
        <v>45390</v>
      </c>
      <c r="E361" s="118" t="s">
        <v>359</v>
      </c>
    </row>
    <row r="362" spans="1:5" ht="14.4">
      <c r="A362" s="118" t="s">
        <v>39</v>
      </c>
      <c r="B362" s="118" t="s">
        <v>349</v>
      </c>
      <c r="C362" s="119">
        <v>236000</v>
      </c>
      <c r="D362" s="120">
        <v>45406</v>
      </c>
      <c r="E362" s="118" t="s">
        <v>359</v>
      </c>
    </row>
    <row r="363" spans="1:5" ht="14.4">
      <c r="A363" s="118" t="s">
        <v>39</v>
      </c>
      <c r="B363" s="118" t="s">
        <v>349</v>
      </c>
      <c r="C363" s="119">
        <v>150000</v>
      </c>
      <c r="D363" s="120">
        <v>45406</v>
      </c>
      <c r="E363" s="118" t="s">
        <v>359</v>
      </c>
    </row>
    <row r="364" spans="1:5" ht="14.4">
      <c r="A364" s="118" t="s">
        <v>39</v>
      </c>
      <c r="B364" s="118" t="s">
        <v>349</v>
      </c>
      <c r="C364" s="119">
        <v>850000</v>
      </c>
      <c r="D364" s="120">
        <v>45404</v>
      </c>
      <c r="E364" s="118" t="s">
        <v>359</v>
      </c>
    </row>
    <row r="365" spans="1:5" ht="14.4">
      <c r="A365" s="118" t="s">
        <v>39</v>
      </c>
      <c r="B365" s="118" t="s">
        <v>349</v>
      </c>
      <c r="C365" s="119">
        <v>551000</v>
      </c>
      <c r="D365" s="120">
        <v>45385</v>
      </c>
      <c r="E365" s="118" t="s">
        <v>359</v>
      </c>
    </row>
    <row r="366" spans="1:5" ht="14.4">
      <c r="A366" s="118" t="s">
        <v>39</v>
      </c>
      <c r="B366" s="118" t="s">
        <v>349</v>
      </c>
      <c r="C366" s="119">
        <v>2000000</v>
      </c>
      <c r="D366" s="120">
        <v>45391</v>
      </c>
      <c r="E366" s="118" t="s">
        <v>359</v>
      </c>
    </row>
    <row r="367" spans="1:5" ht="14.4">
      <c r="A367" s="118" t="s">
        <v>39</v>
      </c>
      <c r="B367" s="118" t="s">
        <v>349</v>
      </c>
      <c r="C367" s="119">
        <v>179510</v>
      </c>
      <c r="D367" s="120">
        <v>45384</v>
      </c>
      <c r="E367" s="118" t="s">
        <v>359</v>
      </c>
    </row>
    <row r="368" spans="1:5" ht="14.4">
      <c r="A368" s="118" t="s">
        <v>39</v>
      </c>
      <c r="B368" s="118" t="s">
        <v>349</v>
      </c>
      <c r="C368" s="119">
        <v>38500</v>
      </c>
      <c r="D368" s="120">
        <v>45411</v>
      </c>
      <c r="E368" s="118" t="s">
        <v>359</v>
      </c>
    </row>
    <row r="369" spans="1:5" ht="14.4">
      <c r="A369" s="118" t="s">
        <v>39</v>
      </c>
      <c r="B369" s="118" t="s">
        <v>349</v>
      </c>
      <c r="C369" s="119">
        <v>1800000</v>
      </c>
      <c r="D369" s="120">
        <v>45383</v>
      </c>
      <c r="E369" s="118" t="s">
        <v>359</v>
      </c>
    </row>
    <row r="370" spans="1:5" ht="14.4">
      <c r="A370" s="118" t="s">
        <v>39</v>
      </c>
      <c r="B370" s="118" t="s">
        <v>349</v>
      </c>
      <c r="C370" s="119">
        <v>150000</v>
      </c>
      <c r="D370" s="120">
        <v>45383</v>
      </c>
      <c r="E370" s="118" t="s">
        <v>359</v>
      </c>
    </row>
    <row r="371" spans="1:5" ht="14.4">
      <c r="A371" s="118" t="s">
        <v>39</v>
      </c>
      <c r="B371" s="118" t="s">
        <v>349</v>
      </c>
      <c r="C371" s="119">
        <v>38485</v>
      </c>
      <c r="D371" s="120">
        <v>45412</v>
      </c>
      <c r="E371" s="118" t="s">
        <v>359</v>
      </c>
    </row>
    <row r="372" spans="1:5" ht="14.4">
      <c r="A372" s="118" t="s">
        <v>39</v>
      </c>
      <c r="B372" s="118" t="s">
        <v>349</v>
      </c>
      <c r="C372" s="119">
        <v>119000</v>
      </c>
      <c r="D372" s="120">
        <v>45412</v>
      </c>
      <c r="E372" s="118" t="s">
        <v>359</v>
      </c>
    </row>
    <row r="373" spans="1:5" ht="14.4">
      <c r="A373" s="118" t="s">
        <v>39</v>
      </c>
      <c r="B373" s="118" t="s">
        <v>349</v>
      </c>
      <c r="C373" s="119">
        <v>58000</v>
      </c>
      <c r="D373" s="120">
        <v>45383</v>
      </c>
      <c r="E373" s="118" t="s">
        <v>359</v>
      </c>
    </row>
    <row r="374" spans="1:5" ht="14.4">
      <c r="A374" s="118" t="s">
        <v>39</v>
      </c>
      <c r="B374" s="118" t="s">
        <v>349</v>
      </c>
      <c r="C374" s="119">
        <v>43500</v>
      </c>
      <c r="D374" s="120">
        <v>45412</v>
      </c>
      <c r="E374" s="118" t="s">
        <v>359</v>
      </c>
    </row>
    <row r="375" spans="1:5" ht="14.4">
      <c r="A375" s="118" t="s">
        <v>39</v>
      </c>
      <c r="B375" s="118" t="s">
        <v>349</v>
      </c>
      <c r="C375" s="119">
        <v>150000</v>
      </c>
      <c r="D375" s="120">
        <v>45386</v>
      </c>
      <c r="E375" s="118" t="s">
        <v>359</v>
      </c>
    </row>
    <row r="376" spans="1:5" ht="14.4">
      <c r="A376" s="118" t="s">
        <v>39</v>
      </c>
      <c r="B376" s="118" t="s">
        <v>349</v>
      </c>
      <c r="C376" s="119">
        <v>0</v>
      </c>
      <c r="D376" s="120">
        <v>45393</v>
      </c>
      <c r="E376" s="118" t="s">
        <v>359</v>
      </c>
    </row>
    <row r="377" spans="1:5" ht="14.4">
      <c r="A377" s="118" t="s">
        <v>39</v>
      </c>
      <c r="B377" s="118" t="s">
        <v>349</v>
      </c>
      <c r="C377" s="119">
        <v>600000</v>
      </c>
      <c r="D377" s="120">
        <v>45397</v>
      </c>
      <c r="E377" s="118" t="s">
        <v>359</v>
      </c>
    </row>
    <row r="378" spans="1:5" ht="14.4">
      <c r="A378" s="118" t="s">
        <v>39</v>
      </c>
      <c r="B378" s="118" t="s">
        <v>349</v>
      </c>
      <c r="C378" s="119">
        <v>506825</v>
      </c>
      <c r="D378" s="120">
        <v>45394</v>
      </c>
      <c r="E378" s="118" t="s">
        <v>359</v>
      </c>
    </row>
    <row r="379" spans="1:5" ht="14.4">
      <c r="A379" s="118" t="s">
        <v>39</v>
      </c>
      <c r="B379" s="118" t="s">
        <v>349</v>
      </c>
      <c r="C379" s="119">
        <v>382500</v>
      </c>
      <c r="D379" s="120">
        <v>45394</v>
      </c>
      <c r="E379" s="118" t="s">
        <v>359</v>
      </c>
    </row>
    <row r="380" spans="1:5" ht="14.4">
      <c r="A380" s="118" t="s">
        <v>39</v>
      </c>
      <c r="B380" s="118" t="s">
        <v>349</v>
      </c>
      <c r="C380" s="119">
        <v>857454.67</v>
      </c>
      <c r="D380" s="120">
        <v>45391</v>
      </c>
      <c r="E380" s="118" t="s">
        <v>359</v>
      </c>
    </row>
    <row r="381" spans="1:5" ht="14.4">
      <c r="A381" s="118" t="s">
        <v>39</v>
      </c>
      <c r="B381" s="118" t="s">
        <v>349</v>
      </c>
      <c r="C381" s="119">
        <v>2485000</v>
      </c>
      <c r="D381" s="120">
        <v>45399</v>
      </c>
      <c r="E381" s="118" t="s">
        <v>359</v>
      </c>
    </row>
    <row r="382" spans="1:5" ht="14.4">
      <c r="A382" s="118" t="s">
        <v>39</v>
      </c>
      <c r="B382" s="118" t="s">
        <v>349</v>
      </c>
      <c r="C382" s="119">
        <v>150000</v>
      </c>
      <c r="D382" s="120">
        <v>45401</v>
      </c>
      <c r="E382" s="118" t="s">
        <v>359</v>
      </c>
    </row>
    <row r="383" spans="1:5" ht="14.4">
      <c r="A383" s="118" t="s">
        <v>39</v>
      </c>
      <c r="B383" s="118" t="s">
        <v>349</v>
      </c>
      <c r="C383" s="119">
        <v>400000</v>
      </c>
      <c r="D383" s="120">
        <v>45399</v>
      </c>
      <c r="E383" s="118" t="s">
        <v>359</v>
      </c>
    </row>
    <row r="384" spans="1:5" ht="14.4">
      <c r="A384" s="118" t="s">
        <v>39</v>
      </c>
      <c r="B384" s="118" t="s">
        <v>349</v>
      </c>
      <c r="C384" s="119">
        <v>301335</v>
      </c>
      <c r="D384" s="120">
        <v>45404</v>
      </c>
      <c r="E384" s="118" t="s">
        <v>359</v>
      </c>
    </row>
    <row r="385" spans="1:5" ht="14.4">
      <c r="A385" s="118" t="s">
        <v>39</v>
      </c>
      <c r="B385" s="118" t="s">
        <v>349</v>
      </c>
      <c r="C385" s="119">
        <v>1436700</v>
      </c>
      <c r="D385" s="120">
        <v>45391</v>
      </c>
      <c r="E385" s="118" t="s">
        <v>359</v>
      </c>
    </row>
    <row r="386" spans="1:5" ht="14.4">
      <c r="A386" s="118" t="s">
        <v>39</v>
      </c>
      <c r="B386" s="118" t="s">
        <v>349</v>
      </c>
      <c r="C386" s="119">
        <v>407969</v>
      </c>
      <c r="D386" s="120">
        <v>45392</v>
      </c>
      <c r="E386" s="118" t="s">
        <v>359</v>
      </c>
    </row>
    <row r="387" spans="1:5" ht="14.4">
      <c r="A387" s="118" t="s">
        <v>94</v>
      </c>
      <c r="B387" s="118" t="s">
        <v>350</v>
      </c>
      <c r="C387" s="119">
        <v>150000</v>
      </c>
      <c r="D387" s="120">
        <v>45399</v>
      </c>
      <c r="E387" s="118" t="s">
        <v>358</v>
      </c>
    </row>
    <row r="388" spans="1:5" ht="14.4">
      <c r="A388" s="118" t="s">
        <v>94</v>
      </c>
      <c r="B388" s="118" t="s">
        <v>350</v>
      </c>
      <c r="C388" s="119">
        <v>415000</v>
      </c>
      <c r="D388" s="120">
        <v>45394</v>
      </c>
      <c r="E388" s="118" t="s">
        <v>358</v>
      </c>
    </row>
    <row r="389" spans="1:5" ht="14.4">
      <c r="A389" s="118" t="s">
        <v>94</v>
      </c>
      <c r="B389" s="118" t="s">
        <v>350</v>
      </c>
      <c r="C389" s="119">
        <v>445000</v>
      </c>
      <c r="D389" s="120">
        <v>45405</v>
      </c>
      <c r="E389" s="118" t="s">
        <v>358</v>
      </c>
    </row>
    <row r="390" spans="1:5" ht="14.4">
      <c r="A390" s="118" t="s">
        <v>94</v>
      </c>
      <c r="B390" s="118" t="s">
        <v>350</v>
      </c>
      <c r="C390" s="119">
        <v>470000</v>
      </c>
      <c r="D390" s="120">
        <v>45399</v>
      </c>
      <c r="E390" s="118" t="s">
        <v>358</v>
      </c>
    </row>
    <row r="391" spans="1:5" ht="14.4">
      <c r="A391" s="118" t="s">
        <v>94</v>
      </c>
      <c r="B391" s="118" t="s">
        <v>350</v>
      </c>
      <c r="C391" s="119">
        <v>925000</v>
      </c>
      <c r="D391" s="120">
        <v>45412</v>
      </c>
      <c r="E391" s="118" t="s">
        <v>358</v>
      </c>
    </row>
    <row r="392" spans="1:5" ht="14.4">
      <c r="A392" s="118" t="s">
        <v>94</v>
      </c>
      <c r="B392" s="118" t="s">
        <v>350</v>
      </c>
      <c r="C392" s="119">
        <v>315000</v>
      </c>
      <c r="D392" s="120">
        <v>45408</v>
      </c>
      <c r="E392" s="118" t="s">
        <v>358</v>
      </c>
    </row>
    <row r="393" spans="1:5" ht="14.4">
      <c r="A393" s="118" t="s">
        <v>94</v>
      </c>
      <c r="B393" s="118" t="s">
        <v>350</v>
      </c>
      <c r="C393" s="119">
        <v>800000</v>
      </c>
      <c r="D393" s="120">
        <v>45392</v>
      </c>
      <c r="E393" s="118" t="s">
        <v>358</v>
      </c>
    </row>
    <row r="394" spans="1:5" ht="14.4">
      <c r="A394" s="118" t="s">
        <v>94</v>
      </c>
      <c r="B394" s="118" t="s">
        <v>350</v>
      </c>
      <c r="C394" s="119">
        <v>185000</v>
      </c>
      <c r="D394" s="120">
        <v>45398</v>
      </c>
      <c r="E394" s="118" t="s">
        <v>358</v>
      </c>
    </row>
    <row r="395" spans="1:5" ht="14.4">
      <c r="A395" s="118" t="s">
        <v>94</v>
      </c>
      <c r="B395" s="118" t="s">
        <v>350</v>
      </c>
      <c r="C395" s="119">
        <v>355000</v>
      </c>
      <c r="D395" s="120">
        <v>45383</v>
      </c>
      <c r="E395" s="118" t="s">
        <v>358</v>
      </c>
    </row>
    <row r="396" spans="1:5" ht="14.4">
      <c r="A396" s="118" t="s">
        <v>94</v>
      </c>
      <c r="B396" s="118" t="s">
        <v>350</v>
      </c>
      <c r="C396" s="119">
        <v>655000</v>
      </c>
      <c r="D396" s="120">
        <v>45411</v>
      </c>
      <c r="E396" s="118" t="s">
        <v>358</v>
      </c>
    </row>
    <row r="397" spans="1:5" ht="14.4">
      <c r="A397" s="118" t="s">
        <v>94</v>
      </c>
      <c r="B397" s="118" t="s">
        <v>350</v>
      </c>
      <c r="C397" s="119">
        <v>200000</v>
      </c>
      <c r="D397" s="120">
        <v>45398</v>
      </c>
      <c r="E397" s="118" t="s">
        <v>358</v>
      </c>
    </row>
    <row r="398" spans="1:5" ht="14.4">
      <c r="A398" s="118" t="s">
        <v>94</v>
      </c>
      <c r="B398" s="118" t="s">
        <v>350</v>
      </c>
      <c r="C398" s="119">
        <v>299000</v>
      </c>
      <c r="D398" s="120">
        <v>45394</v>
      </c>
      <c r="E398" s="118" t="s">
        <v>358</v>
      </c>
    </row>
    <row r="399" spans="1:5" ht="14.4">
      <c r="A399" s="118" t="s">
        <v>94</v>
      </c>
      <c r="B399" s="118" t="s">
        <v>350</v>
      </c>
      <c r="C399" s="119">
        <v>350000</v>
      </c>
      <c r="D399" s="120">
        <v>45391</v>
      </c>
      <c r="E399" s="118" t="s">
        <v>358</v>
      </c>
    </row>
    <row r="400" spans="1:5" ht="14.4">
      <c r="A400" s="118" t="s">
        <v>94</v>
      </c>
      <c r="B400" s="118" t="s">
        <v>350</v>
      </c>
      <c r="C400" s="119">
        <v>269000</v>
      </c>
      <c r="D400" s="120">
        <v>45400</v>
      </c>
      <c r="E400" s="118" t="s">
        <v>358</v>
      </c>
    </row>
    <row r="401" spans="1:5" ht="14.4">
      <c r="A401" s="118" t="s">
        <v>94</v>
      </c>
      <c r="B401" s="118" t="s">
        <v>350</v>
      </c>
      <c r="C401" s="119">
        <v>475000</v>
      </c>
      <c r="D401" s="120">
        <v>45390</v>
      </c>
      <c r="E401" s="118" t="s">
        <v>358</v>
      </c>
    </row>
    <row r="402" spans="1:5" ht="14.4">
      <c r="A402" s="118" t="s">
        <v>94</v>
      </c>
      <c r="B402" s="118" t="s">
        <v>350</v>
      </c>
      <c r="C402" s="119">
        <v>50000</v>
      </c>
      <c r="D402" s="120">
        <v>45384</v>
      </c>
      <c r="E402" s="118" t="s">
        <v>359</v>
      </c>
    </row>
    <row r="403" spans="1:5" ht="14.4">
      <c r="A403" s="118" t="s">
        <v>94</v>
      </c>
      <c r="B403" s="118" t="s">
        <v>350</v>
      </c>
      <c r="C403" s="119">
        <v>588150</v>
      </c>
      <c r="D403" s="120">
        <v>45387</v>
      </c>
      <c r="E403" s="118" t="s">
        <v>359</v>
      </c>
    </row>
    <row r="404" spans="1:5" ht="14.4">
      <c r="A404" s="118" t="s">
        <v>94</v>
      </c>
      <c r="B404" s="118" t="s">
        <v>350</v>
      </c>
      <c r="C404" s="119">
        <v>100000</v>
      </c>
      <c r="D404" s="120">
        <v>45387</v>
      </c>
      <c r="E404" s="118" t="s">
        <v>359</v>
      </c>
    </row>
    <row r="405" spans="1:5" ht="14.4">
      <c r="A405" s="118" t="s">
        <v>96</v>
      </c>
      <c r="B405" s="118" t="s">
        <v>351</v>
      </c>
      <c r="C405" s="119">
        <v>535000</v>
      </c>
      <c r="D405" s="120">
        <v>45412</v>
      </c>
      <c r="E405" s="118" t="s">
        <v>358</v>
      </c>
    </row>
    <row r="406" spans="1:5" ht="14.4">
      <c r="A406" s="118" t="s">
        <v>96</v>
      </c>
      <c r="B406" s="118" t="s">
        <v>351</v>
      </c>
      <c r="C406" s="119">
        <v>535000</v>
      </c>
      <c r="D406" s="120">
        <v>45394</v>
      </c>
      <c r="E406" s="118" t="s">
        <v>358</v>
      </c>
    </row>
    <row r="407" spans="1:5" ht="14.4">
      <c r="A407" s="118" t="s">
        <v>96</v>
      </c>
      <c r="B407" s="118" t="s">
        <v>351</v>
      </c>
      <c r="C407" s="119">
        <v>652000</v>
      </c>
      <c r="D407" s="120">
        <v>45397</v>
      </c>
      <c r="E407" s="118" t="s">
        <v>358</v>
      </c>
    </row>
    <row r="408" spans="1:5" ht="14.4">
      <c r="A408" s="118" t="s">
        <v>96</v>
      </c>
      <c r="B408" s="118" t="s">
        <v>351</v>
      </c>
      <c r="C408" s="119">
        <v>500000</v>
      </c>
      <c r="D408" s="120">
        <v>45385</v>
      </c>
      <c r="E408" s="118" t="s">
        <v>358</v>
      </c>
    </row>
    <row r="409" spans="1:5" ht="14.4">
      <c r="A409" s="118" t="s">
        <v>96</v>
      </c>
      <c r="B409" s="118" t="s">
        <v>351</v>
      </c>
      <c r="C409" s="119">
        <v>390000</v>
      </c>
      <c r="D409" s="120">
        <v>45386</v>
      </c>
      <c r="E409" s="118" t="s">
        <v>358</v>
      </c>
    </row>
    <row r="410" spans="1:5" ht="14.4">
      <c r="A410" s="118" t="s">
        <v>96</v>
      </c>
      <c r="B410" s="118" t="s">
        <v>351</v>
      </c>
      <c r="C410" s="119">
        <v>295000</v>
      </c>
      <c r="D410" s="120">
        <v>45393</v>
      </c>
      <c r="E410" s="118" t="s">
        <v>358</v>
      </c>
    </row>
    <row r="411" spans="1:5" ht="14.4">
      <c r="A411" s="118" t="s">
        <v>96</v>
      </c>
      <c r="B411" s="118" t="s">
        <v>351</v>
      </c>
      <c r="C411" s="119">
        <v>410000</v>
      </c>
      <c r="D411" s="120">
        <v>45406</v>
      </c>
      <c r="E411" s="118" t="s">
        <v>358</v>
      </c>
    </row>
    <row r="412" spans="1:5" ht="14.4">
      <c r="A412" s="118" t="s">
        <v>96</v>
      </c>
      <c r="B412" s="118" t="s">
        <v>351</v>
      </c>
      <c r="C412" s="119">
        <v>350000</v>
      </c>
      <c r="D412" s="120">
        <v>45385</v>
      </c>
      <c r="E412" s="118" t="s">
        <v>358</v>
      </c>
    </row>
    <row r="413" spans="1:5" ht="14.4">
      <c r="A413" s="118" t="s">
        <v>96</v>
      </c>
      <c r="B413" s="118" t="s">
        <v>351</v>
      </c>
      <c r="C413" s="119">
        <v>695000</v>
      </c>
      <c r="D413" s="120">
        <v>45400</v>
      </c>
      <c r="E413" s="118" t="s">
        <v>358</v>
      </c>
    </row>
    <row r="414" spans="1:5" ht="14.4">
      <c r="A414" s="118" t="s">
        <v>96</v>
      </c>
      <c r="B414" s="118" t="s">
        <v>351</v>
      </c>
      <c r="C414" s="119">
        <v>935000</v>
      </c>
      <c r="D414" s="120">
        <v>45386</v>
      </c>
      <c r="E414" s="118" t="s">
        <v>358</v>
      </c>
    </row>
    <row r="415" spans="1:5" ht="14.4">
      <c r="A415" s="118" t="s">
        <v>96</v>
      </c>
      <c r="B415" s="118" t="s">
        <v>351</v>
      </c>
      <c r="C415" s="119">
        <v>396755</v>
      </c>
      <c r="D415" s="120">
        <v>45401</v>
      </c>
      <c r="E415" s="118" t="s">
        <v>358</v>
      </c>
    </row>
    <row r="416" spans="1:5" ht="14.4">
      <c r="A416" s="118" t="s">
        <v>96</v>
      </c>
      <c r="B416" s="118" t="s">
        <v>351</v>
      </c>
      <c r="C416" s="119">
        <v>162000</v>
      </c>
      <c r="D416" s="120">
        <v>45383</v>
      </c>
      <c r="E416" s="118" t="s">
        <v>359</v>
      </c>
    </row>
    <row r="417" spans="1:5" ht="14.4">
      <c r="A417" s="118" t="s">
        <v>100</v>
      </c>
      <c r="B417" s="118" t="s">
        <v>352</v>
      </c>
      <c r="C417" s="119">
        <v>440000</v>
      </c>
      <c r="D417" s="120">
        <v>45387</v>
      </c>
      <c r="E417" s="118" t="s">
        <v>358</v>
      </c>
    </row>
    <row r="418" spans="1:5" ht="14.4">
      <c r="A418" s="118" t="s">
        <v>100</v>
      </c>
      <c r="B418" s="118" t="s">
        <v>352</v>
      </c>
      <c r="C418" s="119">
        <v>1150000</v>
      </c>
      <c r="D418" s="120">
        <v>45390</v>
      </c>
      <c r="E418" s="118" t="s">
        <v>358</v>
      </c>
    </row>
    <row r="419" spans="1:5" ht="14.4">
      <c r="A419" s="118" t="s">
        <v>100</v>
      </c>
      <c r="B419" s="118" t="s">
        <v>352</v>
      </c>
      <c r="C419" s="119">
        <v>85000</v>
      </c>
      <c r="D419" s="120">
        <v>45385</v>
      </c>
      <c r="E419" s="118" t="s">
        <v>358</v>
      </c>
    </row>
    <row r="420" spans="1:5" ht="14.4">
      <c r="A420" s="118" t="s">
        <v>100</v>
      </c>
      <c r="B420" s="118" t="s">
        <v>352</v>
      </c>
      <c r="C420" s="119">
        <v>565000</v>
      </c>
      <c r="D420" s="120">
        <v>45385</v>
      </c>
      <c r="E420" s="118" t="s">
        <v>358</v>
      </c>
    </row>
    <row r="421" spans="1:5" ht="14.4">
      <c r="A421" s="118" t="s">
        <v>100</v>
      </c>
      <c r="B421" s="118" t="s">
        <v>352</v>
      </c>
      <c r="C421" s="119">
        <v>768000</v>
      </c>
      <c r="D421" s="120">
        <v>45390</v>
      </c>
      <c r="E421" s="118" t="s">
        <v>358</v>
      </c>
    </row>
    <row r="422" spans="1:5" ht="14.4">
      <c r="A422" s="118" t="s">
        <v>100</v>
      </c>
      <c r="B422" s="118" t="s">
        <v>352</v>
      </c>
      <c r="C422" s="119">
        <v>300000</v>
      </c>
      <c r="D422" s="120">
        <v>45385</v>
      </c>
      <c r="E422" s="118" t="s">
        <v>358</v>
      </c>
    </row>
    <row r="423" spans="1:5" ht="14.4">
      <c r="A423" s="118" t="s">
        <v>100</v>
      </c>
      <c r="B423" s="118" t="s">
        <v>352</v>
      </c>
      <c r="C423" s="119">
        <v>1945000</v>
      </c>
      <c r="D423" s="120">
        <v>45385</v>
      </c>
      <c r="E423" s="118" t="s">
        <v>358</v>
      </c>
    </row>
    <row r="424" spans="1:5" ht="14.4">
      <c r="A424" s="118" t="s">
        <v>100</v>
      </c>
      <c r="B424" s="118" t="s">
        <v>352</v>
      </c>
      <c r="C424" s="119">
        <v>230000</v>
      </c>
      <c r="D424" s="120">
        <v>45390</v>
      </c>
      <c r="E424" s="118" t="s">
        <v>358</v>
      </c>
    </row>
    <row r="425" spans="1:5" ht="14.4">
      <c r="A425" s="118" t="s">
        <v>100</v>
      </c>
      <c r="B425" s="118" t="s">
        <v>352</v>
      </c>
      <c r="C425" s="119">
        <v>610000</v>
      </c>
      <c r="D425" s="120">
        <v>45385</v>
      </c>
      <c r="E425" s="118" t="s">
        <v>358</v>
      </c>
    </row>
    <row r="426" spans="1:5" ht="14.4">
      <c r="A426" s="118" t="s">
        <v>100</v>
      </c>
      <c r="B426" s="118" t="s">
        <v>352</v>
      </c>
      <c r="C426" s="119">
        <v>569000</v>
      </c>
      <c r="D426" s="120">
        <v>45390</v>
      </c>
      <c r="E426" s="118" t="s">
        <v>358</v>
      </c>
    </row>
    <row r="427" spans="1:5" ht="14.4">
      <c r="A427" s="118" t="s">
        <v>100</v>
      </c>
      <c r="B427" s="118" t="s">
        <v>352</v>
      </c>
      <c r="C427" s="119">
        <v>416000</v>
      </c>
      <c r="D427" s="120">
        <v>45390</v>
      </c>
      <c r="E427" s="118" t="s">
        <v>358</v>
      </c>
    </row>
    <row r="428" spans="1:5" ht="14.4">
      <c r="A428" s="118" t="s">
        <v>100</v>
      </c>
      <c r="B428" s="118" t="s">
        <v>352</v>
      </c>
      <c r="C428" s="119">
        <v>435000</v>
      </c>
      <c r="D428" s="120">
        <v>45387</v>
      </c>
      <c r="E428" s="118" t="s">
        <v>358</v>
      </c>
    </row>
    <row r="429" spans="1:5" ht="14.4">
      <c r="A429" s="118" t="s">
        <v>100</v>
      </c>
      <c r="B429" s="118" t="s">
        <v>352</v>
      </c>
      <c r="C429" s="119">
        <v>150000</v>
      </c>
      <c r="D429" s="120">
        <v>45387</v>
      </c>
      <c r="E429" s="118" t="s">
        <v>358</v>
      </c>
    </row>
    <row r="430" spans="1:5" ht="14.4">
      <c r="A430" s="118" t="s">
        <v>100</v>
      </c>
      <c r="B430" s="118" t="s">
        <v>352</v>
      </c>
      <c r="C430" s="119">
        <v>168308</v>
      </c>
      <c r="D430" s="120">
        <v>45387</v>
      </c>
      <c r="E430" s="118" t="s">
        <v>358</v>
      </c>
    </row>
    <row r="431" spans="1:5" ht="14.4">
      <c r="A431" s="118" t="s">
        <v>100</v>
      </c>
      <c r="B431" s="118" t="s">
        <v>352</v>
      </c>
      <c r="C431" s="119">
        <v>431000</v>
      </c>
      <c r="D431" s="120">
        <v>45387</v>
      </c>
      <c r="E431" s="118" t="s">
        <v>358</v>
      </c>
    </row>
    <row r="432" spans="1:5" ht="14.4">
      <c r="A432" s="118" t="s">
        <v>100</v>
      </c>
      <c r="B432" s="118" t="s">
        <v>352</v>
      </c>
      <c r="C432" s="119">
        <v>400000</v>
      </c>
      <c r="D432" s="120">
        <v>45387</v>
      </c>
      <c r="E432" s="118" t="s">
        <v>358</v>
      </c>
    </row>
    <row r="433" spans="1:5" ht="14.4">
      <c r="A433" s="118" t="s">
        <v>100</v>
      </c>
      <c r="B433" s="118" t="s">
        <v>352</v>
      </c>
      <c r="C433" s="119">
        <v>900000</v>
      </c>
      <c r="D433" s="120">
        <v>45387</v>
      </c>
      <c r="E433" s="118" t="s">
        <v>358</v>
      </c>
    </row>
    <row r="434" spans="1:5" ht="14.4">
      <c r="A434" s="118" t="s">
        <v>100</v>
      </c>
      <c r="B434" s="118" t="s">
        <v>352</v>
      </c>
      <c r="C434" s="119">
        <v>566000</v>
      </c>
      <c r="D434" s="120">
        <v>45394</v>
      </c>
      <c r="E434" s="118" t="s">
        <v>358</v>
      </c>
    </row>
    <row r="435" spans="1:5" ht="14.4">
      <c r="A435" s="118" t="s">
        <v>100</v>
      </c>
      <c r="B435" s="118" t="s">
        <v>352</v>
      </c>
      <c r="C435" s="119">
        <v>676000</v>
      </c>
      <c r="D435" s="120">
        <v>45387</v>
      </c>
      <c r="E435" s="118" t="s">
        <v>358</v>
      </c>
    </row>
    <row r="436" spans="1:5" ht="14.4">
      <c r="A436" s="118" t="s">
        <v>100</v>
      </c>
      <c r="B436" s="118" t="s">
        <v>352</v>
      </c>
      <c r="C436" s="119">
        <v>490000</v>
      </c>
      <c r="D436" s="120">
        <v>45394</v>
      </c>
      <c r="E436" s="118" t="s">
        <v>358</v>
      </c>
    </row>
    <row r="437" spans="1:5" ht="14.4">
      <c r="A437" s="118" t="s">
        <v>100</v>
      </c>
      <c r="B437" s="118" t="s">
        <v>352</v>
      </c>
      <c r="C437" s="119">
        <v>800000</v>
      </c>
      <c r="D437" s="120">
        <v>45387</v>
      </c>
      <c r="E437" s="118" t="s">
        <v>358</v>
      </c>
    </row>
    <row r="438" spans="1:5" ht="14.4">
      <c r="A438" s="118" t="s">
        <v>100</v>
      </c>
      <c r="B438" s="118" t="s">
        <v>352</v>
      </c>
      <c r="C438" s="119">
        <v>430000</v>
      </c>
      <c r="D438" s="120">
        <v>45387</v>
      </c>
      <c r="E438" s="118" t="s">
        <v>358</v>
      </c>
    </row>
    <row r="439" spans="1:5" ht="14.4">
      <c r="A439" s="118" t="s">
        <v>100</v>
      </c>
      <c r="B439" s="118" t="s">
        <v>352</v>
      </c>
      <c r="C439" s="119">
        <v>1325740</v>
      </c>
      <c r="D439" s="120">
        <v>45386</v>
      </c>
      <c r="E439" s="118" t="s">
        <v>358</v>
      </c>
    </row>
    <row r="440" spans="1:5" ht="14.4">
      <c r="A440" s="118" t="s">
        <v>100</v>
      </c>
      <c r="B440" s="118" t="s">
        <v>352</v>
      </c>
      <c r="C440" s="119">
        <v>140000</v>
      </c>
      <c r="D440" s="120">
        <v>45386</v>
      </c>
      <c r="E440" s="118" t="s">
        <v>358</v>
      </c>
    </row>
    <row r="441" spans="1:5" ht="14.4">
      <c r="A441" s="118" t="s">
        <v>100</v>
      </c>
      <c r="B441" s="118" t="s">
        <v>352</v>
      </c>
      <c r="C441" s="119">
        <v>152000</v>
      </c>
      <c r="D441" s="120">
        <v>45384</v>
      </c>
      <c r="E441" s="118" t="s">
        <v>358</v>
      </c>
    </row>
    <row r="442" spans="1:5" ht="14.4">
      <c r="A442" s="118" t="s">
        <v>100</v>
      </c>
      <c r="B442" s="118" t="s">
        <v>352</v>
      </c>
      <c r="C442" s="119">
        <v>545000</v>
      </c>
      <c r="D442" s="120">
        <v>45394</v>
      </c>
      <c r="E442" s="118" t="s">
        <v>358</v>
      </c>
    </row>
    <row r="443" spans="1:5" ht="14.4">
      <c r="A443" s="118" t="s">
        <v>100</v>
      </c>
      <c r="B443" s="118" t="s">
        <v>352</v>
      </c>
      <c r="C443" s="119">
        <v>205000</v>
      </c>
      <c r="D443" s="120">
        <v>45394</v>
      </c>
      <c r="E443" s="118" t="s">
        <v>358</v>
      </c>
    </row>
    <row r="444" spans="1:5" ht="14.4">
      <c r="A444" s="118" t="s">
        <v>100</v>
      </c>
      <c r="B444" s="118" t="s">
        <v>352</v>
      </c>
      <c r="C444" s="119">
        <v>215518</v>
      </c>
      <c r="D444" s="120">
        <v>45408</v>
      </c>
      <c r="E444" s="118" t="s">
        <v>358</v>
      </c>
    </row>
    <row r="445" spans="1:5" ht="14.4">
      <c r="A445" s="118" t="s">
        <v>100</v>
      </c>
      <c r="B445" s="118" t="s">
        <v>352</v>
      </c>
      <c r="C445" s="119">
        <v>477000</v>
      </c>
      <c r="D445" s="120">
        <v>45392</v>
      </c>
      <c r="E445" s="118" t="s">
        <v>358</v>
      </c>
    </row>
    <row r="446" spans="1:5" ht="14.4">
      <c r="A446" s="118" t="s">
        <v>100</v>
      </c>
      <c r="B446" s="118" t="s">
        <v>352</v>
      </c>
      <c r="C446" s="119">
        <v>749526</v>
      </c>
      <c r="D446" s="120">
        <v>45384</v>
      </c>
      <c r="E446" s="118" t="s">
        <v>358</v>
      </c>
    </row>
    <row r="447" spans="1:5" ht="14.4">
      <c r="A447" s="118" t="s">
        <v>100</v>
      </c>
      <c r="B447" s="118" t="s">
        <v>352</v>
      </c>
      <c r="C447" s="119">
        <v>540000</v>
      </c>
      <c r="D447" s="120">
        <v>45383</v>
      </c>
      <c r="E447" s="118" t="s">
        <v>358</v>
      </c>
    </row>
    <row r="448" spans="1:5" ht="14.4">
      <c r="A448" s="118" t="s">
        <v>100</v>
      </c>
      <c r="B448" s="118" t="s">
        <v>352</v>
      </c>
      <c r="C448" s="119">
        <v>450000</v>
      </c>
      <c r="D448" s="120">
        <v>45383</v>
      </c>
      <c r="E448" s="118" t="s">
        <v>358</v>
      </c>
    </row>
    <row r="449" spans="1:5" ht="14.4">
      <c r="A449" s="118" t="s">
        <v>100</v>
      </c>
      <c r="B449" s="118" t="s">
        <v>352</v>
      </c>
      <c r="C449" s="119">
        <v>35000</v>
      </c>
      <c r="D449" s="120">
        <v>45394</v>
      </c>
      <c r="E449" s="118" t="s">
        <v>358</v>
      </c>
    </row>
    <row r="450" spans="1:5" ht="14.4">
      <c r="A450" s="118" t="s">
        <v>100</v>
      </c>
      <c r="B450" s="118" t="s">
        <v>352</v>
      </c>
      <c r="C450" s="119">
        <v>724000</v>
      </c>
      <c r="D450" s="120">
        <v>45392</v>
      </c>
      <c r="E450" s="118" t="s">
        <v>358</v>
      </c>
    </row>
    <row r="451" spans="1:5" ht="14.4">
      <c r="A451" s="118" t="s">
        <v>100</v>
      </c>
      <c r="B451" s="118" t="s">
        <v>352</v>
      </c>
      <c r="C451" s="119">
        <v>145000</v>
      </c>
      <c r="D451" s="120">
        <v>45394</v>
      </c>
      <c r="E451" s="118" t="s">
        <v>358</v>
      </c>
    </row>
    <row r="452" spans="1:5" ht="14.4">
      <c r="A452" s="118" t="s">
        <v>100</v>
      </c>
      <c r="B452" s="118" t="s">
        <v>352</v>
      </c>
      <c r="C452" s="119">
        <v>290000</v>
      </c>
      <c r="D452" s="120">
        <v>45392</v>
      </c>
      <c r="E452" s="118" t="s">
        <v>358</v>
      </c>
    </row>
    <row r="453" spans="1:5" ht="14.4">
      <c r="A453" s="118" t="s">
        <v>100</v>
      </c>
      <c r="B453" s="118" t="s">
        <v>352</v>
      </c>
      <c r="C453" s="119">
        <v>250000</v>
      </c>
      <c r="D453" s="120">
        <v>45383</v>
      </c>
      <c r="E453" s="118" t="s">
        <v>358</v>
      </c>
    </row>
    <row r="454" spans="1:5" ht="14.4">
      <c r="A454" s="118" t="s">
        <v>100</v>
      </c>
      <c r="B454" s="118" t="s">
        <v>352</v>
      </c>
      <c r="C454" s="119">
        <v>496000</v>
      </c>
      <c r="D454" s="120">
        <v>45392</v>
      </c>
      <c r="E454" s="118" t="s">
        <v>358</v>
      </c>
    </row>
    <row r="455" spans="1:5" ht="14.4">
      <c r="A455" s="118" t="s">
        <v>100</v>
      </c>
      <c r="B455" s="118" t="s">
        <v>352</v>
      </c>
      <c r="C455" s="119">
        <v>216000</v>
      </c>
      <c r="D455" s="120">
        <v>45393</v>
      </c>
      <c r="E455" s="118" t="s">
        <v>358</v>
      </c>
    </row>
    <row r="456" spans="1:5" ht="14.4">
      <c r="A456" s="118" t="s">
        <v>100</v>
      </c>
      <c r="B456" s="118" t="s">
        <v>352</v>
      </c>
      <c r="C456" s="119">
        <v>574000</v>
      </c>
      <c r="D456" s="120">
        <v>45408</v>
      </c>
      <c r="E456" s="118" t="s">
        <v>358</v>
      </c>
    </row>
    <row r="457" spans="1:5" ht="14.4">
      <c r="A457" s="118" t="s">
        <v>100</v>
      </c>
      <c r="B457" s="118" t="s">
        <v>352</v>
      </c>
      <c r="C457" s="119">
        <v>230000</v>
      </c>
      <c r="D457" s="120">
        <v>45393</v>
      </c>
      <c r="E457" s="118" t="s">
        <v>358</v>
      </c>
    </row>
    <row r="458" spans="1:5" ht="14.4">
      <c r="A458" s="118" t="s">
        <v>100</v>
      </c>
      <c r="B458" s="118" t="s">
        <v>352</v>
      </c>
      <c r="C458" s="119">
        <v>199000</v>
      </c>
      <c r="D458" s="120">
        <v>45408</v>
      </c>
      <c r="E458" s="118" t="s">
        <v>358</v>
      </c>
    </row>
    <row r="459" spans="1:5" ht="14.4">
      <c r="A459" s="118" t="s">
        <v>100</v>
      </c>
      <c r="B459" s="118" t="s">
        <v>352</v>
      </c>
      <c r="C459" s="119">
        <v>486057</v>
      </c>
      <c r="D459" s="120">
        <v>45393</v>
      </c>
      <c r="E459" s="118" t="s">
        <v>358</v>
      </c>
    </row>
    <row r="460" spans="1:5" ht="14.4">
      <c r="A460" s="118" t="s">
        <v>100</v>
      </c>
      <c r="B460" s="118" t="s">
        <v>352</v>
      </c>
      <c r="C460" s="119">
        <v>925000</v>
      </c>
      <c r="D460" s="120">
        <v>45383</v>
      </c>
      <c r="E460" s="118" t="s">
        <v>358</v>
      </c>
    </row>
    <row r="461" spans="1:5" ht="14.4">
      <c r="A461" s="118" t="s">
        <v>100</v>
      </c>
      <c r="B461" s="118" t="s">
        <v>352</v>
      </c>
      <c r="C461" s="119">
        <v>316500</v>
      </c>
      <c r="D461" s="120">
        <v>45391</v>
      </c>
      <c r="E461" s="118" t="s">
        <v>358</v>
      </c>
    </row>
    <row r="462" spans="1:5" ht="14.4">
      <c r="A462" s="118" t="s">
        <v>100</v>
      </c>
      <c r="B462" s="118" t="s">
        <v>352</v>
      </c>
      <c r="C462" s="119">
        <v>4100000</v>
      </c>
      <c r="D462" s="120">
        <v>45390</v>
      </c>
      <c r="E462" s="118" t="s">
        <v>358</v>
      </c>
    </row>
    <row r="463" spans="1:5" ht="14.4">
      <c r="A463" s="118" t="s">
        <v>100</v>
      </c>
      <c r="B463" s="118" t="s">
        <v>352</v>
      </c>
      <c r="C463" s="119">
        <v>1100000</v>
      </c>
      <c r="D463" s="120">
        <v>45393</v>
      </c>
      <c r="E463" s="118" t="s">
        <v>358</v>
      </c>
    </row>
    <row r="464" spans="1:5" ht="14.4">
      <c r="A464" s="118" t="s">
        <v>100</v>
      </c>
      <c r="B464" s="118" t="s">
        <v>352</v>
      </c>
      <c r="C464" s="119">
        <v>1250000</v>
      </c>
      <c r="D464" s="120">
        <v>45384</v>
      </c>
      <c r="E464" s="118" t="s">
        <v>358</v>
      </c>
    </row>
    <row r="465" spans="1:5" ht="14.4">
      <c r="A465" s="118" t="s">
        <v>100</v>
      </c>
      <c r="B465" s="118" t="s">
        <v>352</v>
      </c>
      <c r="C465" s="119">
        <v>950000</v>
      </c>
      <c r="D465" s="120">
        <v>45384</v>
      </c>
      <c r="E465" s="118" t="s">
        <v>358</v>
      </c>
    </row>
    <row r="466" spans="1:5" ht="14.4">
      <c r="A466" s="118" t="s">
        <v>100</v>
      </c>
      <c r="B466" s="118" t="s">
        <v>352</v>
      </c>
      <c r="C466" s="119">
        <v>483000</v>
      </c>
      <c r="D466" s="120">
        <v>45391</v>
      </c>
      <c r="E466" s="118" t="s">
        <v>358</v>
      </c>
    </row>
    <row r="467" spans="1:5" ht="14.4">
      <c r="A467" s="118" t="s">
        <v>100</v>
      </c>
      <c r="B467" s="118" t="s">
        <v>352</v>
      </c>
      <c r="C467" s="119">
        <v>320000</v>
      </c>
      <c r="D467" s="120">
        <v>45394</v>
      </c>
      <c r="E467" s="118" t="s">
        <v>358</v>
      </c>
    </row>
    <row r="468" spans="1:5" ht="14.4">
      <c r="A468" s="118" t="s">
        <v>100</v>
      </c>
      <c r="B468" s="118" t="s">
        <v>352</v>
      </c>
      <c r="C468" s="119">
        <v>520000</v>
      </c>
      <c r="D468" s="120">
        <v>45394</v>
      </c>
      <c r="E468" s="118" t="s">
        <v>358</v>
      </c>
    </row>
    <row r="469" spans="1:5" ht="14.4">
      <c r="A469" s="118" t="s">
        <v>100</v>
      </c>
      <c r="B469" s="118" t="s">
        <v>352</v>
      </c>
      <c r="C469" s="119">
        <v>430000</v>
      </c>
      <c r="D469" s="120">
        <v>45384</v>
      </c>
      <c r="E469" s="118" t="s">
        <v>358</v>
      </c>
    </row>
    <row r="470" spans="1:5" ht="14.4">
      <c r="A470" s="118" t="s">
        <v>100</v>
      </c>
      <c r="B470" s="118" t="s">
        <v>352</v>
      </c>
      <c r="C470" s="119">
        <v>540000</v>
      </c>
      <c r="D470" s="120">
        <v>45384</v>
      </c>
      <c r="E470" s="118" t="s">
        <v>358</v>
      </c>
    </row>
    <row r="471" spans="1:5" ht="14.4">
      <c r="A471" s="118" t="s">
        <v>100</v>
      </c>
      <c r="B471" s="118" t="s">
        <v>352</v>
      </c>
      <c r="C471" s="119">
        <v>525000</v>
      </c>
      <c r="D471" s="120">
        <v>45391</v>
      </c>
      <c r="E471" s="118" t="s">
        <v>358</v>
      </c>
    </row>
    <row r="472" spans="1:5" ht="14.4">
      <c r="A472" s="118" t="s">
        <v>100</v>
      </c>
      <c r="B472" s="118" t="s">
        <v>352</v>
      </c>
      <c r="C472" s="119">
        <v>279950</v>
      </c>
      <c r="D472" s="120">
        <v>45391</v>
      </c>
      <c r="E472" s="118" t="s">
        <v>358</v>
      </c>
    </row>
    <row r="473" spans="1:5" ht="14.4">
      <c r="A473" s="118" t="s">
        <v>100</v>
      </c>
      <c r="B473" s="118" t="s">
        <v>352</v>
      </c>
      <c r="C473" s="119">
        <v>709065</v>
      </c>
      <c r="D473" s="120">
        <v>45384</v>
      </c>
      <c r="E473" s="118" t="s">
        <v>358</v>
      </c>
    </row>
    <row r="474" spans="1:5" ht="14.4">
      <c r="A474" s="118" t="s">
        <v>100</v>
      </c>
      <c r="B474" s="118" t="s">
        <v>352</v>
      </c>
      <c r="C474" s="119">
        <v>220000</v>
      </c>
      <c r="D474" s="120">
        <v>45383</v>
      </c>
      <c r="E474" s="118" t="s">
        <v>358</v>
      </c>
    </row>
    <row r="475" spans="1:5" ht="14.4">
      <c r="A475" s="118" t="s">
        <v>100</v>
      </c>
      <c r="B475" s="118" t="s">
        <v>352</v>
      </c>
      <c r="C475" s="119">
        <v>247500</v>
      </c>
      <c r="D475" s="120">
        <v>45394</v>
      </c>
      <c r="E475" s="118" t="s">
        <v>358</v>
      </c>
    </row>
    <row r="476" spans="1:5" ht="14.4">
      <c r="A476" s="118" t="s">
        <v>100</v>
      </c>
      <c r="B476" s="118" t="s">
        <v>352</v>
      </c>
      <c r="C476" s="119">
        <v>647000</v>
      </c>
      <c r="D476" s="120">
        <v>45392</v>
      </c>
      <c r="E476" s="118" t="s">
        <v>358</v>
      </c>
    </row>
    <row r="477" spans="1:5" ht="14.4">
      <c r="A477" s="118" t="s">
        <v>100</v>
      </c>
      <c r="B477" s="118" t="s">
        <v>352</v>
      </c>
      <c r="C477" s="119">
        <v>531000</v>
      </c>
      <c r="D477" s="120">
        <v>45384</v>
      </c>
      <c r="E477" s="118" t="s">
        <v>358</v>
      </c>
    </row>
    <row r="478" spans="1:5" ht="14.4">
      <c r="A478" s="118" t="s">
        <v>100</v>
      </c>
      <c r="B478" s="118" t="s">
        <v>352</v>
      </c>
      <c r="C478" s="119">
        <v>399999</v>
      </c>
      <c r="D478" s="120">
        <v>45391</v>
      </c>
      <c r="E478" s="118" t="s">
        <v>358</v>
      </c>
    </row>
    <row r="479" spans="1:5" ht="14.4">
      <c r="A479" s="118" t="s">
        <v>100</v>
      </c>
      <c r="B479" s="118" t="s">
        <v>352</v>
      </c>
      <c r="C479" s="119">
        <v>1150000</v>
      </c>
      <c r="D479" s="120">
        <v>45405</v>
      </c>
      <c r="E479" s="118" t="s">
        <v>358</v>
      </c>
    </row>
    <row r="480" spans="1:5" ht="14.4">
      <c r="A480" s="118" t="s">
        <v>100</v>
      </c>
      <c r="B480" s="118" t="s">
        <v>352</v>
      </c>
      <c r="C480" s="119">
        <v>490000</v>
      </c>
      <c r="D480" s="120">
        <v>45406</v>
      </c>
      <c r="E480" s="118" t="s">
        <v>358</v>
      </c>
    </row>
    <row r="481" spans="1:5" ht="14.4">
      <c r="A481" s="118" t="s">
        <v>100</v>
      </c>
      <c r="B481" s="118" t="s">
        <v>352</v>
      </c>
      <c r="C481" s="119">
        <v>630000</v>
      </c>
      <c r="D481" s="120">
        <v>45404</v>
      </c>
      <c r="E481" s="118" t="s">
        <v>358</v>
      </c>
    </row>
    <row r="482" spans="1:5" ht="14.4">
      <c r="A482" s="118" t="s">
        <v>100</v>
      </c>
      <c r="B482" s="118" t="s">
        <v>352</v>
      </c>
      <c r="C482" s="119">
        <v>425000</v>
      </c>
      <c r="D482" s="120">
        <v>45404</v>
      </c>
      <c r="E482" s="118" t="s">
        <v>358</v>
      </c>
    </row>
    <row r="483" spans="1:5" ht="14.4">
      <c r="A483" s="118" t="s">
        <v>100</v>
      </c>
      <c r="B483" s="118" t="s">
        <v>352</v>
      </c>
      <c r="C483" s="119">
        <v>550000</v>
      </c>
      <c r="D483" s="120">
        <v>45404</v>
      </c>
      <c r="E483" s="118" t="s">
        <v>358</v>
      </c>
    </row>
    <row r="484" spans="1:5" ht="14.4">
      <c r="A484" s="118" t="s">
        <v>100</v>
      </c>
      <c r="B484" s="118" t="s">
        <v>352</v>
      </c>
      <c r="C484" s="119">
        <v>760020</v>
      </c>
      <c r="D484" s="120">
        <v>45405</v>
      </c>
      <c r="E484" s="118" t="s">
        <v>358</v>
      </c>
    </row>
    <row r="485" spans="1:5" ht="14.4">
      <c r="A485" s="118" t="s">
        <v>100</v>
      </c>
      <c r="B485" s="118" t="s">
        <v>352</v>
      </c>
      <c r="C485" s="119">
        <v>500000</v>
      </c>
      <c r="D485" s="120">
        <v>45405</v>
      </c>
      <c r="E485" s="118" t="s">
        <v>358</v>
      </c>
    </row>
    <row r="486" spans="1:5" ht="14.4">
      <c r="A486" s="118" t="s">
        <v>100</v>
      </c>
      <c r="B486" s="118" t="s">
        <v>352</v>
      </c>
      <c r="C486" s="119">
        <v>520000</v>
      </c>
      <c r="D486" s="120">
        <v>45404</v>
      </c>
      <c r="E486" s="118" t="s">
        <v>358</v>
      </c>
    </row>
    <row r="487" spans="1:5" ht="14.4">
      <c r="A487" s="118" t="s">
        <v>100</v>
      </c>
      <c r="B487" s="118" t="s">
        <v>352</v>
      </c>
      <c r="C487" s="119">
        <v>495000</v>
      </c>
      <c r="D487" s="120">
        <v>45405</v>
      </c>
      <c r="E487" s="118" t="s">
        <v>358</v>
      </c>
    </row>
    <row r="488" spans="1:5" ht="14.4">
      <c r="A488" s="118" t="s">
        <v>100</v>
      </c>
      <c r="B488" s="118" t="s">
        <v>352</v>
      </c>
      <c r="C488" s="119">
        <v>710000</v>
      </c>
      <c r="D488" s="120">
        <v>45404</v>
      </c>
      <c r="E488" s="118" t="s">
        <v>358</v>
      </c>
    </row>
    <row r="489" spans="1:5" ht="14.4">
      <c r="A489" s="118" t="s">
        <v>100</v>
      </c>
      <c r="B489" s="118" t="s">
        <v>352</v>
      </c>
      <c r="C489" s="119">
        <v>830000</v>
      </c>
      <c r="D489" s="120">
        <v>45405</v>
      </c>
      <c r="E489" s="118" t="s">
        <v>358</v>
      </c>
    </row>
    <row r="490" spans="1:5" ht="14.4">
      <c r="A490" s="118" t="s">
        <v>100</v>
      </c>
      <c r="B490" s="118" t="s">
        <v>352</v>
      </c>
      <c r="C490" s="119">
        <v>750453</v>
      </c>
      <c r="D490" s="120">
        <v>45405</v>
      </c>
      <c r="E490" s="118" t="s">
        <v>358</v>
      </c>
    </row>
    <row r="491" spans="1:5" ht="14.4">
      <c r="A491" s="118" t="s">
        <v>100</v>
      </c>
      <c r="B491" s="118" t="s">
        <v>352</v>
      </c>
      <c r="C491" s="119">
        <v>1200000</v>
      </c>
      <c r="D491" s="120">
        <v>45405</v>
      </c>
      <c r="E491" s="118" t="s">
        <v>358</v>
      </c>
    </row>
    <row r="492" spans="1:5" ht="14.4">
      <c r="A492" s="118" t="s">
        <v>100</v>
      </c>
      <c r="B492" s="118" t="s">
        <v>352</v>
      </c>
      <c r="C492" s="119">
        <v>289500</v>
      </c>
      <c r="D492" s="120">
        <v>45405</v>
      </c>
      <c r="E492" s="118" t="s">
        <v>358</v>
      </c>
    </row>
    <row r="493" spans="1:5" ht="14.4">
      <c r="A493" s="118" t="s">
        <v>100</v>
      </c>
      <c r="B493" s="118" t="s">
        <v>352</v>
      </c>
      <c r="C493" s="119">
        <v>1300000</v>
      </c>
      <c r="D493" s="120">
        <v>45406</v>
      </c>
      <c r="E493" s="118" t="s">
        <v>358</v>
      </c>
    </row>
    <row r="494" spans="1:5" ht="14.4">
      <c r="A494" s="118" t="s">
        <v>100</v>
      </c>
      <c r="B494" s="118" t="s">
        <v>352</v>
      </c>
      <c r="C494" s="119">
        <v>430000</v>
      </c>
      <c r="D494" s="120">
        <v>45406</v>
      </c>
      <c r="E494" s="118" t="s">
        <v>358</v>
      </c>
    </row>
    <row r="495" spans="1:5" ht="14.4">
      <c r="A495" s="118" t="s">
        <v>100</v>
      </c>
      <c r="B495" s="118" t="s">
        <v>352</v>
      </c>
      <c r="C495" s="119">
        <v>145000</v>
      </c>
      <c r="D495" s="120">
        <v>45400</v>
      </c>
      <c r="E495" s="118" t="s">
        <v>358</v>
      </c>
    </row>
    <row r="496" spans="1:5" ht="14.4">
      <c r="A496" s="118" t="s">
        <v>100</v>
      </c>
      <c r="B496" s="118" t="s">
        <v>352</v>
      </c>
      <c r="C496" s="119">
        <v>630000</v>
      </c>
      <c r="D496" s="120">
        <v>45405</v>
      </c>
      <c r="E496" s="118" t="s">
        <v>358</v>
      </c>
    </row>
    <row r="497" spans="1:5" ht="14.4">
      <c r="A497" s="118" t="s">
        <v>100</v>
      </c>
      <c r="B497" s="118" t="s">
        <v>352</v>
      </c>
      <c r="C497" s="119">
        <v>899000</v>
      </c>
      <c r="D497" s="120">
        <v>45401</v>
      </c>
      <c r="E497" s="118" t="s">
        <v>358</v>
      </c>
    </row>
    <row r="498" spans="1:5" ht="14.4">
      <c r="A498" s="118" t="s">
        <v>100</v>
      </c>
      <c r="B498" s="118" t="s">
        <v>352</v>
      </c>
      <c r="C498" s="119">
        <v>480000</v>
      </c>
      <c r="D498" s="120">
        <v>45400</v>
      </c>
      <c r="E498" s="118" t="s">
        <v>358</v>
      </c>
    </row>
    <row r="499" spans="1:5" ht="14.4">
      <c r="A499" s="118" t="s">
        <v>100</v>
      </c>
      <c r="B499" s="118" t="s">
        <v>352</v>
      </c>
      <c r="C499" s="119">
        <v>405000</v>
      </c>
      <c r="D499" s="120">
        <v>45400</v>
      </c>
      <c r="E499" s="118" t="s">
        <v>358</v>
      </c>
    </row>
    <row r="500" spans="1:5" ht="14.4">
      <c r="A500" s="118" t="s">
        <v>100</v>
      </c>
      <c r="B500" s="118" t="s">
        <v>352</v>
      </c>
      <c r="C500" s="119">
        <v>1725000</v>
      </c>
      <c r="D500" s="120">
        <v>45400</v>
      </c>
      <c r="E500" s="118" t="s">
        <v>358</v>
      </c>
    </row>
    <row r="501" spans="1:5" ht="14.4">
      <c r="A501" s="118" t="s">
        <v>100</v>
      </c>
      <c r="B501" s="118" t="s">
        <v>352</v>
      </c>
      <c r="C501" s="119">
        <v>490000</v>
      </c>
      <c r="D501" s="120">
        <v>45400</v>
      </c>
      <c r="E501" s="118" t="s">
        <v>358</v>
      </c>
    </row>
    <row r="502" spans="1:5" ht="14.4">
      <c r="A502" s="118" t="s">
        <v>100</v>
      </c>
      <c r="B502" s="118" t="s">
        <v>352</v>
      </c>
      <c r="C502" s="119">
        <v>402000</v>
      </c>
      <c r="D502" s="120">
        <v>45400</v>
      </c>
      <c r="E502" s="118" t="s">
        <v>358</v>
      </c>
    </row>
    <row r="503" spans="1:5" ht="14.4">
      <c r="A503" s="118" t="s">
        <v>100</v>
      </c>
      <c r="B503" s="118" t="s">
        <v>352</v>
      </c>
      <c r="C503" s="119">
        <v>325000</v>
      </c>
      <c r="D503" s="120">
        <v>45400</v>
      </c>
      <c r="E503" s="118" t="s">
        <v>358</v>
      </c>
    </row>
    <row r="504" spans="1:5" ht="14.4">
      <c r="A504" s="118" t="s">
        <v>100</v>
      </c>
      <c r="B504" s="118" t="s">
        <v>352</v>
      </c>
      <c r="C504" s="119">
        <v>521784</v>
      </c>
      <c r="D504" s="120">
        <v>45404</v>
      </c>
      <c r="E504" s="118" t="s">
        <v>358</v>
      </c>
    </row>
    <row r="505" spans="1:5" ht="14.4">
      <c r="A505" s="118" t="s">
        <v>100</v>
      </c>
      <c r="B505" s="118" t="s">
        <v>352</v>
      </c>
      <c r="C505" s="119">
        <v>333000</v>
      </c>
      <c r="D505" s="120">
        <v>45401</v>
      </c>
      <c r="E505" s="118" t="s">
        <v>358</v>
      </c>
    </row>
    <row r="506" spans="1:5" ht="14.4">
      <c r="A506" s="118" t="s">
        <v>100</v>
      </c>
      <c r="B506" s="118" t="s">
        <v>352</v>
      </c>
      <c r="C506" s="119">
        <v>470000</v>
      </c>
      <c r="D506" s="120">
        <v>45406</v>
      </c>
      <c r="E506" s="118" t="s">
        <v>358</v>
      </c>
    </row>
    <row r="507" spans="1:5" ht="14.4">
      <c r="A507" s="118" t="s">
        <v>100</v>
      </c>
      <c r="B507" s="118" t="s">
        <v>352</v>
      </c>
      <c r="C507" s="119">
        <v>350000</v>
      </c>
      <c r="D507" s="120">
        <v>45401</v>
      </c>
      <c r="E507" s="118" t="s">
        <v>358</v>
      </c>
    </row>
    <row r="508" spans="1:5" ht="14.4">
      <c r="A508" s="118" t="s">
        <v>100</v>
      </c>
      <c r="B508" s="118" t="s">
        <v>352</v>
      </c>
      <c r="C508" s="119">
        <v>725000</v>
      </c>
      <c r="D508" s="120">
        <v>45401</v>
      </c>
      <c r="E508" s="118" t="s">
        <v>358</v>
      </c>
    </row>
    <row r="509" spans="1:5" ht="14.4">
      <c r="A509" s="118" t="s">
        <v>100</v>
      </c>
      <c r="B509" s="118" t="s">
        <v>352</v>
      </c>
      <c r="C509" s="119">
        <v>865000</v>
      </c>
      <c r="D509" s="120">
        <v>45401</v>
      </c>
      <c r="E509" s="118" t="s">
        <v>358</v>
      </c>
    </row>
    <row r="510" spans="1:5" ht="14.4">
      <c r="A510" s="118" t="s">
        <v>100</v>
      </c>
      <c r="B510" s="118" t="s">
        <v>352</v>
      </c>
      <c r="C510" s="119">
        <v>1495680</v>
      </c>
      <c r="D510" s="120">
        <v>45401</v>
      </c>
      <c r="E510" s="118" t="s">
        <v>358</v>
      </c>
    </row>
    <row r="511" spans="1:5" ht="14.4">
      <c r="A511" s="118" t="s">
        <v>100</v>
      </c>
      <c r="B511" s="118" t="s">
        <v>352</v>
      </c>
      <c r="C511" s="119">
        <v>346000</v>
      </c>
      <c r="D511" s="120">
        <v>45401</v>
      </c>
      <c r="E511" s="118" t="s">
        <v>358</v>
      </c>
    </row>
    <row r="512" spans="1:5" ht="14.4">
      <c r="A512" s="118" t="s">
        <v>100</v>
      </c>
      <c r="B512" s="118" t="s">
        <v>352</v>
      </c>
      <c r="C512" s="119">
        <v>630000</v>
      </c>
      <c r="D512" s="120">
        <v>45401</v>
      </c>
      <c r="E512" s="118" t="s">
        <v>358</v>
      </c>
    </row>
    <row r="513" spans="1:5" ht="14.4">
      <c r="A513" s="118" t="s">
        <v>100</v>
      </c>
      <c r="B513" s="118" t="s">
        <v>352</v>
      </c>
      <c r="C513" s="119">
        <v>512000</v>
      </c>
      <c r="D513" s="120">
        <v>45401</v>
      </c>
      <c r="E513" s="118" t="s">
        <v>358</v>
      </c>
    </row>
    <row r="514" spans="1:5" ht="14.4">
      <c r="A514" s="118" t="s">
        <v>100</v>
      </c>
      <c r="B514" s="118" t="s">
        <v>352</v>
      </c>
      <c r="C514" s="119">
        <v>369500</v>
      </c>
      <c r="D514" s="120">
        <v>45400</v>
      </c>
      <c r="E514" s="118" t="s">
        <v>358</v>
      </c>
    </row>
    <row r="515" spans="1:5" ht="14.4">
      <c r="A515" s="118" t="s">
        <v>100</v>
      </c>
      <c r="B515" s="118" t="s">
        <v>352</v>
      </c>
      <c r="C515" s="119">
        <v>685000</v>
      </c>
      <c r="D515" s="120">
        <v>45412</v>
      </c>
      <c r="E515" s="118" t="s">
        <v>358</v>
      </c>
    </row>
    <row r="516" spans="1:5" ht="14.4">
      <c r="A516" s="118" t="s">
        <v>100</v>
      </c>
      <c r="B516" s="118" t="s">
        <v>352</v>
      </c>
      <c r="C516" s="119">
        <v>400000</v>
      </c>
      <c r="D516" s="120">
        <v>45406</v>
      </c>
      <c r="E516" s="118" t="s">
        <v>358</v>
      </c>
    </row>
    <row r="517" spans="1:5" ht="14.4">
      <c r="A517" s="118" t="s">
        <v>100</v>
      </c>
      <c r="B517" s="118" t="s">
        <v>352</v>
      </c>
      <c r="C517" s="119">
        <v>2280000</v>
      </c>
      <c r="D517" s="120">
        <v>45411</v>
      </c>
      <c r="E517" s="118" t="s">
        <v>358</v>
      </c>
    </row>
    <row r="518" spans="1:5" ht="14.4">
      <c r="A518" s="118" t="s">
        <v>100</v>
      </c>
      <c r="B518" s="118" t="s">
        <v>352</v>
      </c>
      <c r="C518" s="119">
        <v>400000</v>
      </c>
      <c r="D518" s="120">
        <v>45412</v>
      </c>
      <c r="E518" s="118" t="s">
        <v>358</v>
      </c>
    </row>
    <row r="519" spans="1:5" ht="14.4">
      <c r="A519" s="118" t="s">
        <v>100</v>
      </c>
      <c r="B519" s="118" t="s">
        <v>352</v>
      </c>
      <c r="C519" s="119">
        <v>450000</v>
      </c>
      <c r="D519" s="120">
        <v>45412</v>
      </c>
      <c r="E519" s="118" t="s">
        <v>358</v>
      </c>
    </row>
    <row r="520" spans="1:5" ht="14.4">
      <c r="A520" s="118" t="s">
        <v>100</v>
      </c>
      <c r="B520" s="118" t="s">
        <v>352</v>
      </c>
      <c r="C520" s="119">
        <v>499000</v>
      </c>
      <c r="D520" s="120">
        <v>45412</v>
      </c>
      <c r="E520" s="118" t="s">
        <v>358</v>
      </c>
    </row>
    <row r="521" spans="1:5" ht="14.4">
      <c r="A521" s="118" t="s">
        <v>100</v>
      </c>
      <c r="B521" s="118" t="s">
        <v>352</v>
      </c>
      <c r="C521" s="119">
        <v>600000</v>
      </c>
      <c r="D521" s="120">
        <v>45412</v>
      </c>
      <c r="E521" s="118" t="s">
        <v>358</v>
      </c>
    </row>
    <row r="522" spans="1:5" ht="14.4">
      <c r="A522" s="118" t="s">
        <v>100</v>
      </c>
      <c r="B522" s="118" t="s">
        <v>352</v>
      </c>
      <c r="C522" s="119">
        <v>248000</v>
      </c>
      <c r="D522" s="120">
        <v>45408</v>
      </c>
      <c r="E522" s="118" t="s">
        <v>358</v>
      </c>
    </row>
    <row r="523" spans="1:5" ht="14.4">
      <c r="A523" s="118" t="s">
        <v>100</v>
      </c>
      <c r="B523" s="118" t="s">
        <v>352</v>
      </c>
      <c r="C523" s="119">
        <v>249900</v>
      </c>
      <c r="D523" s="120">
        <v>45412</v>
      </c>
      <c r="E523" s="118" t="s">
        <v>358</v>
      </c>
    </row>
    <row r="524" spans="1:5" ht="14.4">
      <c r="A524" s="118" t="s">
        <v>100</v>
      </c>
      <c r="B524" s="118" t="s">
        <v>352</v>
      </c>
      <c r="C524" s="119">
        <v>569000</v>
      </c>
      <c r="D524" s="120">
        <v>45408</v>
      </c>
      <c r="E524" s="118" t="s">
        <v>358</v>
      </c>
    </row>
    <row r="525" spans="1:5" ht="14.4">
      <c r="A525" s="118" t="s">
        <v>100</v>
      </c>
      <c r="B525" s="118" t="s">
        <v>352</v>
      </c>
      <c r="C525" s="119">
        <v>209000</v>
      </c>
      <c r="D525" s="120">
        <v>45412</v>
      </c>
      <c r="E525" s="118" t="s">
        <v>358</v>
      </c>
    </row>
    <row r="526" spans="1:5" ht="14.4">
      <c r="A526" s="118" t="s">
        <v>100</v>
      </c>
      <c r="B526" s="118" t="s">
        <v>352</v>
      </c>
      <c r="C526" s="119">
        <v>660000</v>
      </c>
      <c r="D526" s="120">
        <v>45412</v>
      </c>
      <c r="E526" s="118" t="s">
        <v>358</v>
      </c>
    </row>
    <row r="527" spans="1:5" ht="14.4">
      <c r="A527" s="118" t="s">
        <v>100</v>
      </c>
      <c r="B527" s="118" t="s">
        <v>352</v>
      </c>
      <c r="C527" s="119">
        <v>686000</v>
      </c>
      <c r="D527" s="120">
        <v>45412</v>
      </c>
      <c r="E527" s="118" t="s">
        <v>358</v>
      </c>
    </row>
    <row r="528" spans="1:5" ht="14.4">
      <c r="A528" s="118" t="s">
        <v>100</v>
      </c>
      <c r="B528" s="118" t="s">
        <v>352</v>
      </c>
      <c r="C528" s="119">
        <v>172500</v>
      </c>
      <c r="D528" s="120">
        <v>45412</v>
      </c>
      <c r="E528" s="118" t="s">
        <v>358</v>
      </c>
    </row>
    <row r="529" spans="1:5" ht="14.4">
      <c r="A529" s="118" t="s">
        <v>100</v>
      </c>
      <c r="B529" s="118" t="s">
        <v>352</v>
      </c>
      <c r="C529" s="119">
        <v>480000</v>
      </c>
      <c r="D529" s="120">
        <v>45412</v>
      </c>
      <c r="E529" s="118" t="s">
        <v>358</v>
      </c>
    </row>
    <row r="530" spans="1:5" ht="14.4">
      <c r="A530" s="118" t="s">
        <v>100</v>
      </c>
      <c r="B530" s="118" t="s">
        <v>352</v>
      </c>
      <c r="C530" s="119">
        <v>270000</v>
      </c>
      <c r="D530" s="120">
        <v>45412</v>
      </c>
      <c r="E530" s="118" t="s">
        <v>358</v>
      </c>
    </row>
    <row r="531" spans="1:5" ht="14.4">
      <c r="A531" s="118" t="s">
        <v>100</v>
      </c>
      <c r="B531" s="118" t="s">
        <v>352</v>
      </c>
      <c r="C531" s="119">
        <v>699000</v>
      </c>
      <c r="D531" s="120">
        <v>45412</v>
      </c>
      <c r="E531" s="118" t="s">
        <v>358</v>
      </c>
    </row>
    <row r="532" spans="1:5" ht="14.4">
      <c r="A532" s="118" t="s">
        <v>100</v>
      </c>
      <c r="B532" s="118" t="s">
        <v>352</v>
      </c>
      <c r="C532" s="119">
        <v>454990</v>
      </c>
      <c r="D532" s="120">
        <v>45412</v>
      </c>
      <c r="E532" s="118" t="s">
        <v>358</v>
      </c>
    </row>
    <row r="533" spans="1:5" ht="14.4">
      <c r="A533" s="118" t="s">
        <v>100</v>
      </c>
      <c r="B533" s="118" t="s">
        <v>352</v>
      </c>
      <c r="C533" s="119">
        <v>440000</v>
      </c>
      <c r="D533" s="120">
        <v>45408</v>
      </c>
      <c r="E533" s="118" t="s">
        <v>358</v>
      </c>
    </row>
    <row r="534" spans="1:5" ht="14.4">
      <c r="A534" s="118" t="s">
        <v>100</v>
      </c>
      <c r="B534" s="118" t="s">
        <v>352</v>
      </c>
      <c r="C534" s="119">
        <v>553000</v>
      </c>
      <c r="D534" s="120">
        <v>45406</v>
      </c>
      <c r="E534" s="118" t="s">
        <v>358</v>
      </c>
    </row>
    <row r="535" spans="1:5" ht="14.4">
      <c r="A535" s="118" t="s">
        <v>100</v>
      </c>
      <c r="B535" s="118" t="s">
        <v>352</v>
      </c>
      <c r="C535" s="119">
        <v>640000</v>
      </c>
      <c r="D535" s="120">
        <v>45407</v>
      </c>
      <c r="E535" s="118" t="s">
        <v>358</v>
      </c>
    </row>
    <row r="536" spans="1:5" ht="14.4">
      <c r="A536" s="118" t="s">
        <v>100</v>
      </c>
      <c r="B536" s="118" t="s">
        <v>352</v>
      </c>
      <c r="C536" s="119">
        <v>1930000</v>
      </c>
      <c r="D536" s="120">
        <v>45407</v>
      </c>
      <c r="E536" s="118" t="s">
        <v>358</v>
      </c>
    </row>
    <row r="537" spans="1:5" ht="14.4">
      <c r="A537" s="118" t="s">
        <v>100</v>
      </c>
      <c r="B537" s="118" t="s">
        <v>352</v>
      </c>
      <c r="C537" s="119">
        <v>399900</v>
      </c>
      <c r="D537" s="120">
        <v>45407</v>
      </c>
      <c r="E537" s="118" t="s">
        <v>358</v>
      </c>
    </row>
    <row r="538" spans="1:5" ht="14.4">
      <c r="A538" s="118" t="s">
        <v>100</v>
      </c>
      <c r="B538" s="118" t="s">
        <v>352</v>
      </c>
      <c r="C538" s="119">
        <v>495000</v>
      </c>
      <c r="D538" s="120">
        <v>45407</v>
      </c>
      <c r="E538" s="118" t="s">
        <v>358</v>
      </c>
    </row>
    <row r="539" spans="1:5" ht="14.4">
      <c r="A539" s="118" t="s">
        <v>100</v>
      </c>
      <c r="B539" s="118" t="s">
        <v>352</v>
      </c>
      <c r="C539" s="119">
        <v>425000</v>
      </c>
      <c r="D539" s="120">
        <v>45407</v>
      </c>
      <c r="E539" s="118" t="s">
        <v>358</v>
      </c>
    </row>
    <row r="540" spans="1:5" ht="14.4">
      <c r="A540" s="118" t="s">
        <v>100</v>
      </c>
      <c r="B540" s="118" t="s">
        <v>352</v>
      </c>
      <c r="C540" s="119">
        <v>480000</v>
      </c>
      <c r="D540" s="120">
        <v>45411</v>
      </c>
      <c r="E540" s="118" t="s">
        <v>358</v>
      </c>
    </row>
    <row r="541" spans="1:5" ht="14.4">
      <c r="A541" s="118" t="s">
        <v>100</v>
      </c>
      <c r="B541" s="118" t="s">
        <v>352</v>
      </c>
      <c r="C541" s="119">
        <v>514995</v>
      </c>
      <c r="D541" s="120">
        <v>45407</v>
      </c>
      <c r="E541" s="118" t="s">
        <v>358</v>
      </c>
    </row>
    <row r="542" spans="1:5" ht="14.4">
      <c r="A542" s="118" t="s">
        <v>100</v>
      </c>
      <c r="B542" s="118" t="s">
        <v>352</v>
      </c>
      <c r="C542" s="119">
        <v>960000</v>
      </c>
      <c r="D542" s="120">
        <v>45405</v>
      </c>
      <c r="E542" s="118" t="s">
        <v>358</v>
      </c>
    </row>
    <row r="543" spans="1:5" ht="14.4">
      <c r="A543" s="118" t="s">
        <v>100</v>
      </c>
      <c r="B543" s="118" t="s">
        <v>352</v>
      </c>
      <c r="C543" s="119">
        <v>876000</v>
      </c>
      <c r="D543" s="120">
        <v>45408</v>
      </c>
      <c r="E543" s="118" t="s">
        <v>358</v>
      </c>
    </row>
    <row r="544" spans="1:5" ht="14.4">
      <c r="A544" s="118" t="s">
        <v>100</v>
      </c>
      <c r="B544" s="118" t="s">
        <v>352</v>
      </c>
      <c r="C544" s="119">
        <v>420000</v>
      </c>
      <c r="D544" s="120">
        <v>45408</v>
      </c>
      <c r="E544" s="118" t="s">
        <v>358</v>
      </c>
    </row>
    <row r="545" spans="1:5" ht="14.4">
      <c r="A545" s="118" t="s">
        <v>100</v>
      </c>
      <c r="B545" s="118" t="s">
        <v>352</v>
      </c>
      <c r="C545" s="119">
        <v>350000</v>
      </c>
      <c r="D545" s="120">
        <v>45408</v>
      </c>
      <c r="E545" s="118" t="s">
        <v>358</v>
      </c>
    </row>
    <row r="546" spans="1:5" ht="14.4">
      <c r="A546" s="118" t="s">
        <v>100</v>
      </c>
      <c r="B546" s="118" t="s">
        <v>352</v>
      </c>
      <c r="C546" s="119">
        <v>499000</v>
      </c>
      <c r="D546" s="120">
        <v>45408</v>
      </c>
      <c r="E546" s="118" t="s">
        <v>358</v>
      </c>
    </row>
    <row r="547" spans="1:5" ht="14.4">
      <c r="A547" s="118" t="s">
        <v>100</v>
      </c>
      <c r="B547" s="118" t="s">
        <v>352</v>
      </c>
      <c r="C547" s="119">
        <v>322518</v>
      </c>
      <c r="D547" s="120">
        <v>45408</v>
      </c>
      <c r="E547" s="118" t="s">
        <v>358</v>
      </c>
    </row>
    <row r="548" spans="1:5" ht="14.4">
      <c r="A548" s="118" t="s">
        <v>100</v>
      </c>
      <c r="B548" s="118" t="s">
        <v>352</v>
      </c>
      <c r="C548" s="119">
        <v>4000</v>
      </c>
      <c r="D548" s="120">
        <v>45408</v>
      </c>
      <c r="E548" s="118" t="s">
        <v>358</v>
      </c>
    </row>
    <row r="549" spans="1:5" ht="14.4">
      <c r="A549" s="118" t="s">
        <v>100</v>
      </c>
      <c r="B549" s="118" t="s">
        <v>352</v>
      </c>
      <c r="C549" s="119">
        <v>674923</v>
      </c>
      <c r="D549" s="120">
        <v>45408</v>
      </c>
      <c r="E549" s="118" t="s">
        <v>358</v>
      </c>
    </row>
    <row r="550" spans="1:5" ht="14.4">
      <c r="A550" s="118" t="s">
        <v>100</v>
      </c>
      <c r="B550" s="118" t="s">
        <v>352</v>
      </c>
      <c r="C550" s="119">
        <v>477000</v>
      </c>
      <c r="D550" s="120">
        <v>45407</v>
      </c>
      <c r="E550" s="118" t="s">
        <v>358</v>
      </c>
    </row>
    <row r="551" spans="1:5" ht="14.4">
      <c r="A551" s="118" t="s">
        <v>100</v>
      </c>
      <c r="B551" s="118" t="s">
        <v>352</v>
      </c>
      <c r="C551" s="119">
        <v>270000</v>
      </c>
      <c r="D551" s="120">
        <v>45398</v>
      </c>
      <c r="E551" s="118" t="s">
        <v>358</v>
      </c>
    </row>
    <row r="552" spans="1:5" ht="14.4">
      <c r="A552" s="118" t="s">
        <v>100</v>
      </c>
      <c r="B552" s="118" t="s">
        <v>352</v>
      </c>
      <c r="C552" s="119">
        <v>335000</v>
      </c>
      <c r="D552" s="120">
        <v>45400</v>
      </c>
      <c r="E552" s="118" t="s">
        <v>358</v>
      </c>
    </row>
    <row r="553" spans="1:5" ht="14.4">
      <c r="A553" s="118" t="s">
        <v>100</v>
      </c>
      <c r="B553" s="118" t="s">
        <v>352</v>
      </c>
      <c r="C553" s="119">
        <v>225000</v>
      </c>
      <c r="D553" s="120">
        <v>45397</v>
      </c>
      <c r="E553" s="118" t="s">
        <v>358</v>
      </c>
    </row>
    <row r="554" spans="1:5" ht="14.4">
      <c r="A554" s="118" t="s">
        <v>100</v>
      </c>
      <c r="B554" s="118" t="s">
        <v>352</v>
      </c>
      <c r="C554" s="119">
        <v>379000</v>
      </c>
      <c r="D554" s="120">
        <v>45397</v>
      </c>
      <c r="E554" s="118" t="s">
        <v>358</v>
      </c>
    </row>
    <row r="555" spans="1:5" ht="14.4">
      <c r="A555" s="118" t="s">
        <v>100</v>
      </c>
      <c r="B555" s="118" t="s">
        <v>352</v>
      </c>
      <c r="C555" s="119">
        <v>1030000</v>
      </c>
      <c r="D555" s="120">
        <v>45398</v>
      </c>
      <c r="E555" s="118" t="s">
        <v>358</v>
      </c>
    </row>
    <row r="556" spans="1:5" ht="14.4">
      <c r="A556" s="118" t="s">
        <v>100</v>
      </c>
      <c r="B556" s="118" t="s">
        <v>352</v>
      </c>
      <c r="C556" s="119">
        <v>861622</v>
      </c>
      <c r="D556" s="120">
        <v>45398</v>
      </c>
      <c r="E556" s="118" t="s">
        <v>358</v>
      </c>
    </row>
    <row r="557" spans="1:5" ht="14.4">
      <c r="A557" s="118" t="s">
        <v>100</v>
      </c>
      <c r="B557" s="118" t="s">
        <v>352</v>
      </c>
      <c r="C557" s="119">
        <v>554266</v>
      </c>
      <c r="D557" s="120">
        <v>45397</v>
      </c>
      <c r="E557" s="118" t="s">
        <v>358</v>
      </c>
    </row>
    <row r="558" spans="1:5" ht="14.4">
      <c r="A558" s="118" t="s">
        <v>100</v>
      </c>
      <c r="B558" s="118" t="s">
        <v>352</v>
      </c>
      <c r="C558" s="119">
        <v>490000</v>
      </c>
      <c r="D558" s="120">
        <v>45398</v>
      </c>
      <c r="E558" s="118" t="s">
        <v>358</v>
      </c>
    </row>
    <row r="559" spans="1:5" ht="14.4">
      <c r="A559" s="118" t="s">
        <v>100</v>
      </c>
      <c r="B559" s="118" t="s">
        <v>352</v>
      </c>
      <c r="C559" s="119">
        <v>525000</v>
      </c>
      <c r="D559" s="120">
        <v>45397</v>
      </c>
      <c r="E559" s="118" t="s">
        <v>358</v>
      </c>
    </row>
    <row r="560" spans="1:5" ht="14.4">
      <c r="A560" s="118" t="s">
        <v>100</v>
      </c>
      <c r="B560" s="118" t="s">
        <v>352</v>
      </c>
      <c r="C560" s="119">
        <v>18000</v>
      </c>
      <c r="D560" s="120">
        <v>45399</v>
      </c>
      <c r="E560" s="118" t="s">
        <v>358</v>
      </c>
    </row>
    <row r="561" spans="1:5" ht="14.4">
      <c r="A561" s="118" t="s">
        <v>100</v>
      </c>
      <c r="B561" s="118" t="s">
        <v>352</v>
      </c>
      <c r="C561" s="119">
        <v>670000</v>
      </c>
      <c r="D561" s="120">
        <v>45399</v>
      </c>
      <c r="E561" s="118" t="s">
        <v>358</v>
      </c>
    </row>
    <row r="562" spans="1:5" ht="14.4">
      <c r="A562" s="118" t="s">
        <v>100</v>
      </c>
      <c r="B562" s="118" t="s">
        <v>352</v>
      </c>
      <c r="C562" s="119">
        <v>540000</v>
      </c>
      <c r="D562" s="120">
        <v>45399</v>
      </c>
      <c r="E562" s="118" t="s">
        <v>358</v>
      </c>
    </row>
    <row r="563" spans="1:5" ht="14.4">
      <c r="A563" s="118" t="s">
        <v>100</v>
      </c>
      <c r="B563" s="118" t="s">
        <v>352</v>
      </c>
      <c r="C563" s="119">
        <v>521000</v>
      </c>
      <c r="D563" s="120">
        <v>45399</v>
      </c>
      <c r="E563" s="118" t="s">
        <v>358</v>
      </c>
    </row>
    <row r="564" spans="1:5" ht="14.4">
      <c r="A564" s="118" t="s">
        <v>100</v>
      </c>
      <c r="B564" s="118" t="s">
        <v>352</v>
      </c>
      <c r="C564" s="119">
        <v>1200000</v>
      </c>
      <c r="D564" s="120">
        <v>45400</v>
      </c>
      <c r="E564" s="118" t="s">
        <v>358</v>
      </c>
    </row>
    <row r="565" spans="1:5" ht="14.4">
      <c r="A565" s="118" t="s">
        <v>100</v>
      </c>
      <c r="B565" s="118" t="s">
        <v>352</v>
      </c>
      <c r="C565" s="119">
        <v>675000</v>
      </c>
      <c r="D565" s="120">
        <v>45400</v>
      </c>
      <c r="E565" s="118" t="s">
        <v>358</v>
      </c>
    </row>
    <row r="566" spans="1:5" ht="14.4">
      <c r="A566" s="118" t="s">
        <v>100</v>
      </c>
      <c r="B566" s="118" t="s">
        <v>352</v>
      </c>
      <c r="C566" s="119">
        <v>605000</v>
      </c>
      <c r="D566" s="120">
        <v>45398</v>
      </c>
      <c r="E566" s="118" t="s">
        <v>358</v>
      </c>
    </row>
    <row r="567" spans="1:5" ht="14.4">
      <c r="A567" s="118" t="s">
        <v>100</v>
      </c>
      <c r="B567" s="118" t="s">
        <v>352</v>
      </c>
      <c r="C567" s="119">
        <v>6577611.4199999999</v>
      </c>
      <c r="D567" s="120">
        <v>45394</v>
      </c>
      <c r="E567" s="118" t="s">
        <v>358</v>
      </c>
    </row>
    <row r="568" spans="1:5" ht="14.4">
      <c r="A568" s="118" t="s">
        <v>100</v>
      </c>
      <c r="B568" s="118" t="s">
        <v>352</v>
      </c>
      <c r="C568" s="119">
        <v>4687076</v>
      </c>
      <c r="D568" s="120">
        <v>45394</v>
      </c>
      <c r="E568" s="118" t="s">
        <v>358</v>
      </c>
    </row>
    <row r="569" spans="1:5" ht="14.4">
      <c r="A569" s="118" t="s">
        <v>100</v>
      </c>
      <c r="B569" s="118" t="s">
        <v>352</v>
      </c>
      <c r="C569" s="119">
        <v>9378723</v>
      </c>
      <c r="D569" s="120">
        <v>45394</v>
      </c>
      <c r="E569" s="118" t="s">
        <v>358</v>
      </c>
    </row>
    <row r="570" spans="1:5" ht="14.4">
      <c r="A570" s="118" t="s">
        <v>100</v>
      </c>
      <c r="B570" s="118" t="s">
        <v>352</v>
      </c>
      <c r="C570" s="119">
        <v>3677384</v>
      </c>
      <c r="D570" s="120">
        <v>45394</v>
      </c>
      <c r="E570" s="118" t="s">
        <v>358</v>
      </c>
    </row>
    <row r="571" spans="1:5" ht="14.4">
      <c r="A571" s="118" t="s">
        <v>100</v>
      </c>
      <c r="B571" s="118" t="s">
        <v>352</v>
      </c>
      <c r="C571" s="119">
        <v>7764408</v>
      </c>
      <c r="D571" s="120">
        <v>45394</v>
      </c>
      <c r="E571" s="118" t="s">
        <v>358</v>
      </c>
    </row>
    <row r="572" spans="1:5" ht="14.4">
      <c r="A572" s="118" t="s">
        <v>100</v>
      </c>
      <c r="B572" s="118" t="s">
        <v>352</v>
      </c>
      <c r="C572" s="119">
        <v>2335550</v>
      </c>
      <c r="D572" s="120">
        <v>45394</v>
      </c>
      <c r="E572" s="118" t="s">
        <v>358</v>
      </c>
    </row>
    <row r="573" spans="1:5" ht="14.4">
      <c r="A573" s="118" t="s">
        <v>100</v>
      </c>
      <c r="B573" s="118" t="s">
        <v>352</v>
      </c>
      <c r="C573" s="119">
        <v>1000000</v>
      </c>
      <c r="D573" s="120">
        <v>45397</v>
      </c>
      <c r="E573" s="118" t="s">
        <v>358</v>
      </c>
    </row>
    <row r="574" spans="1:5" ht="14.4">
      <c r="A574" s="118" t="s">
        <v>100</v>
      </c>
      <c r="B574" s="118" t="s">
        <v>352</v>
      </c>
      <c r="C574" s="119">
        <v>7329577.71</v>
      </c>
      <c r="D574" s="120">
        <v>45394</v>
      </c>
      <c r="E574" s="118" t="s">
        <v>358</v>
      </c>
    </row>
    <row r="575" spans="1:5" ht="14.4">
      <c r="A575" s="118" t="s">
        <v>100</v>
      </c>
      <c r="B575" s="118" t="s">
        <v>352</v>
      </c>
      <c r="C575" s="119">
        <v>517000</v>
      </c>
      <c r="D575" s="120">
        <v>45397</v>
      </c>
      <c r="E575" s="118" t="s">
        <v>358</v>
      </c>
    </row>
    <row r="576" spans="1:5" ht="14.4">
      <c r="A576" s="118" t="s">
        <v>100</v>
      </c>
      <c r="B576" s="118" t="s">
        <v>352</v>
      </c>
      <c r="C576" s="119">
        <v>3725592.29</v>
      </c>
      <c r="D576" s="120">
        <v>45394</v>
      </c>
      <c r="E576" s="118" t="s">
        <v>358</v>
      </c>
    </row>
    <row r="577" spans="1:5" ht="14.4">
      <c r="A577" s="118" t="s">
        <v>100</v>
      </c>
      <c r="B577" s="118" t="s">
        <v>352</v>
      </c>
      <c r="C577" s="119">
        <v>3583335.47</v>
      </c>
      <c r="D577" s="120">
        <v>45394</v>
      </c>
      <c r="E577" s="118" t="s">
        <v>358</v>
      </c>
    </row>
    <row r="578" spans="1:5" ht="14.4">
      <c r="A578" s="118" t="s">
        <v>100</v>
      </c>
      <c r="B578" s="118" t="s">
        <v>352</v>
      </c>
      <c r="C578" s="119">
        <v>8405558.1099999994</v>
      </c>
      <c r="D578" s="120">
        <v>45394</v>
      </c>
      <c r="E578" s="118" t="s">
        <v>358</v>
      </c>
    </row>
    <row r="579" spans="1:5" ht="14.4">
      <c r="A579" s="118" t="s">
        <v>100</v>
      </c>
      <c r="B579" s="118" t="s">
        <v>352</v>
      </c>
      <c r="C579" s="119">
        <v>125000</v>
      </c>
      <c r="D579" s="120">
        <v>45394</v>
      </c>
      <c r="E579" s="118" t="s">
        <v>358</v>
      </c>
    </row>
    <row r="580" spans="1:5" ht="14.4">
      <c r="A580" s="118" t="s">
        <v>100</v>
      </c>
      <c r="B580" s="118" t="s">
        <v>352</v>
      </c>
      <c r="C580" s="119">
        <v>6879261</v>
      </c>
      <c r="D580" s="120">
        <v>45394</v>
      </c>
      <c r="E580" s="118" t="s">
        <v>358</v>
      </c>
    </row>
    <row r="581" spans="1:5" ht="14.4">
      <c r="A581" s="118" t="s">
        <v>100</v>
      </c>
      <c r="B581" s="118" t="s">
        <v>352</v>
      </c>
      <c r="C581" s="119">
        <v>499000</v>
      </c>
      <c r="D581" s="120">
        <v>45397</v>
      </c>
      <c r="E581" s="118" t="s">
        <v>358</v>
      </c>
    </row>
    <row r="582" spans="1:5" ht="14.4">
      <c r="A582" s="118" t="s">
        <v>100</v>
      </c>
      <c r="B582" s="118" t="s">
        <v>352</v>
      </c>
      <c r="C582" s="119">
        <v>631737</v>
      </c>
      <c r="D582" s="120">
        <v>45394</v>
      </c>
      <c r="E582" s="118" t="s">
        <v>358</v>
      </c>
    </row>
    <row r="583" spans="1:5" ht="14.4">
      <c r="A583" s="118" t="s">
        <v>100</v>
      </c>
      <c r="B583" s="118" t="s">
        <v>352</v>
      </c>
      <c r="C583" s="119">
        <v>461000</v>
      </c>
      <c r="D583" s="120">
        <v>45400</v>
      </c>
      <c r="E583" s="118" t="s">
        <v>358</v>
      </c>
    </row>
    <row r="584" spans="1:5" ht="14.4">
      <c r="A584" s="118" t="s">
        <v>100</v>
      </c>
      <c r="B584" s="118" t="s">
        <v>352</v>
      </c>
      <c r="C584" s="119">
        <v>485000</v>
      </c>
      <c r="D584" s="120">
        <v>45400</v>
      </c>
      <c r="E584" s="118" t="s">
        <v>358</v>
      </c>
    </row>
    <row r="585" spans="1:5" ht="14.4">
      <c r="A585" s="118" t="s">
        <v>100</v>
      </c>
      <c r="B585" s="118" t="s">
        <v>352</v>
      </c>
      <c r="C585" s="119">
        <v>1000000</v>
      </c>
      <c r="D585" s="120">
        <v>45412</v>
      </c>
      <c r="E585" s="118" t="s">
        <v>359</v>
      </c>
    </row>
    <row r="586" spans="1:5" ht="14.4">
      <c r="A586" s="118" t="s">
        <v>100</v>
      </c>
      <c r="B586" s="118" t="s">
        <v>352</v>
      </c>
      <c r="C586" s="119">
        <v>448012</v>
      </c>
      <c r="D586" s="120">
        <v>45397</v>
      </c>
      <c r="E586" s="118" t="s">
        <v>359</v>
      </c>
    </row>
    <row r="587" spans="1:5" ht="14.4">
      <c r="A587" s="118" t="s">
        <v>100</v>
      </c>
      <c r="B587" s="118" t="s">
        <v>352</v>
      </c>
      <c r="C587" s="119">
        <v>766550</v>
      </c>
      <c r="D587" s="120">
        <v>45412</v>
      </c>
      <c r="E587" s="118" t="s">
        <v>359</v>
      </c>
    </row>
    <row r="588" spans="1:5" ht="14.4">
      <c r="A588" s="118" t="s">
        <v>100</v>
      </c>
      <c r="B588" s="118" t="s">
        <v>352</v>
      </c>
      <c r="C588" s="119">
        <v>487000</v>
      </c>
      <c r="D588" s="120">
        <v>45406</v>
      </c>
      <c r="E588" s="118" t="s">
        <v>359</v>
      </c>
    </row>
    <row r="589" spans="1:5" ht="14.4">
      <c r="A589" s="118" t="s">
        <v>100</v>
      </c>
      <c r="B589" s="118" t="s">
        <v>352</v>
      </c>
      <c r="C589" s="119">
        <v>60000</v>
      </c>
      <c r="D589" s="120">
        <v>45412</v>
      </c>
      <c r="E589" s="118" t="s">
        <v>359</v>
      </c>
    </row>
    <row r="590" spans="1:5" ht="14.4">
      <c r="A590" s="118" t="s">
        <v>100</v>
      </c>
      <c r="B590" s="118" t="s">
        <v>352</v>
      </c>
      <c r="C590" s="119">
        <v>283000</v>
      </c>
      <c r="D590" s="120">
        <v>45392</v>
      </c>
      <c r="E590" s="118" t="s">
        <v>359</v>
      </c>
    </row>
    <row r="591" spans="1:5" ht="14.4">
      <c r="A591" s="118" t="s">
        <v>100</v>
      </c>
      <c r="B591" s="118" t="s">
        <v>352</v>
      </c>
      <c r="C591" s="119">
        <v>241000</v>
      </c>
      <c r="D591" s="120">
        <v>45404</v>
      </c>
      <c r="E591" s="118" t="s">
        <v>359</v>
      </c>
    </row>
    <row r="592" spans="1:5" ht="14.4">
      <c r="A592" s="118" t="s">
        <v>100</v>
      </c>
      <c r="B592" s="118" t="s">
        <v>352</v>
      </c>
      <c r="C592" s="119">
        <v>100000</v>
      </c>
      <c r="D592" s="120">
        <v>45385</v>
      </c>
      <c r="E592" s="118" t="s">
        <v>359</v>
      </c>
    </row>
    <row r="593" spans="1:5" ht="14.4">
      <c r="A593" s="118" t="s">
        <v>100</v>
      </c>
      <c r="B593" s="118" t="s">
        <v>352</v>
      </c>
      <c r="C593" s="119">
        <v>103400</v>
      </c>
      <c r="D593" s="120">
        <v>45393</v>
      </c>
      <c r="E593" s="118" t="s">
        <v>359</v>
      </c>
    </row>
    <row r="594" spans="1:5" ht="14.4">
      <c r="A594" s="118" t="s">
        <v>100</v>
      </c>
      <c r="B594" s="118" t="s">
        <v>352</v>
      </c>
      <c r="C594" s="119">
        <v>432581</v>
      </c>
      <c r="D594" s="120">
        <v>45401</v>
      </c>
      <c r="E594" s="118" t="s">
        <v>359</v>
      </c>
    </row>
    <row r="595" spans="1:5" ht="14.4">
      <c r="A595" s="118" t="s">
        <v>100</v>
      </c>
      <c r="B595" s="118" t="s">
        <v>352</v>
      </c>
      <c r="C595" s="119">
        <v>40000</v>
      </c>
      <c r="D595" s="120">
        <v>45404</v>
      </c>
      <c r="E595" s="118" t="s">
        <v>359</v>
      </c>
    </row>
    <row r="596" spans="1:5" ht="14.4">
      <c r="A596" s="118" t="s">
        <v>100</v>
      </c>
      <c r="B596" s="118" t="s">
        <v>352</v>
      </c>
      <c r="C596" s="119">
        <v>34000</v>
      </c>
      <c r="D596" s="120">
        <v>45406</v>
      </c>
      <c r="E596" s="118" t="s">
        <v>359</v>
      </c>
    </row>
    <row r="597" spans="1:5" ht="14.4">
      <c r="A597" s="118" t="s">
        <v>100</v>
      </c>
      <c r="B597" s="118" t="s">
        <v>352</v>
      </c>
      <c r="C597" s="119">
        <v>446450</v>
      </c>
      <c r="D597" s="120">
        <v>45397</v>
      </c>
      <c r="E597" s="118" t="s">
        <v>359</v>
      </c>
    </row>
    <row r="598" spans="1:5" ht="14.4">
      <c r="A598" s="118" t="s">
        <v>100</v>
      </c>
      <c r="B598" s="118" t="s">
        <v>352</v>
      </c>
      <c r="C598" s="119">
        <v>500000</v>
      </c>
      <c r="D598" s="120">
        <v>45391</v>
      </c>
      <c r="E598" s="118" t="s">
        <v>359</v>
      </c>
    </row>
    <row r="599" spans="1:5" ht="14.4">
      <c r="A599" s="118" t="s">
        <v>100</v>
      </c>
      <c r="B599" s="118" t="s">
        <v>352</v>
      </c>
      <c r="C599" s="119">
        <v>65000</v>
      </c>
      <c r="D599" s="120">
        <v>45404</v>
      </c>
      <c r="E599" s="118" t="s">
        <v>359</v>
      </c>
    </row>
    <row r="600" spans="1:5" ht="14.4">
      <c r="A600" s="118" t="s">
        <v>100</v>
      </c>
      <c r="B600" s="118" t="s">
        <v>352</v>
      </c>
      <c r="C600" s="119">
        <v>250000</v>
      </c>
      <c r="D600" s="120">
        <v>45385</v>
      </c>
      <c r="E600" s="118" t="s">
        <v>359</v>
      </c>
    </row>
    <row r="601" spans="1:5" ht="14.4">
      <c r="A601" s="118" t="s">
        <v>100</v>
      </c>
      <c r="B601" s="118" t="s">
        <v>352</v>
      </c>
      <c r="C601" s="119">
        <v>319992</v>
      </c>
      <c r="D601" s="120">
        <v>45387</v>
      </c>
      <c r="E601" s="118" t="s">
        <v>359</v>
      </c>
    </row>
    <row r="602" spans="1:5" ht="14.4">
      <c r="A602" s="118" t="s">
        <v>100</v>
      </c>
      <c r="B602" s="118" t="s">
        <v>352</v>
      </c>
      <c r="C602" s="119">
        <v>105000</v>
      </c>
      <c r="D602" s="120">
        <v>45387</v>
      </c>
      <c r="E602" s="118" t="s">
        <v>359</v>
      </c>
    </row>
    <row r="603" spans="1:5" ht="14.4">
      <c r="A603" s="118" t="s">
        <v>100</v>
      </c>
      <c r="B603" s="118" t="s">
        <v>352</v>
      </c>
      <c r="C603" s="119">
        <v>1014000</v>
      </c>
      <c r="D603" s="120">
        <v>45399</v>
      </c>
      <c r="E603" s="118" t="s">
        <v>359</v>
      </c>
    </row>
    <row r="604" spans="1:5" ht="14.4">
      <c r="A604" s="118" t="s">
        <v>100</v>
      </c>
      <c r="B604" s="118" t="s">
        <v>352</v>
      </c>
      <c r="C604" s="119">
        <v>250000</v>
      </c>
      <c r="D604" s="120">
        <v>45406</v>
      </c>
      <c r="E604" s="118" t="s">
        <v>359</v>
      </c>
    </row>
    <row r="605" spans="1:5" ht="14.4">
      <c r="A605" s="118" t="s">
        <v>100</v>
      </c>
      <c r="B605" s="118" t="s">
        <v>352</v>
      </c>
      <c r="C605" s="119">
        <v>298200</v>
      </c>
      <c r="D605" s="120">
        <v>45401</v>
      </c>
      <c r="E605" s="118" t="s">
        <v>359</v>
      </c>
    </row>
    <row r="606" spans="1:5" ht="14.4">
      <c r="A606" s="118" t="s">
        <v>100</v>
      </c>
      <c r="B606" s="118" t="s">
        <v>352</v>
      </c>
      <c r="C606" s="119">
        <v>200000</v>
      </c>
      <c r="D606" s="120">
        <v>45400</v>
      </c>
      <c r="E606" s="118" t="s">
        <v>359</v>
      </c>
    </row>
    <row r="607" spans="1:5" ht="14.4">
      <c r="A607" s="118" t="s">
        <v>100</v>
      </c>
      <c r="B607" s="118" t="s">
        <v>352</v>
      </c>
      <c r="C607" s="119">
        <v>43000</v>
      </c>
      <c r="D607" s="120">
        <v>45411</v>
      </c>
      <c r="E607" s="118" t="s">
        <v>359</v>
      </c>
    </row>
    <row r="608" spans="1:5" ht="14.4">
      <c r="A608" s="118" t="s">
        <v>100</v>
      </c>
      <c r="B608" s="118" t="s">
        <v>352</v>
      </c>
      <c r="C608" s="119">
        <v>103400</v>
      </c>
      <c r="D608" s="120">
        <v>45393</v>
      </c>
      <c r="E608" s="118" t="s">
        <v>359</v>
      </c>
    </row>
    <row r="609" spans="1:5" ht="14.4">
      <c r="A609" s="118" t="s">
        <v>100</v>
      </c>
      <c r="B609" s="118" t="s">
        <v>352</v>
      </c>
      <c r="C609" s="119">
        <v>103400</v>
      </c>
      <c r="D609" s="120">
        <v>45393</v>
      </c>
      <c r="E609" s="118" t="s">
        <v>359</v>
      </c>
    </row>
    <row r="610" spans="1:5" ht="14.4">
      <c r="A610" s="118" t="s">
        <v>100</v>
      </c>
      <c r="B610" s="118" t="s">
        <v>352</v>
      </c>
      <c r="C610" s="119">
        <v>7000000</v>
      </c>
      <c r="D610" s="120">
        <v>45399</v>
      </c>
      <c r="E610" s="118" t="s">
        <v>359</v>
      </c>
    </row>
    <row r="611" spans="1:5" ht="14.4">
      <c r="A611" s="118" t="s">
        <v>100</v>
      </c>
      <c r="B611" s="118" t="s">
        <v>352</v>
      </c>
      <c r="C611" s="119">
        <v>766550</v>
      </c>
      <c r="D611" s="120">
        <v>45390</v>
      </c>
      <c r="E611" s="118" t="s">
        <v>359</v>
      </c>
    </row>
    <row r="612" spans="1:5" ht="14.4">
      <c r="A612" s="118" t="s">
        <v>100</v>
      </c>
      <c r="B612" s="118" t="s">
        <v>352</v>
      </c>
      <c r="C612" s="119">
        <v>396150</v>
      </c>
      <c r="D612" s="120">
        <v>45387</v>
      </c>
      <c r="E612" s="118" t="s">
        <v>359</v>
      </c>
    </row>
    <row r="613" spans="1:5" ht="14.4">
      <c r="A613" s="118" t="s">
        <v>100</v>
      </c>
      <c r="B613" s="118" t="s">
        <v>352</v>
      </c>
      <c r="C613" s="119">
        <v>4348518</v>
      </c>
      <c r="D613" s="120">
        <v>45399</v>
      </c>
      <c r="E613" s="118" t="s">
        <v>359</v>
      </c>
    </row>
    <row r="614" spans="1:5" ht="14.4">
      <c r="A614" s="118" t="s">
        <v>163</v>
      </c>
      <c r="B614" s="118" t="s">
        <v>353</v>
      </c>
      <c r="C614" s="119">
        <v>15000</v>
      </c>
      <c r="D614" s="120">
        <v>45393</v>
      </c>
      <c r="E614" s="118" t="s">
        <v>358</v>
      </c>
    </row>
    <row r="615" spans="1:5" ht="14.4">
      <c r="A615" s="118" t="s">
        <v>163</v>
      </c>
      <c r="B615" s="118" t="s">
        <v>353</v>
      </c>
      <c r="C615" s="119">
        <v>35000</v>
      </c>
      <c r="D615" s="120">
        <v>45393</v>
      </c>
      <c r="E615" s="118" t="s">
        <v>358</v>
      </c>
    </row>
    <row r="616" spans="1:5" ht="14.4">
      <c r="A616" s="118" t="s">
        <v>163</v>
      </c>
      <c r="B616" s="118" t="s">
        <v>353</v>
      </c>
      <c r="C616" s="119">
        <v>251799</v>
      </c>
      <c r="D616" s="120">
        <v>45383</v>
      </c>
      <c r="E616" s="118" t="s">
        <v>359</v>
      </c>
    </row>
    <row r="617" spans="1:5" ht="14.4">
      <c r="A617" s="118" t="s">
        <v>163</v>
      </c>
      <c r="B617" s="118" t="s">
        <v>353</v>
      </c>
      <c r="C617" s="119">
        <v>300000</v>
      </c>
      <c r="D617" s="120">
        <v>45383</v>
      </c>
      <c r="E617" s="118" t="s">
        <v>359</v>
      </c>
    </row>
    <row r="618" spans="1:5" ht="14.4">
      <c r="A618" s="118" t="s">
        <v>163</v>
      </c>
      <c r="B618" s="118" t="s">
        <v>353</v>
      </c>
      <c r="C618" s="119">
        <v>385800</v>
      </c>
      <c r="D618" s="120">
        <v>45384</v>
      </c>
      <c r="E618" s="118" t="s">
        <v>359</v>
      </c>
    </row>
    <row r="619" spans="1:5" ht="14.4">
      <c r="A619" s="118" t="s">
        <v>40</v>
      </c>
      <c r="B619" s="118" t="s">
        <v>354</v>
      </c>
      <c r="C619" s="119">
        <v>755000</v>
      </c>
      <c r="D619" s="120">
        <v>45400</v>
      </c>
      <c r="E619" s="118" t="s">
        <v>358</v>
      </c>
    </row>
    <row r="620" spans="1:5" ht="14.4">
      <c r="A620" s="118" t="s">
        <v>40</v>
      </c>
      <c r="B620" s="118" t="s">
        <v>354</v>
      </c>
      <c r="C620" s="119">
        <v>1225000</v>
      </c>
      <c r="D620" s="120">
        <v>45408</v>
      </c>
      <c r="E620" s="118" t="s">
        <v>358</v>
      </c>
    </row>
    <row r="621" spans="1:5" ht="14.4">
      <c r="A621" s="118" t="s">
        <v>40</v>
      </c>
      <c r="B621" s="118" t="s">
        <v>354</v>
      </c>
      <c r="C621" s="119">
        <v>380000</v>
      </c>
      <c r="D621" s="120">
        <v>45384</v>
      </c>
      <c r="E621" s="118" t="s">
        <v>358</v>
      </c>
    </row>
    <row r="622" spans="1:5" ht="14.4">
      <c r="A622" s="118" t="s">
        <v>40</v>
      </c>
      <c r="B622" s="118" t="s">
        <v>354</v>
      </c>
      <c r="C622" s="119">
        <v>380000</v>
      </c>
      <c r="D622" s="120">
        <v>45411</v>
      </c>
      <c r="E622" s="118" t="s">
        <v>358</v>
      </c>
    </row>
    <row r="623" spans="1:5" ht="14.4">
      <c r="A623" s="118" t="s">
        <v>40</v>
      </c>
      <c r="B623" s="118" t="s">
        <v>354</v>
      </c>
      <c r="C623" s="119">
        <v>485000</v>
      </c>
      <c r="D623" s="120">
        <v>45385</v>
      </c>
      <c r="E623" s="118" t="s">
        <v>358</v>
      </c>
    </row>
    <row r="624" spans="1:5" ht="14.4">
      <c r="A624" s="118" t="s">
        <v>40</v>
      </c>
      <c r="B624" s="118" t="s">
        <v>354</v>
      </c>
      <c r="C624" s="119">
        <v>663000</v>
      </c>
      <c r="D624" s="120">
        <v>45397</v>
      </c>
      <c r="E624" s="118" t="s">
        <v>358</v>
      </c>
    </row>
    <row r="625" spans="1:5" ht="14.4">
      <c r="A625" s="118" t="s">
        <v>40</v>
      </c>
      <c r="B625" s="118" t="s">
        <v>354</v>
      </c>
      <c r="C625" s="119">
        <v>1000000</v>
      </c>
      <c r="D625" s="120">
        <v>45408</v>
      </c>
      <c r="E625" s="118" t="s">
        <v>358</v>
      </c>
    </row>
    <row r="626" spans="1:5" ht="14.4">
      <c r="A626" s="118" t="s">
        <v>40</v>
      </c>
      <c r="B626" s="118" t="s">
        <v>354</v>
      </c>
      <c r="C626" s="119">
        <v>740038</v>
      </c>
      <c r="D626" s="120">
        <v>45394</v>
      </c>
      <c r="E626" s="118" t="s">
        <v>358</v>
      </c>
    </row>
    <row r="627" spans="1:5" ht="14.4">
      <c r="A627" s="118" t="s">
        <v>40</v>
      </c>
      <c r="B627" s="118" t="s">
        <v>354</v>
      </c>
      <c r="C627" s="119">
        <v>770000</v>
      </c>
      <c r="D627" s="120">
        <v>45397</v>
      </c>
      <c r="E627" s="118" t="s">
        <v>358</v>
      </c>
    </row>
    <row r="628" spans="1:5" ht="14.4">
      <c r="A628" s="118" t="s">
        <v>40</v>
      </c>
      <c r="B628" s="118" t="s">
        <v>354</v>
      </c>
      <c r="C628" s="119">
        <v>649000</v>
      </c>
      <c r="D628" s="120">
        <v>45408</v>
      </c>
      <c r="E628" s="118" t="s">
        <v>358</v>
      </c>
    </row>
    <row r="629" spans="1:5" ht="14.4">
      <c r="A629" s="118" t="s">
        <v>40</v>
      </c>
      <c r="B629" s="118" t="s">
        <v>354</v>
      </c>
      <c r="C629" s="119">
        <v>989000</v>
      </c>
      <c r="D629" s="120">
        <v>45408</v>
      </c>
      <c r="E629" s="118" t="s">
        <v>358</v>
      </c>
    </row>
    <row r="630" spans="1:5" ht="14.4">
      <c r="A630" s="118" t="s">
        <v>40</v>
      </c>
      <c r="B630" s="118" t="s">
        <v>354</v>
      </c>
      <c r="C630" s="119">
        <v>867000</v>
      </c>
      <c r="D630" s="120">
        <v>45385</v>
      </c>
      <c r="E630" s="118" t="s">
        <v>358</v>
      </c>
    </row>
    <row r="631" spans="1:5" ht="14.4">
      <c r="A631" s="118" t="s">
        <v>40</v>
      </c>
      <c r="B631" s="118" t="s">
        <v>354</v>
      </c>
      <c r="C631" s="119">
        <v>415000</v>
      </c>
      <c r="D631" s="120">
        <v>45392</v>
      </c>
      <c r="E631" s="118" t="s">
        <v>358</v>
      </c>
    </row>
    <row r="632" spans="1:5" ht="14.4">
      <c r="A632" s="118" t="s">
        <v>40</v>
      </c>
      <c r="B632" s="118" t="s">
        <v>354</v>
      </c>
      <c r="C632" s="119">
        <v>487000</v>
      </c>
      <c r="D632" s="120">
        <v>45408</v>
      </c>
      <c r="E632" s="118" t="s">
        <v>358</v>
      </c>
    </row>
    <row r="633" spans="1:5" ht="14.4">
      <c r="A633" s="118" t="s">
        <v>40</v>
      </c>
      <c r="B633" s="118" t="s">
        <v>354</v>
      </c>
      <c r="C633" s="119">
        <v>834025</v>
      </c>
      <c r="D633" s="120">
        <v>45408</v>
      </c>
      <c r="E633" s="118" t="s">
        <v>358</v>
      </c>
    </row>
    <row r="634" spans="1:5" ht="14.4">
      <c r="A634" s="118" t="s">
        <v>40</v>
      </c>
      <c r="B634" s="118" t="s">
        <v>354</v>
      </c>
      <c r="C634" s="119">
        <v>490000</v>
      </c>
      <c r="D634" s="120">
        <v>45397</v>
      </c>
      <c r="E634" s="118" t="s">
        <v>358</v>
      </c>
    </row>
    <row r="635" spans="1:5" ht="14.4">
      <c r="A635" s="118" t="s">
        <v>40</v>
      </c>
      <c r="B635" s="118" t="s">
        <v>354</v>
      </c>
      <c r="C635" s="119">
        <v>375000</v>
      </c>
      <c r="D635" s="120">
        <v>45385</v>
      </c>
      <c r="E635" s="118" t="s">
        <v>358</v>
      </c>
    </row>
    <row r="636" spans="1:5" ht="14.4">
      <c r="A636" s="118" t="s">
        <v>40</v>
      </c>
      <c r="B636" s="118" t="s">
        <v>354</v>
      </c>
      <c r="C636" s="119">
        <v>750000</v>
      </c>
      <c r="D636" s="120">
        <v>45408</v>
      </c>
      <c r="E636" s="118" t="s">
        <v>358</v>
      </c>
    </row>
    <row r="637" spans="1:5" ht="14.4">
      <c r="A637" s="118" t="s">
        <v>40</v>
      </c>
      <c r="B637" s="118" t="s">
        <v>354</v>
      </c>
      <c r="C637" s="119">
        <v>675000</v>
      </c>
      <c r="D637" s="120">
        <v>45385</v>
      </c>
      <c r="E637" s="118" t="s">
        <v>358</v>
      </c>
    </row>
    <row r="638" spans="1:5" ht="14.4">
      <c r="A638" s="118" t="s">
        <v>40</v>
      </c>
      <c r="B638" s="118" t="s">
        <v>354</v>
      </c>
      <c r="C638" s="119">
        <v>870000</v>
      </c>
      <c r="D638" s="120">
        <v>45408</v>
      </c>
      <c r="E638" s="118" t="s">
        <v>358</v>
      </c>
    </row>
    <row r="639" spans="1:5" ht="14.4">
      <c r="A639" s="118" t="s">
        <v>40</v>
      </c>
      <c r="B639" s="118" t="s">
        <v>354</v>
      </c>
      <c r="C639" s="119">
        <v>375000</v>
      </c>
      <c r="D639" s="120">
        <v>45385</v>
      </c>
      <c r="E639" s="118" t="s">
        <v>358</v>
      </c>
    </row>
    <row r="640" spans="1:5" ht="14.4">
      <c r="A640" s="118" t="s">
        <v>40</v>
      </c>
      <c r="B640" s="118" t="s">
        <v>354</v>
      </c>
      <c r="C640" s="119">
        <v>390000</v>
      </c>
      <c r="D640" s="120">
        <v>45392</v>
      </c>
      <c r="E640" s="118" t="s">
        <v>358</v>
      </c>
    </row>
    <row r="641" spans="1:5" ht="14.4">
      <c r="A641" s="118" t="s">
        <v>40</v>
      </c>
      <c r="B641" s="118" t="s">
        <v>354</v>
      </c>
      <c r="C641" s="119">
        <v>171500</v>
      </c>
      <c r="D641" s="120">
        <v>45392</v>
      </c>
      <c r="E641" s="118" t="s">
        <v>358</v>
      </c>
    </row>
    <row r="642" spans="1:5" ht="14.4">
      <c r="A642" s="118" t="s">
        <v>40</v>
      </c>
      <c r="B642" s="118" t="s">
        <v>354</v>
      </c>
      <c r="C642" s="119">
        <v>2837500</v>
      </c>
      <c r="D642" s="120">
        <v>45412</v>
      </c>
      <c r="E642" s="118" t="s">
        <v>358</v>
      </c>
    </row>
    <row r="643" spans="1:5" ht="14.4">
      <c r="A643" s="118" t="s">
        <v>40</v>
      </c>
      <c r="B643" s="118" t="s">
        <v>354</v>
      </c>
      <c r="C643" s="119">
        <v>5675000</v>
      </c>
      <c r="D643" s="120">
        <v>45412</v>
      </c>
      <c r="E643" s="118" t="s">
        <v>358</v>
      </c>
    </row>
    <row r="644" spans="1:5" ht="14.4">
      <c r="A644" s="118" t="s">
        <v>40</v>
      </c>
      <c r="B644" s="118" t="s">
        <v>354</v>
      </c>
      <c r="C644" s="119">
        <v>555000</v>
      </c>
      <c r="D644" s="120">
        <v>45394</v>
      </c>
      <c r="E644" s="118" t="s">
        <v>358</v>
      </c>
    </row>
    <row r="645" spans="1:5" ht="14.4">
      <c r="A645" s="118" t="s">
        <v>40</v>
      </c>
      <c r="B645" s="118" t="s">
        <v>354</v>
      </c>
      <c r="C645" s="119">
        <v>365000</v>
      </c>
      <c r="D645" s="120">
        <v>45400</v>
      </c>
      <c r="E645" s="118" t="s">
        <v>358</v>
      </c>
    </row>
    <row r="646" spans="1:5" ht="14.4">
      <c r="A646" s="118" t="s">
        <v>40</v>
      </c>
      <c r="B646" s="118" t="s">
        <v>354</v>
      </c>
      <c r="C646" s="119">
        <v>589700</v>
      </c>
      <c r="D646" s="120">
        <v>45412</v>
      </c>
      <c r="E646" s="118" t="s">
        <v>358</v>
      </c>
    </row>
    <row r="647" spans="1:5" ht="14.4">
      <c r="A647" s="118" t="s">
        <v>40</v>
      </c>
      <c r="B647" s="118" t="s">
        <v>354</v>
      </c>
      <c r="C647" s="119">
        <v>370000</v>
      </c>
      <c r="D647" s="120">
        <v>45412</v>
      </c>
      <c r="E647" s="118" t="s">
        <v>358</v>
      </c>
    </row>
    <row r="648" spans="1:5" ht="14.4">
      <c r="A648" s="118" t="s">
        <v>40</v>
      </c>
      <c r="B648" s="118" t="s">
        <v>354</v>
      </c>
      <c r="C648" s="119">
        <v>699000</v>
      </c>
      <c r="D648" s="120">
        <v>45383</v>
      </c>
      <c r="E648" s="118" t="s">
        <v>358</v>
      </c>
    </row>
    <row r="649" spans="1:5" ht="14.4">
      <c r="A649" s="118" t="s">
        <v>40</v>
      </c>
      <c r="B649" s="118" t="s">
        <v>354</v>
      </c>
      <c r="C649" s="119">
        <v>550000</v>
      </c>
      <c r="D649" s="120">
        <v>45392</v>
      </c>
      <c r="E649" s="118" t="s">
        <v>358</v>
      </c>
    </row>
    <row r="650" spans="1:5" ht="14.4">
      <c r="A650" s="118" t="s">
        <v>40</v>
      </c>
      <c r="B650" s="118" t="s">
        <v>354</v>
      </c>
      <c r="C650" s="119">
        <v>458900</v>
      </c>
      <c r="D650" s="120">
        <v>45412</v>
      </c>
      <c r="E650" s="118" t="s">
        <v>358</v>
      </c>
    </row>
    <row r="651" spans="1:5" ht="14.4">
      <c r="A651" s="118" t="s">
        <v>40</v>
      </c>
      <c r="B651" s="118" t="s">
        <v>354</v>
      </c>
      <c r="C651" s="119">
        <v>604000</v>
      </c>
      <c r="D651" s="120">
        <v>45412</v>
      </c>
      <c r="E651" s="118" t="s">
        <v>358</v>
      </c>
    </row>
    <row r="652" spans="1:5" ht="14.4">
      <c r="A652" s="118" t="s">
        <v>40</v>
      </c>
      <c r="B652" s="118" t="s">
        <v>354</v>
      </c>
      <c r="C652" s="119">
        <v>9625000</v>
      </c>
      <c r="D652" s="120">
        <v>45383</v>
      </c>
      <c r="E652" s="118" t="s">
        <v>358</v>
      </c>
    </row>
    <row r="653" spans="1:5" ht="14.4">
      <c r="A653" s="118" t="s">
        <v>40</v>
      </c>
      <c r="B653" s="118" t="s">
        <v>354</v>
      </c>
      <c r="C653" s="119">
        <v>1225000</v>
      </c>
      <c r="D653" s="120">
        <v>45412</v>
      </c>
      <c r="E653" s="118" t="s">
        <v>358</v>
      </c>
    </row>
    <row r="654" spans="1:5" ht="14.4">
      <c r="A654" s="118" t="s">
        <v>40</v>
      </c>
      <c r="B654" s="118" t="s">
        <v>354</v>
      </c>
      <c r="C654" s="119">
        <v>637000</v>
      </c>
      <c r="D654" s="120">
        <v>45394</v>
      </c>
      <c r="E654" s="118" t="s">
        <v>358</v>
      </c>
    </row>
    <row r="655" spans="1:5" ht="14.4">
      <c r="A655" s="118" t="s">
        <v>40</v>
      </c>
      <c r="B655" s="118" t="s">
        <v>354</v>
      </c>
      <c r="C655" s="119">
        <v>469000</v>
      </c>
      <c r="D655" s="120">
        <v>45412</v>
      </c>
      <c r="E655" s="118" t="s">
        <v>358</v>
      </c>
    </row>
    <row r="656" spans="1:5" ht="14.4">
      <c r="A656" s="118" t="s">
        <v>40</v>
      </c>
      <c r="B656" s="118" t="s">
        <v>354</v>
      </c>
      <c r="C656" s="119">
        <v>380000</v>
      </c>
      <c r="D656" s="120">
        <v>45412</v>
      </c>
      <c r="E656" s="118" t="s">
        <v>358</v>
      </c>
    </row>
    <row r="657" spans="1:5" ht="14.4">
      <c r="A657" s="118" t="s">
        <v>40</v>
      </c>
      <c r="B657" s="118" t="s">
        <v>354</v>
      </c>
      <c r="C657" s="119">
        <v>1700000</v>
      </c>
      <c r="D657" s="120">
        <v>45408</v>
      </c>
      <c r="E657" s="118" t="s">
        <v>358</v>
      </c>
    </row>
    <row r="658" spans="1:5" ht="14.4">
      <c r="A658" s="118" t="s">
        <v>40</v>
      </c>
      <c r="B658" s="118" t="s">
        <v>354</v>
      </c>
      <c r="C658" s="119">
        <v>715000</v>
      </c>
      <c r="D658" s="120">
        <v>45411</v>
      </c>
      <c r="E658" s="118" t="s">
        <v>358</v>
      </c>
    </row>
    <row r="659" spans="1:5" ht="14.4">
      <c r="A659" s="118" t="s">
        <v>40</v>
      </c>
      <c r="B659" s="118" t="s">
        <v>354</v>
      </c>
      <c r="C659" s="119">
        <v>750000</v>
      </c>
      <c r="D659" s="120">
        <v>45384</v>
      </c>
      <c r="E659" s="118" t="s">
        <v>358</v>
      </c>
    </row>
    <row r="660" spans="1:5" ht="14.4">
      <c r="A660" s="118" t="s">
        <v>40</v>
      </c>
      <c r="B660" s="118" t="s">
        <v>354</v>
      </c>
      <c r="C660" s="119">
        <v>446500</v>
      </c>
      <c r="D660" s="120">
        <v>45412</v>
      </c>
      <c r="E660" s="118" t="s">
        <v>358</v>
      </c>
    </row>
    <row r="661" spans="1:5" ht="14.4">
      <c r="A661" s="118" t="s">
        <v>40</v>
      </c>
      <c r="B661" s="118" t="s">
        <v>354</v>
      </c>
      <c r="C661" s="119">
        <v>491000</v>
      </c>
      <c r="D661" s="120">
        <v>45412</v>
      </c>
      <c r="E661" s="118" t="s">
        <v>358</v>
      </c>
    </row>
    <row r="662" spans="1:5" ht="14.4">
      <c r="A662" s="118" t="s">
        <v>40</v>
      </c>
      <c r="B662" s="118" t="s">
        <v>354</v>
      </c>
      <c r="C662" s="119">
        <v>920000</v>
      </c>
      <c r="D662" s="120">
        <v>45397</v>
      </c>
      <c r="E662" s="118" t="s">
        <v>358</v>
      </c>
    </row>
    <row r="663" spans="1:5" ht="14.4">
      <c r="A663" s="118" t="s">
        <v>40</v>
      </c>
      <c r="B663" s="118" t="s">
        <v>354</v>
      </c>
      <c r="C663" s="119">
        <v>625000</v>
      </c>
      <c r="D663" s="120">
        <v>45408</v>
      </c>
      <c r="E663" s="118" t="s">
        <v>358</v>
      </c>
    </row>
    <row r="664" spans="1:5" ht="14.4">
      <c r="A664" s="118" t="s">
        <v>40</v>
      </c>
      <c r="B664" s="118" t="s">
        <v>354</v>
      </c>
      <c r="C664" s="119">
        <v>987000</v>
      </c>
      <c r="D664" s="120">
        <v>45383</v>
      </c>
      <c r="E664" s="118" t="s">
        <v>358</v>
      </c>
    </row>
    <row r="665" spans="1:5" ht="14.4">
      <c r="A665" s="118" t="s">
        <v>40</v>
      </c>
      <c r="B665" s="118" t="s">
        <v>354</v>
      </c>
      <c r="C665" s="119">
        <v>575000</v>
      </c>
      <c r="D665" s="120">
        <v>45412</v>
      </c>
      <c r="E665" s="118" t="s">
        <v>358</v>
      </c>
    </row>
    <row r="666" spans="1:5" ht="14.4">
      <c r="A666" s="118" t="s">
        <v>40</v>
      </c>
      <c r="B666" s="118" t="s">
        <v>354</v>
      </c>
      <c r="C666" s="119">
        <v>535000</v>
      </c>
      <c r="D666" s="120">
        <v>45384</v>
      </c>
      <c r="E666" s="118" t="s">
        <v>358</v>
      </c>
    </row>
    <row r="667" spans="1:5" ht="14.4">
      <c r="A667" s="118" t="s">
        <v>40</v>
      </c>
      <c r="B667" s="118" t="s">
        <v>354</v>
      </c>
      <c r="C667" s="119">
        <v>749900</v>
      </c>
      <c r="D667" s="120">
        <v>45412</v>
      </c>
      <c r="E667" s="118" t="s">
        <v>358</v>
      </c>
    </row>
    <row r="668" spans="1:5" ht="14.4">
      <c r="A668" s="118" t="s">
        <v>40</v>
      </c>
      <c r="B668" s="118" t="s">
        <v>354</v>
      </c>
      <c r="C668" s="119">
        <v>740000</v>
      </c>
      <c r="D668" s="120">
        <v>45408</v>
      </c>
      <c r="E668" s="118" t="s">
        <v>358</v>
      </c>
    </row>
    <row r="669" spans="1:5" ht="14.4">
      <c r="A669" s="118" t="s">
        <v>40</v>
      </c>
      <c r="B669" s="118" t="s">
        <v>354</v>
      </c>
      <c r="C669" s="119">
        <v>575000</v>
      </c>
      <c r="D669" s="120">
        <v>45400</v>
      </c>
      <c r="E669" s="118" t="s">
        <v>358</v>
      </c>
    </row>
    <row r="670" spans="1:5" ht="14.4">
      <c r="A670" s="118" t="s">
        <v>40</v>
      </c>
      <c r="B670" s="118" t="s">
        <v>354</v>
      </c>
      <c r="C670" s="119">
        <v>407000</v>
      </c>
      <c r="D670" s="120">
        <v>45412</v>
      </c>
      <c r="E670" s="118" t="s">
        <v>358</v>
      </c>
    </row>
    <row r="671" spans="1:5" ht="14.4">
      <c r="A671" s="118" t="s">
        <v>40</v>
      </c>
      <c r="B671" s="118" t="s">
        <v>354</v>
      </c>
      <c r="C671" s="119">
        <v>250000</v>
      </c>
      <c r="D671" s="120">
        <v>45412</v>
      </c>
      <c r="E671" s="118" t="s">
        <v>358</v>
      </c>
    </row>
    <row r="672" spans="1:5" ht="14.4">
      <c r="A672" s="118" t="s">
        <v>40</v>
      </c>
      <c r="B672" s="118" t="s">
        <v>354</v>
      </c>
      <c r="C672" s="119">
        <v>717500</v>
      </c>
      <c r="D672" s="120">
        <v>45383</v>
      </c>
      <c r="E672" s="118" t="s">
        <v>358</v>
      </c>
    </row>
    <row r="673" spans="1:5" ht="14.4">
      <c r="A673" s="118" t="s">
        <v>40</v>
      </c>
      <c r="B673" s="118" t="s">
        <v>354</v>
      </c>
      <c r="C673" s="119">
        <v>480000</v>
      </c>
      <c r="D673" s="120">
        <v>45412</v>
      </c>
      <c r="E673" s="118" t="s">
        <v>358</v>
      </c>
    </row>
    <row r="674" spans="1:5" ht="14.4">
      <c r="A674" s="118" t="s">
        <v>40</v>
      </c>
      <c r="B674" s="118" t="s">
        <v>354</v>
      </c>
      <c r="C674" s="119">
        <v>1040620</v>
      </c>
      <c r="D674" s="120">
        <v>45391</v>
      </c>
      <c r="E674" s="118" t="s">
        <v>358</v>
      </c>
    </row>
    <row r="675" spans="1:5" ht="14.4">
      <c r="A675" s="118" t="s">
        <v>40</v>
      </c>
      <c r="B675" s="118" t="s">
        <v>354</v>
      </c>
      <c r="C675" s="119">
        <v>340000</v>
      </c>
      <c r="D675" s="120">
        <v>45406</v>
      </c>
      <c r="E675" s="118" t="s">
        <v>358</v>
      </c>
    </row>
    <row r="676" spans="1:5" ht="14.4">
      <c r="A676" s="118" t="s">
        <v>40</v>
      </c>
      <c r="B676" s="118" t="s">
        <v>354</v>
      </c>
      <c r="C676" s="119">
        <v>750000</v>
      </c>
      <c r="D676" s="120">
        <v>45400</v>
      </c>
      <c r="E676" s="118" t="s">
        <v>358</v>
      </c>
    </row>
    <row r="677" spans="1:5" ht="14.4">
      <c r="A677" s="118" t="s">
        <v>40</v>
      </c>
      <c r="B677" s="118" t="s">
        <v>354</v>
      </c>
      <c r="C677" s="119">
        <v>207000</v>
      </c>
      <c r="D677" s="120">
        <v>45391</v>
      </c>
      <c r="E677" s="118" t="s">
        <v>358</v>
      </c>
    </row>
    <row r="678" spans="1:5" ht="14.4">
      <c r="A678" s="118" t="s">
        <v>40</v>
      </c>
      <c r="B678" s="118" t="s">
        <v>354</v>
      </c>
      <c r="C678" s="119">
        <v>1032595</v>
      </c>
      <c r="D678" s="120">
        <v>45405</v>
      </c>
      <c r="E678" s="118" t="s">
        <v>358</v>
      </c>
    </row>
    <row r="679" spans="1:5" ht="14.4">
      <c r="A679" s="118" t="s">
        <v>40</v>
      </c>
      <c r="B679" s="118" t="s">
        <v>354</v>
      </c>
      <c r="C679" s="119">
        <v>835000</v>
      </c>
      <c r="D679" s="120">
        <v>45405</v>
      </c>
      <c r="E679" s="118" t="s">
        <v>358</v>
      </c>
    </row>
    <row r="680" spans="1:5" ht="14.4">
      <c r="A680" s="118" t="s">
        <v>40</v>
      </c>
      <c r="B680" s="118" t="s">
        <v>354</v>
      </c>
      <c r="C680" s="119">
        <v>530000</v>
      </c>
      <c r="D680" s="120">
        <v>45386</v>
      </c>
      <c r="E680" s="118" t="s">
        <v>358</v>
      </c>
    </row>
    <row r="681" spans="1:5" ht="14.4">
      <c r="A681" s="118" t="s">
        <v>40</v>
      </c>
      <c r="B681" s="118" t="s">
        <v>354</v>
      </c>
      <c r="C681" s="119">
        <v>504000</v>
      </c>
      <c r="D681" s="120">
        <v>45399</v>
      </c>
      <c r="E681" s="118" t="s">
        <v>358</v>
      </c>
    </row>
    <row r="682" spans="1:5" ht="14.4">
      <c r="A682" s="118" t="s">
        <v>40</v>
      </c>
      <c r="B682" s="118" t="s">
        <v>354</v>
      </c>
      <c r="C682" s="119">
        <v>650000</v>
      </c>
      <c r="D682" s="120">
        <v>45398</v>
      </c>
      <c r="E682" s="118" t="s">
        <v>358</v>
      </c>
    </row>
    <row r="683" spans="1:5" ht="14.4">
      <c r="A683" s="118" t="s">
        <v>40</v>
      </c>
      <c r="B683" s="118" t="s">
        <v>354</v>
      </c>
      <c r="C683" s="119">
        <v>575000</v>
      </c>
      <c r="D683" s="120">
        <v>45391</v>
      </c>
      <c r="E683" s="118" t="s">
        <v>358</v>
      </c>
    </row>
    <row r="684" spans="1:5" ht="14.4">
      <c r="A684" s="118" t="s">
        <v>40</v>
      </c>
      <c r="B684" s="118" t="s">
        <v>354</v>
      </c>
      <c r="C684" s="119">
        <v>449900</v>
      </c>
      <c r="D684" s="120">
        <v>45406</v>
      </c>
      <c r="E684" s="118" t="s">
        <v>358</v>
      </c>
    </row>
    <row r="685" spans="1:5" ht="14.4">
      <c r="A685" s="118" t="s">
        <v>40</v>
      </c>
      <c r="B685" s="118" t="s">
        <v>354</v>
      </c>
      <c r="C685" s="119">
        <v>815000</v>
      </c>
      <c r="D685" s="120">
        <v>45387</v>
      </c>
      <c r="E685" s="118" t="s">
        <v>358</v>
      </c>
    </row>
    <row r="686" spans="1:5" ht="14.4">
      <c r="A686" s="118" t="s">
        <v>40</v>
      </c>
      <c r="B686" s="118" t="s">
        <v>354</v>
      </c>
      <c r="C686" s="119">
        <v>30000</v>
      </c>
      <c r="D686" s="120">
        <v>45406</v>
      </c>
      <c r="E686" s="118" t="s">
        <v>358</v>
      </c>
    </row>
    <row r="687" spans="1:5" ht="14.4">
      <c r="A687" s="118" t="s">
        <v>40</v>
      </c>
      <c r="B687" s="118" t="s">
        <v>354</v>
      </c>
      <c r="C687" s="119">
        <v>650000</v>
      </c>
      <c r="D687" s="120">
        <v>45398</v>
      </c>
      <c r="E687" s="118" t="s">
        <v>358</v>
      </c>
    </row>
    <row r="688" spans="1:5" ht="14.4">
      <c r="A688" s="118" t="s">
        <v>40</v>
      </c>
      <c r="B688" s="118" t="s">
        <v>354</v>
      </c>
      <c r="C688" s="119">
        <v>370000</v>
      </c>
      <c r="D688" s="120">
        <v>45406</v>
      </c>
      <c r="E688" s="118" t="s">
        <v>358</v>
      </c>
    </row>
    <row r="689" spans="1:5" ht="14.4">
      <c r="A689" s="118" t="s">
        <v>40</v>
      </c>
      <c r="B689" s="118" t="s">
        <v>354</v>
      </c>
      <c r="C689" s="119">
        <v>405000</v>
      </c>
      <c r="D689" s="120">
        <v>45387</v>
      </c>
      <c r="E689" s="118" t="s">
        <v>358</v>
      </c>
    </row>
    <row r="690" spans="1:5" ht="14.4">
      <c r="A690" s="118" t="s">
        <v>40</v>
      </c>
      <c r="B690" s="118" t="s">
        <v>354</v>
      </c>
      <c r="C690" s="119">
        <v>775000</v>
      </c>
      <c r="D690" s="120">
        <v>45401</v>
      </c>
      <c r="E690" s="118" t="s">
        <v>358</v>
      </c>
    </row>
    <row r="691" spans="1:5" ht="14.4">
      <c r="A691" s="118" t="s">
        <v>40</v>
      </c>
      <c r="B691" s="118" t="s">
        <v>354</v>
      </c>
      <c r="C691" s="119">
        <v>560000</v>
      </c>
      <c r="D691" s="120">
        <v>45404</v>
      </c>
      <c r="E691" s="118" t="s">
        <v>358</v>
      </c>
    </row>
    <row r="692" spans="1:5" ht="14.4">
      <c r="A692" s="118" t="s">
        <v>40</v>
      </c>
      <c r="B692" s="118" t="s">
        <v>354</v>
      </c>
      <c r="C692" s="119">
        <v>1300000</v>
      </c>
      <c r="D692" s="120">
        <v>45390</v>
      </c>
      <c r="E692" s="118" t="s">
        <v>358</v>
      </c>
    </row>
    <row r="693" spans="1:5" ht="14.4">
      <c r="A693" s="118" t="s">
        <v>40</v>
      </c>
      <c r="B693" s="118" t="s">
        <v>354</v>
      </c>
      <c r="C693" s="119">
        <v>1066297</v>
      </c>
      <c r="D693" s="120">
        <v>45401</v>
      </c>
      <c r="E693" s="118" t="s">
        <v>358</v>
      </c>
    </row>
    <row r="694" spans="1:5" ht="14.4">
      <c r="A694" s="118" t="s">
        <v>40</v>
      </c>
      <c r="B694" s="118" t="s">
        <v>354</v>
      </c>
      <c r="C694" s="119">
        <v>515000</v>
      </c>
      <c r="D694" s="120">
        <v>45393</v>
      </c>
      <c r="E694" s="118" t="s">
        <v>358</v>
      </c>
    </row>
    <row r="695" spans="1:5" ht="14.4">
      <c r="A695" s="118" t="s">
        <v>40</v>
      </c>
      <c r="B695" s="118" t="s">
        <v>354</v>
      </c>
      <c r="C695" s="119">
        <v>860000</v>
      </c>
      <c r="D695" s="120">
        <v>45390</v>
      </c>
      <c r="E695" s="118" t="s">
        <v>358</v>
      </c>
    </row>
    <row r="696" spans="1:5" ht="14.4">
      <c r="A696" s="118" t="s">
        <v>40</v>
      </c>
      <c r="B696" s="118" t="s">
        <v>354</v>
      </c>
      <c r="C696" s="119">
        <v>565000</v>
      </c>
      <c r="D696" s="120">
        <v>45404</v>
      </c>
      <c r="E696" s="118" t="s">
        <v>358</v>
      </c>
    </row>
    <row r="697" spans="1:5" ht="14.4">
      <c r="A697" s="118" t="s">
        <v>40</v>
      </c>
      <c r="B697" s="118" t="s">
        <v>354</v>
      </c>
      <c r="C697" s="119">
        <v>405000</v>
      </c>
      <c r="D697" s="120">
        <v>45390</v>
      </c>
      <c r="E697" s="118" t="s">
        <v>358</v>
      </c>
    </row>
    <row r="698" spans="1:5" ht="14.4">
      <c r="A698" s="118" t="s">
        <v>40</v>
      </c>
      <c r="B698" s="118" t="s">
        <v>354</v>
      </c>
      <c r="C698" s="119">
        <v>430000</v>
      </c>
      <c r="D698" s="120">
        <v>45387</v>
      </c>
      <c r="E698" s="118" t="s">
        <v>358</v>
      </c>
    </row>
    <row r="699" spans="1:5" ht="14.4">
      <c r="A699" s="118" t="s">
        <v>40</v>
      </c>
      <c r="B699" s="118" t="s">
        <v>354</v>
      </c>
      <c r="C699" s="119">
        <v>2200000</v>
      </c>
      <c r="D699" s="120">
        <v>45404</v>
      </c>
      <c r="E699" s="118" t="s">
        <v>358</v>
      </c>
    </row>
    <row r="700" spans="1:5" ht="14.4">
      <c r="A700" s="118" t="s">
        <v>40</v>
      </c>
      <c r="B700" s="118" t="s">
        <v>354</v>
      </c>
      <c r="C700" s="119">
        <v>394000</v>
      </c>
      <c r="D700" s="120">
        <v>45406</v>
      </c>
      <c r="E700" s="118" t="s">
        <v>358</v>
      </c>
    </row>
    <row r="701" spans="1:5" ht="14.4">
      <c r="A701" s="118" t="s">
        <v>40</v>
      </c>
      <c r="B701" s="118" t="s">
        <v>354</v>
      </c>
      <c r="C701" s="119">
        <v>650000</v>
      </c>
      <c r="D701" s="120">
        <v>45404</v>
      </c>
      <c r="E701" s="118" t="s">
        <v>358</v>
      </c>
    </row>
    <row r="702" spans="1:5" ht="14.4">
      <c r="A702" s="118" t="s">
        <v>40</v>
      </c>
      <c r="B702" s="118" t="s">
        <v>354</v>
      </c>
      <c r="C702" s="119">
        <v>1575000</v>
      </c>
      <c r="D702" s="120">
        <v>45401</v>
      </c>
      <c r="E702" s="118" t="s">
        <v>358</v>
      </c>
    </row>
    <row r="703" spans="1:5" ht="14.4">
      <c r="A703" s="118" t="s">
        <v>40</v>
      </c>
      <c r="B703" s="118" t="s">
        <v>354</v>
      </c>
      <c r="C703" s="119">
        <v>540000</v>
      </c>
      <c r="D703" s="120">
        <v>45399</v>
      </c>
      <c r="E703" s="118" t="s">
        <v>358</v>
      </c>
    </row>
    <row r="704" spans="1:5" ht="14.4">
      <c r="A704" s="118" t="s">
        <v>40</v>
      </c>
      <c r="B704" s="118" t="s">
        <v>354</v>
      </c>
      <c r="C704" s="119">
        <v>432000</v>
      </c>
      <c r="D704" s="120">
        <v>45387</v>
      </c>
      <c r="E704" s="118" t="s">
        <v>358</v>
      </c>
    </row>
    <row r="705" spans="1:5" ht="14.4">
      <c r="A705" s="118" t="s">
        <v>40</v>
      </c>
      <c r="B705" s="118" t="s">
        <v>354</v>
      </c>
      <c r="C705" s="119">
        <v>549000</v>
      </c>
      <c r="D705" s="120">
        <v>45387</v>
      </c>
      <c r="E705" s="118" t="s">
        <v>358</v>
      </c>
    </row>
    <row r="706" spans="1:5" ht="14.4">
      <c r="A706" s="118" t="s">
        <v>40</v>
      </c>
      <c r="B706" s="118" t="s">
        <v>354</v>
      </c>
      <c r="C706" s="119">
        <v>1500000</v>
      </c>
      <c r="D706" s="120">
        <v>45404</v>
      </c>
      <c r="E706" s="118" t="s">
        <v>358</v>
      </c>
    </row>
    <row r="707" spans="1:5" ht="14.4">
      <c r="A707" s="118" t="s">
        <v>40</v>
      </c>
      <c r="B707" s="118" t="s">
        <v>354</v>
      </c>
      <c r="C707" s="119">
        <v>660000</v>
      </c>
      <c r="D707" s="120">
        <v>45393</v>
      </c>
      <c r="E707" s="118" t="s">
        <v>358</v>
      </c>
    </row>
    <row r="708" spans="1:5" ht="14.4">
      <c r="A708" s="118" t="s">
        <v>40</v>
      </c>
      <c r="B708" s="118" t="s">
        <v>354</v>
      </c>
      <c r="C708" s="119">
        <v>995000</v>
      </c>
      <c r="D708" s="120">
        <v>45386</v>
      </c>
      <c r="E708" s="118" t="s">
        <v>358</v>
      </c>
    </row>
    <row r="709" spans="1:5" ht="14.4">
      <c r="A709" s="118" t="s">
        <v>40</v>
      </c>
      <c r="B709" s="118" t="s">
        <v>354</v>
      </c>
      <c r="C709" s="119">
        <v>295000</v>
      </c>
      <c r="D709" s="120">
        <v>45385</v>
      </c>
      <c r="E709" s="118" t="s">
        <v>358</v>
      </c>
    </row>
    <row r="710" spans="1:5" ht="14.4">
      <c r="A710" s="118" t="s">
        <v>40</v>
      </c>
      <c r="B710" s="118" t="s">
        <v>354</v>
      </c>
      <c r="C710" s="119">
        <v>490000</v>
      </c>
      <c r="D710" s="120">
        <v>45391</v>
      </c>
      <c r="E710" s="118" t="s">
        <v>358</v>
      </c>
    </row>
    <row r="711" spans="1:5" ht="14.4">
      <c r="A711" s="118" t="s">
        <v>40</v>
      </c>
      <c r="B711" s="118" t="s">
        <v>354</v>
      </c>
      <c r="C711" s="119">
        <v>802000</v>
      </c>
      <c r="D711" s="120">
        <v>45386</v>
      </c>
      <c r="E711" s="118" t="s">
        <v>358</v>
      </c>
    </row>
    <row r="712" spans="1:5" ht="14.4">
      <c r="A712" s="118" t="s">
        <v>40</v>
      </c>
      <c r="B712" s="118" t="s">
        <v>354</v>
      </c>
      <c r="C712" s="119">
        <v>595000</v>
      </c>
      <c r="D712" s="120">
        <v>45407</v>
      </c>
      <c r="E712" s="118" t="s">
        <v>358</v>
      </c>
    </row>
    <row r="713" spans="1:5" ht="14.4">
      <c r="A713" s="118" t="s">
        <v>40</v>
      </c>
      <c r="B713" s="118" t="s">
        <v>354</v>
      </c>
      <c r="C713" s="119">
        <v>1000000</v>
      </c>
      <c r="D713" s="120">
        <v>45407</v>
      </c>
      <c r="E713" s="118" t="s">
        <v>358</v>
      </c>
    </row>
    <row r="714" spans="1:5" ht="14.4">
      <c r="A714" s="118" t="s">
        <v>40</v>
      </c>
      <c r="B714" s="118" t="s">
        <v>354</v>
      </c>
      <c r="C714" s="119">
        <v>329000</v>
      </c>
      <c r="D714" s="120">
        <v>45397</v>
      </c>
      <c r="E714" s="118" t="s">
        <v>358</v>
      </c>
    </row>
    <row r="715" spans="1:5" ht="14.4">
      <c r="A715" s="118" t="s">
        <v>40</v>
      </c>
      <c r="B715" s="118" t="s">
        <v>354</v>
      </c>
      <c r="C715" s="119">
        <v>629000</v>
      </c>
      <c r="D715" s="120">
        <v>45392</v>
      </c>
      <c r="E715" s="118" t="s">
        <v>358</v>
      </c>
    </row>
    <row r="716" spans="1:5" ht="14.4">
      <c r="A716" s="118" t="s">
        <v>40</v>
      </c>
      <c r="B716" s="118" t="s">
        <v>354</v>
      </c>
      <c r="C716" s="119">
        <v>2350000</v>
      </c>
      <c r="D716" s="120">
        <v>45407</v>
      </c>
      <c r="E716" s="118" t="s">
        <v>358</v>
      </c>
    </row>
    <row r="717" spans="1:5" ht="14.4">
      <c r="A717" s="118" t="s">
        <v>40</v>
      </c>
      <c r="B717" s="118" t="s">
        <v>354</v>
      </c>
      <c r="C717" s="119">
        <v>530000</v>
      </c>
      <c r="D717" s="120">
        <v>45398</v>
      </c>
      <c r="E717" s="118" t="s">
        <v>358</v>
      </c>
    </row>
    <row r="718" spans="1:5" ht="14.4">
      <c r="A718" s="118" t="s">
        <v>40</v>
      </c>
      <c r="B718" s="118" t="s">
        <v>354</v>
      </c>
      <c r="C718" s="119">
        <v>292500</v>
      </c>
      <c r="D718" s="120">
        <v>45397</v>
      </c>
      <c r="E718" s="118" t="s">
        <v>358</v>
      </c>
    </row>
    <row r="719" spans="1:5" ht="14.4">
      <c r="A719" s="118" t="s">
        <v>40</v>
      </c>
      <c r="B719" s="118" t="s">
        <v>354</v>
      </c>
      <c r="C719" s="119">
        <v>1295000</v>
      </c>
      <c r="D719" s="120">
        <v>45386</v>
      </c>
      <c r="E719" s="118" t="s">
        <v>358</v>
      </c>
    </row>
    <row r="720" spans="1:5" ht="14.4">
      <c r="A720" s="118" t="s">
        <v>40</v>
      </c>
      <c r="B720" s="118" t="s">
        <v>354</v>
      </c>
      <c r="C720" s="119">
        <v>1460000</v>
      </c>
      <c r="D720" s="120">
        <v>45399</v>
      </c>
      <c r="E720" s="118" t="s">
        <v>358</v>
      </c>
    </row>
    <row r="721" spans="1:5" ht="14.4">
      <c r="A721" s="118" t="s">
        <v>40</v>
      </c>
      <c r="B721" s="118" t="s">
        <v>354</v>
      </c>
      <c r="C721" s="119">
        <v>850000</v>
      </c>
      <c r="D721" s="120">
        <v>45406</v>
      </c>
      <c r="E721" s="118" t="s">
        <v>358</v>
      </c>
    </row>
    <row r="722" spans="1:5" ht="14.4">
      <c r="A722" s="118" t="s">
        <v>40</v>
      </c>
      <c r="B722" s="118" t="s">
        <v>354</v>
      </c>
      <c r="C722" s="119">
        <v>505000</v>
      </c>
      <c r="D722" s="120">
        <v>45387</v>
      </c>
      <c r="E722" s="118" t="s">
        <v>358</v>
      </c>
    </row>
    <row r="723" spans="1:5" ht="14.4">
      <c r="A723" s="118" t="s">
        <v>40</v>
      </c>
      <c r="B723" s="118" t="s">
        <v>354</v>
      </c>
      <c r="C723" s="119">
        <v>110000</v>
      </c>
      <c r="D723" s="120">
        <v>45397</v>
      </c>
      <c r="E723" s="118" t="s">
        <v>358</v>
      </c>
    </row>
    <row r="724" spans="1:5" ht="14.4">
      <c r="A724" s="118" t="s">
        <v>40</v>
      </c>
      <c r="B724" s="118" t="s">
        <v>354</v>
      </c>
      <c r="C724" s="119">
        <v>865000</v>
      </c>
      <c r="D724" s="120">
        <v>45406</v>
      </c>
      <c r="E724" s="118" t="s">
        <v>358</v>
      </c>
    </row>
    <row r="725" spans="1:5" ht="14.4">
      <c r="A725" s="118" t="s">
        <v>40</v>
      </c>
      <c r="B725" s="118" t="s">
        <v>354</v>
      </c>
      <c r="C725" s="119">
        <v>710437</v>
      </c>
      <c r="D725" s="120">
        <v>45387</v>
      </c>
      <c r="E725" s="118" t="s">
        <v>358</v>
      </c>
    </row>
    <row r="726" spans="1:5" ht="14.4">
      <c r="A726" s="118" t="s">
        <v>40</v>
      </c>
      <c r="B726" s="118" t="s">
        <v>354</v>
      </c>
      <c r="C726" s="119">
        <v>30000</v>
      </c>
      <c r="D726" s="120">
        <v>45397</v>
      </c>
      <c r="E726" s="118" t="s">
        <v>359</v>
      </c>
    </row>
    <row r="727" spans="1:5" ht="14.4">
      <c r="A727" s="118" t="s">
        <v>40</v>
      </c>
      <c r="B727" s="118" t="s">
        <v>354</v>
      </c>
      <c r="C727" s="119">
        <v>101750</v>
      </c>
      <c r="D727" s="120">
        <v>45385</v>
      </c>
      <c r="E727" s="118" t="s">
        <v>359</v>
      </c>
    </row>
    <row r="728" spans="1:5" ht="14.4">
      <c r="A728" s="118" t="s">
        <v>40</v>
      </c>
      <c r="B728" s="118" t="s">
        <v>354</v>
      </c>
      <c r="C728" s="119">
        <v>94000</v>
      </c>
      <c r="D728" s="120">
        <v>45406</v>
      </c>
      <c r="E728" s="118" t="s">
        <v>359</v>
      </c>
    </row>
    <row r="729" spans="1:5" ht="14.4">
      <c r="A729" s="118" t="s">
        <v>40</v>
      </c>
      <c r="B729" s="118" t="s">
        <v>354</v>
      </c>
      <c r="C729" s="119">
        <v>264000</v>
      </c>
      <c r="D729" s="120">
        <v>45405</v>
      </c>
      <c r="E729" s="118" t="s">
        <v>359</v>
      </c>
    </row>
    <row r="730" spans="1:5" ht="14.4">
      <c r="A730" s="118" t="s">
        <v>40</v>
      </c>
      <c r="B730" s="118" t="s">
        <v>354</v>
      </c>
      <c r="C730" s="119">
        <v>438000</v>
      </c>
      <c r="D730" s="120">
        <v>45394</v>
      </c>
      <c r="E730" s="118" t="s">
        <v>359</v>
      </c>
    </row>
    <row r="731" spans="1:5" ht="14.4">
      <c r="A731" s="118" t="s">
        <v>40</v>
      </c>
      <c r="B731" s="118" t="s">
        <v>354</v>
      </c>
      <c r="C731" s="119">
        <v>374000</v>
      </c>
      <c r="D731" s="120">
        <v>45412</v>
      </c>
      <c r="E731" s="118" t="s">
        <v>359</v>
      </c>
    </row>
    <row r="732" spans="1:5" ht="14.4">
      <c r="A732" s="118" t="s">
        <v>40</v>
      </c>
      <c r="B732" s="118" t="s">
        <v>354</v>
      </c>
      <c r="C732" s="119">
        <v>397500</v>
      </c>
      <c r="D732" s="120">
        <v>45394</v>
      </c>
      <c r="E732" s="118" t="s">
        <v>359</v>
      </c>
    </row>
    <row r="733" spans="1:5" ht="14.4">
      <c r="A733" s="118" t="s">
        <v>40</v>
      </c>
      <c r="B733" s="118" t="s">
        <v>354</v>
      </c>
      <c r="C733" s="119">
        <v>1500000</v>
      </c>
      <c r="D733" s="120">
        <v>45401</v>
      </c>
      <c r="E733" s="118" t="s">
        <v>359</v>
      </c>
    </row>
    <row r="734" spans="1:5" ht="14.4">
      <c r="A734" s="118" t="s">
        <v>40</v>
      </c>
      <c r="B734" s="118" t="s">
        <v>354</v>
      </c>
      <c r="C734" s="119">
        <v>323000</v>
      </c>
      <c r="D734" s="120">
        <v>45411</v>
      </c>
      <c r="E734" s="118" t="s">
        <v>359</v>
      </c>
    </row>
    <row r="735" spans="1:5" ht="14.4">
      <c r="A735" s="118" t="s">
        <v>40</v>
      </c>
      <c r="B735" s="118" t="s">
        <v>354</v>
      </c>
      <c r="C735" s="119">
        <v>850000</v>
      </c>
      <c r="D735" s="120">
        <v>45394</v>
      </c>
      <c r="E735" s="118" t="s">
        <v>359</v>
      </c>
    </row>
    <row r="736" spans="1:5" ht="14.4">
      <c r="A736" s="118" t="s">
        <v>40</v>
      </c>
      <c r="B736" s="118" t="s">
        <v>354</v>
      </c>
      <c r="C736" s="119">
        <v>55645</v>
      </c>
      <c r="D736" s="120">
        <v>45390</v>
      </c>
      <c r="E736" s="118" t="s">
        <v>359</v>
      </c>
    </row>
    <row r="737" spans="1:5" ht="14.4">
      <c r="A737" s="118" t="s">
        <v>40</v>
      </c>
      <c r="B737" s="118" t="s">
        <v>354</v>
      </c>
      <c r="C737" s="119">
        <v>750000</v>
      </c>
      <c r="D737" s="120">
        <v>45401</v>
      </c>
      <c r="E737" s="118" t="s">
        <v>359</v>
      </c>
    </row>
    <row r="738" spans="1:5" ht="14.4">
      <c r="A738" s="118" t="s">
        <v>40</v>
      </c>
      <c r="B738" s="118" t="s">
        <v>354</v>
      </c>
      <c r="C738" s="119">
        <v>349000</v>
      </c>
      <c r="D738" s="120">
        <v>45401</v>
      </c>
      <c r="E738" s="118" t="s">
        <v>359</v>
      </c>
    </row>
    <row r="739" spans="1:5" ht="14.4">
      <c r="A739" s="118" t="s">
        <v>40</v>
      </c>
      <c r="B739" s="118" t="s">
        <v>354</v>
      </c>
      <c r="C739" s="119">
        <v>163000</v>
      </c>
      <c r="D739" s="120">
        <v>45412</v>
      </c>
      <c r="E739" s="118" t="s">
        <v>359</v>
      </c>
    </row>
    <row r="740" spans="1:5" ht="14.4">
      <c r="A740" s="118" t="s">
        <v>40</v>
      </c>
      <c r="B740" s="118" t="s">
        <v>354</v>
      </c>
      <c r="C740" s="119">
        <v>4150000</v>
      </c>
      <c r="D740" s="120">
        <v>45383</v>
      </c>
      <c r="E740" s="118" t="s">
        <v>359</v>
      </c>
    </row>
    <row r="741" spans="1:5" ht="14.4">
      <c r="A741" s="118" t="s">
        <v>40</v>
      </c>
      <c r="B741" s="118" t="s">
        <v>354</v>
      </c>
      <c r="C741" s="119">
        <v>500000</v>
      </c>
      <c r="D741" s="120">
        <v>45405</v>
      </c>
      <c r="E741" s="118" t="s">
        <v>359</v>
      </c>
    </row>
    <row r="742" spans="1:5" ht="14.4">
      <c r="A742" s="118" t="s">
        <v>40</v>
      </c>
      <c r="B742" s="118" t="s">
        <v>354</v>
      </c>
      <c r="C742" s="119">
        <v>80000</v>
      </c>
      <c r="D742" s="120">
        <v>45404</v>
      </c>
      <c r="E742" s="118" t="s">
        <v>359</v>
      </c>
    </row>
    <row r="743" spans="1:5" ht="14.4">
      <c r="A743" s="118" t="s">
        <v>40</v>
      </c>
      <c r="B743" s="118" t="s">
        <v>354</v>
      </c>
      <c r="C743" s="119">
        <v>1210000</v>
      </c>
      <c r="D743" s="120">
        <v>45398</v>
      </c>
      <c r="E743" s="118" t="s">
        <v>359</v>
      </c>
    </row>
    <row r="744" spans="1:5" ht="14.4">
      <c r="A744" s="118" t="s">
        <v>40</v>
      </c>
      <c r="B744" s="118" t="s">
        <v>354</v>
      </c>
      <c r="C744" s="119">
        <v>480500</v>
      </c>
      <c r="D744" s="120">
        <v>45387</v>
      </c>
      <c r="E744" s="118" t="s">
        <v>359</v>
      </c>
    </row>
    <row r="745" spans="1:5" ht="14.4">
      <c r="A745" s="118" t="s">
        <v>40</v>
      </c>
      <c r="B745" s="118" t="s">
        <v>354</v>
      </c>
      <c r="C745" s="119">
        <v>75000</v>
      </c>
      <c r="D745" s="120">
        <v>45394</v>
      </c>
      <c r="E745" s="118" t="s">
        <v>359</v>
      </c>
    </row>
    <row r="746" spans="1:5" ht="14.4">
      <c r="A746" s="118" t="s">
        <v>40</v>
      </c>
      <c r="B746" s="118" t="s">
        <v>354</v>
      </c>
      <c r="C746" s="119">
        <v>300000</v>
      </c>
      <c r="D746" s="120">
        <v>45397</v>
      </c>
      <c r="E746" s="118" t="s">
        <v>359</v>
      </c>
    </row>
    <row r="747" spans="1:5" ht="14.4">
      <c r="A747" s="118" t="s">
        <v>40</v>
      </c>
      <c r="B747" s="118" t="s">
        <v>354</v>
      </c>
      <c r="C747" s="119">
        <v>56980</v>
      </c>
      <c r="D747" s="120">
        <v>45397</v>
      </c>
      <c r="E747" s="118" t="s">
        <v>359</v>
      </c>
    </row>
    <row r="748" spans="1:5" ht="14.4">
      <c r="A748" s="118" t="s">
        <v>40</v>
      </c>
      <c r="B748" s="118" t="s">
        <v>354</v>
      </c>
      <c r="C748" s="119">
        <v>995000</v>
      </c>
      <c r="D748" s="120">
        <v>45401</v>
      </c>
      <c r="E748" s="118" t="s">
        <v>359</v>
      </c>
    </row>
    <row r="749" spans="1:5" ht="14.4">
      <c r="A749" s="118" t="s">
        <v>55</v>
      </c>
      <c r="B749" s="118" t="s">
        <v>355</v>
      </c>
      <c r="C749" s="119">
        <v>280000</v>
      </c>
      <c r="D749" s="120">
        <v>45383</v>
      </c>
      <c r="E749" s="118" t="s">
        <v>358</v>
      </c>
    </row>
    <row r="750" spans="1:5" ht="14.4">
      <c r="A750" s="118" t="s">
        <v>55</v>
      </c>
      <c r="B750" s="118" t="s">
        <v>355</v>
      </c>
      <c r="C750" s="119">
        <v>1069900</v>
      </c>
      <c r="D750" s="120">
        <v>45387</v>
      </c>
      <c r="E750" s="118" t="s">
        <v>358</v>
      </c>
    </row>
    <row r="751" spans="1:5" ht="14.4">
      <c r="A751" s="118" t="s">
        <v>55</v>
      </c>
      <c r="B751" s="118" t="s">
        <v>355</v>
      </c>
      <c r="C751" s="119">
        <v>345000</v>
      </c>
      <c r="D751" s="120">
        <v>45404</v>
      </c>
      <c r="E751" s="118" t="s">
        <v>358</v>
      </c>
    </row>
    <row r="752" spans="1:5" ht="14.4">
      <c r="A752" s="118" t="s">
        <v>55</v>
      </c>
      <c r="B752" s="118" t="s">
        <v>355</v>
      </c>
      <c r="C752" s="119">
        <v>186000</v>
      </c>
      <c r="D752" s="120">
        <v>45407</v>
      </c>
      <c r="E752" s="118" t="s">
        <v>358</v>
      </c>
    </row>
    <row r="753" spans="1:5" ht="14.4">
      <c r="A753" s="118" t="s">
        <v>55</v>
      </c>
      <c r="B753" s="118" t="s">
        <v>355</v>
      </c>
      <c r="C753" s="119">
        <v>350000</v>
      </c>
      <c r="D753" s="120">
        <v>45400</v>
      </c>
      <c r="E753" s="118" t="s">
        <v>358</v>
      </c>
    </row>
    <row r="754" spans="1:5" ht="14.4">
      <c r="A754" s="118" t="s">
        <v>55</v>
      </c>
      <c r="B754" s="118" t="s">
        <v>355</v>
      </c>
      <c r="C754" s="119">
        <v>469000</v>
      </c>
      <c r="D754" s="120">
        <v>45412</v>
      </c>
      <c r="E754" s="118" t="s">
        <v>358</v>
      </c>
    </row>
    <row r="755" spans="1:5" ht="14.4">
      <c r="A755" s="118" t="s">
        <v>55</v>
      </c>
      <c r="B755" s="118" t="s">
        <v>355</v>
      </c>
      <c r="C755" s="119">
        <v>315000</v>
      </c>
      <c r="D755" s="120">
        <v>45394</v>
      </c>
      <c r="E755" s="118" t="s">
        <v>358</v>
      </c>
    </row>
    <row r="756" spans="1:5" ht="14.4">
      <c r="A756" s="118" t="s">
        <v>55</v>
      </c>
      <c r="B756" s="118" t="s">
        <v>355</v>
      </c>
      <c r="C756" s="119">
        <v>354090</v>
      </c>
      <c r="D756" s="120">
        <v>45390</v>
      </c>
      <c r="E756" s="118" t="s">
        <v>359</v>
      </c>
    </row>
    <row r="757" spans="1:5" ht="14.4">
      <c r="A757" s="118" t="s">
        <v>55</v>
      </c>
      <c r="B757" s="118" t="s">
        <v>355</v>
      </c>
      <c r="C757" s="119">
        <v>110000</v>
      </c>
      <c r="D757" s="120">
        <v>45411</v>
      </c>
      <c r="E757" s="118" t="s">
        <v>359</v>
      </c>
    </row>
    <row r="758" spans="1:5" ht="14.4">
      <c r="A758" s="118" t="s">
        <v>55</v>
      </c>
      <c r="B758" s="118" t="s">
        <v>355</v>
      </c>
      <c r="C758" s="119">
        <v>150000</v>
      </c>
      <c r="D758" s="120">
        <v>45398</v>
      </c>
      <c r="E758" s="118" t="s">
        <v>359</v>
      </c>
    </row>
    <row r="759" spans="1:5" ht="14.4">
      <c r="A759" s="118" t="s">
        <v>55</v>
      </c>
      <c r="B759" s="118" t="s">
        <v>355</v>
      </c>
      <c r="C759" s="119">
        <v>116000</v>
      </c>
      <c r="D759" s="120">
        <v>45394</v>
      </c>
      <c r="E759" s="118" t="s">
        <v>359</v>
      </c>
    </row>
    <row r="760" spans="1:5" ht="14.4">
      <c r="A760" s="118" t="s">
        <v>55</v>
      </c>
      <c r="B760" s="118" t="s">
        <v>355</v>
      </c>
      <c r="C760" s="119">
        <v>658350</v>
      </c>
      <c r="D760" s="120">
        <v>45385</v>
      </c>
      <c r="E760" s="118" t="s">
        <v>359</v>
      </c>
    </row>
    <row r="761" spans="1:5" ht="14.4">
      <c r="A761" s="118" t="s">
        <v>117</v>
      </c>
      <c r="B761" s="118" t="s">
        <v>356</v>
      </c>
      <c r="C761" s="119">
        <v>350000</v>
      </c>
      <c r="D761" s="120">
        <v>45412</v>
      </c>
      <c r="E761" s="118" t="s">
        <v>358</v>
      </c>
    </row>
    <row r="762" spans="1:5" ht="14.4">
      <c r="A762" s="118" t="s">
        <v>117</v>
      </c>
      <c r="B762" s="118" t="s">
        <v>356</v>
      </c>
      <c r="C762" s="119">
        <v>445000</v>
      </c>
      <c r="D762" s="120">
        <v>45400</v>
      </c>
      <c r="E762" s="118" t="s">
        <v>358</v>
      </c>
    </row>
    <row r="763" spans="1:5" ht="14.4">
      <c r="A763" s="118" t="s">
        <v>119</v>
      </c>
      <c r="B763" s="118" t="s">
        <v>357</v>
      </c>
      <c r="C763" s="119">
        <v>928986</v>
      </c>
      <c r="D763" s="120">
        <v>45392</v>
      </c>
      <c r="E763" s="118" t="s">
        <v>358</v>
      </c>
    </row>
    <row r="764" spans="1:5" ht="14.4">
      <c r="A764" s="118" t="s">
        <v>119</v>
      </c>
      <c r="B764" s="118" t="s">
        <v>357</v>
      </c>
      <c r="C764" s="119">
        <v>812046</v>
      </c>
      <c r="D764" s="120">
        <v>45405</v>
      </c>
      <c r="E764" s="118" t="s">
        <v>358</v>
      </c>
    </row>
    <row r="765" spans="1:5" ht="14.4">
      <c r="A765" s="118" t="s">
        <v>119</v>
      </c>
      <c r="B765" s="118" t="s">
        <v>357</v>
      </c>
      <c r="C765" s="119">
        <v>566409</v>
      </c>
      <c r="D765" s="120">
        <v>45390</v>
      </c>
      <c r="E765" s="118" t="s">
        <v>358</v>
      </c>
    </row>
    <row r="766" spans="1:5" ht="14.4">
      <c r="A766" s="118" t="s">
        <v>119</v>
      </c>
      <c r="B766" s="118" t="s">
        <v>357</v>
      </c>
      <c r="C766" s="119">
        <v>538021</v>
      </c>
      <c r="D766" s="120">
        <v>45390</v>
      </c>
      <c r="E766" s="118" t="s">
        <v>358</v>
      </c>
    </row>
    <row r="767" spans="1:5" ht="14.4">
      <c r="A767" s="118" t="s">
        <v>119</v>
      </c>
      <c r="B767" s="118" t="s">
        <v>357</v>
      </c>
      <c r="C767" s="119">
        <v>515919</v>
      </c>
      <c r="D767" s="120">
        <v>45404</v>
      </c>
      <c r="E767" s="118" t="s">
        <v>358</v>
      </c>
    </row>
    <row r="768" spans="1:5" ht="14.4">
      <c r="A768" s="118" t="s">
        <v>119</v>
      </c>
      <c r="B768" s="118" t="s">
        <v>357</v>
      </c>
      <c r="C768" s="119">
        <v>1037585</v>
      </c>
      <c r="D768" s="120">
        <v>45404</v>
      </c>
      <c r="E768" s="118" t="s">
        <v>358</v>
      </c>
    </row>
    <row r="769" spans="1:5" ht="14.4">
      <c r="A769" s="118" t="s">
        <v>119</v>
      </c>
      <c r="B769" s="118" t="s">
        <v>357</v>
      </c>
      <c r="C769" s="119">
        <v>654995</v>
      </c>
      <c r="D769" s="120">
        <v>45401</v>
      </c>
      <c r="E769" s="118" t="s">
        <v>358</v>
      </c>
    </row>
    <row r="770" spans="1:5" ht="14.4">
      <c r="A770" s="118" t="s">
        <v>119</v>
      </c>
      <c r="B770" s="118" t="s">
        <v>357</v>
      </c>
      <c r="C770" s="119">
        <v>1520000</v>
      </c>
      <c r="D770" s="120">
        <v>45401</v>
      </c>
      <c r="E770" s="118" t="s">
        <v>358</v>
      </c>
    </row>
    <row r="771" spans="1:5" ht="14.4">
      <c r="A771" s="118" t="s">
        <v>119</v>
      </c>
      <c r="B771" s="118" t="s">
        <v>357</v>
      </c>
      <c r="C771" s="119">
        <v>1541241</v>
      </c>
      <c r="D771" s="120">
        <v>45401</v>
      </c>
      <c r="E771" s="118" t="s">
        <v>358</v>
      </c>
    </row>
    <row r="772" spans="1:5" ht="14.4">
      <c r="A772" s="118" t="s">
        <v>119</v>
      </c>
      <c r="B772" s="118" t="s">
        <v>357</v>
      </c>
      <c r="C772" s="119">
        <v>995000</v>
      </c>
      <c r="D772" s="120">
        <v>45401</v>
      </c>
      <c r="E772" s="118" t="s">
        <v>358</v>
      </c>
    </row>
    <row r="773" spans="1:5" ht="14.4">
      <c r="A773" s="118" t="s">
        <v>119</v>
      </c>
      <c r="B773" s="118" t="s">
        <v>357</v>
      </c>
      <c r="C773" s="119">
        <v>737584</v>
      </c>
      <c r="D773" s="120">
        <v>45401</v>
      </c>
      <c r="E773" s="118" t="s">
        <v>358</v>
      </c>
    </row>
    <row r="774" spans="1:5" ht="14.4">
      <c r="A774" s="118" t="s">
        <v>119</v>
      </c>
      <c r="B774" s="118" t="s">
        <v>357</v>
      </c>
      <c r="C774" s="119">
        <v>675000</v>
      </c>
      <c r="D774" s="120">
        <v>45407</v>
      </c>
      <c r="E774" s="118" t="s">
        <v>358</v>
      </c>
    </row>
    <row r="775" spans="1:5" ht="14.4">
      <c r="A775" s="118" t="s">
        <v>119</v>
      </c>
      <c r="B775" s="118" t="s">
        <v>357</v>
      </c>
      <c r="C775" s="119">
        <v>499995</v>
      </c>
      <c r="D775" s="120">
        <v>45392</v>
      </c>
      <c r="E775" s="118" t="s">
        <v>358</v>
      </c>
    </row>
    <row r="776" spans="1:5" ht="14.4">
      <c r="A776" s="118" t="s">
        <v>119</v>
      </c>
      <c r="B776" s="118" t="s">
        <v>357</v>
      </c>
      <c r="C776" s="119">
        <v>537995</v>
      </c>
      <c r="D776" s="120">
        <v>45387</v>
      </c>
      <c r="E776" s="118" t="s">
        <v>358</v>
      </c>
    </row>
    <row r="777" spans="1:5" ht="14.4">
      <c r="A777" s="118" t="s">
        <v>119</v>
      </c>
      <c r="B777" s="118" t="s">
        <v>357</v>
      </c>
      <c r="C777" s="119">
        <v>716995</v>
      </c>
      <c r="D777" s="120">
        <v>45400</v>
      </c>
      <c r="E777" s="118" t="s">
        <v>358</v>
      </c>
    </row>
    <row r="778" spans="1:5" ht="14.4">
      <c r="A778" s="118" t="s">
        <v>119</v>
      </c>
      <c r="B778" s="118" t="s">
        <v>357</v>
      </c>
      <c r="C778" s="119">
        <v>1198995</v>
      </c>
      <c r="D778" s="120">
        <v>45392</v>
      </c>
      <c r="E778" s="118" t="s">
        <v>358</v>
      </c>
    </row>
    <row r="779" spans="1:5" ht="14.4">
      <c r="A779" s="118" t="s">
        <v>119</v>
      </c>
      <c r="B779" s="118" t="s">
        <v>357</v>
      </c>
      <c r="C779" s="119">
        <v>946100</v>
      </c>
      <c r="D779" s="120">
        <v>45392</v>
      </c>
      <c r="E779" s="118" t="s">
        <v>358</v>
      </c>
    </row>
    <row r="780" spans="1:5" ht="14.4">
      <c r="A780" s="118" t="s">
        <v>119</v>
      </c>
      <c r="B780" s="118" t="s">
        <v>357</v>
      </c>
      <c r="C780" s="119">
        <v>519995</v>
      </c>
      <c r="D780" s="120">
        <v>45393</v>
      </c>
      <c r="E780" s="118" t="s">
        <v>358</v>
      </c>
    </row>
    <row r="781" spans="1:5" ht="14.4">
      <c r="A781" s="118" t="s">
        <v>119</v>
      </c>
      <c r="B781" s="118" t="s">
        <v>357</v>
      </c>
      <c r="C781" s="119">
        <v>711110</v>
      </c>
      <c r="D781" s="120">
        <v>45400</v>
      </c>
      <c r="E781" s="118" t="s">
        <v>358</v>
      </c>
    </row>
    <row r="782" spans="1:5" ht="14.4">
      <c r="A782" s="118" t="s">
        <v>119</v>
      </c>
      <c r="B782" s="118" t="s">
        <v>357</v>
      </c>
      <c r="C782" s="119">
        <v>628320</v>
      </c>
      <c r="D782" s="120">
        <v>45400</v>
      </c>
      <c r="E782" s="118" t="s">
        <v>358</v>
      </c>
    </row>
    <row r="783" spans="1:5" ht="14.4">
      <c r="A783" s="118" t="s">
        <v>119</v>
      </c>
      <c r="B783" s="118" t="s">
        <v>357</v>
      </c>
      <c r="C783" s="119">
        <v>554995</v>
      </c>
      <c r="D783" s="120">
        <v>45399</v>
      </c>
      <c r="E783" s="118" t="s">
        <v>358</v>
      </c>
    </row>
    <row r="784" spans="1:5" ht="14.4">
      <c r="A784" s="118" t="s">
        <v>119</v>
      </c>
      <c r="B784" s="118" t="s">
        <v>357</v>
      </c>
      <c r="C784" s="119">
        <v>1000921</v>
      </c>
      <c r="D784" s="120">
        <v>45394</v>
      </c>
      <c r="E784" s="118" t="s">
        <v>358</v>
      </c>
    </row>
    <row r="785" spans="1:5" ht="14.4">
      <c r="A785" s="118" t="s">
        <v>119</v>
      </c>
      <c r="B785" s="118" t="s">
        <v>357</v>
      </c>
      <c r="C785" s="119">
        <v>859995</v>
      </c>
      <c r="D785" s="120">
        <v>45394</v>
      </c>
      <c r="E785" s="118" t="s">
        <v>358</v>
      </c>
    </row>
    <row r="786" spans="1:5" ht="14.4">
      <c r="A786" s="118" t="s">
        <v>119</v>
      </c>
      <c r="B786" s="118" t="s">
        <v>357</v>
      </c>
      <c r="C786" s="119">
        <v>515848</v>
      </c>
      <c r="D786" s="120">
        <v>45394</v>
      </c>
      <c r="E786" s="118" t="s">
        <v>358</v>
      </c>
    </row>
    <row r="787" spans="1:5" ht="14.4">
      <c r="A787" s="118" t="s">
        <v>119</v>
      </c>
      <c r="B787" s="118" t="s">
        <v>357</v>
      </c>
      <c r="C787" s="119">
        <v>1789995</v>
      </c>
      <c r="D787" s="120">
        <v>45394</v>
      </c>
      <c r="E787" s="118" t="s">
        <v>358</v>
      </c>
    </row>
    <row r="788" spans="1:5" ht="14.4">
      <c r="A788" s="118" t="s">
        <v>119</v>
      </c>
      <c r="B788" s="118" t="s">
        <v>357</v>
      </c>
      <c r="C788" s="119">
        <v>932046</v>
      </c>
      <c r="D788" s="120">
        <v>45392</v>
      </c>
      <c r="E788" s="118" t="s">
        <v>358</v>
      </c>
    </row>
    <row r="789" spans="1:5" ht="14.4">
      <c r="A789" s="118" t="s">
        <v>119</v>
      </c>
      <c r="B789" s="118" t="s">
        <v>357</v>
      </c>
      <c r="C789" s="119">
        <v>721332</v>
      </c>
      <c r="D789" s="120">
        <v>45408</v>
      </c>
      <c r="E789" s="118" t="s">
        <v>358</v>
      </c>
    </row>
    <row r="790" spans="1:5" ht="14.4">
      <c r="A790" s="118" t="s">
        <v>119</v>
      </c>
      <c r="B790" s="118" t="s">
        <v>357</v>
      </c>
      <c r="C790" s="119">
        <v>916875</v>
      </c>
      <c r="D790" s="120">
        <v>45383</v>
      </c>
      <c r="E790" s="118" t="s">
        <v>358</v>
      </c>
    </row>
    <row r="791" spans="1:5" ht="14.4">
      <c r="A791" s="118" t="s">
        <v>119</v>
      </c>
      <c r="B791" s="118" t="s">
        <v>357</v>
      </c>
      <c r="C791" s="119">
        <v>498995</v>
      </c>
      <c r="D791" s="120">
        <v>45412</v>
      </c>
      <c r="E791" s="118" t="s">
        <v>358</v>
      </c>
    </row>
    <row r="792" spans="1:5" ht="14.4">
      <c r="A792" s="118" t="s">
        <v>119</v>
      </c>
      <c r="B792" s="118" t="s">
        <v>357</v>
      </c>
      <c r="C792" s="119">
        <v>526995</v>
      </c>
      <c r="D792" s="120">
        <v>45412</v>
      </c>
      <c r="E792" s="118" t="s">
        <v>358</v>
      </c>
    </row>
    <row r="793" spans="1:5" ht="14.4">
      <c r="A793" s="118" t="s">
        <v>119</v>
      </c>
      <c r="B793" s="118" t="s">
        <v>357</v>
      </c>
      <c r="C793" s="119">
        <v>799995</v>
      </c>
      <c r="D793" s="120">
        <v>45384</v>
      </c>
      <c r="E793" s="118" t="s">
        <v>358</v>
      </c>
    </row>
    <row r="794" spans="1:5" ht="14.4">
      <c r="A794" s="118" t="s">
        <v>119</v>
      </c>
      <c r="B794" s="118" t="s">
        <v>357</v>
      </c>
      <c r="C794" s="119">
        <v>505995</v>
      </c>
      <c r="D794" s="120">
        <v>45412</v>
      </c>
      <c r="E794" s="118" t="s">
        <v>358</v>
      </c>
    </row>
    <row r="795" spans="1:5" ht="14.4">
      <c r="A795" s="118" t="s">
        <v>119</v>
      </c>
      <c r="B795" s="118" t="s">
        <v>357</v>
      </c>
      <c r="C795" s="119">
        <v>789995</v>
      </c>
      <c r="D795" s="120">
        <v>45412</v>
      </c>
      <c r="E795" s="118" t="s">
        <v>358</v>
      </c>
    </row>
    <row r="796" spans="1:5" ht="14.4">
      <c r="A796" s="118" t="s">
        <v>119</v>
      </c>
      <c r="B796" s="118" t="s">
        <v>357</v>
      </c>
      <c r="C796" s="119">
        <v>545995</v>
      </c>
      <c r="D796" s="120">
        <v>45411</v>
      </c>
      <c r="E796" s="118" t="s">
        <v>358</v>
      </c>
    </row>
    <row r="797" spans="1:5" ht="14.4">
      <c r="A797" s="118" t="s">
        <v>119</v>
      </c>
      <c r="B797" s="118" t="s">
        <v>357</v>
      </c>
      <c r="C797" s="119">
        <v>1241920</v>
      </c>
      <c r="D797" s="120">
        <v>45411</v>
      </c>
      <c r="E797" s="118" t="s">
        <v>358</v>
      </c>
    </row>
    <row r="798" spans="1:5" ht="14.4">
      <c r="A798" s="118" t="s">
        <v>119</v>
      </c>
      <c r="B798" s="118" t="s">
        <v>357</v>
      </c>
      <c r="C798" s="119">
        <v>695995</v>
      </c>
      <c r="D798" s="120">
        <v>45384</v>
      </c>
      <c r="E798" s="118" t="s">
        <v>358</v>
      </c>
    </row>
    <row r="799" spans="1:5" ht="14.4">
      <c r="A799" s="118" t="s">
        <v>119</v>
      </c>
      <c r="B799" s="118" t="s">
        <v>357</v>
      </c>
      <c r="C799" s="119">
        <v>950041</v>
      </c>
      <c r="D799" s="120">
        <v>45411</v>
      </c>
      <c r="E799" s="118" t="s">
        <v>358</v>
      </c>
    </row>
    <row r="800" spans="1:5" ht="14.4">
      <c r="A800" s="118" t="s">
        <v>119</v>
      </c>
      <c r="B800" s="118" t="s">
        <v>357</v>
      </c>
      <c r="C800" s="119">
        <v>592000</v>
      </c>
      <c r="D800" s="120">
        <v>45411</v>
      </c>
      <c r="E800" s="118" t="s">
        <v>358</v>
      </c>
    </row>
    <row r="801" spans="1:5" ht="14.4">
      <c r="A801" s="118" t="s">
        <v>119</v>
      </c>
      <c r="B801" s="118" t="s">
        <v>357</v>
      </c>
      <c r="C801" s="119">
        <v>793877</v>
      </c>
      <c r="D801" s="120">
        <v>45406</v>
      </c>
      <c r="E801" s="118" t="s">
        <v>358</v>
      </c>
    </row>
    <row r="802" spans="1:5" ht="14.4">
      <c r="A802" s="118" t="s">
        <v>119</v>
      </c>
      <c r="B802" s="118" t="s">
        <v>357</v>
      </c>
      <c r="C802" s="119">
        <v>787927</v>
      </c>
      <c r="D802" s="120">
        <v>45408</v>
      </c>
      <c r="E802" s="118" t="s">
        <v>358</v>
      </c>
    </row>
    <row r="803" spans="1:5" ht="14.4">
      <c r="A803" s="118" t="s">
        <v>119</v>
      </c>
      <c r="B803" s="118" t="s">
        <v>357</v>
      </c>
      <c r="C803" s="119">
        <v>986744</v>
      </c>
      <c r="D803" s="120">
        <v>45406</v>
      </c>
      <c r="E803" s="118" t="s">
        <v>358</v>
      </c>
    </row>
    <row r="804" spans="1:5" ht="14.4">
      <c r="A804" s="118" t="s">
        <v>119</v>
      </c>
      <c r="B804" s="118" t="s">
        <v>357</v>
      </c>
      <c r="C804" s="119">
        <v>545443</v>
      </c>
      <c r="D804" s="120">
        <v>45408</v>
      </c>
      <c r="E804" s="118" t="s">
        <v>358</v>
      </c>
    </row>
    <row r="805" spans="1:5" ht="14.4">
      <c r="A805" s="118" t="s">
        <v>119</v>
      </c>
      <c r="B805" s="118" t="s">
        <v>357</v>
      </c>
      <c r="C805" s="119">
        <v>756567</v>
      </c>
      <c r="D805" s="120">
        <v>45408</v>
      </c>
      <c r="E805" s="118" t="s">
        <v>358</v>
      </c>
    </row>
    <row r="806" spans="1:5" ht="14.4">
      <c r="A806" s="118" t="s">
        <v>119</v>
      </c>
      <c r="B806" s="118" t="s">
        <v>357</v>
      </c>
      <c r="C806" s="119">
        <v>744281</v>
      </c>
      <c r="D806" s="120">
        <v>45386</v>
      </c>
      <c r="E806" s="118" t="s">
        <v>358</v>
      </c>
    </row>
    <row r="807" spans="1:5" ht="14.4">
      <c r="A807" s="118" t="s">
        <v>119</v>
      </c>
      <c r="B807" s="118" t="s">
        <v>357</v>
      </c>
      <c r="C807" s="119">
        <v>731339</v>
      </c>
      <c r="D807" s="120">
        <v>45408</v>
      </c>
      <c r="E807" s="118" t="s">
        <v>358</v>
      </c>
    </row>
    <row r="808" spans="1:5" ht="14.4">
      <c r="A808" s="118" t="s">
        <v>119</v>
      </c>
      <c r="B808" s="118" t="s">
        <v>357</v>
      </c>
      <c r="C808" s="119">
        <v>798995</v>
      </c>
      <c r="D808" s="120">
        <v>45386</v>
      </c>
      <c r="E808" s="118" t="s">
        <v>358</v>
      </c>
    </row>
    <row r="809" spans="1:5" ht="14.4">
      <c r="A809" s="118" t="s">
        <v>119</v>
      </c>
      <c r="B809" s="118" t="s">
        <v>357</v>
      </c>
      <c r="C809" s="119">
        <v>629995</v>
      </c>
      <c r="D809" s="120">
        <v>45408</v>
      </c>
      <c r="E809" s="118" t="s">
        <v>358</v>
      </c>
    </row>
    <row r="810" spans="1:5" ht="14.4">
      <c r="A810" s="118" t="s">
        <v>119</v>
      </c>
      <c r="B810" s="118" t="s">
        <v>357</v>
      </c>
      <c r="C810" s="119">
        <v>612552</v>
      </c>
      <c r="D810" s="120">
        <v>45407</v>
      </c>
      <c r="E810" s="118" t="s">
        <v>358</v>
      </c>
    </row>
    <row r="811" spans="1:5" ht="14.4">
      <c r="A811" s="118" t="s">
        <v>119</v>
      </c>
      <c r="B811" s="118" t="s">
        <v>357</v>
      </c>
      <c r="C811" s="119">
        <v>982656</v>
      </c>
      <c r="D811" s="120">
        <v>45407</v>
      </c>
      <c r="E811" s="118" t="s">
        <v>358</v>
      </c>
    </row>
    <row r="812" spans="1:5" ht="14.4">
      <c r="A812" s="118" t="s">
        <v>119</v>
      </c>
      <c r="B812" s="118" t="s">
        <v>357</v>
      </c>
      <c r="C812" s="119">
        <v>807932</v>
      </c>
      <c r="D812" s="120">
        <v>45407</v>
      </c>
      <c r="E812" s="118" t="s">
        <v>358</v>
      </c>
    </row>
    <row r="813" spans="1:5" ht="14.4">
      <c r="A813" s="118" t="s">
        <v>119</v>
      </c>
      <c r="B813" s="118" t="s">
        <v>357</v>
      </c>
      <c r="C813" s="119">
        <v>636825</v>
      </c>
      <c r="D813" s="120">
        <v>45407</v>
      </c>
      <c r="E813" s="118" t="s">
        <v>358</v>
      </c>
    </row>
    <row r="814" spans="1:5" ht="14.4">
      <c r="A814" s="118" t="s">
        <v>119</v>
      </c>
      <c r="B814" s="118" t="s">
        <v>357</v>
      </c>
      <c r="C814" s="119">
        <v>824995</v>
      </c>
      <c r="D814" s="120">
        <v>45412</v>
      </c>
      <c r="E814" s="118" t="s">
        <v>358</v>
      </c>
    </row>
    <row r="815" spans="1:5" ht="14.4">
      <c r="A815" s="118" t="s">
        <v>119</v>
      </c>
      <c r="B815" s="118" t="s">
        <v>357</v>
      </c>
      <c r="C815" s="119">
        <v>716976</v>
      </c>
      <c r="D815" s="120">
        <v>45385</v>
      </c>
      <c r="E815" s="118" t="s">
        <v>358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OVERALL STATS</vt:lpstr>
      <vt:lpstr>SALES STATS</vt:lpstr>
      <vt:lpstr>LOAN ONLY STATS</vt:lpstr>
      <vt:lpstr>BRANCH SALES TRACKING</vt:lpstr>
      <vt:lpstr>LENDER TRACKING</vt:lpstr>
      <vt:lpstr>BUILDER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ConventionalLoansExcludingInclineMarket</vt:lpstr>
      <vt:lpstr>ConventionalLoansMarket</vt:lpstr>
      <vt:lpstr>CreditLineLoansMarket</vt:lpstr>
      <vt:lpstr>HardMoneyLoansMarket</vt:lpstr>
      <vt:lpstr>InclineSalesMarket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ResidentialSalesExcludingInclineMarket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2024-05-01T21:25:27Z</dcterms:modified>
</cp:coreProperties>
</file>