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BUILDER TRACKING" sheetId="18" r:id="rId6"/>
    <sheet name="SALES_LIST" sheetId="12" state="hidden" r:id="rId7"/>
    <sheet name="LOANS_LIST" sheetId="13" state="hidden" r:id="rId8"/>
    <sheet name="SALESLOANSLIST" sheetId="15" state="hidden" r:id="rId9"/>
  </sheets>
  <definedNames>
    <definedName name="CommercialLoansMarket">'LOAN ONLY STATS'!$A$21:$C$25</definedName>
    <definedName name="CommercialSalesMarket">'SALES STATS'!$A$48:$C$53</definedName>
    <definedName name="ConstructionLoansMarket">'LOAN ONLY STATS'!$A$40:$C$43</definedName>
    <definedName name="ConventionalLoansExcludingInclineMarket">'LOAN ONLY STATS'!$A$57:$C$65</definedName>
    <definedName name="ConventionalLoansMarket">'LOAN ONLY STATS'!$A$7:$C$15</definedName>
    <definedName name="CreditLineLoansMarket">'LOAN ONLY STATS'!$A$31:$C$34</definedName>
    <definedName name="HardMoneyLoansMarket">'LOAN ONLY STATS'!$A$49:$C$51</definedName>
    <definedName name="InclineSalesMarket">'SALES STATS'!$A$71:$C$73</definedName>
    <definedName name="OverallLoans">'OVERALL STATS'!$A$24:$C$32</definedName>
    <definedName name="OverallSales">'OVERALL STATS'!$A$7:$C$18</definedName>
    <definedName name="OverallSalesAndLoans">'OVERALL STATS'!$A$38:$C$49</definedName>
    <definedName name="_xlnm.Print_Titles" localSheetId="1">'SALES STATS'!$1:$6</definedName>
    <definedName name="ResaleMarket">'SALES STATS'!$A$7:$C$16</definedName>
    <definedName name="ResidentialResaleMarket">'SALES STATS'!$A$34:$C$42</definedName>
    <definedName name="ResidentialSalesExcludingInclineMarket">'SALES STATS'!$A$79:$C$87</definedName>
    <definedName name="SubdivisionMarket">'SALES STATS'!$A$22:$C$28</definedName>
    <definedName name="VacantLandSalesMarket">'SALES STATS'!$A$59:$C$65</definedName>
  </definedNames>
  <calcPr calcId="124519"/>
  <pivotCaches>
    <pivotCache cacheId="0" r:id="rId10"/>
    <pivotCache cacheId="1" r:id="rId11"/>
  </pivotCaches>
</workbook>
</file>

<file path=xl/calcChain.xml><?xml version="1.0" encoding="utf-8"?>
<calcChain xmlns="http://schemas.openxmlformats.org/spreadsheetml/2006/main">
  <c r="G65" i="3"/>
  <c r="G64"/>
  <c r="G63"/>
  <c r="G62"/>
  <c r="G61"/>
  <c r="G60"/>
  <c r="G59"/>
  <c r="G58"/>
  <c r="G57"/>
  <c r="G15"/>
  <c r="G14"/>
  <c r="G13"/>
  <c r="G12"/>
  <c r="G11"/>
  <c r="G10"/>
  <c r="G9"/>
  <c r="G8"/>
  <c r="G7"/>
  <c r="G87" i="2"/>
  <c r="G86"/>
  <c r="G85"/>
  <c r="G84"/>
  <c r="G83"/>
  <c r="G82"/>
  <c r="G81"/>
  <c r="G80"/>
  <c r="G79"/>
  <c r="G73"/>
  <c r="G72"/>
  <c r="G71"/>
  <c r="G65"/>
  <c r="G64"/>
  <c r="G63"/>
  <c r="G62"/>
  <c r="G61"/>
  <c r="G60"/>
  <c r="G59"/>
  <c r="G53"/>
  <c r="G52"/>
  <c r="G51"/>
  <c r="G50"/>
  <c r="G49"/>
  <c r="G48"/>
  <c r="G42"/>
  <c r="G41"/>
  <c r="G40"/>
  <c r="G39"/>
  <c r="G38"/>
  <c r="G37"/>
  <c r="G36"/>
  <c r="G35"/>
  <c r="G34"/>
  <c r="G28"/>
  <c r="G27"/>
  <c r="G26"/>
  <c r="G25"/>
  <c r="G24"/>
  <c r="G23"/>
  <c r="G22"/>
  <c r="G16"/>
  <c r="G15"/>
  <c r="G14"/>
  <c r="G13"/>
  <c r="G12"/>
  <c r="G11"/>
  <c r="G10"/>
  <c r="G9"/>
  <c r="G8"/>
  <c r="G7"/>
  <c r="G49" i="1"/>
  <c r="G48"/>
  <c r="G47"/>
  <c r="G46"/>
  <c r="G45"/>
  <c r="G44"/>
  <c r="G43"/>
  <c r="G42"/>
  <c r="G41"/>
  <c r="G40"/>
  <c r="G39"/>
  <c r="G38"/>
  <c r="G32"/>
  <c r="G31"/>
  <c r="G30"/>
  <c r="G29"/>
  <c r="G28"/>
  <c r="G27"/>
  <c r="G26"/>
  <c r="G25"/>
  <c r="G24"/>
  <c r="G18"/>
  <c r="G17"/>
  <c r="G16"/>
  <c r="G15"/>
  <c r="G14"/>
  <c r="G13"/>
  <c r="G12"/>
  <c r="G11"/>
  <c r="G10"/>
  <c r="G9"/>
  <c r="G8"/>
  <c r="G7"/>
  <c r="C66" i="3"/>
  <c r="B66"/>
  <c r="C88" i="2" l="1"/>
  <c r="B88"/>
  <c r="C74"/>
  <c r="B74"/>
  <c r="C35" i="18"/>
  <c r="F25" s="1"/>
  <c r="B35"/>
  <c r="E33" s="1"/>
  <c r="E5"/>
  <c r="A2"/>
  <c r="C44" i="3"/>
  <c r="B44"/>
  <c r="C26"/>
  <c r="B26"/>
  <c r="C54" i="2"/>
  <c r="B54"/>
  <c r="B19" i="1"/>
  <c r="D18" s="1"/>
  <c r="C19"/>
  <c r="E15" s="1"/>
  <c r="B52" i="3"/>
  <c r="C52"/>
  <c r="B35"/>
  <c r="C35"/>
  <c r="B16"/>
  <c r="D7" s="1"/>
  <c r="C16"/>
  <c r="E7" s="1"/>
  <c r="B66" i="2"/>
  <c r="C66"/>
  <c r="B43"/>
  <c r="D35" s="1"/>
  <c r="C43"/>
  <c r="E35" s="1"/>
  <c r="A2"/>
  <c r="B29"/>
  <c r="D23" s="1"/>
  <c r="C29"/>
  <c r="D79" l="1"/>
  <c r="F17" i="18"/>
  <c r="F15"/>
  <c r="F27"/>
  <c r="F23"/>
  <c r="F22"/>
  <c r="F10"/>
  <c r="F33"/>
  <c r="F9"/>
  <c r="F29"/>
  <c r="F5"/>
  <c r="F28"/>
  <c r="F21"/>
  <c r="F16"/>
  <c r="F11"/>
  <c r="E11"/>
  <c r="F34"/>
  <c r="E59" i="3"/>
  <c r="E60"/>
  <c r="E61"/>
  <c r="E62"/>
  <c r="E63"/>
  <c r="E64"/>
  <c r="E65"/>
  <c r="E57"/>
  <c r="E58"/>
  <c r="D63"/>
  <c r="D57"/>
  <c r="D64"/>
  <c r="D58"/>
  <c r="D65"/>
  <c r="D59"/>
  <c r="D60"/>
  <c r="D61"/>
  <c r="D62"/>
  <c r="D81" i="2"/>
  <c r="D84"/>
  <c r="D80"/>
  <c r="E84"/>
  <c r="D87"/>
  <c r="D86"/>
  <c r="D85"/>
  <c r="E83"/>
  <c r="E81"/>
  <c r="E82"/>
  <c r="E80"/>
  <c r="E87"/>
  <c r="E79"/>
  <c r="E86"/>
  <c r="E85"/>
  <c r="D83"/>
  <c r="D82"/>
  <c r="D73"/>
  <c r="D72"/>
  <c r="E73"/>
  <c r="E72"/>
  <c r="E71"/>
  <c r="D71"/>
  <c r="E10" i="18"/>
  <c r="E28"/>
  <c r="E9"/>
  <c r="E21"/>
  <c r="F8"/>
  <c r="F20"/>
  <c r="F32"/>
  <c r="E8"/>
  <c r="E20"/>
  <c r="E32"/>
  <c r="F19"/>
  <c r="F31"/>
  <c r="E19"/>
  <c r="E31"/>
  <c r="F6"/>
  <c r="F12"/>
  <c r="F18"/>
  <c r="F24"/>
  <c r="F30"/>
  <c r="E15"/>
  <c r="E27"/>
  <c r="F14"/>
  <c r="F26"/>
  <c r="E14"/>
  <c r="E26"/>
  <c r="F7"/>
  <c r="F13"/>
  <c r="E7"/>
  <c r="E13"/>
  <c r="E25"/>
  <c r="E6"/>
  <c r="E12"/>
  <c r="E18"/>
  <c r="E24"/>
  <c r="E30"/>
  <c r="E17"/>
  <c r="E23"/>
  <c r="E29"/>
  <c r="E16"/>
  <c r="E22"/>
  <c r="E34"/>
  <c r="D50" i="3"/>
  <c r="D51"/>
  <c r="E43"/>
  <c r="E41"/>
  <c r="D34"/>
  <c r="E34"/>
  <c r="E33"/>
  <c r="D22"/>
  <c r="D25"/>
  <c r="D24"/>
  <c r="E21"/>
  <c r="E23"/>
  <c r="D21"/>
  <c r="D23"/>
  <c r="E22"/>
  <c r="E25"/>
  <c r="E24"/>
  <c r="E9"/>
  <c r="D9"/>
  <c r="E9" i="1"/>
  <c r="D9"/>
  <c r="E51" i="2"/>
  <c r="D51"/>
  <c r="E52"/>
  <c r="E36"/>
  <c r="D36"/>
  <c r="E25"/>
  <c r="D25"/>
  <c r="E60"/>
  <c r="E64"/>
  <c r="E62"/>
  <c r="D64"/>
  <c r="D50"/>
  <c r="E49"/>
  <c r="D48"/>
  <c r="D53"/>
  <c r="D40"/>
  <c r="D41"/>
  <c r="D42"/>
  <c r="E17" i="1"/>
  <c r="E16"/>
  <c r="E18"/>
  <c r="D16"/>
  <c r="D17"/>
  <c r="D8" i="3"/>
  <c r="D11"/>
  <c r="D13"/>
  <c r="E10"/>
  <c r="E12"/>
  <c r="D10"/>
  <c r="D12"/>
  <c r="E8"/>
  <c r="E11"/>
  <c r="E13"/>
  <c r="D33"/>
  <c r="E32"/>
  <c r="D32"/>
  <c r="E40"/>
  <c r="E42"/>
  <c r="D40"/>
  <c r="D42"/>
  <c r="D41"/>
  <c r="D43"/>
  <c r="E51"/>
  <c r="E50"/>
  <c r="D60" i="2"/>
  <c r="D62"/>
  <c r="E61"/>
  <c r="E63"/>
  <c r="E65"/>
  <c r="D61"/>
  <c r="D63"/>
  <c r="D65"/>
  <c r="D49"/>
  <c r="D52"/>
  <c r="E48"/>
  <c r="E50"/>
  <c r="E53"/>
  <c r="E41"/>
  <c r="E40"/>
  <c r="E42"/>
  <c r="E28"/>
  <c r="D28"/>
  <c r="E24"/>
  <c r="E27"/>
  <c r="E26"/>
  <c r="D26"/>
  <c r="D24"/>
  <c r="D27"/>
  <c r="D15" i="1"/>
  <c r="E59" i="2"/>
  <c r="E34"/>
  <c r="E37"/>
  <c r="E39"/>
  <c r="E23"/>
  <c r="E22"/>
  <c r="D22"/>
  <c r="D38"/>
  <c r="E38"/>
  <c r="D39"/>
  <c r="D37"/>
  <c r="D34"/>
  <c r="D59"/>
  <c r="A2" i="3"/>
  <c r="D15"/>
  <c r="E49"/>
  <c r="B17" i="2"/>
  <c r="C17"/>
  <c r="B33" i="1"/>
  <c r="C33"/>
  <c r="B50"/>
  <c r="C50"/>
  <c r="E35" i="18" l="1"/>
  <c r="F35"/>
  <c r="E66" i="3"/>
  <c r="D66"/>
  <c r="E88" i="2"/>
  <c r="D88"/>
  <c r="D74"/>
  <c r="E74"/>
  <c r="E41" i="1"/>
  <c r="D41"/>
  <c r="E28"/>
  <c r="D28"/>
  <c r="E9" i="2"/>
  <c r="D9"/>
  <c r="E26" i="3"/>
  <c r="D26"/>
  <c r="E54" i="2"/>
  <c r="D54"/>
  <c r="E31" i="1"/>
  <c r="E32"/>
  <c r="E30"/>
  <c r="D49"/>
  <c r="D48"/>
  <c r="D47"/>
  <c r="E48"/>
  <c r="E49"/>
  <c r="E47"/>
  <c r="D32"/>
  <c r="D30"/>
  <c r="D31"/>
  <c r="E15" i="2"/>
  <c r="E16"/>
  <c r="D16"/>
  <c r="D15"/>
  <c r="E46" i="1"/>
  <c r="D42"/>
  <c r="D46"/>
  <c r="E27"/>
  <c r="E29"/>
  <c r="D29"/>
  <c r="D27"/>
  <c r="E44"/>
  <c r="E42"/>
  <c r="E40"/>
  <c r="E43"/>
  <c r="D49" i="3"/>
  <c r="E44"/>
  <c r="D44"/>
  <c r="E31"/>
  <c r="D31"/>
  <c r="D14"/>
  <c r="E14"/>
  <c r="D66" i="2"/>
  <c r="E66"/>
  <c r="E43"/>
  <c r="D43"/>
  <c r="D8"/>
  <c r="D7"/>
  <c r="D10"/>
  <c r="D12"/>
  <c r="D14"/>
  <c r="D11"/>
  <c r="D13"/>
  <c r="E14"/>
  <c r="E7"/>
  <c r="E12"/>
  <c r="E8"/>
  <c r="E11"/>
  <c r="E13"/>
  <c r="E10"/>
  <c r="E39" i="1"/>
  <c r="E38"/>
  <c r="E45"/>
  <c r="D38"/>
  <c r="E8"/>
  <c r="D11"/>
  <c r="D8"/>
  <c r="D7"/>
  <c r="E14"/>
  <c r="E11"/>
  <c r="D10"/>
  <c r="D12"/>
  <c r="D13"/>
  <c r="D14"/>
  <c r="D26"/>
  <c r="E24"/>
  <c r="E25"/>
  <c r="E26"/>
  <c r="D44"/>
  <c r="D39"/>
  <c r="E7"/>
  <c r="D45"/>
  <c r="D40"/>
  <c r="D25"/>
  <c r="D24"/>
  <c r="E15" i="3"/>
  <c r="E10" i="1"/>
  <c r="E12"/>
  <c r="D43"/>
  <c r="E13"/>
  <c r="E50" l="1"/>
  <c r="D50"/>
  <c r="E52" i="3"/>
  <c r="E35"/>
  <c r="D35"/>
  <c r="D52"/>
  <c r="E16"/>
  <c r="D16"/>
  <c r="E29" i="2"/>
  <c r="D29"/>
  <c r="D19" i="1"/>
  <c r="E19"/>
  <c r="E17" i="2"/>
  <c r="D17"/>
  <c r="D33" i="1"/>
  <c r="E33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<sst xmlns="http://schemas.openxmlformats.org/spreadsheetml/2006/main" count="16841" uniqueCount="992">
  <si>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</si>
  <si>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</si>
  <si>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</si>
  <si>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</si>
  <si>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</si>
  <si>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</si>
  <si>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</si>
  <si>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</si>
  <si>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</si>
  <si>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</si>
  <si>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</si>
  <si>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</si>
  <si>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</si>
  <si>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</si>
  <si>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</si>
  <si>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</si>
  <si>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</si>
  <si>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</si>
  <si>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</si>
  <si>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</si>
  <si>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</si>
  <si>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</si>
  <si>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</si>
  <si>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</si>
  <si>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</si>
  <si>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</si>
  <si>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</si>
  <si>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</si>
  <si>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</si>
  <si>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</si>
  <si>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</si>
  <si>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</si>
  <si>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</si>
  <si>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</si>
  <si>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</si>
  <si>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</si>
  <si>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</si>
  <si>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</si>
  <si>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</si>
  <si>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</si>
  <si>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</si>
  <si>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</si>
  <si>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</si>
  <si>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</si>
  <si>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</si>
  <si>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</si>
  <si>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10</t>
  </si>
  <si>
    <t>LAKESIDEMOANA</t>
  </si>
  <si>
    <t>12</t>
  </si>
  <si>
    <t>9</t>
  </si>
  <si>
    <t>LS</t>
  </si>
  <si>
    <t>SAB</t>
  </si>
  <si>
    <t>KA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</si>
  <si>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</si>
  <si>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</si>
  <si>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</si>
  <si>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</si>
  <si>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</si>
  <si>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</si>
  <si>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</si>
  <si>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</si>
  <si>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MK</t>
  </si>
  <si>
    <t>ZEPHYR</t>
  </si>
  <si>
    <t>JML</t>
  </si>
  <si>
    <t>KDJ</t>
  </si>
  <si>
    <t>FERNLEY</t>
  </si>
  <si>
    <t>MLC</t>
  </si>
  <si>
    <t>Lyon</t>
  </si>
  <si>
    <t>BUILDER TRACKING</t>
  </si>
  <si>
    <t>BUILDER</t>
  </si>
  <si>
    <t>DOLLARVOL</t>
  </si>
  <si>
    <t>AVERAGE</t>
  </si>
  <si>
    <t>% OF $$$ VOLUME</t>
  </si>
  <si>
    <t>OVERALL TITLE COMPANY MARKET STATISTICS Washoe  County, NV)</t>
  </si>
  <si>
    <t>SALES MARKET Washoe County, NV)</t>
  </si>
  <si>
    <t>LOAN ONLY MARKETS Washoe County, NV)</t>
  </si>
  <si>
    <t>INCLINE VILLAGE SALES MARKET</t>
  </si>
  <si>
    <t>RESIDENTIAL RESALE MARKET (Excluding Incline Village)</t>
  </si>
  <si>
    <t>CONVENTIONAL LOANS MARKET (Refi's) Excluding Incline Village</t>
  </si>
  <si>
    <t>Reporting Period: DECEMBER, 2021</t>
  </si>
  <si>
    <t>Acme Title and Escrow</t>
  </si>
  <si>
    <t>MOBILE HOME</t>
  </si>
  <si>
    <t>LANDER</t>
  </si>
  <si>
    <t>YC</t>
  </si>
  <si>
    <t>NO</t>
  </si>
  <si>
    <t>SINGLE FAM RES.</t>
  </si>
  <si>
    <t>UNK</t>
  </si>
  <si>
    <t>LTE</t>
  </si>
  <si>
    <t>CONDO/TWNHSE</t>
  </si>
  <si>
    <t>VACANT LAND</t>
  </si>
  <si>
    <t>COMM'L/IND'L</t>
  </si>
  <si>
    <t>Archer Title and Escrow</t>
  </si>
  <si>
    <t>RA</t>
  </si>
  <si>
    <t>Calatlantic Title West</t>
  </si>
  <si>
    <t>LAS VEGAS</t>
  </si>
  <si>
    <t>LENNAR RENO LLC</t>
  </si>
  <si>
    <t>LH</t>
  </si>
  <si>
    <t>YES</t>
  </si>
  <si>
    <t>DHI Title of Nevada</t>
  </si>
  <si>
    <t>NEIL</t>
  </si>
  <si>
    <t>N/A</t>
  </si>
  <si>
    <t>DR HORTON INC</t>
  </si>
  <si>
    <t>INCLINE</t>
  </si>
  <si>
    <t>VD</t>
  </si>
  <si>
    <t>132-066-48</t>
  </si>
  <si>
    <t>TM</t>
  </si>
  <si>
    <t>TK</t>
  </si>
  <si>
    <t>MLR</t>
  </si>
  <si>
    <t>KS</t>
  </si>
  <si>
    <t>NORTHERN NEVADA HOMES LLC</t>
  </si>
  <si>
    <t>PB</t>
  </si>
  <si>
    <t>APARTMENT BLDG.</t>
  </si>
  <si>
    <t>NCS</t>
  </si>
  <si>
    <t>TOLL NORTH RENO LLC</t>
  </si>
  <si>
    <t>SAN JOSE</t>
  </si>
  <si>
    <t>SEATTLE</t>
  </si>
  <si>
    <t>SPARKS</t>
  </si>
  <si>
    <t>CY</t>
  </si>
  <si>
    <t>JP</t>
  </si>
  <si>
    <t>SILVER MEADOWS HOMES LLC</t>
  </si>
  <si>
    <t>TL BRIDLE GATE LP</t>
  </si>
  <si>
    <t>SILVERADO SKY RIDGE LLC</t>
  </si>
  <si>
    <t>REGENCY PARK HOMES INC</t>
  </si>
  <si>
    <t>020-450-09</t>
  </si>
  <si>
    <t>2-4 PLEX</t>
  </si>
  <si>
    <t>CARSON CITY</t>
  </si>
  <si>
    <t>17</t>
  </si>
  <si>
    <t>DAM</t>
  </si>
  <si>
    <t>24</t>
  </si>
  <si>
    <t>DAMONTE</t>
  </si>
  <si>
    <t>25</t>
  </si>
  <si>
    <t>LAKESIDE</t>
  </si>
  <si>
    <t>5</t>
  </si>
  <si>
    <t>011-226-40</t>
  </si>
  <si>
    <t>SL</t>
  </si>
  <si>
    <t>550-101-12</t>
  </si>
  <si>
    <t>26</t>
  </si>
  <si>
    <t>JC NV FLATS LLC</t>
  </si>
  <si>
    <t>15</t>
  </si>
  <si>
    <t>11</t>
  </si>
  <si>
    <t>JC ESTANCIA LLC</t>
  </si>
  <si>
    <t>20</t>
  </si>
  <si>
    <t>BATES STRINGER RENO LLC</t>
  </si>
  <si>
    <t>NORTHGATE 2016 LLC</t>
  </si>
  <si>
    <t>7</t>
  </si>
  <si>
    <t>JC BLACKSTONE LLC</t>
  </si>
  <si>
    <t>VP RENO LLC</t>
  </si>
  <si>
    <t>208-733-12</t>
  </si>
  <si>
    <t>023-630-50</t>
  </si>
  <si>
    <t>047-113-03</t>
  </si>
  <si>
    <t>SUNSET JENUANE 2016 LLC</t>
  </si>
  <si>
    <t>041-091-03</t>
  </si>
  <si>
    <t>21</t>
  </si>
  <si>
    <t>RYDER MIRAMONTE LLC</t>
  </si>
  <si>
    <t>Signature Title Company</t>
  </si>
  <si>
    <t>NF</t>
  </si>
  <si>
    <t>RENO CORPORATE</t>
  </si>
  <si>
    <t>DP</t>
  </si>
  <si>
    <t>160-171-17</t>
  </si>
  <si>
    <t>CA</t>
  </si>
  <si>
    <t>Stewart Title</t>
  </si>
  <si>
    <t>GARDNERVILLE</t>
  </si>
  <si>
    <t>SLA</t>
  </si>
  <si>
    <t>WLD</t>
  </si>
  <si>
    <t>MLM</t>
  </si>
  <si>
    <t>TEF</t>
  </si>
  <si>
    <t>MIF</t>
  </si>
  <si>
    <t>MDD</t>
  </si>
  <si>
    <t>WOODLAND VILLAGE PHASE 22 LLC</t>
  </si>
  <si>
    <t>SILVERADO EAGLE CANYON LLC</t>
  </si>
  <si>
    <t>PARADISO COMMUNITIES LLC</t>
  </si>
  <si>
    <t>JMS</t>
  </si>
  <si>
    <t>TERRENO DEVELOPMENT LLC</t>
  </si>
  <si>
    <t>160-853-17</t>
  </si>
  <si>
    <t>PAH</t>
  </si>
  <si>
    <t>SILVERADO EAGLE CANYON RANCH LLC</t>
  </si>
  <si>
    <t>528-492-20</t>
  </si>
  <si>
    <t>PLUMB</t>
  </si>
  <si>
    <t>HB</t>
  </si>
  <si>
    <t>KB</t>
  </si>
  <si>
    <t>RC</t>
  </si>
  <si>
    <t>DMR</t>
  </si>
  <si>
    <t>079-342-19</t>
  </si>
  <si>
    <t>SOUTH KIETZKE</t>
  </si>
  <si>
    <t>CRF</t>
  </si>
  <si>
    <t>HOLCOMB BY DESERT WIND LP</t>
  </si>
  <si>
    <t>014-280-08</t>
  </si>
  <si>
    <t>FALCON RIDGE BY DESERT WIND LP</t>
  </si>
  <si>
    <t>035-751-12</t>
  </si>
  <si>
    <t>DKD</t>
  </si>
  <si>
    <t>DNO</t>
  </si>
  <si>
    <t>RLT</t>
  </si>
  <si>
    <t>SLP</t>
  </si>
  <si>
    <t>RLS</t>
  </si>
  <si>
    <t>PRESTON HOMES LLC</t>
  </si>
  <si>
    <t>AE</t>
  </si>
  <si>
    <t>WEDGE MEADOWS HOMES LLC</t>
  </si>
  <si>
    <t>ACM</t>
  </si>
  <si>
    <t>TO</t>
  </si>
  <si>
    <t>524-232-10</t>
  </si>
  <si>
    <t>SHADOW RIDGE 7 LLC</t>
  </si>
  <si>
    <t>RYDER SHADOW LLC</t>
  </si>
  <si>
    <t>021-633-31</t>
  </si>
  <si>
    <t>AJF</t>
  </si>
  <si>
    <t>JH</t>
  </si>
  <si>
    <t>True Title and Escrow</t>
  </si>
  <si>
    <t>Westminster Title - Las Vegas</t>
  </si>
  <si>
    <t>TB</t>
  </si>
  <si>
    <t>TOLL NV LIMITED PARTNERSHIP</t>
  </si>
  <si>
    <t>TOLL SOUTH RENO LLC</t>
  </si>
  <si>
    <t>532-271-09</t>
  </si>
  <si>
    <t>CONVENTIONAL</t>
  </si>
  <si>
    <t>BAY EQUITY LLC</t>
  </si>
  <si>
    <t>125-600-04</t>
  </si>
  <si>
    <t>033-221-19</t>
  </si>
  <si>
    <t>BROKER SOLUTIONS INC</t>
  </si>
  <si>
    <t>145-151-08</t>
  </si>
  <si>
    <t>CALCON MUTUAL MORTGAGE LLC</t>
  </si>
  <si>
    <t>006-042-31</t>
  </si>
  <si>
    <t>026-471-15</t>
  </si>
  <si>
    <t>GREATER NEVADA MORTGAGE</t>
  </si>
  <si>
    <t>520-281-11</t>
  </si>
  <si>
    <t>INFINITY EQUITY GROUP LLC</t>
  </si>
  <si>
    <t>036-151-09</t>
  </si>
  <si>
    <t>MORTGAGE ELECTRONIC REGISTRATION SYSTEMS INC NOMINEE</t>
  </si>
  <si>
    <t>035-741-11</t>
  </si>
  <si>
    <t>FHA</t>
  </si>
  <si>
    <t>MOVEMENT MORTGAGE LLC</t>
  </si>
  <si>
    <t>526-072-07</t>
  </si>
  <si>
    <t>RESIDENTIAL BANCORP</t>
  </si>
  <si>
    <t>020-122-30</t>
  </si>
  <si>
    <t>COMMERCIAL</t>
  </si>
  <si>
    <t>UMPQUA BANK</t>
  </si>
  <si>
    <t>516-072-04</t>
  </si>
  <si>
    <t>WELLS FARGO BANK NA</t>
  </si>
  <si>
    <t>013-462-11</t>
  </si>
  <si>
    <t>550-354-30</t>
  </si>
  <si>
    <t>152-252-10</t>
  </si>
  <si>
    <t>008-155-15</t>
  </si>
  <si>
    <t>556-162-10</t>
  </si>
  <si>
    <t>035-602-19</t>
  </si>
  <si>
    <t>VA</t>
  </si>
  <si>
    <t>AMERICAN PACIFIC MORTGAGE CORPORATION</t>
  </si>
  <si>
    <t>086-630-10</t>
  </si>
  <si>
    <t>080-414-13</t>
  </si>
  <si>
    <t>079-481-73</t>
  </si>
  <si>
    <t>006-081-04</t>
  </si>
  <si>
    <t>524-121-03</t>
  </si>
  <si>
    <t>030-692-14</t>
  </si>
  <si>
    <t>PRIMELENDING</t>
  </si>
  <si>
    <t>030-563-28</t>
  </si>
  <si>
    <t>510-621-23</t>
  </si>
  <si>
    <t>SUMMIT FUNDING INC</t>
  </si>
  <si>
    <t>204-272-01</t>
  </si>
  <si>
    <t>ALL WESTERN MORTGAGE INC</t>
  </si>
  <si>
    <t>532-322-04</t>
  </si>
  <si>
    <t>568-081-12</t>
  </si>
  <si>
    <t>140-353-03</t>
  </si>
  <si>
    <t>508-330-03</t>
  </si>
  <si>
    <t>082-051-42</t>
  </si>
  <si>
    <t>087-702-06</t>
  </si>
  <si>
    <t>526-111-28</t>
  </si>
  <si>
    <t>083-563-11</t>
  </si>
  <si>
    <t>126-231-03</t>
  </si>
  <si>
    <t>AMERICAN RIVIERA BANK</t>
  </si>
  <si>
    <t>HARD MONEY</t>
  </si>
  <si>
    <t>BABBINGTON FAMILY TRUST</t>
  </si>
  <si>
    <t>084-341-05</t>
  </si>
  <si>
    <t>556-211-11</t>
  </si>
  <si>
    <t>140-303-06</t>
  </si>
  <si>
    <t>CALIBER HOME LOANS INC</t>
  </si>
  <si>
    <t>019-443-17</t>
  </si>
  <si>
    <t>027-311-10</t>
  </si>
  <si>
    <t>516-301-07</t>
  </si>
  <si>
    <t>024-211-01</t>
  </si>
  <si>
    <t>532-153-11</t>
  </si>
  <si>
    <t>141-617-05</t>
  </si>
  <si>
    <t>051-662-01</t>
  </si>
  <si>
    <t>520-012-14 &amp; 15</t>
  </si>
  <si>
    <t>CONSTRUCTION</t>
  </si>
  <si>
    <t>CITIZENS BANK NATIONAL ASSOCIATION</t>
  </si>
  <si>
    <t>025-552-11 &amp; 09</t>
  </si>
  <si>
    <t>CITY NATIONAL BANK</t>
  </si>
  <si>
    <t>044-300-11</t>
  </si>
  <si>
    <t>COMERICA BANK</t>
  </si>
  <si>
    <t>502-541-04</t>
  </si>
  <si>
    <t>CROSSCOUNTRY MORTGAGE LLC</t>
  </si>
  <si>
    <t>526-122-01</t>
  </si>
  <si>
    <t>003-822-03</t>
  </si>
  <si>
    <t>141-363-21</t>
  </si>
  <si>
    <t>DDH CORPORATION PROFIT SHARING PLAN &amp; TRUST</t>
  </si>
  <si>
    <t>145-242-04</t>
  </si>
  <si>
    <t>DDH FINANCIAL CORPORATION PROFIT SHARING PLAN &amp; TRUST</t>
  </si>
  <si>
    <t>140-822-04</t>
  </si>
  <si>
    <t>141-533-08</t>
  </si>
  <si>
    <t>141-553-22</t>
  </si>
  <si>
    <t>165-311-33</t>
  </si>
  <si>
    <t>141-362-29</t>
  </si>
  <si>
    <t>140-661-12</t>
  </si>
  <si>
    <t>554-152-05</t>
  </si>
  <si>
    <t>FAMILY MORTGAGE INC</t>
  </si>
  <si>
    <t>036-432-04</t>
  </si>
  <si>
    <t>FINANCE OF AMERICA MORTGAGE LLC</t>
  </si>
  <si>
    <t>023-175-05</t>
  </si>
  <si>
    <t>131-080-37</t>
  </si>
  <si>
    <t>FIRST REPUBLIC BANK</t>
  </si>
  <si>
    <t>013-165-05</t>
  </si>
  <si>
    <t>CREDIT LINE</t>
  </si>
  <si>
    <t>FIRST SAVINGS BANK</t>
  </si>
  <si>
    <t>021-522-14</t>
  </si>
  <si>
    <t>FREEDOM MORTGAGE CORPORATION</t>
  </si>
  <si>
    <t>008-343-08</t>
  </si>
  <si>
    <t>GENUBANK</t>
  </si>
  <si>
    <t>232-732-36</t>
  </si>
  <si>
    <t>GREATER NEVADA CREDIT UNION</t>
  </si>
  <si>
    <t>083-440-47</t>
  </si>
  <si>
    <t>036-072-01</t>
  </si>
  <si>
    <t>028-381-17</t>
  </si>
  <si>
    <t>055-310-20</t>
  </si>
  <si>
    <t>GUARANTEED RATE AFFINITY LLC</t>
  </si>
  <si>
    <t>027-321-27</t>
  </si>
  <si>
    <t>GUILD MORTGAGE COMPANY LLC</t>
  </si>
  <si>
    <t>087-231-08</t>
  </si>
  <si>
    <t>033-321-49</t>
  </si>
  <si>
    <t>550-422-08</t>
  </si>
  <si>
    <t>556-441-232</t>
  </si>
  <si>
    <t>512-102-01</t>
  </si>
  <si>
    <t>031-420-08</t>
  </si>
  <si>
    <t>084-674-02</t>
  </si>
  <si>
    <t>522-262-12</t>
  </si>
  <si>
    <t>508-161-14</t>
  </si>
  <si>
    <t>033-322-53</t>
  </si>
  <si>
    <t>502-651-06</t>
  </si>
  <si>
    <t>018-273-20</t>
  </si>
  <si>
    <t>165-093-22</t>
  </si>
  <si>
    <t>510-261-16</t>
  </si>
  <si>
    <t>033-322-57</t>
  </si>
  <si>
    <t>556-061-03</t>
  </si>
  <si>
    <t>028-194-11</t>
  </si>
  <si>
    <t>050-441-20</t>
  </si>
  <si>
    <t>566-041-03</t>
  </si>
  <si>
    <t>035-141-12</t>
  </si>
  <si>
    <t>021-192-24</t>
  </si>
  <si>
    <t>003-573-03</t>
  </si>
  <si>
    <t>520-201-09</t>
  </si>
  <si>
    <t>002-497-12</t>
  </si>
  <si>
    <t>039-452-03</t>
  </si>
  <si>
    <t>077-550-11</t>
  </si>
  <si>
    <t>030-472-07</t>
  </si>
  <si>
    <t>010-181-38</t>
  </si>
  <si>
    <t>006-102-17</t>
  </si>
  <si>
    <t>556-612-23</t>
  </si>
  <si>
    <t>033-101-16</t>
  </si>
  <si>
    <t>028-153-06</t>
  </si>
  <si>
    <t>002-402-38</t>
  </si>
  <si>
    <t>011-083-17</t>
  </si>
  <si>
    <t>HERITAGE BANK OF NEVADA</t>
  </si>
  <si>
    <t>562-072-09, 12, 11 &amp; 10</t>
  </si>
  <si>
    <t>090-030-22</t>
  </si>
  <si>
    <t>538-251-07</t>
  </si>
  <si>
    <t>562-082-15, 16; 562-092-04</t>
  </si>
  <si>
    <t>023-162-15</t>
  </si>
  <si>
    <t>HOME POINT FINANCIAL CORPORATION</t>
  </si>
  <si>
    <t>031-222-13</t>
  </si>
  <si>
    <t>039-101-01</t>
  </si>
  <si>
    <t>560-052-06</t>
  </si>
  <si>
    <t>HOMETOWN LENDERS INC</t>
  </si>
  <si>
    <t>528-164-03</t>
  </si>
  <si>
    <t>520-292-14</t>
  </si>
  <si>
    <t>208-490-22</t>
  </si>
  <si>
    <t>526-621-09</t>
  </si>
  <si>
    <t>LIVE OAK BANKING COMPANY</t>
  </si>
  <si>
    <t>568-075-10</t>
  </si>
  <si>
    <t>LOANDEPOT.COM LLC</t>
  </si>
  <si>
    <t>238-171-08</t>
  </si>
  <si>
    <t>LONE MORTGAGE INC</t>
  </si>
  <si>
    <t>530-666-04</t>
  </si>
  <si>
    <t>MOUNTAIN AMERICA FEDERAL CREDIT UNION</t>
  </si>
  <si>
    <t>036-275-07</t>
  </si>
  <si>
    <t>007-040-11</t>
  </si>
  <si>
    <t>162-271-20</t>
  </si>
  <si>
    <t>NEVADA STATE BANK</t>
  </si>
  <si>
    <t>028-061-21</t>
  </si>
  <si>
    <t>030-512-04</t>
  </si>
  <si>
    <t>034-050-18</t>
  </si>
  <si>
    <t>524-091-14</t>
  </si>
  <si>
    <t>NEW AMERICAN FUNDING</t>
  </si>
  <si>
    <t>080-386-02</t>
  </si>
  <si>
    <t>550-351-23</t>
  </si>
  <si>
    <t>163-071-07</t>
  </si>
  <si>
    <t>NORTHERN TRUST COMPANY</t>
  </si>
  <si>
    <t>123-295-03</t>
  </si>
  <si>
    <t>NORTHPOINTE BANK</t>
  </si>
  <si>
    <t>020-421-05</t>
  </si>
  <si>
    <t>530-551-06</t>
  </si>
  <si>
    <t>001-553-09</t>
  </si>
  <si>
    <t>510-211-10</t>
  </si>
  <si>
    <t>528-271-05</t>
  </si>
  <si>
    <t>040-182-16</t>
  </si>
  <si>
    <t>143-061-12</t>
  </si>
  <si>
    <t>534-741-01; 534-562-09</t>
  </si>
  <si>
    <t>NW VICTORVILLE 435 LLC</t>
  </si>
  <si>
    <t>140-542-03</t>
  </si>
  <si>
    <t>ON Q FINANCIAL INC</t>
  </si>
  <si>
    <t>528-101-47</t>
  </si>
  <si>
    <t>090-090-05 &amp; 10</t>
  </si>
  <si>
    <t>PCRED II HOLDING V LLC</t>
  </si>
  <si>
    <t>150-250-34</t>
  </si>
  <si>
    <t>PHH MORTGAGE CORPORATION</t>
  </si>
  <si>
    <t>080-823-06</t>
  </si>
  <si>
    <t>164-370-06 &amp; 07</t>
  </si>
  <si>
    <t>PNC BANK NATIONAL ASSOCIATION</t>
  </si>
  <si>
    <t>017-150-44</t>
  </si>
  <si>
    <t>ROCKET MORTGAGE LLC</t>
  </si>
  <si>
    <t>080-361-02</t>
  </si>
  <si>
    <t>530-363-09</t>
  </si>
  <si>
    <t>042-330-38</t>
  </si>
  <si>
    <t>SUN WEST MORTGAGE COMPANY INC</t>
  </si>
  <si>
    <t>141-572-03</t>
  </si>
  <si>
    <t>021-467-22</t>
  </si>
  <si>
    <t>SYMETRA LIFE INSURANCE COMPANY</t>
  </si>
  <si>
    <t>528-391-01</t>
  </si>
  <si>
    <t>TURNKEY FOUNDATION INC</t>
  </si>
  <si>
    <t>534-713-05</t>
  </si>
  <si>
    <t>UNITED WHOLESALE MORTGAGE LLC</t>
  </si>
  <si>
    <t>143-133-18</t>
  </si>
  <si>
    <t>080-395-04</t>
  </si>
  <si>
    <t>US BANK NA</t>
  </si>
  <si>
    <t>200-312-01</t>
  </si>
  <si>
    <t>WELCOME HOME FUNDING LLC</t>
  </si>
  <si>
    <t>140-511-06</t>
  </si>
  <si>
    <t>033-161-16</t>
  </si>
  <si>
    <t>534-135-10</t>
  </si>
  <si>
    <t>040-582-10</t>
  </si>
  <si>
    <t>518-054-07</t>
  </si>
  <si>
    <t>036-161-07</t>
  </si>
  <si>
    <t>552-292-13</t>
  </si>
  <si>
    <t>234-542-02</t>
  </si>
  <si>
    <t>007-303-24</t>
  </si>
  <si>
    <t>WESTERN ALLIANCE BANK</t>
  </si>
  <si>
    <t>033-400-02</t>
  </si>
  <si>
    <t>007-182-23</t>
  </si>
  <si>
    <t>008-542-03 &amp; 04</t>
  </si>
  <si>
    <t>534-562-09 AND MORE</t>
  </si>
  <si>
    <t>148-061-26</t>
  </si>
  <si>
    <t>552-201-25</t>
  </si>
  <si>
    <t>528-451-20</t>
  </si>
  <si>
    <t>033-242-08</t>
  </si>
  <si>
    <t>ANGEL OAK HOME LOANS LLC</t>
  </si>
  <si>
    <t>082-225-05</t>
  </si>
  <si>
    <t>ARK LA TEX FINANCIAL SERVICES LLC</t>
  </si>
  <si>
    <t>122-132-13</t>
  </si>
  <si>
    <t>BANK OF AMERICA NA</t>
  </si>
  <si>
    <t>012-139-14</t>
  </si>
  <si>
    <t>BANK OF THE WEST</t>
  </si>
  <si>
    <t>127-363-06</t>
  </si>
  <si>
    <t>BANNER BANK</t>
  </si>
  <si>
    <t>080-773-17</t>
  </si>
  <si>
    <t>028-453-02</t>
  </si>
  <si>
    <t>021-352-04</t>
  </si>
  <si>
    <t>042-080-05</t>
  </si>
  <si>
    <t>526-053-03</t>
  </si>
  <si>
    <t>510-293-13</t>
  </si>
  <si>
    <t>142-054-01</t>
  </si>
  <si>
    <t>019-711-24</t>
  </si>
  <si>
    <t>140-791-17</t>
  </si>
  <si>
    <t>CARDINAL FINANCIAL COMPANY LIMITED PARTNERSHIP</t>
  </si>
  <si>
    <t>510-342-04</t>
  </si>
  <si>
    <t>CELEBRITY HOME LOANS LLC</t>
  </si>
  <si>
    <t>042-080-13</t>
  </si>
  <si>
    <t>CHANGE LENDING LLC</t>
  </si>
  <si>
    <t>126-450-11</t>
  </si>
  <si>
    <t>CHURCHILL MORTGAGE CORPORATION</t>
  </si>
  <si>
    <t>047-021-29</t>
  </si>
  <si>
    <t>222-111-12</t>
  </si>
  <si>
    <t>090-332-13</t>
  </si>
  <si>
    <t>CMG MORTGAGE INC</t>
  </si>
  <si>
    <t>011-112-02 AND MORE</t>
  </si>
  <si>
    <t>COURT STREET VENTURES LLC</t>
  </si>
  <si>
    <t>530-911-02</t>
  </si>
  <si>
    <t>002-231-02</t>
  </si>
  <si>
    <t>152-121-24</t>
  </si>
  <si>
    <t>031-351-09</t>
  </si>
  <si>
    <t>DELROSARIO MILA A TR</t>
  </si>
  <si>
    <t>530-821-04</t>
  </si>
  <si>
    <t>DRAPER &amp; KRAMER MORTGAGE CORP</t>
  </si>
  <si>
    <t>040-434-14</t>
  </si>
  <si>
    <t>EVERGREEN MONEYSOURCE MORTGAGE COMPANY</t>
  </si>
  <si>
    <t>550-321-04</t>
  </si>
  <si>
    <t>006-164-08</t>
  </si>
  <si>
    <t>FARMERS INSURANCE GROUP FEDERAL CREDIT UNION</t>
  </si>
  <si>
    <t>087-693-07</t>
  </si>
  <si>
    <t>FBC MORTGAGE LLC</t>
  </si>
  <si>
    <t>200-401-08</t>
  </si>
  <si>
    <t>554-252-09</t>
  </si>
  <si>
    <t>030-171-15</t>
  </si>
  <si>
    <t>125-441-17</t>
  </si>
  <si>
    <t>076-371-63</t>
  </si>
  <si>
    <t>076-190-18</t>
  </si>
  <si>
    <t>514-282-08</t>
  </si>
  <si>
    <t>018-242-09</t>
  </si>
  <si>
    <t>161-052-02</t>
  </si>
  <si>
    <t>027-581-02</t>
  </si>
  <si>
    <t>208-190-01</t>
  </si>
  <si>
    <t>036-193-02</t>
  </si>
  <si>
    <t>027-322-18</t>
  </si>
  <si>
    <t>031-100-31</t>
  </si>
  <si>
    <t>008-434-57</t>
  </si>
  <si>
    <t>051-074-09</t>
  </si>
  <si>
    <t>025-202-35</t>
  </si>
  <si>
    <t>534-733-06</t>
  </si>
  <si>
    <t>085-230-52</t>
  </si>
  <si>
    <t>080-572-07</t>
  </si>
  <si>
    <t>039-403-01</t>
  </si>
  <si>
    <t>038-621-41</t>
  </si>
  <si>
    <t>041-264-06</t>
  </si>
  <si>
    <t>518-701-11</t>
  </si>
  <si>
    <t>010-132-07</t>
  </si>
  <si>
    <t>002-192-23</t>
  </si>
  <si>
    <t>011-222-14</t>
  </si>
  <si>
    <t>148-082-09</t>
  </si>
  <si>
    <t>140-662-14</t>
  </si>
  <si>
    <t>034-263-26</t>
  </si>
  <si>
    <t>520-012-16</t>
  </si>
  <si>
    <t>011-134-02</t>
  </si>
  <si>
    <t>534-472-03</t>
  </si>
  <si>
    <t>208-033-02</t>
  </si>
  <si>
    <t>043-070-41</t>
  </si>
  <si>
    <t>508-476-04</t>
  </si>
  <si>
    <t>021-632-10</t>
  </si>
  <si>
    <t>143-182-01</t>
  </si>
  <si>
    <t>218-052-14</t>
  </si>
  <si>
    <t>143-092-41</t>
  </si>
  <si>
    <t>568-075-21</t>
  </si>
  <si>
    <t>554-063-16</t>
  </si>
  <si>
    <t>518-045-06</t>
  </si>
  <si>
    <t>ISERVE RESIDENTIAL LENDING LLC</t>
  </si>
  <si>
    <t>042-272-02</t>
  </si>
  <si>
    <t>013-113-19</t>
  </si>
  <si>
    <t>LENDUS LLC</t>
  </si>
  <si>
    <t>LEVITT MICHAEL</t>
  </si>
  <si>
    <t>030-362-10</t>
  </si>
  <si>
    <t>MANN MORTGAGE LLC</t>
  </si>
  <si>
    <t>006-300-12</t>
  </si>
  <si>
    <t>550-323-09</t>
  </si>
  <si>
    <t>508-231-35</t>
  </si>
  <si>
    <t>MASON MCDUFFIE MORTGAGE CORPORATION</t>
  </si>
  <si>
    <t>510-442-09</t>
  </si>
  <si>
    <t>038-482-07</t>
  </si>
  <si>
    <t>010-193-14</t>
  </si>
  <si>
    <t>143-091-03</t>
  </si>
  <si>
    <t>530-182-02</t>
  </si>
  <si>
    <t>013-102-11</t>
  </si>
  <si>
    <t>MORGAN STANLEY PRIVATE BANK NATIONAL ASSOCIATION</t>
  </si>
  <si>
    <t>087-463-05</t>
  </si>
  <si>
    <t>140-252-08</t>
  </si>
  <si>
    <t>027-141-03</t>
  </si>
  <si>
    <t>164-071-23</t>
  </si>
  <si>
    <t>089-543-01</t>
  </si>
  <si>
    <t>MORTGAGE RESEARCH CENTER LLC</t>
  </si>
  <si>
    <t>204-161-05</t>
  </si>
  <si>
    <t>082-533-20</t>
  </si>
  <si>
    <t>MUTUAL OF OMAHA MORTGAGE INC</t>
  </si>
  <si>
    <t>013-271-20</t>
  </si>
  <si>
    <t>026-592-04 &amp; 05</t>
  </si>
  <si>
    <t>SBA</t>
  </si>
  <si>
    <t>NEVADA STATE DEVELOPMENT CORPORATION</t>
  </si>
  <si>
    <t>014-126-13 &amp; 14</t>
  </si>
  <si>
    <t>NORTHMARQ CAPITAL FINANCE LLC</t>
  </si>
  <si>
    <t>200-582-02</t>
  </si>
  <si>
    <t>089-192-48</t>
  </si>
  <si>
    <t>526-071-31</t>
  </si>
  <si>
    <t>ONE NEVADA CREDIT UNION</t>
  </si>
  <si>
    <t>002-262-06</t>
  </si>
  <si>
    <t>142-071-03</t>
  </si>
  <si>
    <t>165-094-19</t>
  </si>
  <si>
    <t>019-631-01</t>
  </si>
  <si>
    <t>049-360-13</t>
  </si>
  <si>
    <t>PLUMAS BANK</t>
  </si>
  <si>
    <t>023-662-19</t>
  </si>
  <si>
    <t>076-371-55</t>
  </si>
  <si>
    <t>044-281-05</t>
  </si>
  <si>
    <t>006-031-21</t>
  </si>
  <si>
    <t>140-262-17</t>
  </si>
  <si>
    <t>REAL ESTATE HOLDING BUREAU</t>
  </si>
  <si>
    <t>080-293-03</t>
  </si>
  <si>
    <t>024-212-30 AND MORE</t>
  </si>
  <si>
    <t>STEFUN WILLIAM T TR</t>
  </si>
  <si>
    <t>030-413-11</t>
  </si>
  <si>
    <t>STONEFIELD INC</t>
  </si>
  <si>
    <t>023-081-02</t>
  </si>
  <si>
    <t>204-272-17</t>
  </si>
  <si>
    <t>SYNERGY HOME MORTGAGE LLC</t>
  </si>
  <si>
    <t>024-242-10</t>
  </si>
  <si>
    <t>009-840-09</t>
  </si>
  <si>
    <t>TJC MORTGAGE INC</t>
  </si>
  <si>
    <t>165-031-01</t>
  </si>
  <si>
    <t>165-312-01</t>
  </si>
  <si>
    <t>036-196-27</t>
  </si>
  <si>
    <t>011-272-01</t>
  </si>
  <si>
    <t>140-303-07</t>
  </si>
  <si>
    <t>UNITED FEDERAL CREDIT UNION</t>
  </si>
  <si>
    <t>005-141-02</t>
  </si>
  <si>
    <t>028-344-05</t>
  </si>
  <si>
    <t>001-233-02</t>
  </si>
  <si>
    <t>090-217-02</t>
  </si>
  <si>
    <t>152-370-06</t>
  </si>
  <si>
    <t>041-561-20</t>
  </si>
  <si>
    <t>142-381-26</t>
  </si>
  <si>
    <t>082-355-02</t>
  </si>
  <si>
    <t>080-351-10</t>
  </si>
  <si>
    <t>552-202-18</t>
  </si>
  <si>
    <t>028-104-05</t>
  </si>
  <si>
    <t>520-333-06</t>
  </si>
  <si>
    <t>050-170-42</t>
  </si>
  <si>
    <t>085-021-43</t>
  </si>
  <si>
    <t>508-430-20</t>
  </si>
  <si>
    <t>550-281-17</t>
  </si>
  <si>
    <t>050-481-31</t>
  </si>
  <si>
    <t>019-182-18</t>
  </si>
  <si>
    <t>089-452-03</t>
  </si>
  <si>
    <t>014-084-14</t>
  </si>
  <si>
    <t>038-291-32</t>
  </si>
  <si>
    <t>402-642-01</t>
  </si>
  <si>
    <t>140-744-23</t>
  </si>
  <si>
    <t>554-291-14</t>
  </si>
  <si>
    <t>028-413-12</t>
  </si>
  <si>
    <t>050-310-29</t>
  </si>
  <si>
    <t>024-360-15</t>
  </si>
  <si>
    <t>018-292-14</t>
  </si>
  <si>
    <t>080-416-06</t>
  </si>
  <si>
    <t>522-755-01</t>
  </si>
  <si>
    <t>017-350-02</t>
  </si>
  <si>
    <t>044-105-05</t>
  </si>
  <si>
    <t>554-045-01</t>
  </si>
  <si>
    <t>141-224-16</t>
  </si>
  <si>
    <t>148-361-07</t>
  </si>
  <si>
    <t>142-271-07</t>
  </si>
  <si>
    <t>006-330-02</t>
  </si>
  <si>
    <t>VIRGINIA SURETY COMPANY INC</t>
  </si>
  <si>
    <t>152-252-11</t>
  </si>
  <si>
    <t>002-371-71</t>
  </si>
  <si>
    <t>534-541-10</t>
  </si>
  <si>
    <t>125-432-12</t>
  </si>
  <si>
    <t>028-176-09</t>
  </si>
  <si>
    <t>222-161-06</t>
  </si>
  <si>
    <t>152-455-09</t>
  </si>
  <si>
    <t>162-142-07</t>
  </si>
  <si>
    <t>090-302-07</t>
  </si>
  <si>
    <t>140-504-01</t>
  </si>
  <si>
    <t>160-460-23</t>
  </si>
  <si>
    <t>WILLAMETTE VALLEY BANK</t>
  </si>
  <si>
    <t>552-081-13</t>
  </si>
  <si>
    <t>ACADEMY MORTGAGE CORPORATION</t>
  </si>
  <si>
    <t>089-263-07</t>
  </si>
  <si>
    <t>019-033-27</t>
  </si>
  <si>
    <t>003-042-04</t>
  </si>
  <si>
    <t>087-542-16</t>
  </si>
  <si>
    <t>007-173-29</t>
  </si>
  <si>
    <t>007-173-30</t>
  </si>
  <si>
    <t>047-031-35</t>
  </si>
  <si>
    <t>AXIA FINANCIAL LLC</t>
  </si>
  <si>
    <t>140-351-25</t>
  </si>
  <si>
    <t>BARRETT FINANCIAL GROUP LLC</t>
  </si>
  <si>
    <t>002-274-06</t>
  </si>
  <si>
    <t>033-062-08</t>
  </si>
  <si>
    <t>140-943-11</t>
  </si>
  <si>
    <t>009-263-15</t>
  </si>
  <si>
    <t>234-091-06</t>
  </si>
  <si>
    <t>028-422-08</t>
  </si>
  <si>
    <t>520-332-06</t>
  </si>
  <si>
    <t>502-762-01</t>
  </si>
  <si>
    <t>030-282-01</t>
  </si>
  <si>
    <t>041-401-13</t>
  </si>
  <si>
    <t>140-331-07</t>
  </si>
  <si>
    <t>043-140-11</t>
  </si>
  <si>
    <t>510-461-07</t>
  </si>
  <si>
    <t>160-494-03</t>
  </si>
  <si>
    <t>502-232-13</t>
  </si>
  <si>
    <t>004-193-05</t>
  </si>
  <si>
    <t>EQUITY PRIME MORTGAGE LLC</t>
  </si>
  <si>
    <t>008-304-12</t>
  </si>
  <si>
    <t>013-191-30</t>
  </si>
  <si>
    <t>049-665-01</t>
  </si>
  <si>
    <t>502-651-07</t>
  </si>
  <si>
    <t>047-032-14</t>
  </si>
  <si>
    <t>143-326-03</t>
  </si>
  <si>
    <t>035-532-07</t>
  </si>
  <si>
    <t>504-700-19</t>
  </si>
  <si>
    <t>208-554-02</t>
  </si>
  <si>
    <t>FAIRWAY INDEPENDENT MORTGAGE CORPORATION</t>
  </si>
  <si>
    <t>087-663-05</t>
  </si>
  <si>
    <t>140-051-15</t>
  </si>
  <si>
    <t>036-295-18</t>
  </si>
  <si>
    <t>043-242-01</t>
  </si>
  <si>
    <t>204-592-03</t>
  </si>
  <si>
    <t>510-621-32</t>
  </si>
  <si>
    <t>055-165-01</t>
  </si>
  <si>
    <t>031-221-08</t>
  </si>
  <si>
    <t>FIRST HORIZON BANK</t>
  </si>
  <si>
    <t>148-172-06</t>
  </si>
  <si>
    <t>089-573-06</t>
  </si>
  <si>
    <t>GATEWAY MORTGAGE GROUP</t>
  </si>
  <si>
    <t>234-281-03</t>
  </si>
  <si>
    <t>GREAT BASIN FEDERAL CREDIT UNION</t>
  </si>
  <si>
    <t>030-310-05</t>
  </si>
  <si>
    <t>530-665-11</t>
  </si>
  <si>
    <t>530-874-03</t>
  </si>
  <si>
    <t>550-392-08</t>
  </si>
  <si>
    <t>GREATER NEVADA LLC</t>
  </si>
  <si>
    <t>082-343-09</t>
  </si>
  <si>
    <t>033-011-12</t>
  </si>
  <si>
    <t>082-762-02</t>
  </si>
  <si>
    <t>220-101-06</t>
  </si>
  <si>
    <t>013-384-17</t>
  </si>
  <si>
    <t>003-891-20</t>
  </si>
  <si>
    <t>001-104-01</t>
  </si>
  <si>
    <t>085-632-02</t>
  </si>
  <si>
    <t>218-171-04</t>
  </si>
  <si>
    <t>026-422-09</t>
  </si>
  <si>
    <t>080-362-05</t>
  </si>
  <si>
    <t>021-401-01</t>
  </si>
  <si>
    <t>556-612-22</t>
  </si>
  <si>
    <t>528-281-12</t>
  </si>
  <si>
    <t>026-021-35</t>
  </si>
  <si>
    <t>534-541-01</t>
  </si>
  <si>
    <t>510-411-07</t>
  </si>
  <si>
    <t>007-083-48</t>
  </si>
  <si>
    <t>504-553-13</t>
  </si>
  <si>
    <t>021-217-31</t>
  </si>
  <si>
    <t>532-232-06</t>
  </si>
  <si>
    <t>033-052-16</t>
  </si>
  <si>
    <t>001-243-13</t>
  </si>
  <si>
    <t>004-252-16</t>
  </si>
  <si>
    <t>021-295-04</t>
  </si>
  <si>
    <t>028-445-24</t>
  </si>
  <si>
    <t>021-115-08</t>
  </si>
  <si>
    <t>556-051-25</t>
  </si>
  <si>
    <t>002-142-22</t>
  </si>
  <si>
    <t>027-433-09</t>
  </si>
  <si>
    <t>402-481-02</t>
  </si>
  <si>
    <t>143-134-06</t>
  </si>
  <si>
    <t>082-593-17</t>
  </si>
  <si>
    <t>HOMEOWNERS FINANCIAL GROUP USA LLC</t>
  </si>
  <si>
    <t>036-473-26</t>
  </si>
  <si>
    <t>001-306-05</t>
  </si>
  <si>
    <t>140-562-27</t>
  </si>
  <si>
    <t>005-035-15</t>
  </si>
  <si>
    <t>145-252-13</t>
  </si>
  <si>
    <t>084-651-07</t>
  </si>
  <si>
    <t>INSPIRE HOME LOANS INC</t>
  </si>
  <si>
    <t>089-372-12</t>
  </si>
  <si>
    <t>040-433-02</t>
  </si>
  <si>
    <t>530-173-19</t>
  </si>
  <si>
    <t>514-103-05</t>
  </si>
  <si>
    <t>010-322-07</t>
  </si>
  <si>
    <t>080-354-04</t>
  </si>
  <si>
    <t>554-061-05</t>
  </si>
  <si>
    <t>516-243-01</t>
  </si>
  <si>
    <t>038-100-29</t>
  </si>
  <si>
    <t>030-362-31</t>
  </si>
  <si>
    <t>518-093-10</t>
  </si>
  <si>
    <t>089-323-03</t>
  </si>
  <si>
    <t>MEADOWS BANK</t>
  </si>
  <si>
    <t>402-383-02</t>
  </si>
  <si>
    <t>017-011-13</t>
  </si>
  <si>
    <t>202-112-02</t>
  </si>
  <si>
    <t>236-111-02</t>
  </si>
  <si>
    <t>530-666-03</t>
  </si>
  <si>
    <t>522-393-06</t>
  </si>
  <si>
    <t>141-174-01</t>
  </si>
  <si>
    <t>140-611-25</t>
  </si>
  <si>
    <t>534-632-01</t>
  </si>
  <si>
    <t>087-324-02</t>
  </si>
  <si>
    <t>518-632-09</t>
  </si>
  <si>
    <t>087-253-01</t>
  </si>
  <si>
    <t>006-011-06</t>
  </si>
  <si>
    <t>556-193-08</t>
  </si>
  <si>
    <t>089-371-11</t>
  </si>
  <si>
    <t>220-071-22</t>
  </si>
  <si>
    <t>534-135-09</t>
  </si>
  <si>
    <t>PARAMOUNT RESIDENTIAL MORTGAGE GROUP INC</t>
  </si>
  <si>
    <t>002-181-08</t>
  </si>
  <si>
    <t>PENNYMAC LOAN SERVICES LLC</t>
  </si>
  <si>
    <t>550-594-23</t>
  </si>
  <si>
    <t>026-781-34</t>
  </si>
  <si>
    <t>160-653-13</t>
  </si>
  <si>
    <t>087-071-03</t>
  </si>
  <si>
    <t>514-142-08</t>
  </si>
  <si>
    <t>PROVIDENT FUNDING ASSOCIATES LP</t>
  </si>
  <si>
    <t>526-382-01</t>
  </si>
  <si>
    <t>001-502-15</t>
  </si>
  <si>
    <t>RACEDAY MORTGAGE</t>
  </si>
  <si>
    <t>039-344-14</t>
  </si>
  <si>
    <t>RENEW LENDING INC</t>
  </si>
  <si>
    <t>090-383-01</t>
  </si>
  <si>
    <t>234-203-05</t>
  </si>
  <si>
    <t>SECURITYNATIONAL MORTGAGE COMPANY</t>
  </si>
  <si>
    <t>086-775-18</t>
  </si>
  <si>
    <t>SIERRA PACIFIC MORTGAGE COMPANY INC</t>
  </si>
  <si>
    <t>086-600-02</t>
  </si>
  <si>
    <t>080-783-05</t>
  </si>
  <si>
    <t>011-224-26</t>
  </si>
  <si>
    <t>011-224-27</t>
  </si>
  <si>
    <t>084-521-01</t>
  </si>
  <si>
    <t>011-224-25</t>
  </si>
  <si>
    <t>035-480-03</t>
  </si>
  <si>
    <t>003-662-04</t>
  </si>
  <si>
    <t>011-224-24</t>
  </si>
  <si>
    <t>051-181-08</t>
  </si>
  <si>
    <t>080-782-08</t>
  </si>
  <si>
    <t>508-092-02</t>
  </si>
  <si>
    <t>004-391-46</t>
  </si>
  <si>
    <t>030-222-06</t>
  </si>
  <si>
    <t>051-342-16</t>
  </si>
  <si>
    <t>031-381-01</t>
  </si>
  <si>
    <t>083-813-14</t>
  </si>
  <si>
    <t>516-242-01</t>
  </si>
  <si>
    <t>010-422-09</t>
  </si>
  <si>
    <t>512-162-04</t>
  </si>
  <si>
    <t>017-350-36</t>
  </si>
  <si>
    <t>200-482-07</t>
  </si>
  <si>
    <t>152-802-02</t>
  </si>
  <si>
    <t>140-442-05</t>
  </si>
  <si>
    <t>502-762-02</t>
  </si>
  <si>
    <t>516-171-05</t>
  </si>
  <si>
    <t>161-241-11</t>
  </si>
  <si>
    <t>082-773-24</t>
  </si>
  <si>
    <t>041-061-28</t>
  </si>
  <si>
    <t>508-251-57</t>
  </si>
  <si>
    <t>152-220-25</t>
  </si>
  <si>
    <t>200-584-04</t>
  </si>
  <si>
    <t>086-904-03</t>
  </si>
  <si>
    <t>086-765-01</t>
  </si>
  <si>
    <t>020-485-14</t>
  </si>
  <si>
    <t>085-551-27</t>
  </si>
  <si>
    <t>050-423-22</t>
  </si>
  <si>
    <t>204-452-09</t>
  </si>
  <si>
    <t>021-401-06</t>
  </si>
  <si>
    <t>009-621-12</t>
  </si>
  <si>
    <t>530-460-03</t>
  </si>
  <si>
    <t>WELLS FARGO BANK NATIONAL ASSOCIATION</t>
  </si>
  <si>
    <t>532-402-01</t>
  </si>
  <si>
    <t>026-782-05</t>
  </si>
  <si>
    <t>554-153-01</t>
  </si>
  <si>
    <t>019-413-15</t>
  </si>
  <si>
    <t>510-572-07</t>
  </si>
  <si>
    <t>ANGEL OAK MORTGAGE SOLUTIONS LLC</t>
  </si>
  <si>
    <t>040-424-06</t>
  </si>
  <si>
    <t>080-286-01</t>
  </si>
  <si>
    <t>034-151-18</t>
  </si>
  <si>
    <t>018-300-25</t>
  </si>
  <si>
    <t>050-481-36</t>
  </si>
  <si>
    <t>018-340-02</t>
  </si>
  <si>
    <t>018-191-29</t>
  </si>
  <si>
    <t>013-392-13</t>
  </si>
  <si>
    <t>013-032-09</t>
  </si>
  <si>
    <t>041-462-02</t>
  </si>
  <si>
    <t>009-201-38</t>
  </si>
  <si>
    <t>004-254-11</t>
  </si>
  <si>
    <t>554-063-15</t>
  </si>
  <si>
    <t>522-542-13</t>
  </si>
  <si>
    <t>003-740-04</t>
  </si>
  <si>
    <t>226-061-19</t>
  </si>
  <si>
    <t>530-132-17</t>
  </si>
  <si>
    <t>035-282-13</t>
  </si>
  <si>
    <t>002-352-21</t>
  </si>
  <si>
    <t>208-520-33</t>
  </si>
  <si>
    <t>142-501-02</t>
  </si>
  <si>
    <t>FARMERS &amp; MERCHANTS BANK OF LONG BEACH</t>
  </si>
  <si>
    <t>132-201-07</t>
  </si>
  <si>
    <t>132-591-04</t>
  </si>
  <si>
    <t>124-062-16</t>
  </si>
  <si>
    <t>033-164-08</t>
  </si>
  <si>
    <t>164-171-26</t>
  </si>
  <si>
    <t>076-690-59</t>
  </si>
  <si>
    <t>084-361-09</t>
  </si>
  <si>
    <t>039-931-26</t>
  </si>
  <si>
    <t>400-071-06</t>
  </si>
  <si>
    <t>033-082-11</t>
  </si>
  <si>
    <t>124-042-04</t>
  </si>
  <si>
    <t>162-063-15</t>
  </si>
  <si>
    <t>011-201-04</t>
  </si>
  <si>
    <t>GUARANTEED RATE INC</t>
  </si>
  <si>
    <t>026-321-26</t>
  </si>
  <si>
    <t>050-298-11</t>
  </si>
  <si>
    <t>010-374-03</t>
  </si>
  <si>
    <t>030-124-29</t>
  </si>
  <si>
    <t>HOME EQUITY</t>
  </si>
  <si>
    <t>026-341-52</t>
  </si>
  <si>
    <t>400-073-06</t>
  </si>
  <si>
    <t>019-192-18</t>
  </si>
  <si>
    <t>556-552-09</t>
  </si>
  <si>
    <t>016-483-06</t>
  </si>
  <si>
    <t>050-414-03</t>
  </si>
  <si>
    <t>018-014-02</t>
  </si>
  <si>
    <t>556-511-19</t>
  </si>
  <si>
    <t>004-370-39</t>
  </si>
  <si>
    <t>204-514-13</t>
  </si>
  <si>
    <t>036-371-05</t>
  </si>
  <si>
    <t>402-231-01</t>
  </si>
  <si>
    <t>143-153-15</t>
  </si>
  <si>
    <t>086-401-03</t>
  </si>
  <si>
    <t>087-611-13</t>
  </si>
  <si>
    <t>HUNTINGTON NATIONAL BANK</t>
  </si>
  <si>
    <t>526-402-17</t>
  </si>
  <si>
    <t>238-391-16</t>
  </si>
  <si>
    <t>013-412-25</t>
  </si>
  <si>
    <t>MORGAN STANLEY BANK NA</t>
  </si>
  <si>
    <t>234-532-07</t>
  </si>
  <si>
    <t>160-822-22</t>
  </si>
  <si>
    <t>212-074-19</t>
  </si>
  <si>
    <t>131-122-16</t>
  </si>
  <si>
    <t>208-471-20</t>
  </si>
  <si>
    <t>NAVY FEDERAL CREDIT UNION</t>
  </si>
  <si>
    <t>038-454-07</t>
  </si>
  <si>
    <t>039-572-18</t>
  </si>
  <si>
    <t>550-483-01</t>
  </si>
  <si>
    <t>038-751-12</t>
  </si>
  <si>
    <t>023-731-01</t>
  </si>
  <si>
    <t>QUORUM FEDERAL CREDIT UNION</t>
  </si>
  <si>
    <t>006-212-04</t>
  </si>
  <si>
    <t>ROYAL BUSINESS BANK</t>
  </si>
  <si>
    <t>026-471-06</t>
  </si>
  <si>
    <t>050-442-11</t>
  </si>
  <si>
    <t>528-523-16</t>
  </si>
  <si>
    <t>532-053-01</t>
  </si>
  <si>
    <t>082-593-14</t>
  </si>
  <si>
    <t>232-573-07</t>
  </si>
  <si>
    <t>530-421-06</t>
  </si>
  <si>
    <t>526-631-03</t>
  </si>
  <si>
    <t>TYNDALL FEDERAL CREDIT UNION</t>
  </si>
  <si>
    <t>008-241-12</t>
  </si>
  <si>
    <t>152-052-05</t>
  </si>
  <si>
    <t>049-552-03</t>
  </si>
  <si>
    <t>049-183-16</t>
  </si>
  <si>
    <t>140-052-06</t>
  </si>
  <si>
    <t>536-054-03</t>
  </si>
  <si>
    <t>125-163-12</t>
  </si>
  <si>
    <t>086-772-08</t>
  </si>
  <si>
    <t>086-471-58</t>
  </si>
  <si>
    <t>522-252-07</t>
  </si>
  <si>
    <t>VALLEY VIEW HOME LOANS</t>
  </si>
  <si>
    <t>086-541-52</t>
  </si>
  <si>
    <t>130-312-29</t>
  </si>
  <si>
    <t>036-092-32</t>
  </si>
  <si>
    <t>YATES JIMMIE R</t>
  </si>
  <si>
    <t>550-532-06</t>
  </si>
  <si>
    <t>402-642-08</t>
  </si>
  <si>
    <t>027-422-11</t>
  </si>
  <si>
    <t>502-031-03</t>
  </si>
  <si>
    <t>085-842-01</t>
  </si>
  <si>
    <t>556-342-12</t>
  </si>
  <si>
    <t>140-331-03</t>
  </si>
  <si>
    <t>086-572-07</t>
  </si>
  <si>
    <t>036-081-14</t>
  </si>
  <si>
    <t>552-363-19</t>
  </si>
  <si>
    <t>143-071-24</t>
  </si>
  <si>
    <t>028-151-18</t>
  </si>
  <si>
    <t>524-092-10</t>
  </si>
  <si>
    <t>027-281-03</t>
  </si>
  <si>
    <t>570-062-17</t>
  </si>
  <si>
    <t>036-603-08</t>
  </si>
  <si>
    <t>076-350-11</t>
  </si>
  <si>
    <t>036-061-25</t>
  </si>
  <si>
    <t>004-392-48</t>
  </si>
  <si>
    <t>031-203-11</t>
  </si>
  <si>
    <t>556-351-24</t>
  </si>
  <si>
    <t>HOMEXPRESS MORTGAGE CORP</t>
  </si>
  <si>
    <t>050-435-14</t>
  </si>
  <si>
    <t>556-143-05</t>
  </si>
  <si>
    <t>021-731-13</t>
  </si>
  <si>
    <t>160-924-16</t>
  </si>
  <si>
    <t>204-472-27</t>
  </si>
  <si>
    <t>001-411-07</t>
  </si>
  <si>
    <t>130-191-04</t>
  </si>
  <si>
    <t>214-061-08</t>
  </si>
  <si>
    <t>013-491-21</t>
  </si>
  <si>
    <t>ACT</t>
  </si>
  <si>
    <t>ATE</t>
  </si>
  <si>
    <t>CAL</t>
  </si>
  <si>
    <t>DHI</t>
  </si>
  <si>
    <t>FA</t>
  </si>
  <si>
    <t>FC</t>
  </si>
  <si>
    <t>SIG</t>
  </si>
  <si>
    <t>ST</t>
  </si>
  <si>
    <t>TI</t>
  </si>
  <si>
    <t>TT</t>
  </si>
  <si>
    <t>TTE</t>
  </si>
  <si>
    <t>WTA</t>
  </si>
  <si>
    <t>Deed</t>
  </si>
  <si>
    <t>Deed Of Trust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</si>
</sst>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</cellStyleXfs>
  <cellXfs count="173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0" fillId="0" borderId="6" xfId="0" applyBorder="1"/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0" fontId="11" fillId="0" borderId="14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2" applyFont="1" applyFill="1" applyBorder="1" applyAlignment="1">
      <alignment horizontal="left"/>
    </xf>
    <xf numFmtId="0" fontId="10" fillId="0" borderId="6" xfId="2" applyFont="1" applyFill="1" applyBorder="1" applyAlignment="1">
      <alignment horizontal="right"/>
    </xf>
    <xf numFmtId="164" fontId="10" fillId="0" borderId="6" xfId="2" applyNumberFormat="1" applyFont="1" applyFill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0" fillId="0" borderId="6" xfId="0" applyNumberFormat="1" applyBorder="1" applyAlignment="1">
      <alignment horizontal="right"/>
    </xf>
    <xf numFmtId="164" fontId="1" fillId="0" borderId="6" xfId="3" applyNumberFormat="1" applyFont="1" applyFill="1" applyBorder="1" applyAlignment="1">
      <alignment horizontal="right" wrapText="1"/>
    </xf>
    <xf numFmtId="1" fontId="0" fillId="0" borderId="6" xfId="0" applyNumberFormat="1" applyBorder="1" applyAlignment="1">
      <alignment horizontal="right"/>
    </xf>
    <xf numFmtId="0" fontId="19" fillId="0" borderId="0" xfId="11" applyFont="1"/>
    <xf numFmtId="0" fontId="1" fillId="0" borderId="0" xfId="11"/>
    <xf numFmtId="0" fontId="17" fillId="0" borderId="0" xfId="11" applyFont="1"/>
    <xf numFmtId="0" fontId="10" fillId="2" borderId="12" xfId="12" applyFont="1" applyFill="1" applyBorder="1" applyAlignment="1">
      <alignment horizontal="center"/>
    </xf>
    <xf numFmtId="0" fontId="10" fillId="0" borderId="18" xfId="12" applyFont="1" applyFill="1" applyBorder="1" applyAlignment="1">
      <alignment wrapText="1"/>
    </xf>
    <xf numFmtId="0" fontId="10" fillId="0" borderId="18" xfId="12" applyFont="1" applyFill="1" applyBorder="1" applyAlignment="1">
      <alignment horizontal="right" wrapText="1"/>
    </xf>
    <xf numFmtId="166" fontId="10" fillId="0" borderId="18" xfId="12" applyNumberFormat="1" applyFont="1" applyFill="1" applyBorder="1" applyAlignment="1">
      <alignment horizontal="right" wrapText="1"/>
    </xf>
    <xf numFmtId="10" fontId="1" fillId="0" borderId="0" xfId="11" applyNumberFormat="1"/>
    <xf numFmtId="0" fontId="15" fillId="0" borderId="20" xfId="11" applyNumberFormat="1" applyFont="1" applyFill="1" applyBorder="1" applyAlignment="1" applyProtection="1">
      <alignment wrapText="1"/>
    </xf>
    <xf numFmtId="0" fontId="15" fillId="0" borderId="20" xfId="11" applyNumberFormat="1" applyFont="1" applyFill="1" applyBorder="1" applyAlignment="1" applyProtection="1">
      <alignment horizontal="right" wrapText="1"/>
    </xf>
    <xf numFmtId="166" fontId="15" fillId="0" borderId="20" xfId="11" applyNumberFormat="1" applyFont="1" applyFill="1" applyBorder="1" applyAlignment="1" applyProtection="1">
      <alignment horizontal="right" wrapText="1"/>
    </xf>
    <xf numFmtId="10" fontId="4" fillId="0" borderId="0" xfId="11" applyNumberFormat="1" applyFont="1" applyFill="1" applyBorder="1" applyAlignment="1" applyProtection="1"/>
    <xf numFmtId="0" fontId="18" fillId="0" borderId="18" xfId="12" applyFont="1" applyFill="1" applyBorder="1" applyAlignment="1">
      <alignment wrapText="1"/>
    </xf>
    <xf numFmtId="0" fontId="18" fillId="0" borderId="18" xfId="12" applyFont="1" applyFill="1" applyBorder="1" applyAlignment="1">
      <alignment horizontal="right" wrapText="1"/>
    </xf>
    <xf numFmtId="165" fontId="18" fillId="0" borderId="18" xfId="12" applyNumberFormat="1" applyFont="1" applyFill="1" applyBorder="1" applyAlignment="1">
      <alignment horizontal="right" wrapText="1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164" fontId="17" fillId="0" borderId="6" xfId="3" applyNumberFormat="1" applyFont="1" applyFill="1" applyBorder="1" applyAlignment="1">
      <alignment horizontal="right" wrapText="1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0" fontId="17" fillId="0" borderId="8" xfId="0" applyNumberFormat="1" applyFont="1" applyBorder="1" applyAlignment="1">
      <alignment horizontal="right"/>
    </xf>
    <xf numFmtId="164" fontId="17" fillId="0" borderId="6" xfId="5" applyNumberFormat="1" applyFont="1" applyFill="1" applyBorder="1" applyAlignment="1">
      <alignment wrapText="1"/>
    </xf>
    <xf numFmtId="0" fontId="17" fillId="0" borderId="6" xfId="5" applyFont="1" applyFill="1" applyBorder="1" applyAlignment="1">
      <alignment horizontal="left" wrapText="1"/>
    </xf>
    <xf numFmtId="0" fontId="20" fillId="0" borderId="6" xfId="4" applyFont="1" applyFill="1" applyBorder="1" applyAlignment="1">
      <alignment horizontal="left"/>
    </xf>
    <xf numFmtId="0" fontId="20" fillId="0" borderId="6" xfId="4" applyFont="1" applyFill="1" applyBorder="1" applyAlignment="1">
      <alignment horizontal="right"/>
    </xf>
    <xf numFmtId="164" fontId="20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/>
    </xf>
    <xf numFmtId="0" fontId="17" fillId="0" borderId="6" xfId="2" applyFont="1" applyFill="1" applyBorder="1" applyAlignment="1">
      <alignment horizontal="right"/>
    </xf>
    <xf numFmtId="164" fontId="17" fillId="0" borderId="6" xfId="2" applyNumberFormat="1" applyFont="1" applyFill="1" applyBorder="1" applyAlignment="1">
      <alignment horizontal="right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3">
    <cellStyle name="Hyperlink" xfId="1" builtinId="8"/>
    <cellStyle name="Normal" xfId="0" builtinId="0"/>
    <cellStyle name="Normal 2" xfId="11"/>
    <cellStyle name="Normal_BUILDER TRACKING" xfId="12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19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,##0.00;\(#,##0.00\)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,##0.00;\(#,##0.00\)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border outline="0">
        <top style="thin">
          <color indexed="22"/>
        </top>
      </border>
    </dxf>
    <dxf>
      <font>
        <b/>
      </font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STATS'!$A$7:$A$18</c:f>
              <c:strCache>
                <c:ptCount val="12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Westminster Title - Las Vegas</c:v>
                </c:pt>
                <c:pt idx="5">
                  <c:v>Signature Title Company</c:v>
                </c:pt>
                <c:pt idx="6">
                  <c:v>Acme Title and Escrow</c:v>
                </c:pt>
                <c:pt idx="7">
                  <c:v>Calatlantic Title West</c:v>
                </c:pt>
                <c:pt idx="8">
                  <c:v>DHI Title of Nevada</c:v>
                </c:pt>
                <c:pt idx="9">
                  <c:v>Archer Title and Escrow</c:v>
                </c:pt>
                <c:pt idx="10">
                  <c:v>True Title and Escrow</c:v>
                </c:pt>
                <c:pt idx="11">
                  <c:v>Toiyabe Title</c:v>
                </c:pt>
              </c:strCache>
            </c:strRef>
          </c:cat>
          <c:val>
            <c:numRef>
              <c:f>'OVERALL STATS'!$B$7:$B$18</c:f>
              <c:numCache>
                <c:formatCode>0</c:formatCode>
                <c:ptCount val="12"/>
                <c:pt idx="0">
                  <c:v>389</c:v>
                </c:pt>
                <c:pt idx="1">
                  <c:v>239</c:v>
                </c:pt>
                <c:pt idx="2">
                  <c:v>180</c:v>
                </c:pt>
                <c:pt idx="3">
                  <c:v>131</c:v>
                </c:pt>
                <c:pt idx="4">
                  <c:v>36</c:v>
                </c:pt>
                <c:pt idx="5">
                  <c:v>23</c:v>
                </c:pt>
                <c:pt idx="6">
                  <c:v>17</c:v>
                </c:pt>
                <c:pt idx="7">
                  <c:v>15</c:v>
                </c:pt>
                <c:pt idx="8">
                  <c:v>13</c:v>
                </c:pt>
                <c:pt idx="9">
                  <c:v>13</c:v>
                </c:pt>
                <c:pt idx="10">
                  <c:v>8</c:v>
                </c:pt>
                <c:pt idx="11">
                  <c:v>6</c:v>
                </c:pt>
              </c:numCache>
            </c:numRef>
          </c:val>
        </c:ser>
        <c:shape val="box"/>
        <c:axId val="109324160"/>
        <c:axId val="109325696"/>
        <c:axId val="0"/>
      </c:bar3DChart>
      <c:catAx>
        <c:axId val="109324160"/>
        <c:scaling>
          <c:orientation val="minMax"/>
        </c:scaling>
        <c:axPos val="b"/>
        <c:numFmt formatCode="General" sourceLinked="1"/>
        <c:majorTickMark val="none"/>
        <c:tickLblPos val="nextTo"/>
        <c:crossAx val="109325696"/>
        <c:crosses val="autoZero"/>
        <c:auto val="1"/>
        <c:lblAlgn val="ctr"/>
        <c:lblOffset val="100"/>
      </c:catAx>
      <c:valAx>
        <c:axId val="1093256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93241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STATS'!$A$24:$A$32</c:f>
              <c:strCache>
                <c:ptCount val="9"/>
                <c:pt idx="0">
                  <c:v>First Centennial Title</c:v>
                </c:pt>
                <c:pt idx="1">
                  <c:v>Stewart Title</c:v>
                </c:pt>
                <c:pt idx="2">
                  <c:v>First American Title</c:v>
                </c:pt>
                <c:pt idx="3">
                  <c:v>Ticor Title</c:v>
                </c:pt>
                <c:pt idx="4">
                  <c:v>Toiyabe Title</c:v>
                </c:pt>
                <c:pt idx="5">
                  <c:v>Acme Title and Escrow</c:v>
                </c:pt>
                <c:pt idx="6">
                  <c:v>True Title and Escrow</c:v>
                </c:pt>
                <c:pt idx="7">
                  <c:v>Archer Title and Escrow</c:v>
                </c:pt>
                <c:pt idx="8">
                  <c:v>Signature Title Company</c:v>
                </c:pt>
              </c:strCache>
            </c:strRef>
          </c:cat>
          <c:val>
            <c:numRef>
              <c:f>'OVERALL STATS'!$B$24:$B$32</c:f>
              <c:numCache>
                <c:formatCode>0</c:formatCode>
                <c:ptCount val="9"/>
                <c:pt idx="0">
                  <c:v>176</c:v>
                </c:pt>
                <c:pt idx="1">
                  <c:v>176</c:v>
                </c:pt>
                <c:pt idx="2">
                  <c:v>148</c:v>
                </c:pt>
                <c:pt idx="3">
                  <c:v>95</c:v>
                </c:pt>
                <c:pt idx="4">
                  <c:v>20</c:v>
                </c:pt>
                <c:pt idx="5">
                  <c:v>17</c:v>
                </c:pt>
                <c:pt idx="6">
                  <c:v>11</c:v>
                </c:pt>
                <c:pt idx="7">
                  <c:v>9</c:v>
                </c:pt>
                <c:pt idx="8">
                  <c:v>2</c:v>
                </c:pt>
              </c:numCache>
            </c:numRef>
          </c:val>
        </c:ser>
        <c:shape val="box"/>
        <c:axId val="109372928"/>
        <c:axId val="109374464"/>
        <c:axId val="0"/>
      </c:bar3DChart>
      <c:catAx>
        <c:axId val="109372928"/>
        <c:scaling>
          <c:orientation val="minMax"/>
        </c:scaling>
        <c:axPos val="b"/>
        <c:numFmt formatCode="General" sourceLinked="1"/>
        <c:majorTickMark val="none"/>
        <c:tickLblPos val="nextTo"/>
        <c:crossAx val="109374464"/>
        <c:crosses val="autoZero"/>
        <c:auto val="1"/>
        <c:lblAlgn val="ctr"/>
        <c:lblOffset val="100"/>
      </c:catAx>
      <c:valAx>
        <c:axId val="1093744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93729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STATS'!$A$38:$A$49</c:f>
              <c:strCache>
                <c:ptCount val="12"/>
                <c:pt idx="0">
                  <c:v>First Centennial Title</c:v>
                </c:pt>
                <c:pt idx="1">
                  <c:v>Stewart Title</c:v>
                </c:pt>
                <c:pt idx="2">
                  <c:v>First American Title</c:v>
                </c:pt>
                <c:pt idx="3">
                  <c:v>Ticor Title</c:v>
                </c:pt>
                <c:pt idx="4">
                  <c:v>Westminster Title - Las Vegas</c:v>
                </c:pt>
                <c:pt idx="5">
                  <c:v>Acme Title and Escrow</c:v>
                </c:pt>
                <c:pt idx="6">
                  <c:v>Toiyabe Title</c:v>
                </c:pt>
                <c:pt idx="7">
                  <c:v>Signature Title Company</c:v>
                </c:pt>
                <c:pt idx="8">
                  <c:v>Archer Title and Escrow</c:v>
                </c:pt>
                <c:pt idx="9">
                  <c:v>True Title and Escrow</c:v>
                </c:pt>
                <c:pt idx="10">
                  <c:v>Calatlantic Title West</c:v>
                </c:pt>
                <c:pt idx="11">
                  <c:v>DHI Title of Nevada</c:v>
                </c:pt>
              </c:strCache>
            </c:strRef>
          </c:cat>
          <c:val>
            <c:numRef>
              <c:f>'OVERALL STATS'!$B$38:$B$49</c:f>
              <c:numCache>
                <c:formatCode>0</c:formatCode>
                <c:ptCount val="12"/>
                <c:pt idx="0">
                  <c:v>565</c:v>
                </c:pt>
                <c:pt idx="1">
                  <c:v>415</c:v>
                </c:pt>
                <c:pt idx="2">
                  <c:v>279</c:v>
                </c:pt>
                <c:pt idx="3">
                  <c:v>275</c:v>
                </c:pt>
                <c:pt idx="4">
                  <c:v>36</c:v>
                </c:pt>
                <c:pt idx="5">
                  <c:v>34</c:v>
                </c:pt>
                <c:pt idx="6">
                  <c:v>26</c:v>
                </c:pt>
                <c:pt idx="7">
                  <c:v>25</c:v>
                </c:pt>
                <c:pt idx="8">
                  <c:v>22</c:v>
                </c:pt>
                <c:pt idx="9">
                  <c:v>19</c:v>
                </c:pt>
                <c:pt idx="10">
                  <c:v>15</c:v>
                </c:pt>
                <c:pt idx="11">
                  <c:v>13</c:v>
                </c:pt>
              </c:numCache>
            </c:numRef>
          </c:val>
        </c:ser>
        <c:shape val="box"/>
        <c:axId val="108868352"/>
        <c:axId val="108869888"/>
        <c:axId val="0"/>
      </c:bar3DChart>
      <c:catAx>
        <c:axId val="108868352"/>
        <c:scaling>
          <c:orientation val="minMax"/>
        </c:scaling>
        <c:axPos val="b"/>
        <c:numFmt formatCode="General" sourceLinked="1"/>
        <c:majorTickMark val="none"/>
        <c:tickLblPos val="nextTo"/>
        <c:crossAx val="108869888"/>
        <c:crosses val="autoZero"/>
        <c:auto val="1"/>
        <c:lblAlgn val="ctr"/>
        <c:lblOffset val="100"/>
      </c:catAx>
      <c:valAx>
        <c:axId val="1088698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88683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STATS'!$A$7:$A$18</c:f>
              <c:strCache>
                <c:ptCount val="12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Westminster Title - Las Vegas</c:v>
                </c:pt>
                <c:pt idx="5">
                  <c:v>Signature Title Company</c:v>
                </c:pt>
                <c:pt idx="6">
                  <c:v>Acme Title and Escrow</c:v>
                </c:pt>
                <c:pt idx="7">
                  <c:v>Calatlantic Title West</c:v>
                </c:pt>
                <c:pt idx="8">
                  <c:v>DHI Title of Nevada</c:v>
                </c:pt>
                <c:pt idx="9">
                  <c:v>Archer Title and Escrow</c:v>
                </c:pt>
                <c:pt idx="10">
                  <c:v>True Title and Escrow</c:v>
                </c:pt>
                <c:pt idx="11">
                  <c:v>Toiyabe Title</c:v>
                </c:pt>
              </c:strCache>
            </c:strRef>
          </c:cat>
          <c:val>
            <c:numRef>
              <c:f>'OVERALL STATS'!$C$7:$C$18</c:f>
              <c:numCache>
                <c:formatCode>"$"#,##0</c:formatCode>
                <c:ptCount val="12"/>
                <c:pt idx="0">
                  <c:v>287422044</c:v>
                </c:pt>
                <c:pt idx="1">
                  <c:v>178972645.83000001</c:v>
                </c:pt>
                <c:pt idx="2">
                  <c:v>448523164.60000002</c:v>
                </c:pt>
                <c:pt idx="3">
                  <c:v>164245578</c:v>
                </c:pt>
                <c:pt idx="4">
                  <c:v>28032577</c:v>
                </c:pt>
                <c:pt idx="5">
                  <c:v>16216800</c:v>
                </c:pt>
                <c:pt idx="6">
                  <c:v>7502500</c:v>
                </c:pt>
                <c:pt idx="7">
                  <c:v>10556939</c:v>
                </c:pt>
                <c:pt idx="8">
                  <c:v>7374330</c:v>
                </c:pt>
                <c:pt idx="9">
                  <c:v>5271000</c:v>
                </c:pt>
                <c:pt idx="10">
                  <c:v>3229125</c:v>
                </c:pt>
                <c:pt idx="11">
                  <c:v>2217000</c:v>
                </c:pt>
              </c:numCache>
            </c:numRef>
          </c:val>
        </c:ser>
        <c:shape val="box"/>
        <c:axId val="109580288"/>
        <c:axId val="109581824"/>
        <c:axId val="0"/>
      </c:bar3DChart>
      <c:catAx>
        <c:axId val="109580288"/>
        <c:scaling>
          <c:orientation val="minMax"/>
        </c:scaling>
        <c:axPos val="b"/>
        <c:numFmt formatCode="General" sourceLinked="1"/>
        <c:majorTickMark val="none"/>
        <c:tickLblPos val="nextTo"/>
        <c:crossAx val="109581824"/>
        <c:crosses val="autoZero"/>
        <c:auto val="1"/>
        <c:lblAlgn val="ctr"/>
        <c:lblOffset val="100"/>
      </c:catAx>
      <c:valAx>
        <c:axId val="1095818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095802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STATS'!$A$24:$A$32</c:f>
              <c:strCache>
                <c:ptCount val="9"/>
                <c:pt idx="0">
                  <c:v>First Centennial Title</c:v>
                </c:pt>
                <c:pt idx="1">
                  <c:v>Stewart Title</c:v>
                </c:pt>
                <c:pt idx="2">
                  <c:v>First American Title</c:v>
                </c:pt>
                <c:pt idx="3">
                  <c:v>Ticor Title</c:v>
                </c:pt>
                <c:pt idx="4">
                  <c:v>Toiyabe Title</c:v>
                </c:pt>
                <c:pt idx="5">
                  <c:v>Acme Title and Escrow</c:v>
                </c:pt>
                <c:pt idx="6">
                  <c:v>True Title and Escrow</c:v>
                </c:pt>
                <c:pt idx="7">
                  <c:v>Archer Title and Escrow</c:v>
                </c:pt>
                <c:pt idx="8">
                  <c:v>Signature Title Company</c:v>
                </c:pt>
              </c:strCache>
            </c:strRef>
          </c:cat>
          <c:val>
            <c:numRef>
              <c:f>'OVERALL STATS'!$C$24:$C$32</c:f>
              <c:numCache>
                <c:formatCode>"$"#,##0</c:formatCode>
                <c:ptCount val="9"/>
                <c:pt idx="0">
                  <c:v>106759226</c:v>
                </c:pt>
                <c:pt idx="1">
                  <c:v>75668611</c:v>
                </c:pt>
                <c:pt idx="2">
                  <c:v>310202358.75</c:v>
                </c:pt>
                <c:pt idx="3">
                  <c:v>129534643</c:v>
                </c:pt>
                <c:pt idx="4">
                  <c:v>5572474</c:v>
                </c:pt>
                <c:pt idx="5">
                  <c:v>8828537</c:v>
                </c:pt>
                <c:pt idx="6">
                  <c:v>3443940</c:v>
                </c:pt>
                <c:pt idx="7">
                  <c:v>3524832</c:v>
                </c:pt>
                <c:pt idx="8">
                  <c:v>338823</c:v>
                </c:pt>
              </c:numCache>
            </c:numRef>
          </c:val>
        </c:ser>
        <c:shape val="box"/>
        <c:axId val="109612032"/>
        <c:axId val="109617920"/>
        <c:axId val="0"/>
      </c:bar3DChart>
      <c:catAx>
        <c:axId val="109612032"/>
        <c:scaling>
          <c:orientation val="minMax"/>
        </c:scaling>
        <c:axPos val="b"/>
        <c:numFmt formatCode="General" sourceLinked="1"/>
        <c:majorTickMark val="none"/>
        <c:tickLblPos val="nextTo"/>
        <c:crossAx val="109617920"/>
        <c:crosses val="autoZero"/>
        <c:auto val="1"/>
        <c:lblAlgn val="ctr"/>
        <c:lblOffset val="100"/>
      </c:catAx>
      <c:valAx>
        <c:axId val="1096179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096120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STATS'!$A$38:$A$49</c:f>
              <c:strCache>
                <c:ptCount val="12"/>
                <c:pt idx="0">
                  <c:v>First Centennial Title</c:v>
                </c:pt>
                <c:pt idx="1">
                  <c:v>Stewart Title</c:v>
                </c:pt>
                <c:pt idx="2">
                  <c:v>First American Title</c:v>
                </c:pt>
                <c:pt idx="3">
                  <c:v>Ticor Title</c:v>
                </c:pt>
                <c:pt idx="4">
                  <c:v>Westminster Title - Las Vegas</c:v>
                </c:pt>
                <c:pt idx="5">
                  <c:v>Acme Title and Escrow</c:v>
                </c:pt>
                <c:pt idx="6">
                  <c:v>Toiyabe Title</c:v>
                </c:pt>
                <c:pt idx="7">
                  <c:v>Signature Title Company</c:v>
                </c:pt>
                <c:pt idx="8">
                  <c:v>Archer Title and Escrow</c:v>
                </c:pt>
                <c:pt idx="9">
                  <c:v>True Title and Escrow</c:v>
                </c:pt>
                <c:pt idx="10">
                  <c:v>Calatlantic Title West</c:v>
                </c:pt>
                <c:pt idx="11">
                  <c:v>DHI Title of Nevada</c:v>
                </c:pt>
              </c:strCache>
            </c:strRef>
          </c:cat>
          <c:val>
            <c:numRef>
              <c:f>'OVERALL STATS'!$C$38:$C$49</c:f>
              <c:numCache>
                <c:formatCode>"$"#,##0</c:formatCode>
                <c:ptCount val="12"/>
                <c:pt idx="0">
                  <c:v>394181270</c:v>
                </c:pt>
                <c:pt idx="1">
                  <c:v>254641256.83000001</c:v>
                </c:pt>
                <c:pt idx="2">
                  <c:v>474447936.75</c:v>
                </c:pt>
                <c:pt idx="3">
                  <c:v>578057807.60000002</c:v>
                </c:pt>
                <c:pt idx="4">
                  <c:v>28032577</c:v>
                </c:pt>
                <c:pt idx="5">
                  <c:v>16331037</c:v>
                </c:pt>
                <c:pt idx="6">
                  <c:v>7789474</c:v>
                </c:pt>
                <c:pt idx="7">
                  <c:v>16555623</c:v>
                </c:pt>
                <c:pt idx="8">
                  <c:v>8795832</c:v>
                </c:pt>
                <c:pt idx="9">
                  <c:v>6673065</c:v>
                </c:pt>
                <c:pt idx="10">
                  <c:v>10556939</c:v>
                </c:pt>
                <c:pt idx="11">
                  <c:v>7374330</c:v>
                </c:pt>
              </c:numCache>
            </c:numRef>
          </c:val>
        </c:ser>
        <c:shape val="box"/>
        <c:axId val="109631744"/>
        <c:axId val="109645824"/>
        <c:axId val="0"/>
      </c:bar3DChart>
      <c:catAx>
        <c:axId val="109631744"/>
        <c:scaling>
          <c:orientation val="minMax"/>
        </c:scaling>
        <c:axPos val="b"/>
        <c:numFmt formatCode="General" sourceLinked="1"/>
        <c:majorTickMark val="none"/>
        <c:tickLblPos val="nextTo"/>
        <c:crossAx val="109645824"/>
        <c:crosses val="autoZero"/>
        <c:auto val="1"/>
        <c:lblAlgn val="ctr"/>
        <c:lblOffset val="100"/>
      </c:catAx>
      <c:valAx>
        <c:axId val="1096458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096317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54</xdr:row>
      <xdr:rowOff>9525</xdr:rowOff>
    </xdr:from>
    <xdr:to>
      <xdr:col>6</xdr:col>
      <xdr:colOff>1152524</xdr:colOff>
      <xdr:row>71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72</xdr:row>
      <xdr:rowOff>19050</xdr:rowOff>
    </xdr:from>
    <xdr:to>
      <xdr:col>6</xdr:col>
      <xdr:colOff>1152524</xdr:colOff>
      <xdr:row>89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90</xdr:row>
      <xdr:rowOff>0</xdr:rowOff>
    </xdr:from>
    <xdr:to>
      <xdr:col>6</xdr:col>
      <xdr:colOff>1143000</xdr:colOff>
      <xdr:row>106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20</xdr:col>
      <xdr:colOff>190500</xdr:colOff>
      <xdr:row>70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72</xdr:row>
      <xdr:rowOff>9525</xdr:rowOff>
    </xdr:from>
    <xdr:to>
      <xdr:col>20</xdr:col>
      <xdr:colOff>190499</xdr:colOff>
      <xdr:row>89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90</xdr:row>
      <xdr:rowOff>9525</xdr:rowOff>
    </xdr:from>
    <xdr:to>
      <xdr:col>20</xdr:col>
      <xdr:colOff>180974</xdr:colOff>
      <xdr:row>107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564.568942013888" createdVersion="3" refreshedVersion="3" minRefreshableVersion="3" recordCount="654">
  <cacheSource type="worksheet">
    <worksheetSource name="Table4"/>
  </cacheSource>
  <cacheFields count="8">
    <cacheField name="FULLNAME" numFmtId="0">
      <sharedItems containsBlank="1" count="16">
        <s v="Acme Title and Escrow"/>
        <s v="Archer Title and Escrow"/>
        <s v="First American Title"/>
        <s v="First Centennial Title"/>
        <s v="Signature Title Company"/>
        <s v="Stewart Title"/>
        <s v="Ticor Title"/>
        <s v="Toiyabe Title"/>
        <s v="True Title and Escrow"/>
        <s v="Western Title" u="1"/>
        <m u="1"/>
        <s v="Driggs Title Agency" u="1"/>
        <s v="Driggs Title Agency Inc - Nevada" u="1"/>
        <s v="Capital Title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COMMERCIAL"/>
        <s v="FHA"/>
        <s v="VA"/>
        <s v="CREDIT LINE"/>
        <s v="HARD MONEY"/>
        <s v="CONSTRUCTION"/>
        <s v="SBA"/>
        <s v="HOME EQUITY"/>
        <m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5253624" maxValue="5264683"/>
    </cacheField>
    <cacheField name="AMOUNT" numFmtId="165">
      <sharedItems containsSemiMixedTypes="0" containsString="0" containsNumber="1" minValue="20000" maxValue="66520118"/>
    </cacheField>
    <cacheField name="RECDATE" numFmtId="14">
      <sharedItems containsSemiMixedTypes="0" containsNonDate="0" containsDate="1" containsString="0" minDate="2021-12-01T00:00:00" maxDate="2021-12-31T00:00:00"/>
    </cacheField>
    <cacheField name="LENDER" numFmtId="0">
      <sharedItems containsBlank="1" count="180">
        <s v="WELLS FARGO BANK NA"/>
        <s v="CALCON MUTUAL MORTGAGE LLC"/>
        <s v="UMPQUA BANK"/>
        <s v="INFINITY EQUITY GROUP LLC"/>
        <s v="BROKER SOLUTIONS INC"/>
        <s v="RESIDENTIAL BANCORP"/>
        <s v="GREATER NEVADA MORTGAGE"/>
        <s v="BAY EQUITY LLC"/>
        <s v="MOVEMENT MORTGAGE LLC"/>
        <s v="MORTGAGE ELECTRONIC REGISTRATION SYSTEMS INC NOMINEE"/>
        <s v="SUMMIT FUNDING INC"/>
        <s v="PRIMELENDING"/>
        <s v="AMERICAN PACIFIC MORTGAGE CORPORATION"/>
        <s v="GUILD MORTGAGE COMPANY LLC"/>
        <s v="MOUNTAIN AMERICA FEDERAL CREDIT UNION"/>
        <s v="NORTHPOINTE BANK"/>
        <s v="FINANCE OF AMERICA MORTGAGE LLC"/>
        <s v="NEW AMERICAN FUNDING"/>
        <s v="US BANK NA"/>
        <s v="HOME POINT FINANCIAL CORPORATION"/>
        <s v="HERITAGE BANK OF NEVADA"/>
        <s v="CALIBER HOME LOANS INC"/>
        <s v="WESTERN ALLIANCE BANK"/>
        <s v="DDH CORPORATION PROFIT SHARING PLAN &amp; TRUST"/>
        <s v="BABBINGTON FAMILY TRUST"/>
        <s v="NW VICTORVILLE 435 LLC"/>
        <s v="PCRED II HOLDING V LLC"/>
        <s v="CROSSCOUNTRY MORTGAGE LLC"/>
        <s v="FAMILY MORTGAGE INC"/>
        <s v="FIRST REPUBLIC BANK"/>
        <s v="ALL WESTERN MORTGAGE INC"/>
        <s v="PNC BANK NATIONAL ASSOCIATION"/>
        <s v="CITY NATIONAL BANK"/>
        <s v="SUN WEST MORTGAGE COMPANY INC"/>
        <s v="NEVADA STATE BANK"/>
        <s v="GREATER NEVADA CREDIT UNION"/>
        <s v="LOANDEPOT.COM LLC"/>
        <s v="FREEDOM MORTGAGE CORPORATION"/>
        <s v="ROCKET MORTGAGE LLC"/>
        <s v="DDH FINANCIAL CORPORATION PROFIT SHARING PLAN &amp; TRUST"/>
        <s v="UNITED WHOLESALE MORTGAGE LLC"/>
        <s v="PHH MORTGAGE CORPORATION"/>
        <s v="ON Q FINANCIAL INC"/>
        <s v="HOMETOWN LENDERS INC"/>
        <s v="SYMETRA LIFE INSURANCE COMPANY"/>
        <s v="NORTHERN TRUST COMPANY"/>
        <s v="LONE MORTGAGE INC"/>
        <s v="GUARANTEED RATE AFFINITY LLC"/>
        <s v="TURNKEY FOUNDATION INC"/>
        <s v="LIVE OAK BANKING COMPANY"/>
        <s v="FIRST SAVINGS BANK"/>
        <s v="COMERICA BANK"/>
        <s v="GENUBANK"/>
        <s v="CITIZENS BANK NATIONAL ASSOCIATION"/>
        <s v="WELCOME HOME FUNDING LLC"/>
        <s v="AMERICAN RIVIERA BANK"/>
        <s v="ISERVE RESIDENTIAL LENDING LLC"/>
        <s v="EVERGREEN MONEYSOURCE MORTGAGE COMPANY"/>
        <s v="PLUMAS BANK"/>
        <s v="ONE NEVADA CREDIT UNION"/>
        <s v="SYNERGY HOME MORTGAGE LLC"/>
        <s v="NEVADA STATE DEVELOPMENT CORPORATION"/>
        <s v="DRAPER &amp; KRAMER MORTGAGE CORP"/>
        <s v="MASON MCDUFFIE MORTGAGE CORPORATION"/>
        <s v="ANGEL OAK HOME LOANS LLC"/>
        <s v="UNITED FEDERAL CREDIT UNION"/>
        <s v="NORTHMARQ CAPITAL FINANCE LLC"/>
        <s v="FARMERS INSURANCE GROUP FEDERAL CREDIT UNION"/>
        <s v="FBC MORTGAGE LLC"/>
        <s v="STEFUN WILLIAM T TR"/>
        <s v="CHANGE LENDING LLC"/>
        <s v="CELEBRITY HOME LOANS LLC"/>
        <s v="MORGAN STANLEY PRIVATE BANK NATIONAL ASSOCIATION"/>
        <s v="LENDUS LLC"/>
        <s v="BANK OF AMERICA NA"/>
        <s v="CMG MORTGAGE INC"/>
        <s v="MANN MORTGAGE LLC"/>
        <s v="COURT STREET VENTURES LLC"/>
        <s v="REAL ESTATE HOLDING BUREAU"/>
        <s v="TJC MORTGAGE INC"/>
        <s v="BANK OF THE WEST"/>
        <s v="LEVITT MICHAEL"/>
        <s v="DELROSARIO MILA A TR"/>
        <s v="ARK LA TEX FINANCIAL SERVICES LLC"/>
        <s v="STONEFIELD INC"/>
        <s v="CARDINAL FINANCIAL COMPANY LIMITED PARTNERSHIP"/>
        <s v="MUTUAL OF OMAHA MORTGAGE INC"/>
        <s v="MORTGAGE RESEARCH CENTER LLC"/>
        <s v="VIRGINIA SURETY COMPANY INC"/>
        <s v="CHURCHILL MORTGAGE CORPORATION"/>
        <s v="BANNER BANK"/>
        <s v="WILLAMETTE VALLEY BANK"/>
        <s v="SIERRA PACIFIC MORTGAGE COMPANY INC"/>
        <s v="GREAT BASIN FEDERAL CREDIT UNION"/>
        <s v="FAIRWAY INDEPENDENT MORTGAGE CORPORATION"/>
        <s v="GREATER NEVADA LLC"/>
        <s v="PROVIDENT FUNDING ASSOCIATES LP"/>
        <s v="PARAMOUNT RESIDENTIAL MORTGAGE GROUP INC"/>
        <s v="FIRST HORIZON BANK"/>
        <s v="HOMEOWNERS FINANCIAL GROUP USA LLC"/>
        <s v="WELLS FARGO BANK NATIONAL ASSOCIATION"/>
        <s v="MEADOWS BANK"/>
        <s v="PENNYMAC LOAN SERVICES LLC"/>
        <s v="GATEWAY MORTGAGE GROUP"/>
        <s v="SECURITYNATIONAL MORTGAGE COMPANY"/>
        <s v="RENEW LENDING INC"/>
        <s v="INSPIRE HOME LOANS INC"/>
        <s v="RACEDAY MORTGAGE"/>
        <s v="ACADEMY MORTGAGE CORPORATION"/>
        <s v="AXIA FINANCIAL LLC"/>
        <s v="BARRETT FINANCIAL GROUP LLC"/>
        <s v="EQUITY PRIME MORTGAGE LLC"/>
        <s v="VALLEY VIEW HOME LOANS"/>
        <s v="MORGAN STANLEY BANK NA"/>
        <s v="TYNDALL FEDERAL CREDIT UNION"/>
        <s v="ANGEL OAK MORTGAGE SOLUTIONS LLC"/>
        <s v="QUORUM FEDERAL CREDIT UNION"/>
        <s v="GUARANTEED RATE INC"/>
        <s v="NAVY FEDERAL CREDIT UNION"/>
        <s v="HUNTINGTON NATIONAL BANK"/>
        <s v="FARMERS &amp; MERCHANTS BANK OF LONG BEACH"/>
        <s v="YATES JIMMIE R"/>
        <s v="ROYAL BUSINESS BANK"/>
        <s v="HOMEXPRESS MORTGAGE CORP"/>
        <m u="1"/>
        <s v="BRANDON LEE, BRANDIE LEE" u="1"/>
        <s v="LIBERTY HOME EQUITY SOLUTIONS" u="1"/>
        <s v="WESTSTAR CREDIT UNION" u="1"/>
        <s v="STEARNS LENDING LLC" u="1"/>
        <s v="BOKF NA" u="1"/>
        <s v="STATE FARM BANK FSB" u="1"/>
        <s v="GUILD MORTGAGE COMPANY" u="1"/>
        <s v="ONETRUST HOME LOANS" u="1"/>
        <s v="BM REAL ESTATE SERVICES INC, PRIORITY FINANCIAL NETWORK" u="1"/>
        <s v="SIERRA PACIFIC FEDERAL CREDIT UNION" u="1"/>
        <s v="SOUTH PACIFIC FINANCIAL CORPORATION" u="1"/>
        <s v="DITECH FINANCIAL LLC" u="1"/>
        <s v="AXIA FINANCIAL LL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JPMORGAN CHASE BANK NA" u="1"/>
        <s v="PLAZA HOME MORTGAGE INC" u="1"/>
        <s v="SOCOTRA OPPORTUNITY FUND LLC" u="1"/>
        <s v="FEDERAL SAVINGS BANK" u="1"/>
        <s v="STAR ONE CREDIT UNION" u="1"/>
        <s v="CATHAY BANK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CARRINGTON MORTGAGE SERVICE LLC" u="1"/>
        <s v="AMERIFIRST FINANCIAL INC" u="1"/>
        <s v="DEWITT JAMES E TR, DEWITT JAMES E TRUST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CITADEL SERVICING CORPORATION" u="1"/>
        <s v="RAMP 401 K TRUST" u="1"/>
        <s v="CASTLE &amp; COOKE MORTGAGE LLC" u="1"/>
        <s v="UBS BANK USA" u="1"/>
        <s v="DONNER JOAN, BACLET JEFFREY L, EQUITY TRUST COMPANY CUSTDN, JACKSON TODD" u="1"/>
        <s v="HERITAGE BANK OF COMMERCE" u="1"/>
        <s v="LAND HOME FINANCIAL SERVICES INC" u="1"/>
        <s v="CHRISTENSEN LEWIS V TR, CHRISTENSEN FAMILY TRUST" u="1"/>
        <s v="FLAGSTAR BANK FSB" u="1"/>
        <s v="OPES ADVISORS" u="1"/>
        <s v="SOCOTRA FUND LLC" u="1"/>
        <s v="HOLLIDAY FENOGLIO FOWLER LP" u="1"/>
        <s v="YELOWITZ JASON A TR, YELOWITZ JASON 2006 TRUST" u="1"/>
        <s v="RESOLUTE COMMERCIAL CAPITAL LLC" u="1"/>
        <s v="FITCH GLORIA J" u="1"/>
        <s v="MEZZETTA RONALD J SEPARATE PROPERTY TRUST" u="1"/>
        <s v="AMERICAN FINANCIAL NETWORK INC" u="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595.469430555553" createdVersion="3" refreshedVersion="3" minRefreshableVersion="3" recordCount="1070">
  <cacheSource type="worksheet">
    <worksheetSource name="Table5"/>
  </cacheSource>
  <cacheFields count="10">
    <cacheField name="FULLNAME" numFmtId="0">
      <sharedItems count="19">
        <s v="Acme Title and Escrow"/>
        <s v="Archer Title and Escrow"/>
        <s v="Calatlantic Title West"/>
        <s v="DHI Title of Nevada"/>
        <s v="First American Title"/>
        <s v="First Centennial Title"/>
        <s v="Signature Title Company"/>
        <s v="Stewart Title"/>
        <s v="Ticor Title"/>
        <s v="Toiyabe Title"/>
        <s v="True Title and Escrow"/>
        <s v="Westminster Title - Las Vegas"/>
        <s v="Western Title" u="1"/>
        <s v="Driggs Title Agency" u="1"/>
        <s v="Driggs Title Agency Inc - Nevada" u="1"/>
        <s v="Capital Title" u="1"/>
        <s v="Signature Title" u="1"/>
        <s v="Reliant Title" u="1"/>
        <s v="North American Title" u="1"/>
      </sharedItems>
    </cacheField>
    <cacheField name="RECBY" numFmtId="0">
      <sharedItems/>
    </cacheField>
    <cacheField name="BRANCH" numFmtId="0">
      <sharedItems count="31">
        <s v="LANDER"/>
        <s v="MCCARRAN"/>
        <s v="LAS VEGAS"/>
        <s v="NEIL"/>
        <s v="KIETZKE"/>
        <s v="SPARKS"/>
        <s v="INCLINE"/>
        <s v="MINDEN"/>
        <s v="SEATTLE"/>
        <s v="SAN JOSE"/>
        <s v="LAKESIDEMOANA"/>
        <s v="RIDGEVIEW"/>
        <s v="DAMONTE"/>
        <s v="DAM"/>
        <s v="LAKESIDE"/>
        <s v="CARSON CITY"/>
        <s v="RENO CORPORATE"/>
        <s v="ZEPHYR"/>
        <s v="SOUTH KIETZKE"/>
        <s v="PLUMB"/>
        <s v="GARDNERVILLE"/>
        <s v="FERNLEY"/>
        <s v="MINNEAPOLIS, MN" u="1"/>
        <s v="PHOENIX, AZ" u="1"/>
        <s v="HAMMILL" u="1"/>
        <s v="ORLANDO, FL" u="1"/>
        <s v="SALT LAKE CITY" u="1"/>
        <s v="PROFESSIONAL" u="1"/>
        <s v="HENDERSON" u="1"/>
        <s v="SO. VIRGINIA ST" u="1"/>
        <s v="LAKESIDEMCCARRAN" u="1"/>
      </sharedItems>
    </cacheField>
    <cacheField name="EO" numFmtId="0">
      <sharedItems count="88">
        <s v="LTE"/>
        <s v="YC"/>
        <s v="UNK"/>
        <s v="RA"/>
        <s v="LH"/>
        <s v="N/A"/>
        <s v="PB"/>
        <s v="CY"/>
        <s v="TM"/>
        <s v="JP"/>
        <s v="TK"/>
        <s v="MLR"/>
        <s v="VD"/>
        <s v="MK"/>
        <s v="NCS"/>
        <s v="KS"/>
        <s v="12"/>
        <s v="10"/>
        <s v="24"/>
        <s v="9"/>
        <s v="11"/>
        <s v="21"/>
        <s v="15"/>
        <s v="26"/>
        <s v="5"/>
        <s v="25"/>
        <s v="20"/>
        <s v="SL"/>
        <s v="17"/>
        <s v="7"/>
        <s v="DP"/>
        <s v="CA"/>
        <s v="NF"/>
        <s v="JML"/>
        <s v="MLM"/>
        <s v="CRF"/>
        <s v="DMR"/>
        <s v="MDD"/>
        <s v="SAB"/>
        <s v="KB"/>
        <s v="KDJ"/>
        <s v="SLA"/>
        <s v="TEF"/>
        <s v="JMS"/>
        <s v="MIF"/>
        <s v="HB"/>
        <s v="RC"/>
        <s v="PAH"/>
        <s v="WLD"/>
        <s v="MLC"/>
        <s v="RLS"/>
        <s v="TO"/>
        <s v="CD"/>
        <s v="AE"/>
        <s v="AJF"/>
        <s v="SLP"/>
        <s v="DKD"/>
        <s v="ACM"/>
        <s v="RLT"/>
        <s v="KA"/>
        <s v="DNO"/>
        <s v="JH"/>
        <s v="LS"/>
        <s v="TB"/>
        <s v="BM" u="1"/>
        <s v="LC" u="1"/>
        <s v="FF" u="1"/>
        <s v="DJA" u="1"/>
        <s v="1" u="1"/>
        <s v="ZEN" u="1"/>
        <s v="19" u="1"/>
        <s v="KOT" u="1"/>
        <s v="ARJ" u="1"/>
        <s v="23" u="1"/>
        <s v="CKL" u="1"/>
        <s v="DEB" u="1"/>
        <s v="2" u="1"/>
        <s v="14" u="1"/>
        <s v="JW" u="1"/>
        <s v="AMG" u="1"/>
        <s v="DC" u="1"/>
        <s v="18" u="1"/>
        <s v="TS" u="1"/>
        <s v="DPR" u="1"/>
        <s v="ASK" u="1"/>
        <s v="ERF" u="1"/>
        <s v="LTF" u="1"/>
        <s v="JN" u="1"/>
      </sharedItems>
    </cacheField>
    <cacheField name="PROPTYPE" numFmtId="0">
      <sharedItems count="8">
        <s v="SINGLE FAM RES."/>
        <s v="VACANT LAND"/>
        <s v="CONDO/TWNHSE"/>
        <s v="COMM'L/IND'L"/>
        <s v="MOBILE HOME"/>
        <s v="2-4 PLEX"/>
        <s v="APARTMENT BLDG."/>
        <s v="COMMERCIAL" u="1"/>
      </sharedItems>
    </cacheField>
    <cacheField name="DOCNUM" numFmtId="0">
      <sharedItems containsSemiMixedTypes="0" containsString="0" containsNumber="1" containsInteger="1" minValue="5253589" maxValue="5264816"/>
    </cacheField>
    <cacheField name="AMOUNT" numFmtId="165">
      <sharedItems containsSemiMixedTypes="0" containsString="0" containsNumber="1" minValue="18000" maxValue="8900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12-01T00:00:00" maxDate="2021-12-31T00:00: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4">
  <r>
    <x v="0"/>
    <s v="ACT"/>
    <x v="0"/>
    <s v="013-462-11"/>
    <n v="5254130"/>
    <n v="132950"/>
    <d v="2021-12-02T00:00:00"/>
    <x v="0"/>
  </r>
  <r>
    <x v="0"/>
    <s v="ACT"/>
    <x v="0"/>
    <s v="516-072-04"/>
    <n v="5259816"/>
    <n v="389600"/>
    <d v="2021-12-17T00:00:00"/>
    <x v="0"/>
  </r>
  <r>
    <x v="0"/>
    <s v="ACT"/>
    <x v="0"/>
    <s v="145-151-08"/>
    <n v="5261204"/>
    <n v="620000"/>
    <d v="2021-12-21T00:00:00"/>
    <x v="1"/>
  </r>
  <r>
    <x v="0"/>
    <s v="ACT"/>
    <x v="1"/>
    <s v="020-122-30"/>
    <n v="5262237"/>
    <n v="2722000"/>
    <d v="2021-12-23T00:00:00"/>
    <x v="2"/>
  </r>
  <r>
    <x v="0"/>
    <s v="ACT"/>
    <x v="0"/>
    <s v="520-281-11"/>
    <n v="5260319"/>
    <n v="647200"/>
    <d v="2021-12-20T00:00:00"/>
    <x v="3"/>
  </r>
  <r>
    <x v="0"/>
    <s v="ACT"/>
    <x v="0"/>
    <s v="556-162-10"/>
    <n v="5260351"/>
    <n v="310000"/>
    <d v="2021-12-20T00:00:00"/>
    <x v="0"/>
  </r>
  <r>
    <x v="0"/>
    <s v="ACT"/>
    <x v="0"/>
    <s v="550-354-30"/>
    <n v="5263359"/>
    <n v="188000"/>
    <d v="2021-12-29T00:00:00"/>
    <x v="0"/>
  </r>
  <r>
    <x v="0"/>
    <s v="ACT"/>
    <x v="0"/>
    <s v="033-221-19"/>
    <n v="5262538"/>
    <n v="137000"/>
    <d v="2021-12-27T00:00:00"/>
    <x v="4"/>
  </r>
  <r>
    <x v="0"/>
    <s v="ACT"/>
    <x v="0"/>
    <s v="526-072-07"/>
    <n v="5263085"/>
    <n v="409000"/>
    <d v="2021-12-28T00:00:00"/>
    <x v="5"/>
  </r>
  <r>
    <x v="0"/>
    <s v="ACT"/>
    <x v="0"/>
    <s v="026-471-15"/>
    <n v="5259799"/>
    <n v="300000"/>
    <d v="2021-12-17T00:00:00"/>
    <x v="6"/>
  </r>
  <r>
    <x v="0"/>
    <s v="ACT"/>
    <x v="0"/>
    <s v="008-155-15"/>
    <n v="5255317"/>
    <n v="155000"/>
    <d v="2021-12-06T00:00:00"/>
    <x v="0"/>
  </r>
  <r>
    <x v="0"/>
    <s v="ACT"/>
    <x v="0"/>
    <s v="125-600-04"/>
    <n v="5263815"/>
    <n v="647200"/>
    <d v="2021-12-29T00:00:00"/>
    <x v="7"/>
  </r>
  <r>
    <x v="0"/>
    <s v="ACT"/>
    <x v="2"/>
    <s v="035-741-11"/>
    <n v="5255194"/>
    <n v="301587"/>
    <d v="2021-12-06T00:00:00"/>
    <x v="8"/>
  </r>
  <r>
    <x v="0"/>
    <s v="ACT"/>
    <x v="0"/>
    <s v="152-252-10"/>
    <n v="5257337"/>
    <n v="750000"/>
    <d v="2021-12-10T00:00:00"/>
    <x v="0"/>
  </r>
  <r>
    <x v="0"/>
    <s v="ACT"/>
    <x v="0"/>
    <s v="036-151-09"/>
    <n v="5255222"/>
    <n v="320000"/>
    <d v="2021-12-06T00:00:00"/>
    <x v="9"/>
  </r>
  <r>
    <x v="0"/>
    <s v="ACT"/>
    <x v="0"/>
    <s v="532-271-09"/>
    <n v="5257611"/>
    <n v="451000"/>
    <d v="2021-12-10T00:00:00"/>
    <x v="7"/>
  </r>
  <r>
    <x v="0"/>
    <s v="ACT"/>
    <x v="0"/>
    <s v="006-042-31"/>
    <n v="5258125"/>
    <n v="348000"/>
    <d v="2021-12-13T00:00:00"/>
    <x v="1"/>
  </r>
  <r>
    <x v="1"/>
    <s v="ATE"/>
    <x v="0"/>
    <s v="524-121-03"/>
    <n v="5255114"/>
    <n v="441000"/>
    <d v="2021-12-06T00:00:00"/>
    <x v="8"/>
  </r>
  <r>
    <x v="1"/>
    <s v="ATE"/>
    <x v="0"/>
    <s v="510-621-23"/>
    <n v="5263291"/>
    <n v="410000"/>
    <d v="2021-12-29T00:00:00"/>
    <x v="10"/>
  </r>
  <r>
    <x v="1"/>
    <s v="ATE"/>
    <x v="0"/>
    <s v="030-563-28"/>
    <n v="5261618"/>
    <n v="351301"/>
    <d v="2021-12-22T00:00:00"/>
    <x v="11"/>
  </r>
  <r>
    <x v="1"/>
    <s v="ATE"/>
    <x v="0"/>
    <s v="030-692-14"/>
    <n v="5259033"/>
    <n v="309900"/>
    <d v="2021-12-15T00:00:00"/>
    <x v="11"/>
  </r>
  <r>
    <x v="1"/>
    <s v="ATE"/>
    <x v="0"/>
    <s v="006-081-04"/>
    <n v="5258780"/>
    <n v="292500"/>
    <d v="2021-12-15T00:00:00"/>
    <x v="8"/>
  </r>
  <r>
    <x v="1"/>
    <s v="ATE"/>
    <x v="2"/>
    <s v="079-481-73"/>
    <n v="5262761"/>
    <n v="385581"/>
    <d v="2021-12-28T00:00:00"/>
    <x v="8"/>
  </r>
  <r>
    <x v="1"/>
    <s v="ATE"/>
    <x v="0"/>
    <s v="086-630-10"/>
    <n v="5255601"/>
    <n v="412500"/>
    <d v="2021-12-07T00:00:00"/>
    <x v="9"/>
  </r>
  <r>
    <x v="1"/>
    <s v="ATE"/>
    <x v="0"/>
    <s v="080-414-13"/>
    <n v="5255627"/>
    <n v="373800"/>
    <d v="2021-12-07T00:00:00"/>
    <x v="8"/>
  </r>
  <r>
    <x v="1"/>
    <s v="ATE"/>
    <x v="3"/>
    <s v="035-602-19"/>
    <n v="5258828"/>
    <n v="548250"/>
    <d v="2021-12-15T00:00:00"/>
    <x v="12"/>
  </r>
  <r>
    <x v="2"/>
    <s v="FA"/>
    <x v="0"/>
    <s v="510-261-16"/>
    <n v="5258056"/>
    <n v="388000"/>
    <d v="2021-12-13T00:00:00"/>
    <x v="13"/>
  </r>
  <r>
    <x v="2"/>
    <s v="FA"/>
    <x v="0"/>
    <s v="036-275-07"/>
    <n v="5257373"/>
    <n v="330000"/>
    <d v="2021-12-10T00:00:00"/>
    <x v="14"/>
  </r>
  <r>
    <x v="2"/>
    <s v="FA"/>
    <x v="0"/>
    <s v="143-061-12"/>
    <n v="5262456"/>
    <n v="253000"/>
    <d v="2021-12-27T00:00:00"/>
    <x v="15"/>
  </r>
  <r>
    <x v="2"/>
    <s v="FA"/>
    <x v="0"/>
    <s v="023-175-05"/>
    <n v="5258131"/>
    <n v="453894"/>
    <d v="2021-12-13T00:00:00"/>
    <x v="16"/>
  </r>
  <r>
    <x v="2"/>
    <s v="FA"/>
    <x v="0"/>
    <s v="502-651-06"/>
    <n v="5257891"/>
    <n v="251000"/>
    <d v="2021-12-13T00:00:00"/>
    <x v="13"/>
  </r>
  <r>
    <x v="2"/>
    <s v="FA"/>
    <x v="0"/>
    <s v="080-386-02"/>
    <n v="5258186"/>
    <n v="332900"/>
    <d v="2021-12-13T00:00:00"/>
    <x v="17"/>
  </r>
  <r>
    <x v="2"/>
    <s v="FA"/>
    <x v="0"/>
    <s v="080-395-04"/>
    <n v="5257875"/>
    <n v="320000"/>
    <d v="2021-12-13T00:00:00"/>
    <x v="18"/>
  </r>
  <r>
    <x v="2"/>
    <s v="FA"/>
    <x v="0"/>
    <s v="083-563-11"/>
    <n v="5258379"/>
    <n v="225000"/>
    <d v="2021-12-14T00:00:00"/>
    <x v="12"/>
  </r>
  <r>
    <x v="2"/>
    <s v="FA"/>
    <x v="0"/>
    <s v="039-101-01"/>
    <n v="5258112"/>
    <n v="314500"/>
    <d v="2021-12-13T00:00:00"/>
    <x v="19"/>
  </r>
  <r>
    <x v="2"/>
    <s v="FA"/>
    <x v="1"/>
    <s v="011-083-17"/>
    <n v="5258611"/>
    <n v="520000"/>
    <d v="2021-12-14T00:00:00"/>
    <x v="20"/>
  </r>
  <r>
    <x v="2"/>
    <s v="FA"/>
    <x v="4"/>
    <s v="011-083-17"/>
    <n v="5258613"/>
    <n v="200000"/>
    <d v="2021-12-14T00:00:00"/>
    <x v="20"/>
  </r>
  <r>
    <x v="2"/>
    <s v="FA"/>
    <x v="3"/>
    <s v="532-153-11"/>
    <n v="5258767"/>
    <n v="498000"/>
    <d v="2021-12-15T00:00:00"/>
    <x v="21"/>
  </r>
  <r>
    <x v="2"/>
    <s v="FA"/>
    <x v="0"/>
    <s v="534-135-10"/>
    <n v="5258790"/>
    <n v="316000"/>
    <d v="2021-12-15T00:00:00"/>
    <x v="0"/>
  </r>
  <r>
    <x v="2"/>
    <s v="FA"/>
    <x v="0"/>
    <s v="040-582-10"/>
    <n v="5258161"/>
    <n v="1000000"/>
    <d v="2021-12-13T00:00:00"/>
    <x v="0"/>
  </r>
  <r>
    <x v="2"/>
    <s v="FA"/>
    <x v="1"/>
    <s v="007-182-23"/>
    <n v="5258868"/>
    <n v="550000"/>
    <d v="2021-12-15T00:00:00"/>
    <x v="22"/>
  </r>
  <r>
    <x v="2"/>
    <s v="FA"/>
    <x v="0"/>
    <s v="522-262-12"/>
    <n v="5258044"/>
    <n v="249850"/>
    <d v="2021-12-13T00:00:00"/>
    <x v="13"/>
  </r>
  <r>
    <x v="2"/>
    <s v="FA"/>
    <x v="0"/>
    <s v="508-161-14"/>
    <n v="5254793"/>
    <n v="205500"/>
    <d v="2021-12-03T00:00:00"/>
    <x v="13"/>
  </r>
  <r>
    <x v="2"/>
    <s v="FA"/>
    <x v="5"/>
    <s v="141-363-21"/>
    <n v="5257863"/>
    <n v="595000"/>
    <d v="2021-12-13T00:00:00"/>
    <x v="23"/>
  </r>
  <r>
    <x v="2"/>
    <s v="FA"/>
    <x v="0"/>
    <s v="552-292-13"/>
    <n v="5255023"/>
    <n v="355850"/>
    <d v="2021-12-06T00:00:00"/>
    <x v="0"/>
  </r>
  <r>
    <x v="2"/>
    <s v="FA"/>
    <x v="5"/>
    <s v="132-066-48"/>
    <n v="5254142"/>
    <n v="150000"/>
    <d v="2021-12-02T00:00:00"/>
    <x v="24"/>
  </r>
  <r>
    <x v="2"/>
    <s v="FA"/>
    <x v="1"/>
    <s v="534-741-01; 534-562-09"/>
    <n v="5254264"/>
    <n v="980000"/>
    <d v="2021-12-02T00:00:00"/>
    <x v="25"/>
  </r>
  <r>
    <x v="2"/>
    <s v="FA"/>
    <x v="0"/>
    <s v="031-222-13"/>
    <n v="5254761"/>
    <n v="212000"/>
    <d v="2021-12-03T00:00:00"/>
    <x v="19"/>
  </r>
  <r>
    <x v="2"/>
    <s v="FA"/>
    <x v="1"/>
    <s v="090-090-05 &amp; 10"/>
    <n v="5262471"/>
    <n v="30667531"/>
    <d v="2021-12-27T00:00:00"/>
    <x v="26"/>
  </r>
  <r>
    <x v="2"/>
    <s v="FA"/>
    <x v="0"/>
    <s v="123-295-03"/>
    <n v="5255461"/>
    <n v="250000"/>
    <d v="2021-12-07T00:00:00"/>
    <x v="15"/>
  </r>
  <r>
    <x v="2"/>
    <s v="FA"/>
    <x v="0"/>
    <s v="036-432-04"/>
    <n v="5257534"/>
    <n v="220800"/>
    <d v="2021-12-10T00:00:00"/>
    <x v="16"/>
  </r>
  <r>
    <x v="2"/>
    <s v="FA"/>
    <x v="0"/>
    <s v="007-040-11"/>
    <n v="5254990"/>
    <n v="261500"/>
    <d v="2021-12-06T00:00:00"/>
    <x v="8"/>
  </r>
  <r>
    <x v="2"/>
    <s v="FA"/>
    <x v="0"/>
    <s v="021-192-24"/>
    <n v="5255016"/>
    <n v="120000"/>
    <d v="2021-12-06T00:00:00"/>
    <x v="13"/>
  </r>
  <r>
    <x v="2"/>
    <s v="FA"/>
    <x v="0"/>
    <s v="003-822-03"/>
    <n v="5257933"/>
    <n v="393500"/>
    <d v="2021-12-13T00:00:00"/>
    <x v="27"/>
  </r>
  <r>
    <x v="2"/>
    <s v="FA"/>
    <x v="0"/>
    <s v="554-152-05"/>
    <n v="5255130"/>
    <n v="208000"/>
    <d v="2021-12-06T00:00:00"/>
    <x v="28"/>
  </r>
  <r>
    <x v="2"/>
    <s v="FA"/>
    <x v="0"/>
    <s v="018-273-20"/>
    <n v="5255150"/>
    <n v="233300"/>
    <d v="2021-12-06T00:00:00"/>
    <x v="13"/>
  </r>
  <r>
    <x v="2"/>
    <s v="FA"/>
    <x v="0"/>
    <s v="131-080-37"/>
    <n v="5255167"/>
    <n v="1960000"/>
    <d v="2021-12-06T00:00:00"/>
    <x v="29"/>
  </r>
  <r>
    <x v="2"/>
    <s v="FA"/>
    <x v="0"/>
    <s v="508-330-03"/>
    <n v="5257354"/>
    <n v="304000"/>
    <d v="2021-12-10T00:00:00"/>
    <x v="30"/>
  </r>
  <r>
    <x v="2"/>
    <s v="FA"/>
    <x v="2"/>
    <s v="020-421-05"/>
    <n v="5254988"/>
    <n v="126984"/>
    <d v="2021-12-06T00:00:00"/>
    <x v="15"/>
  </r>
  <r>
    <x v="2"/>
    <s v="FA"/>
    <x v="0"/>
    <s v="027-311-10"/>
    <n v="5259274"/>
    <n v="304000"/>
    <d v="2021-12-16T00:00:00"/>
    <x v="21"/>
  </r>
  <r>
    <x v="2"/>
    <s v="FA"/>
    <x v="0"/>
    <s v="033-322-53"/>
    <n v="5257338"/>
    <n v="66000"/>
    <d v="2021-12-10T00:00:00"/>
    <x v="13"/>
  </r>
  <r>
    <x v="2"/>
    <s v="FA"/>
    <x v="1"/>
    <s v="164-370-06 &amp; 07"/>
    <n v="5255297"/>
    <n v="60000000"/>
    <d v="2021-12-06T00:00:00"/>
    <x v="31"/>
  </r>
  <r>
    <x v="2"/>
    <s v="FA"/>
    <x v="1"/>
    <s v="025-552-11 &amp; 09"/>
    <n v="5262955"/>
    <n v="7300000"/>
    <d v="2021-12-28T00:00:00"/>
    <x v="32"/>
  </r>
  <r>
    <x v="2"/>
    <s v="FA"/>
    <x v="3"/>
    <s v="087-702-06"/>
    <n v="5262887"/>
    <n v="215000"/>
    <d v="2021-12-28T00:00:00"/>
    <x v="12"/>
  </r>
  <r>
    <x v="2"/>
    <s v="FA"/>
    <x v="0"/>
    <s v="141-572-03"/>
    <n v="5262867"/>
    <n v="380000"/>
    <d v="2021-12-28T00:00:00"/>
    <x v="33"/>
  </r>
  <r>
    <x v="2"/>
    <s v="FA"/>
    <x v="0"/>
    <s v="031-420-08"/>
    <n v="5263820"/>
    <n v="176500"/>
    <d v="2021-12-29T00:00:00"/>
    <x v="13"/>
  </r>
  <r>
    <x v="2"/>
    <s v="FA"/>
    <x v="0"/>
    <s v="028-061-21"/>
    <n v="5262880"/>
    <n v="315000"/>
    <d v="2021-12-28T00:00:00"/>
    <x v="34"/>
  </r>
  <r>
    <x v="2"/>
    <s v="FA"/>
    <x v="4"/>
    <s v="232-732-36"/>
    <n v="5263774"/>
    <n v="50000"/>
    <d v="2021-12-29T00:00:00"/>
    <x v="35"/>
  </r>
  <r>
    <x v="2"/>
    <s v="FA"/>
    <x v="0"/>
    <s v="528-271-05"/>
    <n v="5262457"/>
    <n v="325800"/>
    <d v="2021-12-27T00:00:00"/>
    <x v="15"/>
  </r>
  <r>
    <x v="2"/>
    <s v="FA"/>
    <x v="0"/>
    <s v="568-075-10"/>
    <n v="5257634"/>
    <n v="378000"/>
    <d v="2021-12-10T00:00:00"/>
    <x v="36"/>
  </r>
  <r>
    <x v="2"/>
    <s v="FA"/>
    <x v="0"/>
    <s v="162-271-20"/>
    <n v="5262534"/>
    <n v="524000"/>
    <d v="2021-12-27T00:00:00"/>
    <x v="34"/>
  </r>
  <r>
    <x v="2"/>
    <s v="FA"/>
    <x v="1"/>
    <s v="034-050-18"/>
    <n v="5262569"/>
    <n v="17000000"/>
    <d v="2021-12-27T00:00:00"/>
    <x v="34"/>
  </r>
  <r>
    <x v="2"/>
    <s v="FA"/>
    <x v="0"/>
    <s v="035-141-12"/>
    <n v="5263043"/>
    <n v="141800"/>
    <d v="2021-12-28T00:00:00"/>
    <x v="13"/>
  </r>
  <r>
    <x v="2"/>
    <s v="FA"/>
    <x v="3"/>
    <s v="021-522-14"/>
    <n v="5263315"/>
    <n v="127140"/>
    <d v="2021-12-29T00:00:00"/>
    <x v="37"/>
  </r>
  <r>
    <x v="2"/>
    <s v="FA"/>
    <x v="0"/>
    <s v="556-612-23"/>
    <n v="5262862"/>
    <n v="360000"/>
    <d v="2021-12-28T00:00:00"/>
    <x v="13"/>
  </r>
  <r>
    <x v="2"/>
    <s v="FA"/>
    <x v="0"/>
    <s v="518-054-07"/>
    <n v="5262461"/>
    <n v="125001"/>
    <d v="2021-12-27T00:00:00"/>
    <x v="0"/>
  </r>
  <r>
    <x v="2"/>
    <s v="FA"/>
    <x v="0"/>
    <s v="017-150-44"/>
    <n v="5262798"/>
    <n v="371000"/>
    <d v="2021-12-28T00:00:00"/>
    <x v="11"/>
  </r>
  <r>
    <x v="2"/>
    <s v="FA"/>
    <x v="0"/>
    <s v="001-553-09"/>
    <n v="5262857"/>
    <n v="190000"/>
    <d v="2021-12-28T00:00:00"/>
    <x v="15"/>
  </r>
  <r>
    <x v="2"/>
    <s v="FA"/>
    <x v="2"/>
    <s v="020-450-09"/>
    <n v="5264336"/>
    <n v="549857"/>
    <d v="2021-12-30T00:00:00"/>
    <x v="38"/>
  </r>
  <r>
    <x v="2"/>
    <s v="FA"/>
    <x v="3"/>
    <s v="556-211-11"/>
    <n v="5262542"/>
    <n v="376464"/>
    <d v="2021-12-27T00:00:00"/>
    <x v="4"/>
  </r>
  <r>
    <x v="2"/>
    <s v="FA"/>
    <x v="5"/>
    <s v="141-533-08"/>
    <n v="5257868"/>
    <n v="625000"/>
    <d v="2021-12-13T00:00:00"/>
    <x v="39"/>
  </r>
  <r>
    <x v="2"/>
    <s v="FA"/>
    <x v="0"/>
    <s v="534-713-05"/>
    <n v="5257612"/>
    <n v="526500"/>
    <d v="2021-12-10T00:00:00"/>
    <x v="40"/>
  </r>
  <r>
    <x v="2"/>
    <s v="FA"/>
    <x v="0"/>
    <s v="028-381-17"/>
    <n v="5257628"/>
    <n v="300000"/>
    <d v="2021-12-10T00:00:00"/>
    <x v="6"/>
  </r>
  <r>
    <x v="2"/>
    <s v="FA"/>
    <x v="0"/>
    <s v="550-422-08"/>
    <n v="5257927"/>
    <n v="186000"/>
    <d v="2021-12-13T00:00:00"/>
    <x v="13"/>
  </r>
  <r>
    <x v="2"/>
    <s v="FA"/>
    <x v="5"/>
    <s v="140-661-12"/>
    <n v="5257862"/>
    <n v="595000"/>
    <d v="2021-12-13T00:00:00"/>
    <x v="39"/>
  </r>
  <r>
    <x v="2"/>
    <s v="FA"/>
    <x v="0"/>
    <s v="040-182-16"/>
    <n v="5257346"/>
    <n v="394000"/>
    <d v="2021-12-10T00:00:00"/>
    <x v="15"/>
  </r>
  <r>
    <x v="2"/>
    <s v="FA"/>
    <x v="5"/>
    <s v="141-362-29"/>
    <n v="5257864"/>
    <n v="595000"/>
    <d v="2021-12-13T00:00:00"/>
    <x v="39"/>
  </r>
  <r>
    <x v="2"/>
    <s v="FA"/>
    <x v="5"/>
    <s v="145-242-04"/>
    <n v="5257865"/>
    <n v="625000"/>
    <d v="2021-12-13T00:00:00"/>
    <x v="39"/>
  </r>
  <r>
    <x v="2"/>
    <s v="FA"/>
    <x v="6"/>
    <s v="534-562-09 AND MORE"/>
    <n v="5263506"/>
    <n v="15000000"/>
    <d v="2021-12-29T00:00:00"/>
    <x v="22"/>
  </r>
  <r>
    <x v="2"/>
    <s v="FA"/>
    <x v="5"/>
    <s v="141-553-22"/>
    <n v="5257867"/>
    <n v="525000"/>
    <d v="2021-12-13T00:00:00"/>
    <x v="39"/>
  </r>
  <r>
    <x v="2"/>
    <s v="FA"/>
    <x v="0"/>
    <s v="526-122-01"/>
    <n v="5264088"/>
    <n v="433500"/>
    <d v="2021-12-30T00:00:00"/>
    <x v="27"/>
  </r>
  <r>
    <x v="2"/>
    <s v="FA"/>
    <x v="5"/>
    <s v="140-822-04"/>
    <n v="5257869"/>
    <n v="625000"/>
    <d v="2021-12-13T00:00:00"/>
    <x v="39"/>
  </r>
  <r>
    <x v="2"/>
    <s v="FA"/>
    <x v="0"/>
    <s v="150-250-34"/>
    <n v="5253925"/>
    <n v="264000"/>
    <d v="2021-12-01T00:00:00"/>
    <x v="41"/>
  </r>
  <r>
    <x v="2"/>
    <s v="FA"/>
    <x v="0"/>
    <s v="033-321-49"/>
    <n v="5263819"/>
    <n v="132600"/>
    <d v="2021-12-29T00:00:00"/>
    <x v="13"/>
  </r>
  <r>
    <x v="2"/>
    <s v="FA"/>
    <x v="0"/>
    <s v="526-111-28"/>
    <n v="5263568"/>
    <n v="295000"/>
    <d v="2021-12-29T00:00:00"/>
    <x v="12"/>
  </r>
  <r>
    <x v="2"/>
    <s v="FA"/>
    <x v="0"/>
    <s v="027-321-27"/>
    <n v="5262875"/>
    <n v="289000"/>
    <d v="2021-12-28T00:00:00"/>
    <x v="13"/>
  </r>
  <r>
    <x v="2"/>
    <s v="FA"/>
    <x v="0"/>
    <s v="165-093-22"/>
    <n v="5262877"/>
    <n v="453500"/>
    <d v="2021-12-28T00:00:00"/>
    <x v="13"/>
  </r>
  <r>
    <x v="2"/>
    <s v="FA"/>
    <x v="0"/>
    <s v="556-441-232"/>
    <n v="5257604"/>
    <n v="250000"/>
    <d v="2021-12-10T00:00:00"/>
    <x v="13"/>
  </r>
  <r>
    <x v="2"/>
    <s v="FA"/>
    <x v="5"/>
    <s v="165-311-33"/>
    <n v="5257866"/>
    <n v="625000"/>
    <d v="2021-12-13T00:00:00"/>
    <x v="39"/>
  </r>
  <r>
    <x v="2"/>
    <s v="FA"/>
    <x v="2"/>
    <s v="033-322-57"/>
    <n v="5261561"/>
    <n v="179080"/>
    <d v="2021-12-22T00:00:00"/>
    <x v="13"/>
  </r>
  <r>
    <x v="2"/>
    <s v="FA"/>
    <x v="0"/>
    <s v="077-550-11"/>
    <n v="5259431"/>
    <n v="321998"/>
    <d v="2021-12-16T00:00:00"/>
    <x v="13"/>
  </r>
  <r>
    <x v="2"/>
    <s v="FA"/>
    <x v="0"/>
    <s v="024-211-01"/>
    <n v="5259704"/>
    <n v="309500"/>
    <d v="2021-12-17T00:00:00"/>
    <x v="21"/>
  </r>
  <r>
    <x v="2"/>
    <s v="FA"/>
    <x v="0"/>
    <s v="140-542-03"/>
    <n v="5259770"/>
    <n v="400000"/>
    <d v="2021-12-17T00:00:00"/>
    <x v="42"/>
  </r>
  <r>
    <x v="2"/>
    <s v="FA"/>
    <x v="0"/>
    <s v="033-161-16"/>
    <n v="5259843"/>
    <n v="138000"/>
    <d v="2021-12-17T00:00:00"/>
    <x v="0"/>
  </r>
  <r>
    <x v="2"/>
    <s v="FA"/>
    <x v="0"/>
    <s v="560-052-06"/>
    <n v="5261666"/>
    <n v="175000"/>
    <d v="2021-12-22T00:00:00"/>
    <x v="43"/>
  </r>
  <r>
    <x v="2"/>
    <s v="FA"/>
    <x v="0"/>
    <s v="039-452-03"/>
    <n v="5261520"/>
    <n v="457500"/>
    <d v="2021-12-22T00:00:00"/>
    <x v="13"/>
  </r>
  <r>
    <x v="2"/>
    <s v="FA"/>
    <x v="0"/>
    <s v="566-041-03"/>
    <n v="5261763"/>
    <n v="186996"/>
    <d v="2021-12-22T00:00:00"/>
    <x v="13"/>
  </r>
  <r>
    <x v="2"/>
    <s v="FA"/>
    <x v="0"/>
    <s v="204-272-01"/>
    <n v="5261560"/>
    <n v="400000"/>
    <d v="2021-12-22T00:00:00"/>
    <x v="30"/>
  </r>
  <r>
    <x v="2"/>
    <s v="FA"/>
    <x v="1"/>
    <s v="021-467-22"/>
    <n v="5264683"/>
    <n v="6750000"/>
    <d v="2021-12-30T00:00:00"/>
    <x v="44"/>
  </r>
  <r>
    <x v="2"/>
    <s v="FA"/>
    <x v="0"/>
    <s v="003-573-03"/>
    <n v="5261564"/>
    <n v="237000"/>
    <d v="2021-12-22T00:00:00"/>
    <x v="13"/>
  </r>
  <r>
    <x v="2"/>
    <s v="FA"/>
    <x v="0"/>
    <s v="023-162-15"/>
    <n v="5260429"/>
    <n v="470000"/>
    <d v="2021-12-20T00:00:00"/>
    <x v="19"/>
  </r>
  <r>
    <x v="2"/>
    <s v="FA"/>
    <x v="6"/>
    <s v="090-030-22"/>
    <n v="5261620"/>
    <n v="9000000"/>
    <d v="2021-12-22T00:00:00"/>
    <x v="20"/>
  </r>
  <r>
    <x v="2"/>
    <s v="FA"/>
    <x v="0"/>
    <s v="141-617-05"/>
    <n v="5261501"/>
    <n v="368000"/>
    <d v="2021-12-22T00:00:00"/>
    <x v="21"/>
  </r>
  <r>
    <x v="2"/>
    <s v="FA"/>
    <x v="0"/>
    <s v="532-322-04"/>
    <n v="5261712"/>
    <n v="422000"/>
    <d v="2021-12-22T00:00:00"/>
    <x v="30"/>
  </r>
  <r>
    <x v="2"/>
    <s v="FA"/>
    <x v="1"/>
    <s v="163-071-07"/>
    <n v="5261716"/>
    <n v="2922500"/>
    <d v="2021-12-22T00:00:00"/>
    <x v="45"/>
  </r>
  <r>
    <x v="2"/>
    <s v="FA"/>
    <x v="0"/>
    <s v="234-542-02"/>
    <n v="5261756"/>
    <n v="375000"/>
    <d v="2021-12-22T00:00:00"/>
    <x v="0"/>
  </r>
  <r>
    <x v="2"/>
    <s v="FA"/>
    <x v="0"/>
    <s v="002-497-12"/>
    <n v="5261556"/>
    <n v="259000"/>
    <d v="2021-12-22T00:00:00"/>
    <x v="13"/>
  </r>
  <r>
    <x v="2"/>
    <s v="FA"/>
    <x v="1"/>
    <s v="008-542-03 &amp; 04"/>
    <n v="5259034"/>
    <n v="5000000"/>
    <d v="2021-12-15T00:00:00"/>
    <x v="22"/>
  </r>
  <r>
    <x v="2"/>
    <s v="FA"/>
    <x v="3"/>
    <s v="528-101-47"/>
    <n v="5253645"/>
    <n v="263800"/>
    <d v="2021-12-01T00:00:00"/>
    <x v="42"/>
  </r>
  <r>
    <x v="2"/>
    <s v="FA"/>
    <x v="0"/>
    <s v="051-662-01"/>
    <n v="5263366"/>
    <n v="318500"/>
    <d v="2021-12-29T00:00:00"/>
    <x v="21"/>
  </r>
  <r>
    <x v="2"/>
    <s v="FA"/>
    <x v="0"/>
    <s v="036-072-01"/>
    <n v="5253624"/>
    <n v="146000"/>
    <d v="2021-12-01T00:00:00"/>
    <x v="6"/>
  </r>
  <r>
    <x v="2"/>
    <s v="FA"/>
    <x v="0"/>
    <s v="238-171-08"/>
    <n v="5260101"/>
    <n v="548249"/>
    <d v="2021-12-17T00:00:00"/>
    <x v="46"/>
  </r>
  <r>
    <x v="2"/>
    <s v="FA"/>
    <x v="0"/>
    <s v="019-443-17"/>
    <n v="5260022"/>
    <n v="101000"/>
    <d v="2021-12-17T00:00:00"/>
    <x v="21"/>
  </r>
  <r>
    <x v="2"/>
    <s v="FA"/>
    <x v="1"/>
    <s v="033-400-02"/>
    <n v="5259023"/>
    <n v="5000000"/>
    <d v="2021-12-15T00:00:00"/>
    <x v="22"/>
  </r>
  <r>
    <x v="2"/>
    <s v="FA"/>
    <x v="1"/>
    <s v="007-303-24"/>
    <n v="5259026"/>
    <n v="450000"/>
    <d v="2021-12-15T00:00:00"/>
    <x v="22"/>
  </r>
  <r>
    <x v="2"/>
    <s v="FA"/>
    <x v="0"/>
    <s v="055-310-20"/>
    <n v="5258890"/>
    <n v="525000"/>
    <d v="2021-12-15T00:00:00"/>
    <x v="47"/>
  </r>
  <r>
    <x v="2"/>
    <s v="FA"/>
    <x v="0"/>
    <s v="528-391-01"/>
    <n v="5260010"/>
    <n v="414000"/>
    <d v="2021-12-17T00:00:00"/>
    <x v="48"/>
  </r>
  <r>
    <x v="2"/>
    <s v="FA"/>
    <x v="0"/>
    <s v="550-351-23"/>
    <n v="5259778"/>
    <n v="275000"/>
    <d v="2021-12-17T00:00:00"/>
    <x v="17"/>
  </r>
  <r>
    <x v="2"/>
    <s v="FA"/>
    <x v="0"/>
    <s v="140-511-06"/>
    <n v="5259968"/>
    <n v="243500"/>
    <d v="2021-12-17T00:00:00"/>
    <x v="0"/>
  </r>
  <r>
    <x v="2"/>
    <s v="FA"/>
    <x v="0"/>
    <s v="083-440-47"/>
    <n v="5259822"/>
    <n v="295000"/>
    <d v="2021-12-17T00:00:00"/>
    <x v="6"/>
  </r>
  <r>
    <x v="2"/>
    <s v="FA"/>
    <x v="0"/>
    <s v="502-541-04"/>
    <n v="5259705"/>
    <n v="460000"/>
    <d v="2021-12-17T00:00:00"/>
    <x v="27"/>
  </r>
  <r>
    <x v="2"/>
    <s v="FA"/>
    <x v="0"/>
    <s v="526-621-09"/>
    <n v="5259228"/>
    <n v="2380000"/>
    <d v="2021-12-16T00:00:00"/>
    <x v="49"/>
  </r>
  <r>
    <x v="2"/>
    <s v="FA"/>
    <x v="0"/>
    <s v="006-102-17"/>
    <n v="5259784"/>
    <n v="258500"/>
    <d v="2021-12-17T00:00:00"/>
    <x v="13"/>
  </r>
  <r>
    <x v="2"/>
    <s v="FA"/>
    <x v="0"/>
    <s v="010-181-38"/>
    <n v="5259779"/>
    <n v="284500"/>
    <d v="2021-12-17T00:00:00"/>
    <x v="13"/>
  </r>
  <r>
    <x v="2"/>
    <s v="FA"/>
    <x v="0"/>
    <s v="516-301-07"/>
    <n v="5260213"/>
    <n v="287000"/>
    <d v="2021-12-20T00:00:00"/>
    <x v="21"/>
  </r>
  <r>
    <x v="2"/>
    <s v="FA"/>
    <x v="4"/>
    <s v="013-165-05"/>
    <n v="5260014"/>
    <n v="435000"/>
    <d v="2021-12-17T00:00:00"/>
    <x v="50"/>
  </r>
  <r>
    <x v="2"/>
    <s v="FA"/>
    <x v="0"/>
    <s v="512-102-01"/>
    <n v="5256753"/>
    <n v="236000"/>
    <d v="2021-12-08T00:00:00"/>
    <x v="13"/>
  </r>
  <r>
    <x v="2"/>
    <s v="FA"/>
    <x v="1"/>
    <s v="044-300-11"/>
    <n v="5255485"/>
    <n v="32800000"/>
    <d v="2021-12-07T00:00:00"/>
    <x v="51"/>
  </r>
  <r>
    <x v="2"/>
    <s v="FA"/>
    <x v="0"/>
    <s v="028-153-06"/>
    <n v="5255496"/>
    <n v="170100"/>
    <d v="2021-12-07T00:00:00"/>
    <x v="13"/>
  </r>
  <r>
    <x v="2"/>
    <s v="FA"/>
    <x v="0"/>
    <s v="033-101-16"/>
    <n v="5255497"/>
    <n v="236200"/>
    <d v="2021-12-07T00:00:00"/>
    <x v="13"/>
  </r>
  <r>
    <x v="2"/>
    <s v="FA"/>
    <x v="0"/>
    <s v="143-133-18"/>
    <n v="5255508"/>
    <n v="442500"/>
    <d v="2021-12-07T00:00:00"/>
    <x v="40"/>
  </r>
  <r>
    <x v="2"/>
    <s v="FA"/>
    <x v="6"/>
    <s v="008-343-08"/>
    <n v="5256250"/>
    <n v="2334633"/>
    <d v="2021-12-07T00:00:00"/>
    <x v="52"/>
  </r>
  <r>
    <x v="2"/>
    <s v="FA"/>
    <x v="0"/>
    <s v="530-551-06"/>
    <n v="5258592"/>
    <n v="293000"/>
    <d v="2021-12-14T00:00:00"/>
    <x v="15"/>
  </r>
  <r>
    <x v="2"/>
    <s v="FA"/>
    <x v="0"/>
    <s v="036-161-07"/>
    <n v="5256447"/>
    <n v="166000"/>
    <d v="2021-12-08T00:00:00"/>
    <x v="0"/>
  </r>
  <r>
    <x v="2"/>
    <s v="FA"/>
    <x v="0"/>
    <s v="528-164-03"/>
    <n v="5256673"/>
    <n v="358000"/>
    <d v="2021-12-08T00:00:00"/>
    <x v="3"/>
  </r>
  <r>
    <x v="2"/>
    <s v="FA"/>
    <x v="6"/>
    <s v="520-012-14 &amp; 15"/>
    <n v="5256713"/>
    <n v="66520118"/>
    <d v="2021-12-08T00:00:00"/>
    <x v="53"/>
  </r>
  <r>
    <x v="2"/>
    <s v="FA"/>
    <x v="0"/>
    <s v="140-303-06"/>
    <n v="5257283"/>
    <n v="275000"/>
    <d v="2021-12-10T00:00:00"/>
    <x v="21"/>
  </r>
  <r>
    <x v="2"/>
    <s v="FA"/>
    <x v="0"/>
    <s v="524-091-14"/>
    <n v="5256975"/>
    <n v="300000"/>
    <d v="2021-12-09T00:00:00"/>
    <x v="17"/>
  </r>
  <r>
    <x v="2"/>
    <s v="FA"/>
    <x v="0"/>
    <s v="568-081-12"/>
    <n v="5257064"/>
    <n v="285000"/>
    <d v="2021-12-09T00:00:00"/>
    <x v="30"/>
  </r>
  <r>
    <x v="2"/>
    <s v="FA"/>
    <x v="0"/>
    <s v="530-363-09"/>
    <n v="5262030"/>
    <n v="318750"/>
    <d v="2021-12-23T00:00:00"/>
    <x v="10"/>
  </r>
  <r>
    <x v="2"/>
    <s v="FA"/>
    <x v="0"/>
    <s v="084-674-02"/>
    <n v="5257286"/>
    <n v="470000"/>
    <d v="2021-12-10T00:00:00"/>
    <x v="13"/>
  </r>
  <r>
    <x v="2"/>
    <s v="FA"/>
    <x v="0"/>
    <s v="030-472-07"/>
    <n v="5259291"/>
    <n v="113500"/>
    <d v="2021-12-16T00:00:00"/>
    <x v="13"/>
  </r>
  <r>
    <x v="2"/>
    <s v="FA"/>
    <x v="0"/>
    <s v="140-353-03"/>
    <n v="5256287"/>
    <n v="375000"/>
    <d v="2021-12-07T00:00:00"/>
    <x v="30"/>
  </r>
  <r>
    <x v="2"/>
    <s v="FA"/>
    <x v="0"/>
    <s v="208-490-22"/>
    <n v="5255000"/>
    <n v="392000"/>
    <d v="2021-12-06T00:00:00"/>
    <x v="3"/>
  </r>
  <r>
    <x v="2"/>
    <s v="FA"/>
    <x v="0"/>
    <s v="087-231-08"/>
    <n v="5255195"/>
    <n v="199700"/>
    <d v="2021-12-06T00:00:00"/>
    <x v="13"/>
  </r>
  <r>
    <x v="2"/>
    <s v="FA"/>
    <x v="0"/>
    <s v="028-194-11"/>
    <n v="5260318"/>
    <n v="273800"/>
    <d v="2021-12-20T00:00:00"/>
    <x v="13"/>
  </r>
  <r>
    <x v="2"/>
    <s v="FA"/>
    <x v="6"/>
    <s v="562-072-09, 12, 11 &amp; 10"/>
    <n v="5260554"/>
    <n v="1032500"/>
    <d v="2021-12-20T00:00:00"/>
    <x v="20"/>
  </r>
  <r>
    <x v="2"/>
    <s v="FA"/>
    <x v="0"/>
    <s v="042-330-38"/>
    <n v="5261596"/>
    <n v="412250"/>
    <d v="2021-12-22T00:00:00"/>
    <x v="33"/>
  </r>
  <r>
    <x v="2"/>
    <s v="FA"/>
    <x v="0"/>
    <s v="520-201-09"/>
    <n v="5260314"/>
    <n v="181000"/>
    <d v="2021-12-20T00:00:00"/>
    <x v="13"/>
  </r>
  <r>
    <x v="2"/>
    <s v="FA"/>
    <x v="0"/>
    <s v="080-361-02"/>
    <n v="5260493"/>
    <n v="300500"/>
    <d v="2021-12-20T00:00:00"/>
    <x v="10"/>
  </r>
  <r>
    <x v="2"/>
    <s v="FA"/>
    <x v="0"/>
    <s v="200-312-01"/>
    <n v="5258367"/>
    <n v="366000"/>
    <d v="2021-12-14T00:00:00"/>
    <x v="54"/>
  </r>
  <r>
    <x v="2"/>
    <s v="FA"/>
    <x v="6"/>
    <s v="538-251-07"/>
    <n v="5260551"/>
    <n v="414559.75"/>
    <d v="2021-12-20T00:00:00"/>
    <x v="20"/>
  </r>
  <r>
    <x v="2"/>
    <s v="FA"/>
    <x v="6"/>
    <s v="562-082-15, 16; 562-092-04"/>
    <n v="5260552"/>
    <n v="917400"/>
    <d v="2021-12-20T00:00:00"/>
    <x v="20"/>
  </r>
  <r>
    <x v="2"/>
    <s v="FA"/>
    <x v="0"/>
    <s v="556-061-03"/>
    <n v="5261506"/>
    <n v="269500"/>
    <d v="2021-12-22T00:00:00"/>
    <x v="13"/>
  </r>
  <r>
    <x v="2"/>
    <s v="FA"/>
    <x v="0"/>
    <s v="084-341-05"/>
    <n v="5262454"/>
    <n v="230000"/>
    <d v="2021-12-27T00:00:00"/>
    <x v="4"/>
  </r>
  <r>
    <x v="2"/>
    <s v="FA"/>
    <x v="0"/>
    <s v="080-823-06"/>
    <n v="5261377"/>
    <n v="250000"/>
    <d v="2021-12-21T00:00:00"/>
    <x v="41"/>
  </r>
  <r>
    <x v="2"/>
    <s v="FA"/>
    <x v="3"/>
    <s v="510-211-10"/>
    <n v="5261505"/>
    <n v="367780"/>
    <d v="2021-12-22T00:00:00"/>
    <x v="15"/>
  </r>
  <r>
    <x v="2"/>
    <s v="FA"/>
    <x v="0"/>
    <s v="082-051-42"/>
    <n v="5261120"/>
    <n v="310000"/>
    <d v="2021-12-21T00:00:00"/>
    <x v="30"/>
  </r>
  <r>
    <x v="2"/>
    <s v="FA"/>
    <x v="1"/>
    <s v="126-231-03"/>
    <n v="5261152"/>
    <n v="600000"/>
    <d v="2021-12-21T00:00:00"/>
    <x v="55"/>
  </r>
  <r>
    <x v="2"/>
    <s v="FA"/>
    <x v="0"/>
    <s v="002-402-38"/>
    <n v="5261219"/>
    <n v="323500"/>
    <d v="2021-12-21T00:00:00"/>
    <x v="13"/>
  </r>
  <r>
    <x v="2"/>
    <s v="FA"/>
    <x v="0"/>
    <s v="030-512-04"/>
    <n v="5261284"/>
    <n v="117000"/>
    <d v="2021-12-21T00:00:00"/>
    <x v="34"/>
  </r>
  <r>
    <x v="2"/>
    <s v="FA"/>
    <x v="0"/>
    <s v="050-441-20"/>
    <n v="5261079"/>
    <n v="232174"/>
    <d v="2021-12-21T00:00:00"/>
    <x v="13"/>
  </r>
  <r>
    <x v="2"/>
    <s v="FA"/>
    <x v="0"/>
    <s v="530-666-04"/>
    <n v="5261063"/>
    <n v="357000"/>
    <d v="2021-12-21T00:00:00"/>
    <x v="14"/>
  </r>
  <r>
    <x v="2"/>
    <s v="FA"/>
    <x v="0"/>
    <s v="520-292-14"/>
    <n v="5260276"/>
    <n v="444500"/>
    <d v="2021-12-20T00:00:00"/>
    <x v="3"/>
  </r>
  <r>
    <x v="3"/>
    <s v="FC"/>
    <x v="0"/>
    <s v="006-031-21"/>
    <n v="5259785"/>
    <n v="191000"/>
    <d v="2021-12-17T00:00:00"/>
    <x v="11"/>
  </r>
  <r>
    <x v="3"/>
    <s v="FC"/>
    <x v="0"/>
    <s v="568-075-21"/>
    <n v="5263504"/>
    <n v="195000"/>
    <d v="2021-12-29T00:00:00"/>
    <x v="3"/>
  </r>
  <r>
    <x v="3"/>
    <s v="FC"/>
    <x v="1"/>
    <s v="011-272-01"/>
    <n v="5258158"/>
    <n v="1500000"/>
    <d v="2021-12-13T00:00:00"/>
    <x v="2"/>
  </r>
  <r>
    <x v="3"/>
    <s v="FC"/>
    <x v="2"/>
    <s v="042-272-02"/>
    <n v="5263495"/>
    <n v="360602"/>
    <d v="2021-12-29T00:00:00"/>
    <x v="56"/>
  </r>
  <r>
    <x v="3"/>
    <s v="FC"/>
    <x v="0"/>
    <s v="550-321-04"/>
    <n v="5257572"/>
    <n v="300000"/>
    <d v="2021-12-10T00:00:00"/>
    <x v="57"/>
  </r>
  <r>
    <x v="3"/>
    <s v="FC"/>
    <x v="1"/>
    <s v="049-360-13"/>
    <n v="5263817"/>
    <n v="1150000"/>
    <d v="2021-12-29T00:00:00"/>
    <x v="58"/>
  </r>
  <r>
    <x v="3"/>
    <s v="FC"/>
    <x v="0"/>
    <s v="019-631-01"/>
    <n v="5257514"/>
    <n v="329000"/>
    <d v="2021-12-10T00:00:00"/>
    <x v="59"/>
  </r>
  <r>
    <x v="3"/>
    <s v="FC"/>
    <x v="0"/>
    <s v="208-190-01"/>
    <n v="5257589"/>
    <n v="126000"/>
    <d v="2021-12-10T00:00:00"/>
    <x v="13"/>
  </r>
  <r>
    <x v="3"/>
    <s v="FC"/>
    <x v="4"/>
    <s v="534-472-03"/>
    <n v="5256414"/>
    <n v="314600"/>
    <d v="2021-12-08T00:00:00"/>
    <x v="20"/>
  </r>
  <r>
    <x v="3"/>
    <s v="FC"/>
    <x v="0"/>
    <s v="027-322-18"/>
    <n v="5257375"/>
    <n v="105000"/>
    <d v="2021-12-10T00:00:00"/>
    <x v="13"/>
  </r>
  <r>
    <x v="3"/>
    <s v="FC"/>
    <x v="0"/>
    <s v="031-100-31"/>
    <n v="5256478"/>
    <n v="110000"/>
    <d v="2021-12-08T00:00:00"/>
    <x v="13"/>
  </r>
  <r>
    <x v="3"/>
    <s v="FC"/>
    <x v="0"/>
    <s v="011-226-40"/>
    <n v="5263834"/>
    <n v="598500"/>
    <d v="2021-12-29T00:00:00"/>
    <x v="60"/>
  </r>
  <r>
    <x v="3"/>
    <s v="FC"/>
    <x v="7"/>
    <s v="026-592-04 &amp; 05"/>
    <n v="5256224"/>
    <n v="327000"/>
    <d v="2021-12-07T00:00:00"/>
    <x v="61"/>
  </r>
  <r>
    <x v="3"/>
    <s v="FC"/>
    <x v="6"/>
    <s v="520-012-16"/>
    <n v="5256685"/>
    <n v="7300000"/>
    <d v="2021-12-08T00:00:00"/>
    <x v="20"/>
  </r>
  <r>
    <x v="3"/>
    <s v="FC"/>
    <x v="0"/>
    <s v="085-230-52"/>
    <n v="5254856"/>
    <n v="297661"/>
    <d v="2021-12-03T00:00:00"/>
    <x v="13"/>
  </r>
  <r>
    <x v="3"/>
    <s v="FC"/>
    <x v="1"/>
    <s v="034-263-26"/>
    <n v="5263796"/>
    <n v="1100000"/>
    <d v="2021-12-29T00:00:00"/>
    <x v="20"/>
  </r>
  <r>
    <x v="3"/>
    <s v="FC"/>
    <x v="0"/>
    <s v="530-821-04"/>
    <n v="5255470"/>
    <n v="100000"/>
    <d v="2021-12-07T00:00:00"/>
    <x v="62"/>
  </r>
  <r>
    <x v="3"/>
    <s v="FC"/>
    <x v="0"/>
    <s v="142-054-01"/>
    <n v="5254998"/>
    <n v="463000"/>
    <d v="2021-12-06T00:00:00"/>
    <x v="21"/>
  </r>
  <r>
    <x v="3"/>
    <s v="FC"/>
    <x v="0"/>
    <s v="200-401-08"/>
    <n v="5256760"/>
    <n v="197000"/>
    <d v="2021-12-08T00:00:00"/>
    <x v="16"/>
  </r>
  <r>
    <x v="3"/>
    <s v="FC"/>
    <x v="0"/>
    <s v="051-074-09"/>
    <n v="5255056"/>
    <n v="720000"/>
    <d v="2021-12-06T00:00:00"/>
    <x v="13"/>
  </r>
  <r>
    <x v="3"/>
    <s v="FC"/>
    <x v="0"/>
    <s v="200-582-02"/>
    <n v="5254935"/>
    <n v="301000"/>
    <d v="2021-12-06T00:00:00"/>
    <x v="15"/>
  </r>
  <r>
    <x v="3"/>
    <s v="FC"/>
    <x v="0"/>
    <s v="010-193-14"/>
    <n v="5254955"/>
    <n v="310000"/>
    <d v="2021-12-06T00:00:00"/>
    <x v="63"/>
  </r>
  <r>
    <x v="3"/>
    <s v="FC"/>
    <x v="0"/>
    <s v="208-033-02"/>
    <n v="5254964"/>
    <n v="436000"/>
    <d v="2021-12-06T00:00:00"/>
    <x v="19"/>
  </r>
  <r>
    <x v="3"/>
    <s v="FC"/>
    <x v="0"/>
    <s v="161-052-02"/>
    <n v="5254986"/>
    <n v="455000"/>
    <d v="2021-12-06T00:00:00"/>
    <x v="47"/>
  </r>
  <r>
    <x v="3"/>
    <s v="FC"/>
    <x v="0"/>
    <s v="033-242-08"/>
    <n v="5264380"/>
    <n v="397500"/>
    <d v="2021-12-30T00:00:00"/>
    <x v="64"/>
  </r>
  <r>
    <x v="3"/>
    <s v="FC"/>
    <x v="0"/>
    <s v="204-161-05"/>
    <n v="5255341"/>
    <n v="376000"/>
    <d v="2021-12-06T00:00:00"/>
    <x v="8"/>
  </r>
  <r>
    <x v="3"/>
    <s v="FC"/>
    <x v="0"/>
    <s v="085-021-43"/>
    <n v="5254995"/>
    <n v="103500"/>
    <d v="2021-12-06T00:00:00"/>
    <x v="65"/>
  </r>
  <r>
    <x v="3"/>
    <s v="FC"/>
    <x v="0"/>
    <s v="021-352-04"/>
    <n v="5257490"/>
    <n v="280000"/>
    <d v="2021-12-10T00:00:00"/>
    <x v="1"/>
  </r>
  <r>
    <x v="3"/>
    <s v="FC"/>
    <x v="0"/>
    <s v="041-561-20"/>
    <n v="5257496"/>
    <n v="545000"/>
    <d v="2021-12-10T00:00:00"/>
    <x v="65"/>
  </r>
  <r>
    <x v="3"/>
    <s v="FC"/>
    <x v="0"/>
    <s v="023-081-02"/>
    <n v="5255455"/>
    <n v="400000"/>
    <d v="2021-12-07T00:00:00"/>
    <x v="10"/>
  </r>
  <r>
    <x v="3"/>
    <s v="FC"/>
    <x v="0"/>
    <s v="040-434-14"/>
    <n v="5257104"/>
    <n v="457500"/>
    <d v="2021-12-09T00:00:00"/>
    <x v="57"/>
  </r>
  <r>
    <x v="3"/>
    <s v="FC"/>
    <x v="0"/>
    <s v="550-281-17"/>
    <n v="5257279"/>
    <n v="231500"/>
    <d v="2021-12-10T00:00:00"/>
    <x v="65"/>
  </r>
  <r>
    <x v="3"/>
    <s v="FC"/>
    <x v="0"/>
    <s v="050-481-31"/>
    <n v="5263695"/>
    <n v="153000"/>
    <d v="2021-12-29T00:00:00"/>
    <x v="65"/>
  </r>
  <r>
    <x v="3"/>
    <s v="FC"/>
    <x v="0"/>
    <s v="036-196-27"/>
    <n v="5257324"/>
    <n v="118500"/>
    <d v="2021-12-10T00:00:00"/>
    <x v="2"/>
  </r>
  <r>
    <x v="3"/>
    <s v="FC"/>
    <x v="0"/>
    <s v="019-182-18"/>
    <n v="5263512"/>
    <n v="500000"/>
    <d v="2021-12-29T00:00:00"/>
    <x v="65"/>
  </r>
  <r>
    <x v="3"/>
    <s v="FC"/>
    <x v="0"/>
    <s v="508-430-20"/>
    <n v="5263739"/>
    <n v="301000"/>
    <d v="2021-12-29T00:00:00"/>
    <x v="65"/>
  </r>
  <r>
    <x v="3"/>
    <s v="FC"/>
    <x v="1"/>
    <s v="014-126-13 &amp; 14"/>
    <n v="5264353"/>
    <n v="13000000"/>
    <d v="2021-12-30T00:00:00"/>
    <x v="66"/>
  </r>
  <r>
    <x v="3"/>
    <s v="FC"/>
    <x v="0"/>
    <s v="089-192-48"/>
    <n v="5262447"/>
    <n v="232500"/>
    <d v="2021-12-27T00:00:00"/>
    <x v="42"/>
  </r>
  <r>
    <x v="3"/>
    <s v="FC"/>
    <x v="0"/>
    <s v="514-282-08"/>
    <n v="5260041"/>
    <n v="345000"/>
    <d v="2021-12-17T00:00:00"/>
    <x v="6"/>
  </r>
  <r>
    <x v="3"/>
    <s v="FC"/>
    <x v="4"/>
    <s v="023-662-19"/>
    <n v="5262523"/>
    <n v="400000"/>
    <d v="2021-12-27T00:00:00"/>
    <x v="58"/>
  </r>
  <r>
    <x v="3"/>
    <s v="FC"/>
    <x v="2"/>
    <s v="080-293-03"/>
    <n v="5260030"/>
    <n v="332722"/>
    <d v="2021-12-17T00:00:00"/>
    <x v="5"/>
  </r>
  <r>
    <x v="3"/>
    <s v="FC"/>
    <x v="0"/>
    <s v="028-413-12"/>
    <n v="5262577"/>
    <n v="291700"/>
    <d v="2021-12-27T00:00:00"/>
    <x v="40"/>
  </r>
  <r>
    <x v="3"/>
    <s v="FC"/>
    <x v="2"/>
    <s v="554-291-14"/>
    <n v="5261690"/>
    <n v="333740"/>
    <d v="2021-12-22T00:00:00"/>
    <x v="40"/>
  </r>
  <r>
    <x v="3"/>
    <s v="FC"/>
    <x v="0"/>
    <s v="140-744-23"/>
    <n v="5260488"/>
    <n v="584000"/>
    <d v="2021-12-20T00:00:00"/>
    <x v="40"/>
  </r>
  <r>
    <x v="3"/>
    <s v="FC"/>
    <x v="0"/>
    <s v="528-451-20"/>
    <n v="5261537"/>
    <n v="597000"/>
    <d v="2021-12-22T00:00:00"/>
    <x v="30"/>
  </r>
  <r>
    <x v="3"/>
    <s v="FC"/>
    <x v="0"/>
    <s v="080-773-17"/>
    <n v="5262495"/>
    <n v="305500"/>
    <d v="2021-12-27T00:00:00"/>
    <x v="4"/>
  </r>
  <r>
    <x v="3"/>
    <s v="FC"/>
    <x v="0"/>
    <s v="518-045-06"/>
    <n v="5262490"/>
    <n v="378160"/>
    <d v="2021-12-27T00:00:00"/>
    <x v="56"/>
  </r>
  <r>
    <x v="3"/>
    <s v="FC"/>
    <x v="0"/>
    <s v="014-084-14"/>
    <n v="5262481"/>
    <n v="647200"/>
    <d v="2021-12-27T00:00:00"/>
    <x v="40"/>
  </r>
  <r>
    <x v="3"/>
    <s v="FC"/>
    <x v="0"/>
    <s v="143-092-41"/>
    <n v="5260506"/>
    <n v="430000"/>
    <d v="2021-12-20T00:00:00"/>
    <x v="19"/>
  </r>
  <r>
    <x v="3"/>
    <s v="FC"/>
    <x v="0"/>
    <s v="009-840-09"/>
    <n v="5261527"/>
    <n v="435000"/>
    <d v="2021-12-22T00:00:00"/>
    <x v="60"/>
  </r>
  <r>
    <x v="3"/>
    <s v="FC"/>
    <x v="0"/>
    <s v="002-262-06"/>
    <n v="5261628"/>
    <n v="200000"/>
    <d v="2021-12-22T00:00:00"/>
    <x v="59"/>
  </r>
  <r>
    <x v="3"/>
    <s v="FC"/>
    <x v="0"/>
    <s v="047-113-03"/>
    <n v="5254716"/>
    <n v="625000"/>
    <d v="2021-12-03T00:00:00"/>
    <x v="13"/>
  </r>
  <r>
    <x v="3"/>
    <s v="FC"/>
    <x v="0"/>
    <s v="044-281-05"/>
    <n v="5261490"/>
    <n v="895000"/>
    <d v="2021-12-22T00:00:00"/>
    <x v="11"/>
  </r>
  <r>
    <x v="3"/>
    <s v="FC"/>
    <x v="0"/>
    <s v="036-193-02"/>
    <n v="5258555"/>
    <n v="135000"/>
    <d v="2021-12-14T00:00:00"/>
    <x v="13"/>
  </r>
  <r>
    <x v="3"/>
    <s v="FC"/>
    <x v="0"/>
    <s v="039-403-01"/>
    <n v="5261512"/>
    <n v="293000"/>
    <d v="2021-12-22T00:00:00"/>
    <x v="13"/>
  </r>
  <r>
    <x v="3"/>
    <s v="FC"/>
    <x v="1"/>
    <s v="006-164-08"/>
    <n v="5260416"/>
    <n v="875000"/>
    <d v="2021-12-20T00:00:00"/>
    <x v="67"/>
  </r>
  <r>
    <x v="3"/>
    <s v="FC"/>
    <x v="0"/>
    <s v="534-541-10"/>
    <n v="5261529"/>
    <n v="290000"/>
    <d v="2021-12-22T00:00:00"/>
    <x v="0"/>
  </r>
  <r>
    <x v="3"/>
    <s v="FC"/>
    <x v="0"/>
    <s v="148-061-26"/>
    <n v="5261797"/>
    <n v="500000"/>
    <d v="2021-12-22T00:00:00"/>
    <x v="30"/>
  </r>
  <r>
    <x v="3"/>
    <s v="FC"/>
    <x v="0"/>
    <s v="050-170-42"/>
    <n v="5257858"/>
    <n v="608000"/>
    <d v="2021-12-13T00:00:00"/>
    <x v="65"/>
  </r>
  <r>
    <x v="3"/>
    <s v="FC"/>
    <x v="0"/>
    <s v="038-482-07"/>
    <n v="5256489"/>
    <n v="368700"/>
    <d v="2021-12-08T00:00:00"/>
    <x v="63"/>
  </r>
  <r>
    <x v="3"/>
    <s v="FC"/>
    <x v="0"/>
    <s v="002-371-71"/>
    <n v="5256533"/>
    <n v="110000"/>
    <d v="2021-12-08T00:00:00"/>
    <x v="0"/>
  </r>
  <r>
    <x v="3"/>
    <s v="FC"/>
    <x v="0"/>
    <s v="508-476-04"/>
    <n v="5256542"/>
    <n v="261200"/>
    <d v="2021-12-08T00:00:00"/>
    <x v="19"/>
  </r>
  <r>
    <x v="3"/>
    <s v="FC"/>
    <x v="0"/>
    <s v="087-693-07"/>
    <n v="5256587"/>
    <n v="233500"/>
    <d v="2021-12-08T00:00:00"/>
    <x v="68"/>
  </r>
  <r>
    <x v="3"/>
    <s v="FC"/>
    <x v="5"/>
    <s v="024-212-30 AND MORE"/>
    <n v="5256592"/>
    <n v="487000"/>
    <d v="2021-12-08T00:00:00"/>
    <x v="69"/>
  </r>
  <r>
    <x v="3"/>
    <s v="FC"/>
    <x v="4"/>
    <s v="011-222-14"/>
    <n v="5256596"/>
    <n v="400000"/>
    <d v="2021-12-08T00:00:00"/>
    <x v="20"/>
  </r>
  <r>
    <x v="3"/>
    <s v="FC"/>
    <x v="0"/>
    <s v="042-080-13"/>
    <n v="5256642"/>
    <n v="1452500"/>
    <d v="2021-12-08T00:00:00"/>
    <x v="70"/>
  </r>
  <r>
    <x v="3"/>
    <s v="FC"/>
    <x v="0"/>
    <s v="028-453-02"/>
    <n v="5261108"/>
    <n v="240000"/>
    <d v="2021-12-21T00:00:00"/>
    <x v="1"/>
  </r>
  <r>
    <x v="3"/>
    <s v="FC"/>
    <x v="0"/>
    <s v="050-310-29"/>
    <n v="5261702"/>
    <n v="323200"/>
    <d v="2021-12-22T00:00:00"/>
    <x v="40"/>
  </r>
  <r>
    <x v="3"/>
    <s v="FC"/>
    <x v="0"/>
    <s v="510-342-04"/>
    <n v="5262474"/>
    <n v="308000"/>
    <d v="2021-12-27T00:00:00"/>
    <x v="71"/>
  </r>
  <r>
    <x v="3"/>
    <s v="FC"/>
    <x v="0"/>
    <s v="013-102-11"/>
    <n v="5260275"/>
    <n v="510000"/>
    <d v="2021-12-20T00:00:00"/>
    <x v="72"/>
  </r>
  <r>
    <x v="3"/>
    <s v="FC"/>
    <x v="0"/>
    <s v="013-113-19"/>
    <n v="5262479"/>
    <n v="255000"/>
    <d v="2021-12-27T00:00:00"/>
    <x v="73"/>
  </r>
  <r>
    <x v="3"/>
    <s v="FC"/>
    <x v="4"/>
    <s v="222-161-06"/>
    <n v="5261069"/>
    <n v="400000"/>
    <d v="2021-12-21T00:00:00"/>
    <x v="22"/>
  </r>
  <r>
    <x v="3"/>
    <s v="FC"/>
    <x v="0"/>
    <s v="402-642-01"/>
    <n v="5262530"/>
    <n v="564000"/>
    <d v="2021-12-27T00:00:00"/>
    <x v="40"/>
  </r>
  <r>
    <x v="3"/>
    <s v="FC"/>
    <x v="4"/>
    <s v="140-504-01"/>
    <n v="5260226"/>
    <n v="70000"/>
    <d v="2021-12-20T00:00:00"/>
    <x v="22"/>
  </r>
  <r>
    <x v="3"/>
    <s v="FC"/>
    <x v="0"/>
    <s v="024-360-15"/>
    <n v="5260285"/>
    <n v="360000"/>
    <d v="2021-12-20T00:00:00"/>
    <x v="40"/>
  </r>
  <r>
    <x v="3"/>
    <s v="FC"/>
    <x v="4"/>
    <s v="140-662-14"/>
    <n v="5260212"/>
    <n v="180000"/>
    <d v="2021-12-20T00:00:00"/>
    <x v="20"/>
  </r>
  <r>
    <x v="3"/>
    <s v="FC"/>
    <x v="0"/>
    <s v="041-264-06"/>
    <n v="5256469"/>
    <n v="502400"/>
    <d v="2021-12-08T00:00:00"/>
    <x v="13"/>
  </r>
  <r>
    <x v="3"/>
    <s v="FC"/>
    <x v="0"/>
    <s v="122-132-13"/>
    <n v="5256432"/>
    <n v="1000000"/>
    <d v="2021-12-08T00:00:00"/>
    <x v="74"/>
  </r>
  <r>
    <x v="3"/>
    <s v="FC"/>
    <x v="0"/>
    <s v="510-293-13"/>
    <n v="5258760"/>
    <n v="317000"/>
    <d v="2021-12-15T00:00:00"/>
    <x v="21"/>
  </r>
  <r>
    <x v="3"/>
    <s v="FC"/>
    <x v="0"/>
    <s v="008-434-57"/>
    <n v="5259080"/>
    <n v="265050"/>
    <d v="2021-12-15T00:00:00"/>
    <x v="13"/>
  </r>
  <r>
    <x v="3"/>
    <s v="FC"/>
    <x v="3"/>
    <s v="554-063-16"/>
    <n v="5263318"/>
    <n v="301476"/>
    <d v="2021-12-29T00:00:00"/>
    <x v="3"/>
  </r>
  <r>
    <x v="3"/>
    <s v="FC"/>
    <x v="0"/>
    <s v="090-332-13"/>
    <n v="5257871"/>
    <n v="312000"/>
    <d v="2021-12-13T00:00:00"/>
    <x v="75"/>
  </r>
  <r>
    <x v="3"/>
    <s v="FC"/>
    <x v="0"/>
    <s v="204-272-17"/>
    <n v="5263332"/>
    <n v="240000"/>
    <d v="2021-12-29T00:00:00"/>
    <x v="10"/>
  </r>
  <r>
    <x v="3"/>
    <s v="FC"/>
    <x v="0"/>
    <s v="090-217-02"/>
    <n v="5263344"/>
    <n v="320000"/>
    <d v="2021-12-29T00:00:00"/>
    <x v="65"/>
  </r>
  <r>
    <x v="3"/>
    <s v="FC"/>
    <x v="0"/>
    <s v="152-370-06"/>
    <n v="5263348"/>
    <n v="440000"/>
    <d v="2021-12-29T00:00:00"/>
    <x v="65"/>
  </r>
  <r>
    <x v="3"/>
    <s v="FC"/>
    <x v="0"/>
    <s v="522-755-01"/>
    <n v="5263350"/>
    <n v="250500"/>
    <d v="2021-12-29T00:00:00"/>
    <x v="40"/>
  </r>
  <r>
    <x v="3"/>
    <s v="FC"/>
    <x v="0"/>
    <s v="140-303-07"/>
    <n v="5257910"/>
    <n v="399200"/>
    <d v="2021-12-13T00:00:00"/>
    <x v="65"/>
  </r>
  <r>
    <x v="3"/>
    <s v="FC"/>
    <x v="0"/>
    <s v="164-071-23"/>
    <n v="5263073"/>
    <n v="140000"/>
    <d v="2021-12-28T00:00:00"/>
    <x v="9"/>
  </r>
  <r>
    <x v="3"/>
    <s v="FC"/>
    <x v="4"/>
    <s v="002-192-23"/>
    <n v="5257920"/>
    <n v="60000"/>
    <d v="2021-12-13T00:00:00"/>
    <x v="20"/>
  </r>
  <r>
    <x v="3"/>
    <s v="FC"/>
    <x v="4"/>
    <s v="076-190-18"/>
    <n v="5258932"/>
    <n v="250000"/>
    <d v="2021-12-15T00:00:00"/>
    <x v="35"/>
  </r>
  <r>
    <x v="3"/>
    <s v="FC"/>
    <x v="0"/>
    <s v="125-432-12"/>
    <n v="5258916"/>
    <n v="450000"/>
    <d v="2021-12-15T00:00:00"/>
    <x v="0"/>
  </r>
  <r>
    <x v="3"/>
    <s v="FC"/>
    <x v="3"/>
    <s v="030-362-10"/>
    <n v="5258891"/>
    <n v="221904"/>
    <d v="2021-12-15T00:00:00"/>
    <x v="76"/>
  </r>
  <r>
    <x v="3"/>
    <s v="FC"/>
    <x v="0"/>
    <s v="534-733-06"/>
    <n v="5258958"/>
    <n v="519700"/>
    <d v="2021-12-15T00:00:00"/>
    <x v="13"/>
  </r>
  <r>
    <x v="3"/>
    <s v="FC"/>
    <x v="0"/>
    <s v="025-202-35"/>
    <n v="5262869"/>
    <n v="137535"/>
    <d v="2021-12-28T00:00:00"/>
    <x v="13"/>
  </r>
  <r>
    <x v="3"/>
    <s v="FC"/>
    <x v="0"/>
    <s v="021-632-10"/>
    <n v="5258802"/>
    <n v="316800"/>
    <d v="2021-12-15T00:00:00"/>
    <x v="19"/>
  </r>
  <r>
    <x v="3"/>
    <s v="FC"/>
    <x v="0"/>
    <s v="143-091-03"/>
    <n v="5262859"/>
    <n v="363750"/>
    <d v="2021-12-28T00:00:00"/>
    <x v="63"/>
  </r>
  <r>
    <x v="3"/>
    <s v="FC"/>
    <x v="4"/>
    <s v="076-371-63"/>
    <n v="5258654"/>
    <n v="50000"/>
    <d v="2021-12-14T00:00:00"/>
    <x v="35"/>
  </r>
  <r>
    <x v="3"/>
    <s v="FC"/>
    <x v="0"/>
    <s v="001-233-02"/>
    <n v="5263354"/>
    <n v="155000"/>
    <d v="2021-12-29T00:00:00"/>
    <x v="65"/>
  </r>
  <r>
    <x v="3"/>
    <s v="FC"/>
    <x v="4"/>
    <s v="148-082-09"/>
    <n v="5259751"/>
    <n v="1000000"/>
    <d v="2021-12-17T00:00:00"/>
    <x v="20"/>
  </r>
  <r>
    <x v="3"/>
    <s v="FC"/>
    <x v="0"/>
    <s v="076-371-55"/>
    <n v="5261951"/>
    <n v="1108000"/>
    <d v="2021-12-23T00:00:00"/>
    <x v="58"/>
  </r>
  <r>
    <x v="3"/>
    <s v="FC"/>
    <x v="0"/>
    <s v="530-182-02"/>
    <n v="5262508"/>
    <n v="201000"/>
    <d v="2021-12-27T00:00:00"/>
    <x v="63"/>
  </r>
  <r>
    <x v="3"/>
    <s v="FC"/>
    <x v="0"/>
    <s v="019-711-24"/>
    <n v="5259667"/>
    <n v="340000"/>
    <d v="2021-12-17T00:00:00"/>
    <x v="21"/>
  </r>
  <r>
    <x v="3"/>
    <s v="FC"/>
    <x v="0"/>
    <s v="140-252-08"/>
    <n v="5262787"/>
    <n v="246900"/>
    <d v="2021-12-28T00:00:00"/>
    <x v="9"/>
  </r>
  <r>
    <x v="3"/>
    <s v="FC"/>
    <x v="0"/>
    <s v="142-071-03"/>
    <n v="5258132"/>
    <n v="350000"/>
    <d v="2021-12-13T00:00:00"/>
    <x v="59"/>
  </r>
  <r>
    <x v="3"/>
    <s v="FC"/>
    <x v="0"/>
    <s v="006-300-12"/>
    <n v="5263074"/>
    <n v="160000"/>
    <d v="2021-12-28T00:00:00"/>
    <x v="76"/>
  </r>
  <r>
    <x v="3"/>
    <s v="FC"/>
    <x v="0"/>
    <s v="030-171-15"/>
    <n v="5258164"/>
    <n v="341200"/>
    <d v="2021-12-13T00:00:00"/>
    <x v="16"/>
  </r>
  <r>
    <x v="3"/>
    <s v="FC"/>
    <x v="0"/>
    <s v="028-344-05"/>
    <n v="5257905"/>
    <n v="280000"/>
    <d v="2021-12-13T00:00:00"/>
    <x v="65"/>
  </r>
  <r>
    <x v="3"/>
    <s v="FC"/>
    <x v="5"/>
    <s v="011-112-02 AND MORE"/>
    <n v="5259110"/>
    <n v="11325000"/>
    <d v="2021-12-15T00:00:00"/>
    <x v="77"/>
  </r>
  <r>
    <x v="3"/>
    <s v="FC"/>
    <x v="0"/>
    <s v="018-292-14"/>
    <n v="5258772"/>
    <n v="251250"/>
    <d v="2021-12-15T00:00:00"/>
    <x v="40"/>
  </r>
  <r>
    <x v="3"/>
    <s v="FC"/>
    <x v="5"/>
    <s v="140-262-17"/>
    <n v="5258178"/>
    <n v="200000"/>
    <d v="2021-12-13T00:00:00"/>
    <x v="78"/>
  </r>
  <r>
    <x v="3"/>
    <s v="FC"/>
    <x v="4"/>
    <s v="222-111-12"/>
    <n v="5262961"/>
    <n v="608000"/>
    <d v="2021-12-28T00:00:00"/>
    <x v="32"/>
  </r>
  <r>
    <x v="3"/>
    <s v="FC"/>
    <x v="0"/>
    <s v="152-121-24"/>
    <n v="5258120"/>
    <n v="728000"/>
    <d v="2021-12-13T00:00:00"/>
    <x v="27"/>
  </r>
  <r>
    <x v="3"/>
    <s v="FC"/>
    <x v="0"/>
    <s v="028-176-09"/>
    <n v="5262775"/>
    <n v="150000"/>
    <d v="2021-12-28T00:00:00"/>
    <x v="0"/>
  </r>
  <r>
    <x v="3"/>
    <s v="FC"/>
    <x v="2"/>
    <s v="550-101-12"/>
    <n v="5258208"/>
    <n v="396825"/>
    <d v="2021-12-13T00:00:00"/>
    <x v="79"/>
  </r>
  <r>
    <x v="3"/>
    <s v="FC"/>
    <x v="0"/>
    <s v="038-621-41"/>
    <n v="5258043"/>
    <n v="229538"/>
    <d v="2021-12-13T00:00:00"/>
    <x v="13"/>
  </r>
  <r>
    <x v="3"/>
    <s v="FC"/>
    <x v="0"/>
    <s v="042-080-05"/>
    <n v="5258395"/>
    <n v="725000"/>
    <d v="2021-12-14T00:00:00"/>
    <x v="1"/>
  </r>
  <r>
    <x v="3"/>
    <s v="FC"/>
    <x v="0"/>
    <s v="038-291-32"/>
    <n v="5262752"/>
    <n v="225000"/>
    <d v="2021-12-28T00:00:00"/>
    <x v="40"/>
  </r>
  <r>
    <x v="3"/>
    <s v="FC"/>
    <x v="0"/>
    <s v="552-202-18"/>
    <n v="5262771"/>
    <n v="160000"/>
    <d v="2021-12-28T00:00:00"/>
    <x v="65"/>
  </r>
  <r>
    <x v="3"/>
    <s v="FC"/>
    <x v="1"/>
    <s v="012-139-14"/>
    <n v="5255323"/>
    <n v="1208000"/>
    <d v="2021-12-06T00:00:00"/>
    <x v="80"/>
  </r>
  <r>
    <x v="3"/>
    <s v="FC"/>
    <x v="0"/>
    <s v="089-543-01"/>
    <n v="5258777"/>
    <n v="327500"/>
    <d v="2021-12-15T00:00:00"/>
    <x v="9"/>
  </r>
  <r>
    <x v="3"/>
    <s v="FC"/>
    <x v="0"/>
    <s v="218-052-14"/>
    <n v="5255127"/>
    <n v="570000"/>
    <d v="2021-12-06T00:00:00"/>
    <x v="19"/>
  </r>
  <r>
    <x v="3"/>
    <s v="FC"/>
    <x v="0"/>
    <s v="165-094-19"/>
    <n v="5264338"/>
    <n v="393707"/>
    <d v="2021-12-30T00:00:00"/>
    <x v="59"/>
  </r>
  <r>
    <x v="3"/>
    <s v="FC"/>
    <x v="0"/>
    <s v="041-091-03"/>
    <n v="5264166"/>
    <n v="1035600"/>
    <d v="2021-12-30T00:00:00"/>
    <x v="81"/>
  </r>
  <r>
    <x v="3"/>
    <s v="FC"/>
    <x v="0"/>
    <s v="152-252-11"/>
    <n v="5254999"/>
    <n v="342500"/>
    <d v="2021-12-06T00:00:00"/>
    <x v="0"/>
  </r>
  <r>
    <x v="3"/>
    <s v="FC"/>
    <x v="0"/>
    <s v="010-132-07"/>
    <n v="5264099"/>
    <n v="155500"/>
    <d v="2021-12-30T00:00:00"/>
    <x v="13"/>
  </r>
  <r>
    <x v="3"/>
    <s v="FC"/>
    <x v="0"/>
    <s v="080-416-06"/>
    <n v="5255186"/>
    <n v="356000"/>
    <d v="2021-12-06T00:00:00"/>
    <x v="40"/>
  </r>
  <r>
    <x v="3"/>
    <s v="FC"/>
    <x v="5"/>
    <s v="031-351-09"/>
    <n v="5255124"/>
    <n v="125000"/>
    <d v="2021-12-06T00:00:00"/>
    <x v="82"/>
  </r>
  <r>
    <x v="3"/>
    <s v="FC"/>
    <x v="0"/>
    <s v="142-381-26"/>
    <n v="5264061"/>
    <n v="765000"/>
    <d v="2021-12-30T00:00:00"/>
    <x v="65"/>
  </r>
  <r>
    <x v="3"/>
    <s v="FC"/>
    <x v="0"/>
    <s v="143-182-01"/>
    <n v="5264292"/>
    <n v="431250"/>
    <d v="2021-12-30T00:00:00"/>
    <x v="19"/>
  </r>
  <r>
    <x v="3"/>
    <s v="FC"/>
    <x v="4"/>
    <s v="047-021-29"/>
    <n v="5255327"/>
    <n v="500000"/>
    <d v="2021-12-06T00:00:00"/>
    <x v="32"/>
  </r>
  <r>
    <x v="3"/>
    <s v="FC"/>
    <x v="0"/>
    <s v="027-141-03"/>
    <n v="5263497"/>
    <n v="210500"/>
    <d v="2021-12-29T00:00:00"/>
    <x v="9"/>
  </r>
  <r>
    <x v="3"/>
    <s v="FC"/>
    <x v="0"/>
    <s v="017-350-02"/>
    <n v="5255137"/>
    <n v="444000"/>
    <d v="2021-12-06T00:00:00"/>
    <x v="40"/>
  </r>
  <r>
    <x v="3"/>
    <s v="FC"/>
    <x v="3"/>
    <s v="082-225-05"/>
    <n v="5254937"/>
    <n v="326000"/>
    <d v="2021-12-06T00:00:00"/>
    <x v="83"/>
  </r>
  <r>
    <x v="3"/>
    <s v="FC"/>
    <x v="5"/>
    <s v="030-413-11"/>
    <n v="5254141"/>
    <n v="310000"/>
    <d v="2021-12-02T00:00:00"/>
    <x v="84"/>
  </r>
  <r>
    <x v="3"/>
    <s v="FC"/>
    <x v="0"/>
    <s v="508-231-35"/>
    <n v="5264441"/>
    <n v="271000"/>
    <d v="2021-12-30T00:00:00"/>
    <x v="63"/>
  </r>
  <r>
    <x v="3"/>
    <s v="FC"/>
    <x v="0"/>
    <s v="082-355-02"/>
    <n v="5254442"/>
    <n v="208000"/>
    <d v="2021-12-03T00:00:00"/>
    <x v="65"/>
  </r>
  <r>
    <x v="3"/>
    <s v="FC"/>
    <x v="4"/>
    <s v="011-134-02"/>
    <n v="5254518"/>
    <n v="350000"/>
    <d v="2021-12-03T00:00:00"/>
    <x v="20"/>
  </r>
  <r>
    <x v="3"/>
    <s v="FC"/>
    <x v="0"/>
    <s v="554-045-01"/>
    <n v="5255286"/>
    <n v="232600"/>
    <d v="2021-12-06T00:00:00"/>
    <x v="40"/>
  </r>
  <r>
    <x v="3"/>
    <s v="FC"/>
    <x v="0"/>
    <s v="165-312-01"/>
    <n v="5258491"/>
    <n v="317000"/>
    <d v="2021-12-14T00:00:00"/>
    <x v="48"/>
  </r>
  <r>
    <x v="3"/>
    <s v="FC"/>
    <x v="0"/>
    <s v="554-252-09"/>
    <n v="5259101"/>
    <n v="180000"/>
    <d v="2021-12-15T00:00:00"/>
    <x v="16"/>
  </r>
  <r>
    <x v="3"/>
    <s v="FC"/>
    <x v="4"/>
    <s v="162-142-07"/>
    <n v="5258296"/>
    <n v="1885000"/>
    <d v="2021-12-14T00:00:00"/>
    <x v="22"/>
  </r>
  <r>
    <x v="3"/>
    <s v="FC"/>
    <x v="0"/>
    <s v="140-791-17"/>
    <n v="5258764"/>
    <n v="399750"/>
    <d v="2021-12-15T00:00:00"/>
    <x v="85"/>
  </r>
  <r>
    <x v="3"/>
    <s v="FC"/>
    <x v="0"/>
    <s v="141-224-16"/>
    <n v="5258659"/>
    <n v="462000"/>
    <d v="2021-12-14T00:00:00"/>
    <x v="40"/>
  </r>
  <r>
    <x v="3"/>
    <s v="FC"/>
    <x v="0"/>
    <s v="002-231-02"/>
    <n v="5262840"/>
    <n v="161000"/>
    <d v="2021-12-28T00:00:00"/>
    <x v="27"/>
  </r>
  <r>
    <x v="3"/>
    <s v="FC"/>
    <x v="0"/>
    <s v="024-242-10"/>
    <n v="5262817"/>
    <n v="458500"/>
    <d v="2021-12-28T00:00:00"/>
    <x v="60"/>
  </r>
  <r>
    <x v="3"/>
    <s v="FC"/>
    <x v="1"/>
    <s v="013-271-20"/>
    <n v="5258510"/>
    <n v="2050000"/>
    <d v="2021-12-14T00:00:00"/>
    <x v="34"/>
  </r>
  <r>
    <x v="3"/>
    <s v="FC"/>
    <x v="0"/>
    <s v="518-701-11"/>
    <n v="5255125"/>
    <n v="334500"/>
    <d v="2021-12-06T00:00:00"/>
    <x v="13"/>
  </r>
  <r>
    <x v="3"/>
    <s v="FC"/>
    <x v="6"/>
    <s v="148-361-07"/>
    <n v="5259574"/>
    <n v="1417500"/>
    <d v="2021-12-16T00:00:00"/>
    <x v="18"/>
  </r>
  <r>
    <x v="3"/>
    <s v="FC"/>
    <x v="0"/>
    <s v="080-351-10"/>
    <n v="5254651"/>
    <n v="300000"/>
    <d v="2021-12-03T00:00:00"/>
    <x v="65"/>
  </r>
  <r>
    <x v="3"/>
    <s v="FC"/>
    <x v="0"/>
    <s v="043-070-41"/>
    <n v="5258482"/>
    <n v="647200"/>
    <d v="2021-12-14T00:00:00"/>
    <x v="19"/>
  </r>
  <r>
    <x v="3"/>
    <s v="FC"/>
    <x v="0"/>
    <s v="165-031-01"/>
    <n v="5258412"/>
    <n v="363000"/>
    <d v="2021-12-14T00:00:00"/>
    <x v="48"/>
  </r>
  <r>
    <x v="3"/>
    <s v="FC"/>
    <x v="0"/>
    <s v="520-333-06"/>
    <n v="5258397"/>
    <n v="445000"/>
    <d v="2021-12-14T00:00:00"/>
    <x v="65"/>
  </r>
  <r>
    <x v="3"/>
    <s v="FC"/>
    <x v="0"/>
    <s v="028-104-05"/>
    <n v="5259585"/>
    <n v="127950"/>
    <d v="2021-12-16T00:00:00"/>
    <x v="65"/>
  </r>
  <r>
    <x v="3"/>
    <s v="FC"/>
    <x v="0"/>
    <s v="530-911-02"/>
    <n v="5262878"/>
    <n v="425000"/>
    <d v="2021-12-28T00:00:00"/>
    <x v="27"/>
  </r>
  <r>
    <x v="3"/>
    <s v="FC"/>
    <x v="3"/>
    <s v="526-053-03"/>
    <n v="5255160"/>
    <n v="238000"/>
    <d v="2021-12-06T00:00:00"/>
    <x v="21"/>
  </r>
  <r>
    <x v="3"/>
    <s v="FC"/>
    <x v="0"/>
    <s v="082-533-20"/>
    <n v="5255448"/>
    <n v="244000"/>
    <d v="2021-12-07T00:00:00"/>
    <x v="86"/>
  </r>
  <r>
    <x v="3"/>
    <s v="FC"/>
    <x v="3"/>
    <s v="023-630-50"/>
    <n v="5255066"/>
    <n v="613267"/>
    <d v="2021-12-06T00:00:00"/>
    <x v="87"/>
  </r>
  <r>
    <x v="3"/>
    <s v="FC"/>
    <x v="1"/>
    <s v="006-330-02"/>
    <n v="5259347"/>
    <n v="3100000"/>
    <d v="2021-12-16T00:00:00"/>
    <x v="88"/>
  </r>
  <r>
    <x v="3"/>
    <s v="FC"/>
    <x v="4"/>
    <s v="152-455-09"/>
    <n v="5262466"/>
    <n v="150000"/>
    <d v="2021-12-27T00:00:00"/>
    <x v="22"/>
  </r>
  <r>
    <x v="3"/>
    <s v="FC"/>
    <x v="0"/>
    <s v="080-572-07"/>
    <n v="5261616"/>
    <n v="211500"/>
    <d v="2021-12-22T00:00:00"/>
    <x v="13"/>
  </r>
  <r>
    <x v="3"/>
    <s v="FC"/>
    <x v="0"/>
    <s v="126-450-11"/>
    <n v="5260529"/>
    <n v="496875"/>
    <d v="2021-12-20T00:00:00"/>
    <x v="89"/>
  </r>
  <r>
    <x v="3"/>
    <s v="FC"/>
    <x v="0"/>
    <s v="552-201-25"/>
    <n v="5261172"/>
    <n v="496000"/>
    <d v="2021-12-21T00:00:00"/>
    <x v="30"/>
  </r>
  <r>
    <x v="3"/>
    <s v="FC"/>
    <x v="0"/>
    <s v="127-363-06"/>
    <n v="5261258"/>
    <n v="500000"/>
    <d v="2021-12-21T00:00:00"/>
    <x v="90"/>
  </r>
  <r>
    <x v="3"/>
    <s v="FC"/>
    <x v="6"/>
    <s v="142-271-07"/>
    <n v="5259995"/>
    <n v="1360581"/>
    <d v="2021-12-17T00:00:00"/>
    <x v="18"/>
  </r>
  <r>
    <x v="3"/>
    <s v="FC"/>
    <x v="0"/>
    <s v="510-442-09"/>
    <n v="5262507"/>
    <n v="214400"/>
    <d v="2021-12-27T00:00:00"/>
    <x v="63"/>
  </r>
  <r>
    <x v="3"/>
    <s v="FC"/>
    <x v="0"/>
    <s v="089-452-03"/>
    <n v="5261197"/>
    <n v="381000"/>
    <d v="2021-12-21T00:00:00"/>
    <x v="65"/>
  </r>
  <r>
    <x v="3"/>
    <s v="FC"/>
    <x v="0"/>
    <s v="044-105-05"/>
    <n v="5259834"/>
    <n v="355000"/>
    <d v="2021-12-17T00:00:00"/>
    <x v="40"/>
  </r>
  <r>
    <x v="3"/>
    <s v="FC"/>
    <x v="0"/>
    <s v="087-463-05"/>
    <n v="5259913"/>
    <n v="328000"/>
    <d v="2021-12-17T00:00:00"/>
    <x v="9"/>
  </r>
  <r>
    <x v="3"/>
    <s v="FC"/>
    <x v="0"/>
    <s v="208-733-12"/>
    <n v="5259892"/>
    <n v="434433"/>
    <d v="2021-12-17T00:00:00"/>
    <x v="13"/>
  </r>
  <r>
    <x v="3"/>
    <s v="FC"/>
    <x v="0"/>
    <s v="027-581-02"/>
    <n v="5262438"/>
    <n v="221000"/>
    <d v="2021-12-27T00:00:00"/>
    <x v="13"/>
  </r>
  <r>
    <x v="3"/>
    <s v="FC"/>
    <x v="4"/>
    <s v="090-302-07"/>
    <n v="5262467"/>
    <n v="50000"/>
    <d v="2021-12-27T00:00:00"/>
    <x v="22"/>
  </r>
  <r>
    <x v="3"/>
    <s v="FC"/>
    <x v="0"/>
    <s v="125-441-17"/>
    <n v="5261617"/>
    <n v="700000"/>
    <d v="2021-12-22T00:00:00"/>
    <x v="29"/>
  </r>
  <r>
    <x v="3"/>
    <s v="FC"/>
    <x v="0"/>
    <s v="018-242-09"/>
    <n v="5261201"/>
    <n v="690000"/>
    <d v="2021-12-21T00:00:00"/>
    <x v="6"/>
  </r>
  <r>
    <x v="3"/>
    <s v="FC"/>
    <x v="0"/>
    <s v="526-071-31"/>
    <n v="5262558"/>
    <n v="477500"/>
    <d v="2021-12-27T00:00:00"/>
    <x v="59"/>
  </r>
  <r>
    <x v="3"/>
    <s v="FC"/>
    <x v="0"/>
    <s v="550-323-09"/>
    <n v="5261211"/>
    <n v="347100"/>
    <d v="2021-12-21T00:00:00"/>
    <x v="76"/>
  </r>
  <r>
    <x v="3"/>
    <s v="FC"/>
    <x v="0"/>
    <s v="005-141-02"/>
    <n v="5259839"/>
    <n v="170500"/>
    <d v="2021-12-17T00:00:00"/>
    <x v="65"/>
  </r>
  <r>
    <x v="4"/>
    <s v="SIG"/>
    <x v="0"/>
    <s v="160-171-17"/>
    <n v="5257711"/>
    <n v="237000"/>
    <d v="2021-12-10T00:00:00"/>
    <x v="91"/>
  </r>
  <r>
    <x v="4"/>
    <s v="SIG"/>
    <x v="0"/>
    <s v="160-460-23"/>
    <n v="5258618"/>
    <n v="101823"/>
    <d v="2021-12-14T00:00:00"/>
    <x v="30"/>
  </r>
  <r>
    <x v="5"/>
    <s v="ST"/>
    <x v="0"/>
    <s v="532-232-06"/>
    <n v="5262555"/>
    <n v="333912"/>
    <d v="2021-12-27T00:00:00"/>
    <x v="13"/>
  </r>
  <r>
    <x v="5"/>
    <s v="ST"/>
    <x v="0"/>
    <s v="530-666-03"/>
    <n v="5258227"/>
    <n v="465600"/>
    <d v="2021-12-13T00:00:00"/>
    <x v="17"/>
  </r>
  <r>
    <x v="5"/>
    <s v="ST"/>
    <x v="0"/>
    <s v="013-191-30"/>
    <n v="5259898"/>
    <n v="221500"/>
    <d v="2021-12-17T00:00:00"/>
    <x v="57"/>
  </r>
  <r>
    <x v="5"/>
    <s v="ST"/>
    <x v="2"/>
    <s v="089-372-12"/>
    <n v="5254000"/>
    <n v="332722"/>
    <d v="2021-12-01T00:00:00"/>
    <x v="56"/>
  </r>
  <r>
    <x v="5"/>
    <s v="ST"/>
    <x v="0"/>
    <s v="004-391-46"/>
    <n v="5260546"/>
    <n v="66000"/>
    <d v="2021-12-20T00:00:00"/>
    <x v="40"/>
  </r>
  <r>
    <x v="5"/>
    <s v="ST"/>
    <x v="2"/>
    <s v="021-115-08"/>
    <n v="5262572"/>
    <n v="252340"/>
    <d v="2021-12-27T00:00:00"/>
    <x v="13"/>
  </r>
  <r>
    <x v="5"/>
    <s v="ST"/>
    <x v="0"/>
    <s v="086-775-18"/>
    <n v="5258174"/>
    <n v="219750"/>
    <d v="2021-12-13T00:00:00"/>
    <x v="92"/>
  </r>
  <r>
    <x v="5"/>
    <s v="ST"/>
    <x v="0"/>
    <s v="080-782-08"/>
    <n v="5259303"/>
    <n v="221500"/>
    <d v="2021-12-16T00:00:00"/>
    <x v="48"/>
  </r>
  <r>
    <x v="5"/>
    <s v="ST"/>
    <x v="0"/>
    <s v="086-765-01"/>
    <n v="5260476"/>
    <n v="190000"/>
    <d v="2021-12-20T00:00:00"/>
    <x v="0"/>
  </r>
  <r>
    <x v="5"/>
    <s v="ST"/>
    <x v="0"/>
    <s v="528-281-12"/>
    <n v="5259337"/>
    <n v="250000"/>
    <d v="2021-12-16T00:00:00"/>
    <x v="13"/>
  </r>
  <r>
    <x v="5"/>
    <s v="ST"/>
    <x v="0"/>
    <s v="050-423-22"/>
    <n v="5260238"/>
    <n v="110000"/>
    <d v="2021-12-20T00:00:00"/>
    <x v="0"/>
  </r>
  <r>
    <x v="5"/>
    <s v="ST"/>
    <x v="0"/>
    <s v="140-562-27"/>
    <n v="5253937"/>
    <n v="546000"/>
    <d v="2021-12-01T00:00:00"/>
    <x v="43"/>
  </r>
  <r>
    <x v="5"/>
    <s v="ST"/>
    <x v="0"/>
    <s v="080-783-05"/>
    <n v="5260293"/>
    <n v="290150"/>
    <d v="2021-12-20T00:00:00"/>
    <x v="10"/>
  </r>
  <r>
    <x v="5"/>
    <s v="ST"/>
    <x v="0"/>
    <s v="033-062-08"/>
    <n v="5262560"/>
    <n v="270000"/>
    <d v="2021-12-27T00:00:00"/>
    <x v="4"/>
  </r>
  <r>
    <x v="5"/>
    <s v="ST"/>
    <x v="0"/>
    <s v="508-092-02"/>
    <n v="5258668"/>
    <n v="144000"/>
    <d v="2021-12-14T00:00:00"/>
    <x v="65"/>
  </r>
  <r>
    <x v="5"/>
    <s v="ST"/>
    <x v="0"/>
    <s v="218-171-04"/>
    <n v="5262865"/>
    <n v="620000"/>
    <d v="2021-12-28T00:00:00"/>
    <x v="13"/>
  </r>
  <r>
    <x v="5"/>
    <s v="ST"/>
    <x v="0"/>
    <s v="140-943-11"/>
    <n v="5262559"/>
    <n v="315000"/>
    <d v="2021-12-27T00:00:00"/>
    <x v="4"/>
  </r>
  <r>
    <x v="5"/>
    <s v="ST"/>
    <x v="0"/>
    <s v="530-665-11"/>
    <n v="5259302"/>
    <n v="429400"/>
    <d v="2021-12-16T00:00:00"/>
    <x v="93"/>
  </r>
  <r>
    <x v="5"/>
    <s v="ST"/>
    <x v="0"/>
    <s v="010-422-09"/>
    <n v="5260321"/>
    <n v="326000"/>
    <d v="2021-12-20T00:00:00"/>
    <x v="40"/>
  </r>
  <r>
    <x v="5"/>
    <s v="ST"/>
    <x v="0"/>
    <s v="030-222-06"/>
    <n v="5262591"/>
    <n v="364000"/>
    <d v="2021-12-27T00:00:00"/>
    <x v="40"/>
  </r>
  <r>
    <x v="5"/>
    <s v="ST"/>
    <x v="3"/>
    <s v="087-663-05"/>
    <n v="5258614"/>
    <n v="380000"/>
    <d v="2021-12-14T00:00:00"/>
    <x v="94"/>
  </r>
  <r>
    <x v="5"/>
    <s v="ST"/>
    <x v="0"/>
    <s v="021-401-06"/>
    <n v="5258380"/>
    <n v="100000"/>
    <d v="2021-12-14T00:00:00"/>
    <x v="0"/>
  </r>
  <r>
    <x v="5"/>
    <s v="ST"/>
    <x v="4"/>
    <s v="530-874-03"/>
    <n v="5255300"/>
    <n v="50000"/>
    <d v="2021-12-06T00:00:00"/>
    <x v="93"/>
  </r>
  <r>
    <x v="5"/>
    <s v="ST"/>
    <x v="0"/>
    <s v="140-611-25"/>
    <n v="5255215"/>
    <n v="314500"/>
    <d v="2021-12-06T00:00:00"/>
    <x v="15"/>
  </r>
  <r>
    <x v="5"/>
    <s v="ST"/>
    <x v="0"/>
    <s v="550-392-08"/>
    <n v="5262476"/>
    <n v="376000"/>
    <d v="2021-12-27T00:00:00"/>
    <x v="95"/>
  </r>
  <r>
    <x v="5"/>
    <s v="ST"/>
    <x v="0"/>
    <s v="011-224-26"/>
    <n v="5255163"/>
    <n v="296500"/>
    <d v="2021-12-06T00:00:00"/>
    <x v="10"/>
  </r>
  <r>
    <x v="5"/>
    <s v="ST"/>
    <x v="0"/>
    <s v="514-142-08"/>
    <n v="5255154"/>
    <n v="504000"/>
    <d v="2021-12-06T00:00:00"/>
    <x v="96"/>
  </r>
  <r>
    <x v="5"/>
    <s v="ST"/>
    <x v="0"/>
    <s v="200-482-07"/>
    <n v="5255153"/>
    <n v="365000"/>
    <d v="2021-12-06T00:00:00"/>
    <x v="40"/>
  </r>
  <r>
    <x v="5"/>
    <s v="ST"/>
    <x v="2"/>
    <s v="082-773-24"/>
    <n v="5261747"/>
    <n v="251831"/>
    <d v="2021-12-22T00:00:00"/>
    <x v="54"/>
  </r>
  <r>
    <x v="5"/>
    <s v="ST"/>
    <x v="0"/>
    <s v="026-781-34"/>
    <n v="5263854"/>
    <n v="282000"/>
    <d v="2021-12-29T00:00:00"/>
    <x v="11"/>
  </r>
  <r>
    <x v="5"/>
    <s v="ST"/>
    <x v="0"/>
    <s v="534-135-09"/>
    <n v="5258353"/>
    <n v="155000"/>
    <d v="2021-12-14T00:00:00"/>
    <x v="97"/>
  </r>
  <r>
    <x v="5"/>
    <s v="ST"/>
    <x v="0"/>
    <s v="502-232-13"/>
    <n v="5259007"/>
    <n v="300000"/>
    <d v="2021-12-15T00:00:00"/>
    <x v="71"/>
  </r>
  <r>
    <x v="5"/>
    <s v="ST"/>
    <x v="0"/>
    <s v="030-282-01"/>
    <n v="5259932"/>
    <n v="310000"/>
    <d v="2021-12-17T00:00:00"/>
    <x v="1"/>
  </r>
  <r>
    <x v="5"/>
    <s v="ST"/>
    <x v="0"/>
    <s v="051-342-16"/>
    <n v="5259078"/>
    <n v="468000"/>
    <d v="2021-12-15T00:00:00"/>
    <x v="40"/>
  </r>
  <r>
    <x v="5"/>
    <s v="ST"/>
    <x v="0"/>
    <s v="003-662-04"/>
    <n v="5258899"/>
    <n v="229800"/>
    <d v="2021-12-15T00:00:00"/>
    <x v="10"/>
  </r>
  <r>
    <x v="5"/>
    <s v="ST"/>
    <x v="0"/>
    <s v="007-173-30"/>
    <n v="5262598"/>
    <n v="198000"/>
    <d v="2021-12-27T00:00:00"/>
    <x v="64"/>
  </r>
  <r>
    <x v="5"/>
    <s v="ST"/>
    <x v="0"/>
    <s v="534-541-01"/>
    <n v="5259085"/>
    <n v="325389"/>
    <d v="2021-12-15T00:00:00"/>
    <x v="13"/>
  </r>
  <r>
    <x v="5"/>
    <s v="ST"/>
    <x v="0"/>
    <s v="510-411-07"/>
    <n v="5260489"/>
    <n v="97250"/>
    <d v="2021-12-20T00:00:00"/>
    <x v="13"/>
  </r>
  <r>
    <x v="5"/>
    <s v="ST"/>
    <x v="0"/>
    <s v="031-221-08"/>
    <n v="5259097"/>
    <n v="212443"/>
    <d v="2021-12-15T00:00:00"/>
    <x v="98"/>
  </r>
  <r>
    <x v="5"/>
    <s v="ST"/>
    <x v="0"/>
    <s v="236-111-02"/>
    <n v="5258118"/>
    <n v="591000"/>
    <d v="2021-12-13T00:00:00"/>
    <x v="17"/>
  </r>
  <r>
    <x v="5"/>
    <s v="ST"/>
    <x v="0"/>
    <s v="087-324-02"/>
    <n v="5262845"/>
    <n v="191000"/>
    <d v="2021-12-28T00:00:00"/>
    <x v="15"/>
  </r>
  <r>
    <x v="5"/>
    <s v="ST"/>
    <x v="0"/>
    <s v="141-174-01"/>
    <n v="5262553"/>
    <n v="340000"/>
    <d v="2021-12-27T00:00:00"/>
    <x v="15"/>
  </r>
  <r>
    <x v="5"/>
    <s v="ST"/>
    <x v="0"/>
    <s v="200-584-04"/>
    <n v="5258221"/>
    <n v="245000"/>
    <d v="2021-12-13T00:00:00"/>
    <x v="0"/>
  </r>
  <r>
    <x v="5"/>
    <s v="ST"/>
    <x v="3"/>
    <s v="017-011-13"/>
    <n v="5263496"/>
    <n v="630000"/>
    <d v="2021-12-29T00:00:00"/>
    <x v="9"/>
  </r>
  <r>
    <x v="5"/>
    <s v="ST"/>
    <x v="0"/>
    <s v="033-011-12"/>
    <n v="5258921"/>
    <n v="333000"/>
    <d v="2021-12-15T00:00:00"/>
    <x v="6"/>
  </r>
  <r>
    <x v="5"/>
    <s v="ST"/>
    <x v="0"/>
    <s v="152-220-25"/>
    <n v="5263477"/>
    <n v="236000"/>
    <d v="2021-12-29T00:00:00"/>
    <x v="0"/>
  </r>
  <r>
    <x v="5"/>
    <s v="ST"/>
    <x v="0"/>
    <s v="086-600-02"/>
    <n v="5262749"/>
    <n v="236000"/>
    <d v="2021-12-28T00:00:00"/>
    <x v="10"/>
  </r>
  <r>
    <x v="5"/>
    <s v="ST"/>
    <x v="0"/>
    <s v="082-593-17"/>
    <n v="5262513"/>
    <n v="201800"/>
    <d v="2021-12-27T00:00:00"/>
    <x v="99"/>
  </r>
  <r>
    <x v="5"/>
    <s v="ST"/>
    <x v="3"/>
    <s v="089-371-11"/>
    <n v="5262747"/>
    <n v="423983"/>
    <d v="2021-12-28T00:00:00"/>
    <x v="15"/>
  </r>
  <r>
    <x v="5"/>
    <s v="ST"/>
    <x v="0"/>
    <s v="040-433-02"/>
    <n v="5262516"/>
    <n v="510000"/>
    <d v="2021-12-27T00:00:00"/>
    <x v="56"/>
  </r>
  <r>
    <x v="5"/>
    <s v="ST"/>
    <x v="0"/>
    <s v="043-242-01"/>
    <n v="5262531"/>
    <n v="510000"/>
    <d v="2021-12-27T00:00:00"/>
    <x v="16"/>
  </r>
  <r>
    <x v="5"/>
    <s v="ST"/>
    <x v="1"/>
    <s v="530-460-03"/>
    <n v="5261279"/>
    <n v="15300000"/>
    <d v="2021-12-21T00:00:00"/>
    <x v="100"/>
  </r>
  <r>
    <x v="5"/>
    <s v="ST"/>
    <x v="0"/>
    <s v="003-891-20"/>
    <n v="5259830"/>
    <n v="278500"/>
    <d v="2021-12-17T00:00:00"/>
    <x v="13"/>
  </r>
  <r>
    <x v="5"/>
    <s v="ST"/>
    <x v="1"/>
    <s v="014-280-08"/>
    <n v="5253860"/>
    <n v="350000"/>
    <d v="2021-12-01T00:00:00"/>
    <x v="34"/>
  </r>
  <r>
    <x v="5"/>
    <s v="ST"/>
    <x v="4"/>
    <s v="220-071-22"/>
    <n v="5257861"/>
    <n v="100000"/>
    <d v="2021-12-13T00:00:00"/>
    <x v="59"/>
  </r>
  <r>
    <x v="5"/>
    <s v="ST"/>
    <x v="0"/>
    <s v="008-304-12"/>
    <n v="5259471"/>
    <n v="158500"/>
    <d v="2021-12-16T00:00:00"/>
    <x v="57"/>
  </r>
  <r>
    <x v="5"/>
    <s v="ST"/>
    <x v="0"/>
    <s v="021-217-31"/>
    <n v="5261090"/>
    <n v="247000"/>
    <d v="2021-12-21T00:00:00"/>
    <x v="13"/>
  </r>
  <r>
    <x v="5"/>
    <s v="ST"/>
    <x v="1"/>
    <s v="160-853-17"/>
    <n v="5259541"/>
    <n v="408000"/>
    <d v="2021-12-16T00:00:00"/>
    <x v="101"/>
  </r>
  <r>
    <x v="5"/>
    <s v="ST"/>
    <x v="0"/>
    <s v="055-165-01"/>
    <n v="5258037"/>
    <n v="907500"/>
    <d v="2021-12-13T00:00:00"/>
    <x v="16"/>
  </r>
  <r>
    <x v="5"/>
    <s v="ST"/>
    <x v="0"/>
    <s v="041-061-28"/>
    <n v="5261220"/>
    <n v="350000"/>
    <d v="2021-12-21T00:00:00"/>
    <x v="54"/>
  </r>
  <r>
    <x v="5"/>
    <s v="ST"/>
    <x v="3"/>
    <s v="089-323-03"/>
    <n v="5257956"/>
    <n v="426500"/>
    <d v="2021-12-13T00:00:00"/>
    <x v="63"/>
  </r>
  <r>
    <x v="5"/>
    <s v="ST"/>
    <x v="0"/>
    <s v="160-494-03"/>
    <n v="5262737"/>
    <n v="528000"/>
    <d v="2021-12-28T00:00:00"/>
    <x v="21"/>
  </r>
  <r>
    <x v="5"/>
    <s v="ST"/>
    <x v="6"/>
    <s v="532-402-01"/>
    <n v="5264678"/>
    <n v="1200000"/>
    <d v="2021-12-30T00:00:00"/>
    <x v="22"/>
  </r>
  <r>
    <x v="5"/>
    <s v="ST"/>
    <x v="3"/>
    <s v="083-813-14"/>
    <n v="5261087"/>
    <n v="375000"/>
    <d v="2021-12-21T00:00:00"/>
    <x v="40"/>
  </r>
  <r>
    <x v="5"/>
    <s v="ST"/>
    <x v="0"/>
    <s v="514-103-05"/>
    <n v="5261224"/>
    <n v="352000"/>
    <d v="2021-12-21T00:00:00"/>
    <x v="56"/>
  </r>
  <r>
    <x v="5"/>
    <s v="ST"/>
    <x v="4"/>
    <s v="030-310-05"/>
    <n v="5257745"/>
    <n v="20000"/>
    <d v="2021-12-10T00:00:00"/>
    <x v="93"/>
  </r>
  <r>
    <x v="5"/>
    <s v="ST"/>
    <x v="0"/>
    <s v="049-665-01"/>
    <n v="5260366"/>
    <n v="570000"/>
    <d v="2021-12-20T00:00:00"/>
    <x v="57"/>
  </r>
  <r>
    <x v="5"/>
    <s v="ST"/>
    <x v="0"/>
    <s v="009-263-15"/>
    <n v="5258902"/>
    <n v="420000"/>
    <d v="2021-12-15T00:00:00"/>
    <x v="1"/>
  </r>
  <r>
    <x v="5"/>
    <s v="ST"/>
    <x v="0"/>
    <s v="534-632-01"/>
    <n v="5257423"/>
    <n v="534300"/>
    <d v="2021-12-10T00:00:00"/>
    <x v="15"/>
  </r>
  <r>
    <x v="5"/>
    <s v="ST"/>
    <x v="0"/>
    <s v="026-422-09"/>
    <n v="5258904"/>
    <n v="163900"/>
    <d v="2021-12-15T00:00:00"/>
    <x v="13"/>
  </r>
  <r>
    <x v="5"/>
    <s v="ST"/>
    <x v="0"/>
    <s v="035-751-12"/>
    <n v="5261329"/>
    <n v="254925"/>
    <d v="2021-12-21T00:00:00"/>
    <x v="13"/>
  </r>
  <r>
    <x v="5"/>
    <s v="ST"/>
    <x v="0"/>
    <s v="502-651-07"/>
    <n v="5260397"/>
    <n v="398000"/>
    <d v="2021-12-20T00:00:00"/>
    <x v="57"/>
  </r>
  <r>
    <x v="5"/>
    <s v="ST"/>
    <x v="0"/>
    <s v="036-295-18"/>
    <n v="5262576"/>
    <n v="311800"/>
    <d v="2021-12-27T00:00:00"/>
    <x v="16"/>
  </r>
  <r>
    <x v="5"/>
    <s v="ST"/>
    <x v="0"/>
    <s v="234-091-06"/>
    <n v="5264051"/>
    <n v="331000"/>
    <d v="2021-12-30T00:00:00"/>
    <x v="1"/>
  </r>
  <r>
    <x v="5"/>
    <s v="ST"/>
    <x v="0"/>
    <s v="220-101-06"/>
    <n v="5259823"/>
    <n v="868400"/>
    <d v="2021-12-17T00:00:00"/>
    <x v="47"/>
  </r>
  <r>
    <x v="5"/>
    <s v="ST"/>
    <x v="0"/>
    <s v="007-083-48"/>
    <n v="5260087"/>
    <n v="230387"/>
    <d v="2021-12-17T00:00:00"/>
    <x v="13"/>
  </r>
  <r>
    <x v="5"/>
    <s v="ST"/>
    <x v="0"/>
    <s v="502-762-02"/>
    <n v="5258937"/>
    <n v="432000"/>
    <d v="2021-12-15T00:00:00"/>
    <x v="40"/>
  </r>
  <r>
    <x v="5"/>
    <s v="ST"/>
    <x v="3"/>
    <s v="087-253-01"/>
    <n v="5257923"/>
    <n v="167832"/>
    <d v="2021-12-13T00:00:00"/>
    <x v="15"/>
  </r>
  <r>
    <x v="5"/>
    <s v="ST"/>
    <x v="0"/>
    <s v="550-594-23"/>
    <n v="5263352"/>
    <n v="352500"/>
    <d v="2021-12-29T00:00:00"/>
    <x v="102"/>
  </r>
  <r>
    <x v="5"/>
    <s v="ST"/>
    <x v="0"/>
    <s v="089-573-06"/>
    <n v="5261126"/>
    <n v="250000"/>
    <d v="2021-12-21T00:00:00"/>
    <x v="103"/>
  </r>
  <r>
    <x v="5"/>
    <s v="ST"/>
    <x v="0"/>
    <s v="204-452-09"/>
    <n v="5262614"/>
    <n v="480000"/>
    <d v="2021-12-27T00:00:00"/>
    <x v="0"/>
  </r>
  <r>
    <x v="5"/>
    <s v="ST"/>
    <x v="0"/>
    <s v="140-442-05"/>
    <n v="5259713"/>
    <n v="229500"/>
    <d v="2021-12-17T00:00:00"/>
    <x v="40"/>
  </r>
  <r>
    <x v="5"/>
    <s v="ST"/>
    <x v="0"/>
    <s v="234-203-05"/>
    <n v="5262662"/>
    <n v="500000"/>
    <d v="2021-12-27T00:00:00"/>
    <x v="104"/>
  </r>
  <r>
    <x v="5"/>
    <s v="ST"/>
    <x v="0"/>
    <s v="528-492-20"/>
    <n v="5253830"/>
    <n v="475000"/>
    <d v="2021-12-01T00:00:00"/>
    <x v="18"/>
  </r>
  <r>
    <x v="5"/>
    <s v="ST"/>
    <x v="4"/>
    <s v="234-281-03"/>
    <n v="5264483"/>
    <n v="100000"/>
    <d v="2021-12-30T00:00:00"/>
    <x v="93"/>
  </r>
  <r>
    <x v="5"/>
    <s v="ST"/>
    <x v="0"/>
    <s v="085-632-02"/>
    <n v="5257924"/>
    <n v="185600"/>
    <d v="2021-12-13T00:00:00"/>
    <x v="13"/>
  </r>
  <r>
    <x v="5"/>
    <s v="ST"/>
    <x v="0"/>
    <s v="504-700-19"/>
    <n v="5260582"/>
    <n v="290000"/>
    <d v="2021-12-20T00:00:00"/>
    <x v="57"/>
  </r>
  <r>
    <x v="5"/>
    <s v="ST"/>
    <x v="0"/>
    <s v="036-473-26"/>
    <n v="5256923"/>
    <n v="200000"/>
    <d v="2021-12-09T00:00:00"/>
    <x v="99"/>
  </r>
  <r>
    <x v="5"/>
    <s v="ST"/>
    <x v="0"/>
    <s v="011-224-24"/>
    <n v="5255097"/>
    <n v="269000"/>
    <d v="2021-12-06T00:00:00"/>
    <x v="10"/>
  </r>
  <r>
    <x v="5"/>
    <s v="ST"/>
    <x v="0"/>
    <s v="010-322-07"/>
    <n v="5257085"/>
    <n v="625000"/>
    <d v="2021-12-09T00:00:00"/>
    <x v="56"/>
  </r>
  <r>
    <x v="5"/>
    <s v="ST"/>
    <x v="2"/>
    <s v="556-051-25"/>
    <n v="5257433"/>
    <n v="351037"/>
    <d v="2021-12-10T00:00:00"/>
    <x v="20"/>
  </r>
  <r>
    <x v="5"/>
    <s v="ST"/>
    <x v="0"/>
    <s v="039-344-14"/>
    <n v="5261497"/>
    <n v="431000"/>
    <d v="2021-12-22T00:00:00"/>
    <x v="105"/>
  </r>
  <r>
    <x v="5"/>
    <s v="ST"/>
    <x v="0"/>
    <s v="402-481-02"/>
    <n v="5257369"/>
    <n v="456000"/>
    <d v="2021-12-10T00:00:00"/>
    <x v="19"/>
  </r>
  <r>
    <x v="5"/>
    <s v="ST"/>
    <x v="0"/>
    <s v="020-485-14"/>
    <n v="5257260"/>
    <n v="120000"/>
    <d v="2021-12-10T00:00:00"/>
    <x v="0"/>
  </r>
  <r>
    <x v="5"/>
    <s v="ST"/>
    <x v="2"/>
    <s v="402-383-02"/>
    <n v="5263722"/>
    <n v="765000"/>
    <d v="2021-12-29T00:00:00"/>
    <x v="9"/>
  </r>
  <r>
    <x v="5"/>
    <s v="ST"/>
    <x v="0"/>
    <s v="526-382-01"/>
    <n v="5256541"/>
    <n v="265000"/>
    <d v="2021-12-08T00:00:00"/>
    <x v="96"/>
  </r>
  <r>
    <x v="5"/>
    <s v="ST"/>
    <x v="0"/>
    <s v="080-354-04"/>
    <n v="5257418"/>
    <n v="206800"/>
    <d v="2021-12-10T00:00:00"/>
    <x v="73"/>
  </r>
  <r>
    <x v="5"/>
    <s v="ST"/>
    <x v="0"/>
    <s v="520-332-06"/>
    <n v="5261481"/>
    <n v="200000"/>
    <d v="2021-12-22T00:00:00"/>
    <x v="1"/>
  </r>
  <r>
    <x v="5"/>
    <s v="ST"/>
    <x v="0"/>
    <s v="028-422-08"/>
    <n v="5264474"/>
    <n v="298000"/>
    <d v="2021-12-30T00:00:00"/>
    <x v="1"/>
  </r>
  <r>
    <x v="5"/>
    <s v="ST"/>
    <x v="0"/>
    <s v="502-762-01"/>
    <n v="5263731"/>
    <n v="450000"/>
    <d v="2021-12-29T00:00:00"/>
    <x v="1"/>
  </r>
  <r>
    <x v="5"/>
    <s v="ST"/>
    <x v="0"/>
    <s v="087-071-03"/>
    <n v="5262452"/>
    <n v="280000"/>
    <d v="2021-12-27T00:00:00"/>
    <x v="11"/>
  </r>
  <r>
    <x v="5"/>
    <s v="ST"/>
    <x v="0"/>
    <s v="001-306-05"/>
    <n v="5257391"/>
    <n v="192000"/>
    <d v="2021-12-10T00:00:00"/>
    <x v="43"/>
  </r>
  <r>
    <x v="5"/>
    <s v="ST"/>
    <x v="0"/>
    <s v="140-331-07"/>
    <n v="5263528"/>
    <n v="448000"/>
    <d v="2021-12-29T00:00:00"/>
    <x v="1"/>
  </r>
  <r>
    <x v="5"/>
    <s v="ST"/>
    <x v="2"/>
    <s v="090-383-01"/>
    <n v="5254506"/>
    <n v="274633"/>
    <d v="2021-12-03T00:00:00"/>
    <x v="38"/>
  </r>
  <r>
    <x v="5"/>
    <s v="ST"/>
    <x v="0"/>
    <s v="510-621-32"/>
    <n v="5256082"/>
    <n v="412000"/>
    <d v="2021-12-07T00:00:00"/>
    <x v="16"/>
  </r>
  <r>
    <x v="5"/>
    <s v="ST"/>
    <x v="0"/>
    <s v="143-326-03"/>
    <n v="5261768"/>
    <n v="450000"/>
    <d v="2021-12-22T00:00:00"/>
    <x v="57"/>
  </r>
  <r>
    <x v="5"/>
    <s v="ST"/>
    <x v="0"/>
    <s v="026-021-35"/>
    <n v="5261774"/>
    <n v="319500"/>
    <d v="2021-12-22T00:00:00"/>
    <x v="13"/>
  </r>
  <r>
    <x v="5"/>
    <s v="ST"/>
    <x v="4"/>
    <s v="079-342-19"/>
    <n v="5261791"/>
    <n v="740000"/>
    <d v="2021-12-22T00:00:00"/>
    <x v="2"/>
  </r>
  <r>
    <x v="5"/>
    <s v="ST"/>
    <x v="0"/>
    <s v="028-445-24"/>
    <n v="5262486"/>
    <n v="210800"/>
    <d v="2021-12-27T00:00:00"/>
    <x v="13"/>
  </r>
  <r>
    <x v="5"/>
    <s v="ST"/>
    <x v="0"/>
    <s v="033-052-16"/>
    <n v="5261348"/>
    <n v="220600"/>
    <d v="2021-12-21T00:00:00"/>
    <x v="13"/>
  </r>
  <r>
    <x v="5"/>
    <s v="ST"/>
    <x v="0"/>
    <s v="017-350-36"/>
    <n v="5260329"/>
    <n v="497000"/>
    <d v="2021-12-20T00:00:00"/>
    <x v="40"/>
  </r>
  <r>
    <x v="5"/>
    <s v="ST"/>
    <x v="0"/>
    <s v="002-142-22"/>
    <n v="5261668"/>
    <n v="110000"/>
    <d v="2021-12-22T00:00:00"/>
    <x v="20"/>
  </r>
  <r>
    <x v="5"/>
    <s v="ST"/>
    <x v="0"/>
    <s v="202-112-02"/>
    <n v="5263509"/>
    <n v="412000"/>
    <d v="2021-12-29T00:00:00"/>
    <x v="8"/>
  </r>
  <r>
    <x v="5"/>
    <s v="ST"/>
    <x v="0"/>
    <s v="005-035-15"/>
    <n v="5256701"/>
    <n v="294500"/>
    <d v="2021-12-08T00:00:00"/>
    <x v="3"/>
  </r>
  <r>
    <x v="5"/>
    <s v="ST"/>
    <x v="0"/>
    <s v="161-241-11"/>
    <n v="5256684"/>
    <n v="248000"/>
    <d v="2021-12-08T00:00:00"/>
    <x v="18"/>
  </r>
  <r>
    <x v="5"/>
    <s v="ST"/>
    <x v="0"/>
    <s v="009-621-12"/>
    <n v="5261388"/>
    <n v="498000"/>
    <d v="2021-12-22T00:00:00"/>
    <x v="0"/>
  </r>
  <r>
    <x v="5"/>
    <s v="ST"/>
    <x v="0"/>
    <s v="556-193-08"/>
    <n v="5263749"/>
    <n v="200000"/>
    <d v="2021-12-29T00:00:00"/>
    <x v="15"/>
  </r>
  <r>
    <x v="5"/>
    <s v="ST"/>
    <x v="0"/>
    <s v="021-295-04"/>
    <n v="5261489"/>
    <n v="330000"/>
    <d v="2021-12-22T00:00:00"/>
    <x v="13"/>
  </r>
  <r>
    <x v="5"/>
    <s v="ST"/>
    <x v="0"/>
    <s v="030-362-31"/>
    <n v="5262434"/>
    <n v="177000"/>
    <d v="2021-12-27T00:00:00"/>
    <x v="76"/>
  </r>
  <r>
    <x v="5"/>
    <s v="ST"/>
    <x v="0"/>
    <s v="004-252-16"/>
    <n v="5256996"/>
    <n v="177500"/>
    <d v="2021-12-09T00:00:00"/>
    <x v="13"/>
  </r>
  <r>
    <x v="5"/>
    <s v="ST"/>
    <x v="0"/>
    <s v="516-242-01"/>
    <n v="5257003"/>
    <n v="250000"/>
    <d v="2021-12-09T00:00:00"/>
    <x v="40"/>
  </r>
  <r>
    <x v="5"/>
    <s v="ST"/>
    <x v="2"/>
    <s v="143-134-06"/>
    <n v="5262499"/>
    <n v="468050"/>
    <d v="2021-12-27T00:00:00"/>
    <x v="19"/>
  </r>
  <r>
    <x v="5"/>
    <s v="ST"/>
    <x v="0"/>
    <s v="038-100-29"/>
    <n v="5262465"/>
    <n v="150000"/>
    <d v="2021-12-27T00:00:00"/>
    <x v="36"/>
  </r>
  <r>
    <x v="5"/>
    <s v="ST"/>
    <x v="0"/>
    <s v="002-181-08"/>
    <n v="5256588"/>
    <n v="276000"/>
    <d v="2021-12-08T00:00:00"/>
    <x v="102"/>
  </r>
  <r>
    <x v="5"/>
    <s v="ST"/>
    <x v="0"/>
    <s v="554-061-05"/>
    <n v="5257310"/>
    <n v="171400"/>
    <d v="2021-12-10T00:00:00"/>
    <x v="73"/>
  </r>
  <r>
    <x v="5"/>
    <s v="ST"/>
    <x v="0"/>
    <s v="041-401-13"/>
    <n v="5261482"/>
    <n v="280000"/>
    <d v="2021-12-22T00:00:00"/>
    <x v="1"/>
  </r>
  <r>
    <x v="5"/>
    <s v="ST"/>
    <x v="0"/>
    <s v="530-173-19"/>
    <n v="5257543"/>
    <n v="171000"/>
    <d v="2021-12-10T00:00:00"/>
    <x v="56"/>
  </r>
  <r>
    <x v="5"/>
    <s v="ST"/>
    <x v="0"/>
    <s v="148-172-06"/>
    <n v="5256559"/>
    <n v="1639950"/>
    <d v="2021-12-08T00:00:00"/>
    <x v="29"/>
  </r>
  <r>
    <x v="5"/>
    <s v="ST"/>
    <x v="0"/>
    <s v="001-243-13"/>
    <n v="5263559"/>
    <n v="319000"/>
    <d v="2021-12-29T00:00:00"/>
    <x v="13"/>
  </r>
  <r>
    <x v="5"/>
    <s v="ST"/>
    <x v="0"/>
    <s v="027-433-09"/>
    <n v="5257508"/>
    <n v="282000"/>
    <d v="2021-12-10T00:00:00"/>
    <x v="19"/>
  </r>
  <r>
    <x v="5"/>
    <s v="ST"/>
    <x v="0"/>
    <s v="002-274-06"/>
    <n v="5257366"/>
    <n v="275000"/>
    <d v="2021-12-10T00:00:00"/>
    <x v="7"/>
  </r>
  <r>
    <x v="5"/>
    <s v="ST"/>
    <x v="0"/>
    <s v="084-651-07"/>
    <n v="5257441"/>
    <n v="443000"/>
    <d v="2021-12-10T00:00:00"/>
    <x v="106"/>
  </r>
  <r>
    <x v="5"/>
    <s v="ST"/>
    <x v="0"/>
    <s v="006-011-06"/>
    <n v="5262485"/>
    <n v="310500"/>
    <d v="2021-12-27T00:00:00"/>
    <x v="15"/>
  </r>
  <r>
    <x v="5"/>
    <s v="ST"/>
    <x v="0"/>
    <s v="204-592-03"/>
    <n v="5256521"/>
    <n v="253000"/>
    <d v="2021-12-08T00:00:00"/>
    <x v="16"/>
  </r>
  <r>
    <x v="5"/>
    <s v="ST"/>
    <x v="0"/>
    <s v="152-802-02"/>
    <n v="5262494"/>
    <n v="625000"/>
    <d v="2021-12-27T00:00:00"/>
    <x v="40"/>
  </r>
  <r>
    <x v="5"/>
    <s v="ST"/>
    <x v="0"/>
    <s v="082-343-09"/>
    <n v="5262492"/>
    <n v="144000"/>
    <d v="2021-12-27T00:00:00"/>
    <x v="95"/>
  </r>
  <r>
    <x v="5"/>
    <s v="ST"/>
    <x v="0"/>
    <s v="035-480-03"/>
    <n v="5262487"/>
    <n v="355000"/>
    <d v="2021-12-27T00:00:00"/>
    <x v="10"/>
  </r>
  <r>
    <x v="5"/>
    <s v="ST"/>
    <x v="0"/>
    <s v="051-181-08"/>
    <n v="5261571"/>
    <n v="100000"/>
    <d v="2021-12-22T00:00:00"/>
    <x v="48"/>
  </r>
  <r>
    <x v="5"/>
    <s v="ST"/>
    <x v="0"/>
    <s v="518-632-09"/>
    <n v="5256386"/>
    <n v="831000"/>
    <d v="2021-12-08T00:00:00"/>
    <x v="15"/>
  </r>
  <r>
    <x v="5"/>
    <s v="ST"/>
    <x v="0"/>
    <s v="001-502-15"/>
    <n v="5256270"/>
    <n v="192950"/>
    <d v="2021-12-07T00:00:00"/>
    <x v="107"/>
  </r>
  <r>
    <x v="5"/>
    <s v="ST"/>
    <x v="0"/>
    <s v="011-224-27"/>
    <n v="5255036"/>
    <n v="289500"/>
    <d v="2021-12-06T00:00:00"/>
    <x v="10"/>
  </r>
  <r>
    <x v="5"/>
    <s v="ST"/>
    <x v="0"/>
    <s v="047-032-14"/>
    <n v="5255683"/>
    <n v="647200"/>
    <d v="2021-12-07T00:00:00"/>
    <x v="57"/>
  </r>
  <r>
    <x v="5"/>
    <s v="ST"/>
    <x v="2"/>
    <s v="552-081-13"/>
    <n v="5263783"/>
    <n v="885000"/>
    <d v="2021-12-29T00:00:00"/>
    <x v="108"/>
  </r>
  <r>
    <x v="5"/>
    <s v="ST"/>
    <x v="0"/>
    <s v="504-553-13"/>
    <n v="5255135"/>
    <n v="274000"/>
    <d v="2021-12-06T00:00:00"/>
    <x v="13"/>
  </r>
  <r>
    <x v="5"/>
    <s v="ST"/>
    <x v="0"/>
    <s v="087-542-16"/>
    <n v="5255484"/>
    <n v="344000"/>
    <d v="2021-12-07T00:00:00"/>
    <x v="30"/>
  </r>
  <r>
    <x v="5"/>
    <s v="ST"/>
    <x v="0"/>
    <s v="082-762-02"/>
    <n v="5261541"/>
    <n v="94500"/>
    <d v="2021-12-22T00:00:00"/>
    <x v="6"/>
  </r>
  <r>
    <x v="5"/>
    <s v="ST"/>
    <x v="0"/>
    <s v="512-162-04"/>
    <n v="5255465"/>
    <n v="435000"/>
    <d v="2021-12-07T00:00:00"/>
    <x v="40"/>
  </r>
  <r>
    <x v="5"/>
    <s v="ST"/>
    <x v="0"/>
    <s v="047-031-35"/>
    <n v="5261627"/>
    <n v="423500"/>
    <d v="2021-12-22T00:00:00"/>
    <x v="109"/>
  </r>
  <r>
    <x v="5"/>
    <s v="ST"/>
    <x v="0"/>
    <s v="013-384-17"/>
    <n v="5255092"/>
    <n v="240000"/>
    <d v="2021-12-06T00:00:00"/>
    <x v="13"/>
  </r>
  <r>
    <x v="5"/>
    <s v="ST"/>
    <x v="0"/>
    <s v="510-461-07"/>
    <n v="5257271"/>
    <n v="277000"/>
    <d v="2021-12-10T00:00:00"/>
    <x v="21"/>
  </r>
  <r>
    <x v="5"/>
    <s v="ST"/>
    <x v="0"/>
    <s v="516-171-05"/>
    <n v="5255444"/>
    <n v="377000"/>
    <d v="2021-12-07T00:00:00"/>
    <x v="18"/>
  </r>
  <r>
    <x v="5"/>
    <s v="ST"/>
    <x v="0"/>
    <s v="086-904-03"/>
    <n v="5255439"/>
    <n v="243500"/>
    <d v="2021-12-07T00:00:00"/>
    <x v="0"/>
  </r>
  <r>
    <x v="5"/>
    <s v="ST"/>
    <x v="0"/>
    <s v="035-532-07"/>
    <n v="5256150"/>
    <n v="245000"/>
    <d v="2021-12-07T00:00:00"/>
    <x v="57"/>
  </r>
  <r>
    <x v="5"/>
    <s v="ST"/>
    <x v="0"/>
    <s v="089-263-07"/>
    <n v="5261963"/>
    <n v="295000"/>
    <d v="2021-12-23T00:00:00"/>
    <x v="30"/>
  </r>
  <r>
    <x v="5"/>
    <s v="ST"/>
    <x v="0"/>
    <s v="518-093-10"/>
    <n v="5255081"/>
    <n v="413000"/>
    <d v="2021-12-06T00:00:00"/>
    <x v="63"/>
  </r>
  <r>
    <x v="5"/>
    <s v="ST"/>
    <x v="0"/>
    <s v="140-051-15"/>
    <n v="5261574"/>
    <n v="647200"/>
    <d v="2021-12-22T00:00:00"/>
    <x v="94"/>
  </r>
  <r>
    <x v="5"/>
    <s v="ST"/>
    <x v="0"/>
    <s v="003-042-04"/>
    <n v="5255084"/>
    <n v="93000"/>
    <d v="2021-12-06T00:00:00"/>
    <x v="30"/>
  </r>
  <r>
    <x v="5"/>
    <s v="ST"/>
    <x v="0"/>
    <s v="208-554-02"/>
    <n v="5254739"/>
    <n v="625000"/>
    <d v="2021-12-03T00:00:00"/>
    <x v="94"/>
  </r>
  <r>
    <x v="5"/>
    <s v="ST"/>
    <x v="0"/>
    <s v="007-173-29"/>
    <n v="5261827"/>
    <n v="277500"/>
    <d v="2021-12-22T00:00:00"/>
    <x v="64"/>
  </r>
  <r>
    <x v="5"/>
    <s v="ST"/>
    <x v="0"/>
    <s v="011-224-25"/>
    <n v="5255037"/>
    <n v="330500"/>
    <d v="2021-12-06T00:00:00"/>
    <x v="10"/>
  </r>
  <r>
    <x v="5"/>
    <s v="ST"/>
    <x v="0"/>
    <s v="084-521-01"/>
    <n v="5262473"/>
    <n v="390000"/>
    <d v="2021-12-27T00:00:00"/>
    <x v="10"/>
  </r>
  <r>
    <x v="5"/>
    <s v="ST"/>
    <x v="0"/>
    <s v="160-653-13"/>
    <n v="5255033"/>
    <n v="370000"/>
    <d v="2021-12-06T00:00:00"/>
    <x v="11"/>
  </r>
  <r>
    <x v="5"/>
    <s v="ST"/>
    <x v="0"/>
    <s v="001-104-01"/>
    <n v="5261832"/>
    <n v="330000"/>
    <d v="2021-12-22T00:00:00"/>
    <x v="13"/>
  </r>
  <r>
    <x v="5"/>
    <s v="ST"/>
    <x v="0"/>
    <s v="516-243-01"/>
    <n v="5261801"/>
    <n v="287500"/>
    <d v="2021-12-22T00:00:00"/>
    <x v="73"/>
  </r>
  <r>
    <x v="5"/>
    <s v="ST"/>
    <x v="0"/>
    <s v="031-381-01"/>
    <n v="5254621"/>
    <n v="312900"/>
    <d v="2021-12-03T00:00:00"/>
    <x v="40"/>
  </r>
  <r>
    <x v="5"/>
    <s v="ST"/>
    <x v="0"/>
    <s v="043-140-11"/>
    <n v="5254945"/>
    <n v="375000"/>
    <d v="2021-12-06T00:00:00"/>
    <x v="21"/>
  </r>
  <r>
    <x v="5"/>
    <s v="ST"/>
    <x v="0"/>
    <s v="019-033-27"/>
    <n v="5254765"/>
    <n v="625000"/>
    <d v="2021-12-03T00:00:00"/>
    <x v="30"/>
  </r>
  <r>
    <x v="5"/>
    <s v="ST"/>
    <x v="0"/>
    <s v="085-551-27"/>
    <n v="5255142"/>
    <n v="140000"/>
    <d v="2021-12-06T00:00:00"/>
    <x v="0"/>
  </r>
  <r>
    <x v="5"/>
    <s v="ST"/>
    <x v="0"/>
    <s v="140-351-25"/>
    <n v="5262160"/>
    <n v="380000"/>
    <d v="2021-12-23T00:00:00"/>
    <x v="110"/>
  </r>
  <r>
    <x v="5"/>
    <s v="ST"/>
    <x v="0"/>
    <s v="522-393-06"/>
    <n v="5262084"/>
    <n v="340000"/>
    <d v="2021-12-23T00:00:00"/>
    <x v="17"/>
  </r>
  <r>
    <x v="5"/>
    <s v="ST"/>
    <x v="2"/>
    <s v="004-193-05"/>
    <n v="5254946"/>
    <n v="237077"/>
    <d v="2021-12-06T00:00:00"/>
    <x v="111"/>
  </r>
  <r>
    <x v="5"/>
    <s v="ST"/>
    <x v="0"/>
    <s v="556-612-22"/>
    <n v="5254948"/>
    <n v="341000"/>
    <d v="2021-12-06T00:00:00"/>
    <x v="13"/>
  </r>
  <r>
    <x v="5"/>
    <s v="ST"/>
    <x v="0"/>
    <s v="021-401-01"/>
    <n v="5254949"/>
    <n v="133000"/>
    <d v="2021-12-06T00:00:00"/>
    <x v="13"/>
  </r>
  <r>
    <x v="5"/>
    <s v="ST"/>
    <x v="0"/>
    <s v="080-362-05"/>
    <n v="5254950"/>
    <n v="280000"/>
    <d v="2021-12-06T00:00:00"/>
    <x v="13"/>
  </r>
  <r>
    <x v="5"/>
    <s v="ST"/>
    <x v="0"/>
    <s v="508-251-57"/>
    <n v="5254952"/>
    <n v="203000"/>
    <d v="2021-12-06T00:00:00"/>
    <x v="0"/>
  </r>
  <r>
    <x v="5"/>
    <s v="ST"/>
    <x v="0"/>
    <s v="145-252-13"/>
    <n v="5255088"/>
    <n v="625000"/>
    <d v="2021-12-06T00:00:00"/>
    <x v="3"/>
  </r>
  <r>
    <x v="6"/>
    <s v="TI"/>
    <x v="0"/>
    <s v="526-402-17"/>
    <n v="5259806"/>
    <n v="252000"/>
    <d v="2021-12-17T00:00:00"/>
    <x v="106"/>
  </r>
  <r>
    <x v="6"/>
    <s v="TI"/>
    <x v="0"/>
    <s v="532-053-01"/>
    <n v="5263805"/>
    <n v="462000"/>
    <d v="2021-12-29T00:00:00"/>
    <x v="10"/>
  </r>
  <r>
    <x v="6"/>
    <s v="TI"/>
    <x v="0"/>
    <s v="212-074-19"/>
    <n v="5255504"/>
    <n v="128700"/>
    <d v="2021-12-07T00:00:00"/>
    <x v="9"/>
  </r>
  <r>
    <x v="6"/>
    <s v="TI"/>
    <x v="0"/>
    <s v="019-192-18"/>
    <n v="5258487"/>
    <n v="400000"/>
    <d v="2021-12-14T00:00:00"/>
    <x v="13"/>
  </r>
  <r>
    <x v="6"/>
    <s v="TI"/>
    <x v="2"/>
    <s v="160-822-22"/>
    <n v="5256122"/>
    <n v="652500"/>
    <d v="2021-12-07T00:00:00"/>
    <x v="9"/>
  </r>
  <r>
    <x v="6"/>
    <s v="TI"/>
    <x v="2"/>
    <s v="021-633-31"/>
    <n v="5256146"/>
    <n v="407483"/>
    <d v="2021-12-07T00:00:00"/>
    <x v="13"/>
  </r>
  <r>
    <x v="6"/>
    <s v="TI"/>
    <x v="0"/>
    <s v="026-321-26"/>
    <n v="5261587"/>
    <n v="113400"/>
    <d v="2021-12-22T00:00:00"/>
    <x v="13"/>
  </r>
  <r>
    <x v="6"/>
    <s v="TI"/>
    <x v="0"/>
    <s v="084-361-09"/>
    <n v="5262897"/>
    <n v="73000"/>
    <d v="2021-12-28T00:00:00"/>
    <x v="6"/>
  </r>
  <r>
    <x v="6"/>
    <s v="TI"/>
    <x v="0"/>
    <s v="050-442-11"/>
    <n v="5261214"/>
    <n v="259000"/>
    <d v="2021-12-21T00:00:00"/>
    <x v="10"/>
  </r>
  <r>
    <x v="6"/>
    <s v="TI"/>
    <x v="0"/>
    <s v="003-740-04"/>
    <n v="5256694"/>
    <n v="225000"/>
    <d v="2021-12-08T00:00:00"/>
    <x v="71"/>
  </r>
  <r>
    <x v="6"/>
    <s v="TI"/>
    <x v="4"/>
    <s v="038-751-12"/>
    <n v="5257890"/>
    <n v="100000"/>
    <d v="2021-12-13T00:00:00"/>
    <x v="58"/>
  </r>
  <r>
    <x v="6"/>
    <s v="TI"/>
    <x v="0"/>
    <s v="023-731-01"/>
    <n v="5263320"/>
    <n v="935000"/>
    <d v="2021-12-29T00:00:00"/>
    <x v="11"/>
  </r>
  <r>
    <x v="6"/>
    <s v="TI"/>
    <x v="0"/>
    <s v="076-690-59"/>
    <n v="5257351"/>
    <n v="247000"/>
    <d v="2021-12-10T00:00:00"/>
    <x v="6"/>
  </r>
  <r>
    <x v="6"/>
    <s v="TI"/>
    <x v="0"/>
    <s v="010-374-03"/>
    <n v="5263520"/>
    <n v="460000"/>
    <d v="2021-12-29T00:00:00"/>
    <x v="13"/>
  </r>
  <r>
    <x v="6"/>
    <s v="TI"/>
    <x v="0"/>
    <s v="164-171-26"/>
    <n v="5261194"/>
    <n v="256500"/>
    <d v="2021-12-21T00:00:00"/>
    <x v="6"/>
  </r>
  <r>
    <x v="6"/>
    <s v="TI"/>
    <x v="2"/>
    <s v="019-413-15"/>
    <n v="5262535"/>
    <n v="367500"/>
    <d v="2021-12-27T00:00:00"/>
    <x v="12"/>
  </r>
  <r>
    <x v="6"/>
    <s v="TI"/>
    <x v="0"/>
    <s v="400-073-06"/>
    <n v="5261458"/>
    <n v="456000"/>
    <d v="2021-12-22T00:00:00"/>
    <x v="13"/>
  </r>
  <r>
    <x v="6"/>
    <s v="TI"/>
    <x v="0"/>
    <s v="026-471-06"/>
    <n v="5262512"/>
    <n v="175000"/>
    <d v="2021-12-27T00:00:00"/>
    <x v="92"/>
  </r>
  <r>
    <x v="6"/>
    <s v="TI"/>
    <x v="0"/>
    <s v="086-541-52"/>
    <n v="5256382"/>
    <n v="72000"/>
    <d v="2021-12-08T00:00:00"/>
    <x v="0"/>
  </r>
  <r>
    <x v="6"/>
    <s v="TI"/>
    <x v="0"/>
    <s v="009-201-38"/>
    <n v="5258791"/>
    <n v="477500"/>
    <d v="2021-12-15T00:00:00"/>
    <x v="7"/>
  </r>
  <r>
    <x v="6"/>
    <s v="TI"/>
    <x v="0"/>
    <s v="016-483-06"/>
    <n v="5257479"/>
    <n v="358150"/>
    <d v="2021-12-10T00:00:00"/>
    <x v="13"/>
  </r>
  <r>
    <x v="6"/>
    <s v="TI"/>
    <x v="0"/>
    <s v="018-300-25"/>
    <n v="5257717"/>
    <n v="376000"/>
    <d v="2021-12-10T00:00:00"/>
    <x v="7"/>
  </r>
  <r>
    <x v="6"/>
    <s v="TI"/>
    <x v="2"/>
    <s v="522-252-07"/>
    <n v="5254259"/>
    <n v="459910"/>
    <d v="2021-12-02T00:00:00"/>
    <x v="112"/>
  </r>
  <r>
    <x v="6"/>
    <s v="TI"/>
    <x v="0"/>
    <s v="002-352-21"/>
    <n v="5262545"/>
    <n v="155000"/>
    <d v="2021-12-27T00:00:00"/>
    <x v="57"/>
  </r>
  <r>
    <x v="6"/>
    <s v="TI"/>
    <x v="1"/>
    <s v="013-412-25"/>
    <n v="5253706"/>
    <n v="3650000"/>
    <d v="2021-12-01T00:00:00"/>
    <x v="113"/>
  </r>
  <r>
    <x v="6"/>
    <s v="TI"/>
    <x v="1"/>
    <s v="008-241-12"/>
    <n v="5257683"/>
    <n v="3980000"/>
    <d v="2021-12-10T00:00:00"/>
    <x v="2"/>
  </r>
  <r>
    <x v="6"/>
    <s v="TI"/>
    <x v="0"/>
    <s v="050-414-03"/>
    <n v="5256540"/>
    <n v="272800"/>
    <d v="2021-12-08T00:00:00"/>
    <x v="13"/>
  </r>
  <r>
    <x v="6"/>
    <s v="TI"/>
    <x v="0"/>
    <s v="556-552-09"/>
    <n v="5262898"/>
    <n v="234500"/>
    <d v="2021-12-28T00:00:00"/>
    <x v="13"/>
  </r>
  <r>
    <x v="6"/>
    <s v="TI"/>
    <x v="0"/>
    <s v="204-514-13"/>
    <n v="5258357"/>
    <n v="310000"/>
    <d v="2021-12-14T00:00:00"/>
    <x v="13"/>
  </r>
  <r>
    <x v="6"/>
    <s v="TI"/>
    <x v="8"/>
    <s v="526-631-03"/>
    <n v="5258350"/>
    <n v="60000"/>
    <d v="2021-12-14T00:00:00"/>
    <x v="114"/>
  </r>
  <r>
    <x v="6"/>
    <s v="TI"/>
    <x v="0"/>
    <s v="554-063-15"/>
    <n v="5258315"/>
    <n v="226000"/>
    <d v="2021-12-14T00:00:00"/>
    <x v="71"/>
  </r>
  <r>
    <x v="6"/>
    <s v="TI"/>
    <x v="0"/>
    <s v="041-462-02"/>
    <n v="5256381"/>
    <n v="622400"/>
    <d v="2021-12-08T00:00:00"/>
    <x v="7"/>
  </r>
  <r>
    <x v="6"/>
    <s v="TI"/>
    <x v="0"/>
    <s v="124-062-16"/>
    <n v="5253948"/>
    <n v="500000"/>
    <d v="2021-12-01T00:00:00"/>
    <x v="29"/>
  </r>
  <r>
    <x v="6"/>
    <s v="TI"/>
    <x v="0"/>
    <s v="400-071-06"/>
    <n v="5262915"/>
    <n v="181000"/>
    <d v="2021-12-28T00:00:00"/>
    <x v="6"/>
  </r>
  <r>
    <x v="6"/>
    <s v="TI"/>
    <x v="0"/>
    <s v="524-232-10"/>
    <n v="5258210"/>
    <n v="380000"/>
    <d v="2021-12-13T00:00:00"/>
    <x v="115"/>
  </r>
  <r>
    <x v="6"/>
    <s v="TI"/>
    <x v="0"/>
    <s v="522-542-13"/>
    <n v="5258650"/>
    <n v="150000"/>
    <d v="2021-12-14T00:00:00"/>
    <x v="71"/>
  </r>
  <r>
    <x v="6"/>
    <s v="TI"/>
    <x v="0"/>
    <s v="018-340-02"/>
    <n v="5254439"/>
    <n v="548250"/>
    <d v="2021-12-03T00:00:00"/>
    <x v="7"/>
  </r>
  <r>
    <x v="6"/>
    <s v="TI"/>
    <x v="0"/>
    <s v="130-312-29"/>
    <n v="5258188"/>
    <n v="16900000"/>
    <d v="2021-12-13T00:00:00"/>
    <x v="0"/>
  </r>
  <r>
    <x v="6"/>
    <s v="TI"/>
    <x v="0"/>
    <s v="554-153-01"/>
    <n v="5262935"/>
    <n v="310000"/>
    <d v="2021-12-28T00:00:00"/>
    <x v="108"/>
  </r>
  <r>
    <x v="6"/>
    <s v="TI"/>
    <x v="4"/>
    <s v="018-340-02"/>
    <n v="5254440"/>
    <n v="233000"/>
    <d v="2021-12-03T00:00:00"/>
    <x v="116"/>
  </r>
  <r>
    <x v="6"/>
    <s v="TI"/>
    <x v="0"/>
    <s v="080-286-01"/>
    <n v="5255509"/>
    <n v="370000"/>
    <d v="2021-12-07T00:00:00"/>
    <x v="109"/>
  </r>
  <r>
    <x v="6"/>
    <s v="TI"/>
    <x v="0"/>
    <s v="528-523-16"/>
    <n v="5258787"/>
    <n v="425000"/>
    <d v="2021-12-15T00:00:00"/>
    <x v="10"/>
  </r>
  <r>
    <x v="6"/>
    <s v="TI"/>
    <x v="0"/>
    <s v="011-201-04"/>
    <n v="5255334"/>
    <n v="556000"/>
    <d v="2021-12-06T00:00:00"/>
    <x v="117"/>
  </r>
  <r>
    <x v="6"/>
    <s v="TI"/>
    <x v="0"/>
    <s v="018-014-02"/>
    <n v="5260283"/>
    <n v="396000"/>
    <d v="2021-12-20T00:00:00"/>
    <x v="13"/>
  </r>
  <r>
    <x v="6"/>
    <s v="TI"/>
    <x v="0"/>
    <s v="530-132-17"/>
    <n v="5255454"/>
    <n v="340000"/>
    <d v="2021-12-07T00:00:00"/>
    <x v="27"/>
  </r>
  <r>
    <x v="6"/>
    <s v="TI"/>
    <x v="1"/>
    <s v="132-201-07"/>
    <n v="5263864"/>
    <n v="2700000"/>
    <d v="2021-12-29T00:00:00"/>
    <x v="29"/>
  </r>
  <r>
    <x v="6"/>
    <s v="TI"/>
    <x v="0"/>
    <s v="035-282-13"/>
    <n v="5258385"/>
    <n v="385700"/>
    <d v="2021-12-14T00:00:00"/>
    <x v="27"/>
  </r>
  <r>
    <x v="6"/>
    <s v="TI"/>
    <x v="0"/>
    <s v="232-573-07"/>
    <n v="5255002"/>
    <n v="625000"/>
    <d v="2021-12-06T00:00:00"/>
    <x v="60"/>
  </r>
  <r>
    <x v="6"/>
    <s v="TI"/>
    <x v="0"/>
    <s v="026-341-52"/>
    <n v="5264248"/>
    <n v="241000"/>
    <d v="2021-12-30T00:00:00"/>
    <x v="13"/>
  </r>
  <r>
    <x v="6"/>
    <s v="TI"/>
    <x v="0"/>
    <s v="050-481-36"/>
    <n v="5259070"/>
    <n v="282000"/>
    <d v="2021-12-15T00:00:00"/>
    <x v="7"/>
  </r>
  <r>
    <x v="6"/>
    <s v="TI"/>
    <x v="0"/>
    <s v="026-782-05"/>
    <n v="5254623"/>
    <n v="266500"/>
    <d v="2021-12-03T00:00:00"/>
    <x v="108"/>
  </r>
  <r>
    <x v="6"/>
    <s v="TI"/>
    <x v="0"/>
    <s v="050-298-11"/>
    <n v="5254618"/>
    <n v="376500"/>
    <d v="2021-12-03T00:00:00"/>
    <x v="13"/>
  </r>
  <r>
    <x v="6"/>
    <s v="TI"/>
    <x v="0"/>
    <s v="125-163-12"/>
    <n v="5262049"/>
    <n v="723500"/>
    <d v="2021-12-23T00:00:00"/>
    <x v="40"/>
  </r>
  <r>
    <x v="6"/>
    <s v="TI"/>
    <x v="0"/>
    <s v="530-421-06"/>
    <n v="5259896"/>
    <n v="185000"/>
    <d v="2021-12-17T00:00:00"/>
    <x v="48"/>
  </r>
  <r>
    <x v="6"/>
    <s v="TI"/>
    <x v="0"/>
    <s v="033-082-11"/>
    <n v="5255676"/>
    <n v="218000"/>
    <d v="2021-12-07T00:00:00"/>
    <x v="6"/>
  </r>
  <r>
    <x v="6"/>
    <s v="TI"/>
    <x v="0"/>
    <s v="049-183-16"/>
    <n v="5264345"/>
    <n v="401500"/>
    <d v="2021-12-30T00:00:00"/>
    <x v="2"/>
  </r>
  <r>
    <x v="6"/>
    <s v="TI"/>
    <x v="0"/>
    <s v="238-391-16"/>
    <n v="5255026"/>
    <n v="460000"/>
    <d v="2021-12-06T00:00:00"/>
    <x v="36"/>
  </r>
  <r>
    <x v="6"/>
    <s v="TI"/>
    <x v="0"/>
    <s v="152-052-05"/>
    <n v="5262863"/>
    <n v="548250"/>
    <d v="2021-12-28T00:00:00"/>
    <x v="2"/>
  </r>
  <r>
    <x v="6"/>
    <s v="TI"/>
    <x v="0"/>
    <s v="082-593-14"/>
    <n v="5261841"/>
    <n v="199500"/>
    <d v="2021-12-22T00:00:00"/>
    <x v="10"/>
  </r>
  <r>
    <x v="6"/>
    <s v="TI"/>
    <x v="1"/>
    <s v="034-151-18"/>
    <n v="5264384"/>
    <n v="3615000"/>
    <d v="2021-12-30T00:00:00"/>
    <x v="80"/>
  </r>
  <r>
    <x v="6"/>
    <s v="TI"/>
    <x v="2"/>
    <s v="550-483-01"/>
    <n v="5264535"/>
    <n v="637350"/>
    <d v="2021-12-30T00:00:00"/>
    <x v="41"/>
  </r>
  <r>
    <x v="6"/>
    <s v="TI"/>
    <x v="0"/>
    <s v="510-572-07"/>
    <n v="5257639"/>
    <n v="63000"/>
    <d v="2021-12-10T00:00:00"/>
    <x v="12"/>
  </r>
  <r>
    <x v="6"/>
    <s v="TI"/>
    <x v="0"/>
    <s v="086-471-58"/>
    <n v="5254495"/>
    <n v="200000"/>
    <d v="2021-12-03T00:00:00"/>
    <x v="40"/>
  </r>
  <r>
    <x v="6"/>
    <s v="TI"/>
    <x v="8"/>
    <s v="030-124-29"/>
    <n v="5262226"/>
    <n v="66500"/>
    <d v="2021-12-23T00:00:00"/>
    <x v="13"/>
  </r>
  <r>
    <x v="6"/>
    <s v="TI"/>
    <x v="0"/>
    <s v="162-063-15"/>
    <n v="5254837"/>
    <n v="345000"/>
    <d v="2021-12-03T00:00:00"/>
    <x v="6"/>
  </r>
  <r>
    <x v="6"/>
    <s v="TI"/>
    <x v="0"/>
    <s v="208-520-33"/>
    <n v="5255238"/>
    <n v="350000"/>
    <d v="2021-12-06T00:00:00"/>
    <x v="57"/>
  </r>
  <r>
    <x v="6"/>
    <s v="TI"/>
    <x v="0"/>
    <s v="004-254-11"/>
    <n v="5264074"/>
    <n v="158000"/>
    <d v="2021-12-30T00:00:00"/>
    <x v="21"/>
  </r>
  <r>
    <x v="6"/>
    <s v="TI"/>
    <x v="0"/>
    <s v="140-052-06"/>
    <n v="5261714"/>
    <n v="480000"/>
    <d v="2021-12-22T00:00:00"/>
    <x v="40"/>
  </r>
  <r>
    <x v="6"/>
    <s v="TI"/>
    <x v="0"/>
    <s v="086-401-03"/>
    <n v="5260207"/>
    <n v="240000"/>
    <d v="2021-12-20T00:00:00"/>
    <x v="13"/>
  </r>
  <r>
    <x v="6"/>
    <s v="TI"/>
    <x v="0"/>
    <s v="049-552-03"/>
    <n v="5264098"/>
    <n v="370000"/>
    <d v="2021-12-30T00:00:00"/>
    <x v="2"/>
  </r>
  <r>
    <x v="6"/>
    <s v="TI"/>
    <x v="0"/>
    <s v="536-054-03"/>
    <n v="5259388"/>
    <n v="377500"/>
    <d v="2021-12-16T00:00:00"/>
    <x v="40"/>
  </r>
  <r>
    <x v="6"/>
    <s v="TI"/>
    <x v="3"/>
    <s v="208-471-20"/>
    <n v="5258067"/>
    <n v="173000"/>
    <d v="2021-12-13T00:00:00"/>
    <x v="118"/>
  </r>
  <r>
    <x v="6"/>
    <s v="TI"/>
    <x v="0"/>
    <s v="087-611-13"/>
    <n v="5264397"/>
    <n v="300000"/>
    <d v="2021-12-30T00:00:00"/>
    <x v="119"/>
  </r>
  <r>
    <x v="6"/>
    <s v="TI"/>
    <x v="0"/>
    <s v="086-772-08"/>
    <n v="5254513"/>
    <n v="200000"/>
    <d v="2021-12-03T00:00:00"/>
    <x v="40"/>
  </r>
  <r>
    <x v="6"/>
    <s v="TI"/>
    <x v="3"/>
    <s v="234-532-07"/>
    <n v="5257371"/>
    <n v="465000"/>
    <d v="2021-12-10T00:00:00"/>
    <x v="9"/>
  </r>
  <r>
    <x v="6"/>
    <s v="TI"/>
    <x v="3"/>
    <s v="040-424-06"/>
    <n v="5263726"/>
    <n v="372000"/>
    <d v="2021-12-29T00:00:00"/>
    <x v="109"/>
  </r>
  <r>
    <x v="6"/>
    <s v="TI"/>
    <x v="0"/>
    <s v="018-191-29"/>
    <n v="5261024"/>
    <n v="324600"/>
    <d v="2021-12-21T00:00:00"/>
    <x v="7"/>
  </r>
  <r>
    <x v="6"/>
    <s v="TI"/>
    <x v="0"/>
    <s v="039-931-26"/>
    <n v="5261053"/>
    <n v="284000"/>
    <d v="2021-12-21T00:00:00"/>
    <x v="6"/>
  </r>
  <r>
    <x v="6"/>
    <s v="TI"/>
    <x v="0"/>
    <s v="038-454-07"/>
    <n v="5262505"/>
    <n v="350000"/>
    <d v="2021-12-27T00:00:00"/>
    <x v="34"/>
  </r>
  <r>
    <x v="6"/>
    <s v="TI"/>
    <x v="0"/>
    <s v="036-371-05"/>
    <n v="5256943"/>
    <n v="170000"/>
    <d v="2021-12-09T00:00:00"/>
    <x v="13"/>
  </r>
  <r>
    <x v="6"/>
    <s v="TI"/>
    <x v="0"/>
    <s v="131-122-16"/>
    <n v="5254258"/>
    <n v="437000"/>
    <d v="2021-12-02T00:00:00"/>
    <x v="8"/>
  </r>
  <r>
    <x v="6"/>
    <s v="TI"/>
    <x v="0"/>
    <s v="402-231-01"/>
    <n v="5258054"/>
    <n v="415100"/>
    <d v="2021-12-13T00:00:00"/>
    <x v="13"/>
  </r>
  <r>
    <x v="6"/>
    <s v="TI"/>
    <x v="4"/>
    <s v="132-591-04"/>
    <n v="5262952"/>
    <n v="700000"/>
    <d v="2021-12-28T00:00:00"/>
    <x v="29"/>
  </r>
  <r>
    <x v="6"/>
    <s v="TI"/>
    <x v="6"/>
    <s v="142-501-02"/>
    <n v="5256963"/>
    <n v="11000000"/>
    <d v="2021-12-09T00:00:00"/>
    <x v="120"/>
  </r>
  <r>
    <x v="6"/>
    <s v="TI"/>
    <x v="0"/>
    <s v="556-511-19"/>
    <n v="5259341"/>
    <n v="245000"/>
    <d v="2021-12-16T00:00:00"/>
    <x v="13"/>
  </r>
  <r>
    <x v="6"/>
    <s v="TI"/>
    <x v="6"/>
    <s v="226-061-19"/>
    <n v="5262976"/>
    <n v="56000000"/>
    <d v="2021-12-28T00:00:00"/>
    <x v="51"/>
  </r>
  <r>
    <x v="6"/>
    <s v="TI"/>
    <x v="5"/>
    <s v="036-092-32"/>
    <n v="5257951"/>
    <n v="400000"/>
    <d v="2021-12-13T00:00:00"/>
    <x v="121"/>
  </r>
  <r>
    <x v="6"/>
    <s v="TI"/>
    <x v="3"/>
    <s v="033-164-08"/>
    <n v="5259728"/>
    <n v="399000"/>
    <d v="2021-12-17T00:00:00"/>
    <x v="103"/>
  </r>
  <r>
    <x v="6"/>
    <s v="TI"/>
    <x v="0"/>
    <s v="039-572-18"/>
    <n v="5262612"/>
    <n v="350000"/>
    <d v="2021-12-27T00:00:00"/>
    <x v="42"/>
  </r>
  <r>
    <x v="6"/>
    <s v="TI"/>
    <x v="1"/>
    <s v="006-212-04"/>
    <n v="5262640"/>
    <n v="1905000"/>
    <d v="2021-12-27T00:00:00"/>
    <x v="122"/>
  </r>
  <r>
    <x v="6"/>
    <s v="TI"/>
    <x v="0"/>
    <s v="013-392-13"/>
    <n v="5254435"/>
    <n v="250000"/>
    <d v="2021-12-03T00:00:00"/>
    <x v="7"/>
  </r>
  <r>
    <x v="6"/>
    <s v="TI"/>
    <x v="0"/>
    <s v="004-370-39"/>
    <n v="5257892"/>
    <n v="136050"/>
    <d v="2021-12-13T00:00:00"/>
    <x v="13"/>
  </r>
  <r>
    <x v="6"/>
    <s v="TI"/>
    <x v="0"/>
    <s v="143-153-15"/>
    <n v="5257301"/>
    <n v="408500"/>
    <d v="2021-12-10T00:00:00"/>
    <x v="13"/>
  </r>
  <r>
    <x v="6"/>
    <s v="TI"/>
    <x v="0"/>
    <s v="013-032-09"/>
    <n v="5257251"/>
    <n v="170000"/>
    <d v="2021-12-10T00:00:00"/>
    <x v="7"/>
  </r>
  <r>
    <x v="6"/>
    <s v="TI"/>
    <x v="0"/>
    <s v="124-042-04"/>
    <n v="5262123"/>
    <n v="1052000"/>
    <d v="2021-12-23T00:00:00"/>
    <x v="6"/>
  </r>
  <r>
    <x v="7"/>
    <s v="TT"/>
    <x v="2"/>
    <s v="027-422-11"/>
    <n v="5261589"/>
    <n v="279812"/>
    <d v="2021-12-22T00:00:00"/>
    <x v="13"/>
  </r>
  <r>
    <x v="7"/>
    <s v="TT"/>
    <x v="0"/>
    <s v="004-392-48"/>
    <n v="5262032"/>
    <n v="211750"/>
    <d v="2021-12-23T00:00:00"/>
    <x v="40"/>
  </r>
  <r>
    <x v="7"/>
    <s v="TT"/>
    <x v="0"/>
    <s v="570-062-17"/>
    <n v="5261699"/>
    <n v="105000"/>
    <d v="2021-12-22T00:00:00"/>
    <x v="8"/>
  </r>
  <r>
    <x v="7"/>
    <s v="TT"/>
    <x v="0"/>
    <s v="402-642-08"/>
    <n v="5255027"/>
    <n v="418800"/>
    <d v="2021-12-06T00:00:00"/>
    <x v="13"/>
  </r>
  <r>
    <x v="7"/>
    <s v="TT"/>
    <x v="0"/>
    <s v="524-092-10"/>
    <n v="5255005"/>
    <n v="210000"/>
    <d v="2021-12-06T00:00:00"/>
    <x v="8"/>
  </r>
  <r>
    <x v="7"/>
    <s v="TT"/>
    <x v="0"/>
    <s v="524-092-10"/>
    <n v="5254973"/>
    <n v="210000"/>
    <d v="2021-12-06T00:00:00"/>
    <x v="8"/>
  </r>
  <r>
    <x v="7"/>
    <s v="TT"/>
    <x v="0"/>
    <s v="143-071-24"/>
    <n v="5257333"/>
    <n v="202800"/>
    <d v="2021-12-10T00:00:00"/>
    <x v="8"/>
  </r>
  <r>
    <x v="7"/>
    <s v="TT"/>
    <x v="0"/>
    <s v="550-532-06"/>
    <n v="5261545"/>
    <n v="273000"/>
    <d v="2021-12-22T00:00:00"/>
    <x v="13"/>
  </r>
  <r>
    <x v="7"/>
    <s v="TT"/>
    <x v="0"/>
    <s v="036-081-14"/>
    <n v="5259733"/>
    <n v="258000"/>
    <d v="2021-12-17T00:00:00"/>
    <x v="9"/>
  </r>
  <r>
    <x v="7"/>
    <s v="TT"/>
    <x v="0"/>
    <s v="086-572-07"/>
    <n v="5256444"/>
    <n v="258000"/>
    <d v="2021-12-08T00:00:00"/>
    <x v="9"/>
  </r>
  <r>
    <x v="7"/>
    <s v="TT"/>
    <x v="2"/>
    <s v="076-350-11"/>
    <n v="5262100"/>
    <n v="361212"/>
    <d v="2021-12-23T00:00:00"/>
    <x v="17"/>
  </r>
  <r>
    <x v="7"/>
    <s v="TT"/>
    <x v="0"/>
    <s v="085-842-01"/>
    <n v="5257316"/>
    <n v="141000"/>
    <d v="2021-12-10T00:00:00"/>
    <x v="13"/>
  </r>
  <r>
    <x v="7"/>
    <s v="TT"/>
    <x v="0"/>
    <s v="140-331-03"/>
    <n v="5257331"/>
    <n v="390000"/>
    <d v="2021-12-10T00:00:00"/>
    <x v="3"/>
  </r>
  <r>
    <x v="7"/>
    <s v="TT"/>
    <x v="0"/>
    <s v="028-151-18"/>
    <n v="5260619"/>
    <n v="307000"/>
    <d v="2021-12-20T00:00:00"/>
    <x v="8"/>
  </r>
  <r>
    <x v="7"/>
    <s v="TT"/>
    <x v="0"/>
    <s v="556-342-12"/>
    <n v="5262794"/>
    <n v="323500"/>
    <d v="2021-12-28T00:00:00"/>
    <x v="13"/>
  </r>
  <r>
    <x v="7"/>
    <s v="TT"/>
    <x v="0"/>
    <s v="027-281-03"/>
    <n v="5259735"/>
    <n v="302000"/>
    <d v="2021-12-17T00:00:00"/>
    <x v="8"/>
  </r>
  <r>
    <x v="7"/>
    <s v="TT"/>
    <x v="0"/>
    <s v="036-603-08"/>
    <n v="5256719"/>
    <n v="360000"/>
    <d v="2021-12-08T00:00:00"/>
    <x v="17"/>
  </r>
  <r>
    <x v="7"/>
    <s v="TT"/>
    <x v="0"/>
    <s v="552-363-19"/>
    <n v="5254485"/>
    <n v="429600"/>
    <d v="2021-12-03T00:00:00"/>
    <x v="9"/>
  </r>
  <r>
    <x v="7"/>
    <s v="TT"/>
    <x v="0"/>
    <s v="502-031-03"/>
    <n v="5256586"/>
    <n v="144000"/>
    <d v="2021-12-08T00:00:00"/>
    <x v="13"/>
  </r>
  <r>
    <x v="7"/>
    <s v="TT"/>
    <x v="3"/>
    <s v="036-061-25"/>
    <n v="5259091"/>
    <n v="387000"/>
    <d v="2021-12-15T00:00:00"/>
    <x v="17"/>
  </r>
  <r>
    <x v="8"/>
    <s v="TTE"/>
    <x v="0"/>
    <s v="160-924-16"/>
    <n v="5259793"/>
    <n v="290000"/>
    <d v="2021-12-17T00:00:00"/>
    <x v="9"/>
  </r>
  <r>
    <x v="8"/>
    <s v="TTE"/>
    <x v="0"/>
    <s v="013-491-21"/>
    <n v="5258235"/>
    <n v="111000"/>
    <d v="2021-12-13T00:00:00"/>
    <x v="0"/>
  </r>
  <r>
    <x v="8"/>
    <s v="TTE"/>
    <x v="0"/>
    <s v="031-203-11"/>
    <n v="5262498"/>
    <n v="261300"/>
    <d v="2021-12-27T00:00:00"/>
    <x v="71"/>
  </r>
  <r>
    <x v="8"/>
    <s v="TTE"/>
    <x v="0"/>
    <s v="021-731-13"/>
    <n v="5257397"/>
    <n v="144000"/>
    <d v="2021-12-10T00:00:00"/>
    <x v="9"/>
  </r>
  <r>
    <x v="8"/>
    <s v="TTE"/>
    <x v="0"/>
    <s v="556-143-05"/>
    <n v="5257542"/>
    <n v="352000"/>
    <d v="2021-12-10T00:00:00"/>
    <x v="3"/>
  </r>
  <r>
    <x v="8"/>
    <s v="TTE"/>
    <x v="0"/>
    <s v="556-351-24"/>
    <n v="5257726"/>
    <n v="241740"/>
    <d v="2021-12-10T00:00:00"/>
    <x v="123"/>
  </r>
  <r>
    <x v="8"/>
    <s v="TTE"/>
    <x v="0"/>
    <s v="050-435-14"/>
    <n v="5260254"/>
    <n v="130000"/>
    <d v="2021-12-20T00:00:00"/>
    <x v="3"/>
  </r>
  <r>
    <x v="8"/>
    <s v="TTE"/>
    <x v="0"/>
    <s v="214-061-08"/>
    <n v="5254603"/>
    <n v="935700"/>
    <d v="2021-12-03T00:00:00"/>
    <x v="40"/>
  </r>
  <r>
    <x v="8"/>
    <s v="TTE"/>
    <x v="0"/>
    <s v="001-411-07"/>
    <n v="5254604"/>
    <n v="317000"/>
    <d v="2021-12-03T00:00:00"/>
    <x v="40"/>
  </r>
  <r>
    <x v="8"/>
    <s v="TTE"/>
    <x v="0"/>
    <s v="130-191-04"/>
    <n v="5262063"/>
    <n v="450000"/>
    <d v="2021-12-23T00:00:00"/>
    <x v="40"/>
  </r>
  <r>
    <x v="8"/>
    <s v="TTE"/>
    <x v="0"/>
    <s v="204-472-27"/>
    <n v="5253851"/>
    <n v="211200"/>
    <d v="2021-12-01T00:00:00"/>
    <x v="4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70">
  <r>
    <x v="0"/>
    <s v="ACT"/>
    <x v="0"/>
    <x v="0"/>
    <x v="0"/>
    <n v="5253805"/>
    <n v="729500"/>
    <x v="0"/>
    <s v="YES"/>
    <d v="2021-12-01T00:00:00"/>
  </r>
  <r>
    <x v="0"/>
    <s v="ACT"/>
    <x v="0"/>
    <x v="0"/>
    <x v="0"/>
    <n v="5257692"/>
    <n v="340000"/>
    <x v="0"/>
    <s v="YES"/>
    <d v="2021-12-10T00:00:00"/>
  </r>
  <r>
    <x v="0"/>
    <s v="ACT"/>
    <x v="0"/>
    <x v="1"/>
    <x v="1"/>
    <n v="5261682"/>
    <n v="165000"/>
    <x v="0"/>
    <s v="YES"/>
    <d v="2021-12-22T00:00:00"/>
  </r>
  <r>
    <x v="0"/>
    <s v="ACT"/>
    <x v="0"/>
    <x v="1"/>
    <x v="0"/>
    <n v="5254464"/>
    <n v="318000"/>
    <x v="0"/>
    <s v="YES"/>
    <d v="2021-12-03T00:00:00"/>
  </r>
  <r>
    <x v="0"/>
    <s v="ACT"/>
    <x v="0"/>
    <x v="0"/>
    <x v="2"/>
    <n v="5262500"/>
    <n v="509000"/>
    <x v="0"/>
    <s v="YES"/>
    <d v="2021-12-27T00:00:00"/>
  </r>
  <r>
    <x v="0"/>
    <s v="ACT"/>
    <x v="0"/>
    <x v="0"/>
    <x v="0"/>
    <n v="5254576"/>
    <n v="465000"/>
    <x v="0"/>
    <s v="YES"/>
    <d v="2021-12-03T00:00:00"/>
  </r>
  <r>
    <x v="0"/>
    <s v="ACT"/>
    <x v="0"/>
    <x v="1"/>
    <x v="2"/>
    <n v="5262642"/>
    <n v="425000"/>
    <x v="0"/>
    <s v="YES"/>
    <d v="2021-12-27T00:00:00"/>
  </r>
  <r>
    <x v="0"/>
    <s v="ACT"/>
    <x v="0"/>
    <x v="0"/>
    <x v="2"/>
    <n v="5258982"/>
    <n v="195000"/>
    <x v="0"/>
    <s v="YES"/>
    <d v="2021-12-15T00:00:00"/>
  </r>
  <r>
    <x v="0"/>
    <s v="ACT"/>
    <x v="0"/>
    <x v="1"/>
    <x v="2"/>
    <n v="5264147"/>
    <n v="230000"/>
    <x v="0"/>
    <s v="YES"/>
    <d v="2021-12-30T00:00:00"/>
  </r>
  <r>
    <x v="0"/>
    <s v="ACT"/>
    <x v="0"/>
    <x v="0"/>
    <x v="0"/>
    <n v="5259764"/>
    <n v="640000"/>
    <x v="0"/>
    <s v="YES"/>
    <d v="2021-12-17T00:00:00"/>
  </r>
  <r>
    <x v="0"/>
    <s v="ACT"/>
    <x v="0"/>
    <x v="0"/>
    <x v="2"/>
    <n v="5263186"/>
    <n v="260000"/>
    <x v="0"/>
    <s v="YES"/>
    <d v="2021-12-28T00:00:00"/>
  </r>
  <r>
    <x v="0"/>
    <s v="ACT"/>
    <x v="0"/>
    <x v="0"/>
    <x v="3"/>
    <n v="5255337"/>
    <n v="1275000"/>
    <x v="0"/>
    <s v="YES"/>
    <d v="2021-12-06T00:00:00"/>
  </r>
  <r>
    <x v="0"/>
    <s v="ACT"/>
    <x v="0"/>
    <x v="1"/>
    <x v="4"/>
    <n v="5260630"/>
    <n v="375000"/>
    <x v="0"/>
    <s v="YES"/>
    <d v="2021-12-20T00:00:00"/>
  </r>
  <r>
    <x v="0"/>
    <s v="ACT"/>
    <x v="0"/>
    <x v="2"/>
    <x v="0"/>
    <n v="5260411"/>
    <n v="523000"/>
    <x v="0"/>
    <s v="YES"/>
    <d v="2021-12-20T00:00:00"/>
  </r>
  <r>
    <x v="0"/>
    <s v="ACT"/>
    <x v="0"/>
    <x v="0"/>
    <x v="0"/>
    <n v="5261313"/>
    <n v="485000"/>
    <x v="0"/>
    <s v="YES"/>
    <d v="2021-12-21T00:00:00"/>
  </r>
  <r>
    <x v="0"/>
    <s v="ACT"/>
    <x v="0"/>
    <x v="0"/>
    <x v="0"/>
    <n v="5258109"/>
    <n v="445000"/>
    <x v="0"/>
    <s v="YES"/>
    <d v="2021-12-13T00:00:00"/>
  </r>
  <r>
    <x v="0"/>
    <s v="ACT"/>
    <x v="0"/>
    <x v="0"/>
    <x v="0"/>
    <n v="5262068"/>
    <n v="123000"/>
    <x v="0"/>
    <s v="YES"/>
    <d v="2021-12-23T00:00:00"/>
  </r>
  <r>
    <x v="1"/>
    <s v="ATE"/>
    <x v="1"/>
    <x v="3"/>
    <x v="0"/>
    <n v="5255122"/>
    <n v="545000"/>
    <x v="0"/>
    <s v="YES"/>
    <d v="2021-12-06T00:00:00"/>
  </r>
  <r>
    <x v="1"/>
    <s v="ATE"/>
    <x v="1"/>
    <x v="3"/>
    <x v="0"/>
    <n v="5257665"/>
    <n v="376000"/>
    <x v="0"/>
    <s v="YES"/>
    <d v="2021-12-10T00:00:00"/>
  </r>
  <r>
    <x v="1"/>
    <s v="ATE"/>
    <x v="1"/>
    <x v="3"/>
    <x v="4"/>
    <n v="5261661"/>
    <n v="350000"/>
    <x v="0"/>
    <s v="YES"/>
    <d v="2021-12-22T00:00:00"/>
  </r>
  <r>
    <x v="1"/>
    <s v="ATE"/>
    <x v="1"/>
    <x v="3"/>
    <x v="0"/>
    <n v="5254984"/>
    <n v="391000"/>
    <x v="0"/>
    <s v="YES"/>
    <d v="2021-12-06T00:00:00"/>
  </r>
  <r>
    <x v="1"/>
    <s v="ATE"/>
    <x v="1"/>
    <x v="3"/>
    <x v="0"/>
    <n v="5259756"/>
    <n v="422500"/>
    <x v="0"/>
    <s v="YES"/>
    <d v="2021-12-17T00:00:00"/>
  </r>
  <r>
    <x v="1"/>
    <s v="ATE"/>
    <x v="1"/>
    <x v="3"/>
    <x v="0"/>
    <n v="5259902"/>
    <n v="331000"/>
    <x v="0"/>
    <s v="YES"/>
    <d v="2021-12-17T00:00:00"/>
  </r>
  <r>
    <x v="1"/>
    <s v="ATE"/>
    <x v="1"/>
    <x v="3"/>
    <x v="0"/>
    <n v="5258622"/>
    <n v="369500"/>
    <x v="0"/>
    <s v="YES"/>
    <d v="2021-12-14T00:00:00"/>
  </r>
  <r>
    <x v="1"/>
    <s v="ATE"/>
    <x v="1"/>
    <x v="3"/>
    <x v="4"/>
    <n v="5258953"/>
    <n v="250000"/>
    <x v="0"/>
    <s v="YES"/>
    <d v="2021-12-15T00:00:00"/>
  </r>
  <r>
    <x v="1"/>
    <s v="ATE"/>
    <x v="1"/>
    <x v="3"/>
    <x v="0"/>
    <n v="5260622"/>
    <n v="376000"/>
    <x v="0"/>
    <s v="YES"/>
    <d v="2021-12-20T00:00:00"/>
  </r>
  <r>
    <x v="1"/>
    <s v="ATE"/>
    <x v="1"/>
    <x v="3"/>
    <x v="0"/>
    <n v="5260532"/>
    <n v="420000"/>
    <x v="0"/>
    <s v="YES"/>
    <d v="2021-12-20T00:00:00"/>
  </r>
  <r>
    <x v="1"/>
    <s v="ATE"/>
    <x v="1"/>
    <x v="3"/>
    <x v="0"/>
    <n v="5261758"/>
    <n v="295000"/>
    <x v="0"/>
    <s v="YES"/>
    <d v="2021-12-22T00:00:00"/>
  </r>
  <r>
    <x v="1"/>
    <s v="ATE"/>
    <x v="1"/>
    <x v="3"/>
    <x v="1"/>
    <n v="5260095"/>
    <n v="550000"/>
    <x v="0"/>
    <s v="YES"/>
    <d v="2021-12-17T00:00:00"/>
  </r>
  <r>
    <x v="1"/>
    <s v="ATE"/>
    <x v="1"/>
    <x v="3"/>
    <x v="0"/>
    <n v="5258529"/>
    <n v="595000"/>
    <x v="0"/>
    <s v="YES"/>
    <d v="2021-12-14T00:00:00"/>
  </r>
  <r>
    <x v="2"/>
    <s v="CAL"/>
    <x v="1"/>
    <x v="4"/>
    <x v="0"/>
    <n v="5260006"/>
    <n v="513517"/>
    <x v="1"/>
    <s v="YES"/>
    <d v="2021-12-17T00:00:00"/>
  </r>
  <r>
    <x v="2"/>
    <s v="CAL"/>
    <x v="1"/>
    <x v="4"/>
    <x v="0"/>
    <n v="5260061"/>
    <n v="541842"/>
    <x v="1"/>
    <s v="YES"/>
    <d v="2021-12-17T00:00:00"/>
  </r>
  <r>
    <x v="2"/>
    <s v="CAL"/>
    <x v="1"/>
    <x v="4"/>
    <x v="0"/>
    <n v="5263811"/>
    <n v="525329"/>
    <x v="1"/>
    <s v="YES"/>
    <d v="2021-12-29T00:00:00"/>
  </r>
  <r>
    <x v="2"/>
    <s v="CAL"/>
    <x v="1"/>
    <x v="4"/>
    <x v="0"/>
    <n v="5261289"/>
    <n v="916883"/>
    <x v="1"/>
    <s v="YES"/>
    <d v="2021-12-21T00:00:00"/>
  </r>
  <r>
    <x v="2"/>
    <s v="CAL"/>
    <x v="2"/>
    <x v="2"/>
    <x v="1"/>
    <n v="5257426"/>
    <n v="1672338"/>
    <x v="0"/>
    <s v="YES"/>
    <d v="2021-12-10T00:00:00"/>
  </r>
  <r>
    <x v="2"/>
    <s v="CAL"/>
    <x v="1"/>
    <x v="4"/>
    <x v="0"/>
    <n v="5262945"/>
    <n v="458766"/>
    <x v="1"/>
    <s v="YES"/>
    <d v="2021-12-28T00:00:00"/>
  </r>
  <r>
    <x v="2"/>
    <s v="CAL"/>
    <x v="1"/>
    <x v="4"/>
    <x v="0"/>
    <n v="5263824"/>
    <n v="600775"/>
    <x v="1"/>
    <s v="YES"/>
    <d v="2021-12-29T00:00:00"/>
  </r>
  <r>
    <x v="2"/>
    <s v="CAL"/>
    <x v="1"/>
    <x v="4"/>
    <x v="0"/>
    <n v="5262967"/>
    <n v="559385"/>
    <x v="1"/>
    <s v="YES"/>
    <d v="2021-12-28T00:00:00"/>
  </r>
  <r>
    <x v="2"/>
    <s v="CAL"/>
    <x v="1"/>
    <x v="4"/>
    <x v="0"/>
    <n v="5264176"/>
    <n v="665280"/>
    <x v="1"/>
    <s v="YES"/>
    <d v="2021-12-30T00:00:00"/>
  </r>
  <r>
    <x v="2"/>
    <s v="CAL"/>
    <x v="1"/>
    <x v="4"/>
    <x v="0"/>
    <n v="5261733"/>
    <n v="524950"/>
    <x v="1"/>
    <s v="YES"/>
    <d v="2021-12-22T00:00:00"/>
  </r>
  <r>
    <x v="2"/>
    <s v="CAL"/>
    <x v="1"/>
    <x v="4"/>
    <x v="0"/>
    <n v="5259763"/>
    <n v="599950"/>
    <x v="1"/>
    <s v="YES"/>
    <d v="2021-12-17T00:00:00"/>
  </r>
  <r>
    <x v="2"/>
    <s v="CAL"/>
    <x v="1"/>
    <x v="4"/>
    <x v="0"/>
    <n v="5263693"/>
    <n v="1052159"/>
    <x v="1"/>
    <s v="YES"/>
    <d v="2021-12-29T00:00:00"/>
  </r>
  <r>
    <x v="2"/>
    <s v="CAL"/>
    <x v="1"/>
    <x v="4"/>
    <x v="0"/>
    <n v="5264476"/>
    <n v="844275"/>
    <x v="1"/>
    <s v="YES"/>
    <d v="2021-12-30T00:00:00"/>
  </r>
  <r>
    <x v="2"/>
    <s v="CAL"/>
    <x v="1"/>
    <x v="4"/>
    <x v="0"/>
    <n v="5253784"/>
    <n v="511453"/>
    <x v="1"/>
    <s v="YES"/>
    <d v="2021-12-01T00:00:00"/>
  </r>
  <r>
    <x v="2"/>
    <s v="CAL"/>
    <x v="1"/>
    <x v="4"/>
    <x v="0"/>
    <n v="5259781"/>
    <n v="570037"/>
    <x v="1"/>
    <s v="YES"/>
    <d v="2021-12-17T00:00:00"/>
  </r>
  <r>
    <x v="3"/>
    <s v="DHI"/>
    <x v="3"/>
    <x v="5"/>
    <x v="0"/>
    <n v="5264358"/>
    <n v="643975"/>
    <x v="1"/>
    <s v="YES"/>
    <d v="2021-12-30T00:00:00"/>
  </r>
  <r>
    <x v="3"/>
    <s v="DHI"/>
    <x v="3"/>
    <x v="5"/>
    <x v="0"/>
    <n v="5263046"/>
    <n v="646100"/>
    <x v="1"/>
    <s v="YES"/>
    <d v="2021-12-28T00:00:00"/>
  </r>
  <r>
    <x v="3"/>
    <s v="DHI"/>
    <x v="3"/>
    <x v="5"/>
    <x v="0"/>
    <n v="5263035"/>
    <n v="412000"/>
    <x v="1"/>
    <s v="YES"/>
    <d v="2021-12-28T00:00:00"/>
  </r>
  <r>
    <x v="3"/>
    <s v="DHI"/>
    <x v="3"/>
    <x v="5"/>
    <x v="0"/>
    <n v="5259767"/>
    <n v="414430"/>
    <x v="1"/>
    <s v="YES"/>
    <d v="2021-12-17T00:00:00"/>
  </r>
  <r>
    <x v="3"/>
    <s v="DHI"/>
    <x v="3"/>
    <x v="5"/>
    <x v="0"/>
    <n v="5259012"/>
    <n v="447505"/>
    <x v="1"/>
    <s v="YES"/>
    <d v="2021-12-15T00:00:00"/>
  </r>
  <r>
    <x v="3"/>
    <s v="DHI"/>
    <x v="3"/>
    <x v="5"/>
    <x v="0"/>
    <n v="5264523"/>
    <n v="624990"/>
    <x v="1"/>
    <s v="YES"/>
    <d v="2021-12-30T00:00:00"/>
  </r>
  <r>
    <x v="3"/>
    <s v="DHI"/>
    <x v="3"/>
    <x v="5"/>
    <x v="0"/>
    <n v="5264111"/>
    <n v="437990"/>
    <x v="1"/>
    <s v="YES"/>
    <d v="2021-12-30T00:00:00"/>
  </r>
  <r>
    <x v="3"/>
    <s v="DHI"/>
    <x v="3"/>
    <x v="5"/>
    <x v="0"/>
    <n v="5262758"/>
    <n v="640050"/>
    <x v="1"/>
    <s v="YES"/>
    <d v="2021-12-28T00:00:00"/>
  </r>
  <r>
    <x v="3"/>
    <s v="DHI"/>
    <x v="3"/>
    <x v="5"/>
    <x v="0"/>
    <n v="5256496"/>
    <n v="641000"/>
    <x v="1"/>
    <s v="YES"/>
    <d v="2021-12-08T00:00:00"/>
  </r>
  <r>
    <x v="3"/>
    <s v="DHI"/>
    <x v="3"/>
    <x v="5"/>
    <x v="0"/>
    <n v="5259457"/>
    <n v="700000"/>
    <x v="1"/>
    <s v="YES"/>
    <d v="2021-12-16T00:00:00"/>
  </r>
  <r>
    <x v="3"/>
    <s v="DHI"/>
    <x v="3"/>
    <x v="5"/>
    <x v="0"/>
    <n v="5255535"/>
    <n v="432305"/>
    <x v="1"/>
    <s v="YES"/>
    <d v="2021-12-07T00:00:00"/>
  </r>
  <r>
    <x v="3"/>
    <s v="DHI"/>
    <x v="3"/>
    <x v="5"/>
    <x v="0"/>
    <n v="5254477"/>
    <n v="653995"/>
    <x v="1"/>
    <s v="YES"/>
    <d v="2021-12-03T00:00:00"/>
  </r>
  <r>
    <x v="3"/>
    <s v="DHI"/>
    <x v="3"/>
    <x v="5"/>
    <x v="0"/>
    <n v="5259436"/>
    <n v="679990"/>
    <x v="1"/>
    <s v="YES"/>
    <d v="2021-12-16T00:00:00"/>
  </r>
  <r>
    <x v="4"/>
    <s v="FA"/>
    <x v="4"/>
    <x v="6"/>
    <x v="1"/>
    <n v="5261367"/>
    <n v="519120"/>
    <x v="0"/>
    <s v="YES"/>
    <d v="2021-12-21T00:00:00"/>
  </r>
  <r>
    <x v="4"/>
    <s v="FA"/>
    <x v="5"/>
    <x v="7"/>
    <x v="0"/>
    <n v="5263570"/>
    <n v="549611"/>
    <x v="1"/>
    <s v="YES"/>
    <d v="2021-12-29T00:00:00"/>
  </r>
  <r>
    <x v="4"/>
    <s v="FA"/>
    <x v="5"/>
    <x v="7"/>
    <x v="0"/>
    <n v="5258200"/>
    <n v="87599"/>
    <x v="0"/>
    <s v="YES"/>
    <d v="2021-12-13T00:00:00"/>
  </r>
  <r>
    <x v="4"/>
    <s v="FA"/>
    <x v="4"/>
    <x v="8"/>
    <x v="2"/>
    <n v="5259433"/>
    <n v="291000"/>
    <x v="0"/>
    <s v="YES"/>
    <d v="2021-12-16T00:00:00"/>
  </r>
  <r>
    <x v="4"/>
    <s v="FA"/>
    <x v="4"/>
    <x v="8"/>
    <x v="0"/>
    <n v="5256855"/>
    <n v="435000"/>
    <x v="0"/>
    <s v="YES"/>
    <d v="2021-12-09T00:00:00"/>
  </r>
  <r>
    <x v="4"/>
    <s v="FA"/>
    <x v="5"/>
    <x v="9"/>
    <x v="0"/>
    <n v="5263547"/>
    <n v="373990"/>
    <x v="1"/>
    <s v="YES"/>
    <d v="2021-12-29T00:00:00"/>
  </r>
  <r>
    <x v="4"/>
    <s v="FA"/>
    <x v="5"/>
    <x v="7"/>
    <x v="0"/>
    <n v="5256916"/>
    <n v="492587"/>
    <x v="1"/>
    <s v="YES"/>
    <d v="2021-12-09T00:00:00"/>
  </r>
  <r>
    <x v="4"/>
    <s v="FA"/>
    <x v="4"/>
    <x v="10"/>
    <x v="0"/>
    <n v="5263536"/>
    <n v="674900"/>
    <x v="0"/>
    <s v="YES"/>
    <d v="2021-12-29T00:00:00"/>
  </r>
  <r>
    <x v="4"/>
    <s v="FA"/>
    <x v="5"/>
    <x v="9"/>
    <x v="0"/>
    <n v="5262046"/>
    <n v="355990"/>
    <x v="1"/>
    <s v="YES"/>
    <d v="2021-12-23T00:00:00"/>
  </r>
  <r>
    <x v="4"/>
    <s v="FA"/>
    <x v="5"/>
    <x v="7"/>
    <x v="0"/>
    <n v="5255652"/>
    <n v="775000"/>
    <x v="0"/>
    <s v="YES"/>
    <d v="2021-12-07T00:00:00"/>
  </r>
  <r>
    <x v="4"/>
    <s v="FA"/>
    <x v="5"/>
    <x v="9"/>
    <x v="0"/>
    <n v="5263698"/>
    <n v="1073180"/>
    <x v="1"/>
    <s v="YES"/>
    <d v="2021-12-29T00:00:00"/>
  </r>
  <r>
    <x v="4"/>
    <s v="FA"/>
    <x v="4"/>
    <x v="11"/>
    <x v="1"/>
    <n v="5261372"/>
    <n v="1391500"/>
    <x v="0"/>
    <s v="YES"/>
    <d v="2021-12-21T00:00:00"/>
  </r>
  <r>
    <x v="4"/>
    <s v="FA"/>
    <x v="5"/>
    <x v="9"/>
    <x v="0"/>
    <n v="5263029"/>
    <n v="1019000"/>
    <x v="1"/>
    <s v="YES"/>
    <d v="2021-12-28T00:00:00"/>
  </r>
  <r>
    <x v="4"/>
    <s v="FA"/>
    <x v="4"/>
    <x v="6"/>
    <x v="1"/>
    <n v="5262009"/>
    <n v="775000"/>
    <x v="0"/>
    <s v="YES"/>
    <d v="2021-12-23T00:00:00"/>
  </r>
  <r>
    <x v="4"/>
    <s v="FA"/>
    <x v="6"/>
    <x v="12"/>
    <x v="2"/>
    <n v="5261778"/>
    <n v="912000"/>
    <x v="0"/>
    <s v="YES"/>
    <d v="2021-12-22T00:00:00"/>
  </r>
  <r>
    <x v="4"/>
    <s v="FA"/>
    <x v="4"/>
    <x v="8"/>
    <x v="2"/>
    <n v="5258362"/>
    <n v="200000"/>
    <x v="0"/>
    <s v="YES"/>
    <d v="2021-12-14T00:00:00"/>
  </r>
  <r>
    <x v="4"/>
    <s v="FA"/>
    <x v="4"/>
    <x v="8"/>
    <x v="0"/>
    <n v="5256503"/>
    <n v="455000"/>
    <x v="0"/>
    <s v="YES"/>
    <d v="2021-12-08T00:00:00"/>
  </r>
  <r>
    <x v="4"/>
    <s v="FA"/>
    <x v="6"/>
    <x v="12"/>
    <x v="2"/>
    <n v="5256538"/>
    <n v="950000"/>
    <x v="0"/>
    <s v="YES"/>
    <d v="2021-12-08T00:00:00"/>
  </r>
  <r>
    <x v="4"/>
    <s v="FA"/>
    <x v="6"/>
    <x v="12"/>
    <x v="2"/>
    <n v="5262979"/>
    <n v="1112000"/>
    <x v="0"/>
    <s v="YES"/>
    <d v="2021-12-28T00:00:00"/>
  </r>
  <r>
    <x v="4"/>
    <s v="FA"/>
    <x v="5"/>
    <x v="9"/>
    <x v="0"/>
    <n v="5263491"/>
    <n v="455990"/>
    <x v="1"/>
    <s v="YES"/>
    <d v="2021-12-29T00:00:00"/>
  </r>
  <r>
    <x v="4"/>
    <s v="FA"/>
    <x v="4"/>
    <x v="8"/>
    <x v="0"/>
    <n v="5259343"/>
    <n v="529900"/>
    <x v="0"/>
    <s v="YES"/>
    <d v="2021-12-16T00:00:00"/>
  </r>
  <r>
    <x v="4"/>
    <s v="FA"/>
    <x v="5"/>
    <x v="9"/>
    <x v="0"/>
    <n v="5263012"/>
    <n v="109583"/>
    <x v="1"/>
    <s v="YES"/>
    <d v="2021-12-28T00:00:00"/>
  </r>
  <r>
    <x v="4"/>
    <s v="FA"/>
    <x v="5"/>
    <x v="9"/>
    <x v="0"/>
    <n v="5262038"/>
    <n v="525000"/>
    <x v="1"/>
    <s v="YES"/>
    <d v="2021-12-23T00:00:00"/>
  </r>
  <r>
    <x v="4"/>
    <s v="FA"/>
    <x v="5"/>
    <x v="7"/>
    <x v="2"/>
    <n v="5259236"/>
    <n v="155000"/>
    <x v="0"/>
    <s v="YES"/>
    <d v="2021-12-16T00:00:00"/>
  </r>
  <r>
    <x v="4"/>
    <s v="FA"/>
    <x v="4"/>
    <x v="10"/>
    <x v="0"/>
    <n v="5259232"/>
    <n v="545000"/>
    <x v="0"/>
    <s v="YES"/>
    <d v="2021-12-16T00:00:00"/>
  </r>
  <r>
    <x v="4"/>
    <s v="FA"/>
    <x v="4"/>
    <x v="10"/>
    <x v="0"/>
    <n v="5256527"/>
    <n v="570000"/>
    <x v="0"/>
    <s v="YES"/>
    <d v="2021-12-08T00:00:00"/>
  </r>
  <r>
    <x v="4"/>
    <s v="FA"/>
    <x v="7"/>
    <x v="13"/>
    <x v="0"/>
    <n v="5262994"/>
    <n v="849900"/>
    <x v="0"/>
    <s v="YES"/>
    <d v="2021-12-28T00:00:00"/>
  </r>
  <r>
    <x v="4"/>
    <s v="FA"/>
    <x v="8"/>
    <x v="14"/>
    <x v="3"/>
    <n v="5256578"/>
    <n v="20000000"/>
    <x v="0"/>
    <s v="YES"/>
    <d v="2021-12-08T00:00:00"/>
  </r>
  <r>
    <x v="4"/>
    <s v="FA"/>
    <x v="4"/>
    <x v="11"/>
    <x v="0"/>
    <n v="5258864"/>
    <n v="434174"/>
    <x v="1"/>
    <s v="YES"/>
    <d v="2021-12-15T00:00:00"/>
  </r>
  <r>
    <x v="4"/>
    <s v="FA"/>
    <x v="5"/>
    <x v="9"/>
    <x v="0"/>
    <n v="5262562"/>
    <n v="488100"/>
    <x v="1"/>
    <s v="YES"/>
    <d v="2021-12-27T00:00:00"/>
  </r>
  <r>
    <x v="4"/>
    <s v="FA"/>
    <x v="4"/>
    <x v="8"/>
    <x v="2"/>
    <n v="5257408"/>
    <n v="329000"/>
    <x v="0"/>
    <s v="YES"/>
    <d v="2021-12-10T00:00:00"/>
  </r>
  <r>
    <x v="4"/>
    <s v="FA"/>
    <x v="4"/>
    <x v="6"/>
    <x v="3"/>
    <n v="5262079"/>
    <n v="307250"/>
    <x v="0"/>
    <s v="YES"/>
    <d v="2021-12-23T00:00:00"/>
  </r>
  <r>
    <x v="4"/>
    <s v="FA"/>
    <x v="5"/>
    <x v="9"/>
    <x v="0"/>
    <n v="5262488"/>
    <n v="520000"/>
    <x v="0"/>
    <s v="YES"/>
    <d v="2021-12-27T00:00:00"/>
  </r>
  <r>
    <x v="4"/>
    <s v="FA"/>
    <x v="5"/>
    <x v="9"/>
    <x v="0"/>
    <n v="5261613"/>
    <n v="460000"/>
    <x v="1"/>
    <s v="YES"/>
    <d v="2021-12-22T00:00:00"/>
  </r>
  <r>
    <x v="4"/>
    <s v="FA"/>
    <x v="5"/>
    <x v="9"/>
    <x v="0"/>
    <n v="5261624"/>
    <n v="363000"/>
    <x v="1"/>
    <s v="YES"/>
    <d v="2021-12-22T00:00:00"/>
  </r>
  <r>
    <x v="4"/>
    <s v="FA"/>
    <x v="4"/>
    <x v="8"/>
    <x v="0"/>
    <n v="5260315"/>
    <n v="475000"/>
    <x v="0"/>
    <s v="YES"/>
    <d v="2021-12-20T00:00:00"/>
  </r>
  <r>
    <x v="4"/>
    <s v="FA"/>
    <x v="5"/>
    <x v="7"/>
    <x v="0"/>
    <n v="5258877"/>
    <n v="351222"/>
    <x v="0"/>
    <s v="YES"/>
    <d v="2021-12-15T00:00:00"/>
  </r>
  <r>
    <x v="4"/>
    <s v="FA"/>
    <x v="4"/>
    <x v="15"/>
    <x v="0"/>
    <n v="5259056"/>
    <n v="453000"/>
    <x v="0"/>
    <s v="YES"/>
    <d v="2021-12-15T00:00:00"/>
  </r>
  <r>
    <x v="4"/>
    <s v="FA"/>
    <x v="4"/>
    <x v="8"/>
    <x v="0"/>
    <n v="5257528"/>
    <n v="505000"/>
    <x v="0"/>
    <s v="YES"/>
    <d v="2021-12-10T00:00:00"/>
  </r>
  <r>
    <x v="4"/>
    <s v="FA"/>
    <x v="4"/>
    <x v="8"/>
    <x v="0"/>
    <n v="5257342"/>
    <n v="551900"/>
    <x v="0"/>
    <s v="YES"/>
    <d v="2021-12-10T00:00:00"/>
  </r>
  <r>
    <x v="4"/>
    <s v="FA"/>
    <x v="5"/>
    <x v="7"/>
    <x v="0"/>
    <n v="5258842"/>
    <n v="425000"/>
    <x v="0"/>
    <s v="YES"/>
    <d v="2021-12-15T00:00:00"/>
  </r>
  <r>
    <x v="4"/>
    <s v="FA"/>
    <x v="4"/>
    <x v="8"/>
    <x v="1"/>
    <n v="5257595"/>
    <n v="250000"/>
    <x v="0"/>
    <s v="YES"/>
    <d v="2021-12-10T00:00:00"/>
  </r>
  <r>
    <x v="4"/>
    <s v="FA"/>
    <x v="5"/>
    <x v="9"/>
    <x v="0"/>
    <n v="5257598"/>
    <n v="782845"/>
    <x v="1"/>
    <s v="YES"/>
    <d v="2021-12-10T00:00:00"/>
  </r>
  <r>
    <x v="4"/>
    <s v="FA"/>
    <x v="4"/>
    <x v="8"/>
    <x v="1"/>
    <n v="5258646"/>
    <n v="106000"/>
    <x v="0"/>
    <s v="YES"/>
    <d v="2021-12-14T00:00:00"/>
  </r>
  <r>
    <x v="4"/>
    <s v="FA"/>
    <x v="4"/>
    <x v="15"/>
    <x v="2"/>
    <n v="5257735"/>
    <n v="322000"/>
    <x v="0"/>
    <s v="YES"/>
    <d v="2021-12-10T00:00:00"/>
  </r>
  <r>
    <x v="4"/>
    <s v="FA"/>
    <x v="5"/>
    <x v="7"/>
    <x v="1"/>
    <n v="5262157"/>
    <n v="120000"/>
    <x v="0"/>
    <s v="YES"/>
    <d v="2021-12-23T00:00:00"/>
  </r>
  <r>
    <x v="4"/>
    <s v="FA"/>
    <x v="5"/>
    <x v="9"/>
    <x v="0"/>
    <n v="5257671"/>
    <n v="430000"/>
    <x v="0"/>
    <s v="YES"/>
    <d v="2021-12-10T00:00:00"/>
  </r>
  <r>
    <x v="4"/>
    <s v="FA"/>
    <x v="4"/>
    <x v="8"/>
    <x v="2"/>
    <n v="5258586"/>
    <n v="135000"/>
    <x v="0"/>
    <s v="YES"/>
    <d v="2021-12-14T00:00:00"/>
  </r>
  <r>
    <x v="4"/>
    <s v="FA"/>
    <x v="4"/>
    <x v="15"/>
    <x v="0"/>
    <n v="5258875"/>
    <n v="770000"/>
    <x v="0"/>
    <s v="YES"/>
    <d v="2021-12-15T00:00:00"/>
  </r>
  <r>
    <x v="4"/>
    <s v="FA"/>
    <x v="4"/>
    <x v="15"/>
    <x v="0"/>
    <n v="5262070"/>
    <n v="790000"/>
    <x v="0"/>
    <s v="YES"/>
    <d v="2021-12-23T00:00:00"/>
  </r>
  <r>
    <x v="4"/>
    <s v="FA"/>
    <x v="4"/>
    <x v="10"/>
    <x v="0"/>
    <n v="5256979"/>
    <n v="427400"/>
    <x v="1"/>
    <s v="YES"/>
    <d v="2021-12-09T00:00:00"/>
  </r>
  <r>
    <x v="4"/>
    <s v="FA"/>
    <x v="4"/>
    <x v="15"/>
    <x v="0"/>
    <n v="5259064"/>
    <n v="485000"/>
    <x v="0"/>
    <s v="YES"/>
    <d v="2021-12-15T00:00:00"/>
  </r>
  <r>
    <x v="4"/>
    <s v="FA"/>
    <x v="5"/>
    <x v="9"/>
    <x v="0"/>
    <n v="5262053"/>
    <n v="485000"/>
    <x v="1"/>
    <s v="YES"/>
    <d v="2021-12-23T00:00:00"/>
  </r>
  <r>
    <x v="4"/>
    <s v="FA"/>
    <x v="4"/>
    <x v="8"/>
    <x v="0"/>
    <n v="5258977"/>
    <n v="515000"/>
    <x v="0"/>
    <s v="YES"/>
    <d v="2021-12-15T00:00:00"/>
  </r>
  <r>
    <x v="4"/>
    <s v="FA"/>
    <x v="5"/>
    <x v="7"/>
    <x v="0"/>
    <n v="5257049"/>
    <n v="786258"/>
    <x v="1"/>
    <s v="YES"/>
    <d v="2021-12-09T00:00:00"/>
  </r>
  <r>
    <x v="4"/>
    <s v="FA"/>
    <x v="5"/>
    <x v="7"/>
    <x v="0"/>
    <n v="5257689"/>
    <n v="499000"/>
    <x v="0"/>
    <s v="YES"/>
    <d v="2021-12-10T00:00:00"/>
  </r>
  <r>
    <x v="4"/>
    <s v="FA"/>
    <x v="4"/>
    <x v="10"/>
    <x v="0"/>
    <n v="5261528"/>
    <n v="485000"/>
    <x v="0"/>
    <s v="YES"/>
    <d v="2021-12-22T00:00:00"/>
  </r>
  <r>
    <x v="4"/>
    <s v="FA"/>
    <x v="4"/>
    <x v="8"/>
    <x v="0"/>
    <n v="5257107"/>
    <n v="520000"/>
    <x v="0"/>
    <s v="YES"/>
    <d v="2021-12-09T00:00:00"/>
  </r>
  <r>
    <x v="4"/>
    <s v="FA"/>
    <x v="6"/>
    <x v="12"/>
    <x v="3"/>
    <n v="5257363"/>
    <n v="800000"/>
    <x v="0"/>
    <s v="YES"/>
    <d v="2021-12-10T00:00:00"/>
  </r>
  <r>
    <x v="4"/>
    <s v="FA"/>
    <x v="6"/>
    <x v="12"/>
    <x v="2"/>
    <n v="5257152"/>
    <n v="1750000"/>
    <x v="0"/>
    <s v="YES"/>
    <d v="2021-12-09T00:00:00"/>
  </r>
  <r>
    <x v="4"/>
    <s v="FA"/>
    <x v="4"/>
    <x v="10"/>
    <x v="0"/>
    <n v="5261602"/>
    <n v="445000"/>
    <x v="0"/>
    <s v="YES"/>
    <d v="2021-12-22T00:00:00"/>
  </r>
  <r>
    <x v="4"/>
    <s v="FA"/>
    <x v="4"/>
    <x v="10"/>
    <x v="1"/>
    <n v="5257274"/>
    <n v="1200000"/>
    <x v="0"/>
    <s v="YES"/>
    <d v="2021-12-10T00:00:00"/>
  </r>
  <r>
    <x v="4"/>
    <s v="FA"/>
    <x v="5"/>
    <x v="9"/>
    <x v="0"/>
    <n v="5259439"/>
    <n v="360960"/>
    <x v="1"/>
    <s v="YES"/>
    <d v="2021-12-16T00:00:00"/>
  </r>
  <r>
    <x v="4"/>
    <s v="FA"/>
    <x v="5"/>
    <x v="9"/>
    <x v="0"/>
    <n v="5262074"/>
    <n v="454000"/>
    <x v="1"/>
    <s v="YES"/>
    <d v="2021-12-23T00:00:00"/>
  </r>
  <r>
    <x v="4"/>
    <s v="FA"/>
    <x v="4"/>
    <x v="15"/>
    <x v="0"/>
    <n v="5259415"/>
    <n v="575000"/>
    <x v="0"/>
    <s v="YES"/>
    <d v="2021-12-16T00:00:00"/>
  </r>
  <r>
    <x v="4"/>
    <s v="FA"/>
    <x v="5"/>
    <x v="7"/>
    <x v="0"/>
    <n v="5262077"/>
    <n v="545754"/>
    <x v="1"/>
    <s v="YES"/>
    <d v="2021-12-23T00:00:00"/>
  </r>
  <r>
    <x v="4"/>
    <s v="FA"/>
    <x v="6"/>
    <x v="12"/>
    <x v="2"/>
    <n v="5262633"/>
    <n v="535000"/>
    <x v="0"/>
    <s v="YES"/>
    <d v="2021-12-27T00:00:00"/>
  </r>
  <r>
    <x v="4"/>
    <s v="FA"/>
    <x v="5"/>
    <x v="7"/>
    <x v="0"/>
    <n v="5262618"/>
    <n v="281000"/>
    <x v="0"/>
    <s v="YES"/>
    <d v="2021-12-27T00:00:00"/>
  </r>
  <r>
    <x v="4"/>
    <s v="FA"/>
    <x v="4"/>
    <x v="15"/>
    <x v="0"/>
    <n v="5262606"/>
    <n v="405000"/>
    <x v="0"/>
    <s v="YES"/>
    <d v="2021-12-27T00:00:00"/>
  </r>
  <r>
    <x v="4"/>
    <s v="FA"/>
    <x v="4"/>
    <x v="8"/>
    <x v="0"/>
    <n v="5259066"/>
    <n v="510000"/>
    <x v="0"/>
    <s v="YES"/>
    <d v="2021-12-15T00:00:00"/>
  </r>
  <r>
    <x v="4"/>
    <s v="FA"/>
    <x v="4"/>
    <x v="8"/>
    <x v="0"/>
    <n v="5261558"/>
    <n v="581000"/>
    <x v="0"/>
    <s v="YES"/>
    <d v="2021-12-22T00:00:00"/>
  </r>
  <r>
    <x v="4"/>
    <s v="FA"/>
    <x v="5"/>
    <x v="9"/>
    <x v="5"/>
    <n v="5264335"/>
    <n v="560000"/>
    <x v="0"/>
    <s v="YES"/>
    <d v="2021-12-30T00:00:00"/>
  </r>
  <r>
    <x v="4"/>
    <s v="FA"/>
    <x v="6"/>
    <x v="12"/>
    <x v="0"/>
    <n v="5254857"/>
    <n v="1930000"/>
    <x v="0"/>
    <s v="YES"/>
    <d v="2021-12-03T00:00:00"/>
  </r>
  <r>
    <x v="4"/>
    <s v="FA"/>
    <x v="4"/>
    <x v="15"/>
    <x v="2"/>
    <n v="5259954"/>
    <n v="357500"/>
    <x v="0"/>
    <s v="YES"/>
    <d v="2021-12-17T00:00:00"/>
  </r>
  <r>
    <x v="4"/>
    <s v="FA"/>
    <x v="5"/>
    <x v="9"/>
    <x v="0"/>
    <n v="5264423"/>
    <n v="380990"/>
    <x v="1"/>
    <s v="YES"/>
    <d v="2021-12-30T00:00:00"/>
  </r>
  <r>
    <x v="4"/>
    <s v="FA"/>
    <x v="5"/>
    <x v="9"/>
    <x v="0"/>
    <n v="5264420"/>
    <n v="398682"/>
    <x v="1"/>
    <s v="YES"/>
    <d v="2021-12-30T00:00:00"/>
  </r>
  <r>
    <x v="4"/>
    <s v="FA"/>
    <x v="5"/>
    <x v="9"/>
    <x v="0"/>
    <n v="5264399"/>
    <n v="512990"/>
    <x v="1"/>
    <s v="YES"/>
    <d v="2021-12-30T00:00:00"/>
  </r>
  <r>
    <x v="4"/>
    <s v="FA"/>
    <x v="4"/>
    <x v="8"/>
    <x v="0"/>
    <n v="5254482"/>
    <n v="471500"/>
    <x v="0"/>
    <s v="YES"/>
    <d v="2021-12-03T00:00:00"/>
  </r>
  <r>
    <x v="4"/>
    <s v="FA"/>
    <x v="2"/>
    <x v="2"/>
    <x v="2"/>
    <n v="5254537"/>
    <n v="145000"/>
    <x v="0"/>
    <s v="YES"/>
    <d v="2021-12-03T00:00:00"/>
  </r>
  <r>
    <x v="4"/>
    <s v="FA"/>
    <x v="5"/>
    <x v="9"/>
    <x v="2"/>
    <n v="5254593"/>
    <n v="250000"/>
    <x v="0"/>
    <s v="YES"/>
    <d v="2021-12-03T00:00:00"/>
  </r>
  <r>
    <x v="4"/>
    <s v="FA"/>
    <x v="5"/>
    <x v="9"/>
    <x v="0"/>
    <n v="5254315"/>
    <n v="484990"/>
    <x v="1"/>
    <s v="YES"/>
    <d v="2021-12-02T00:00:00"/>
  </r>
  <r>
    <x v="4"/>
    <s v="FA"/>
    <x v="5"/>
    <x v="9"/>
    <x v="0"/>
    <n v="5263558"/>
    <n v="812658"/>
    <x v="1"/>
    <s v="YES"/>
    <d v="2021-12-29T00:00:00"/>
  </r>
  <r>
    <x v="4"/>
    <s v="FA"/>
    <x v="4"/>
    <x v="8"/>
    <x v="0"/>
    <n v="5260509"/>
    <n v="441000"/>
    <x v="0"/>
    <s v="YES"/>
    <d v="2021-12-20T00:00:00"/>
  </r>
  <r>
    <x v="4"/>
    <s v="FA"/>
    <x v="4"/>
    <x v="8"/>
    <x v="0"/>
    <n v="5259441"/>
    <n v="728888"/>
    <x v="0"/>
    <s v="YES"/>
    <d v="2021-12-16T00:00:00"/>
  </r>
  <r>
    <x v="4"/>
    <s v="FA"/>
    <x v="4"/>
    <x v="10"/>
    <x v="0"/>
    <n v="5264305"/>
    <n v="405000"/>
    <x v="0"/>
    <s v="YES"/>
    <d v="2021-12-30T00:00:00"/>
  </r>
  <r>
    <x v="4"/>
    <s v="FA"/>
    <x v="5"/>
    <x v="9"/>
    <x v="0"/>
    <n v="5264294"/>
    <n v="411000"/>
    <x v="0"/>
    <s v="YES"/>
    <d v="2021-12-30T00:00:00"/>
  </r>
  <r>
    <x v="4"/>
    <s v="FA"/>
    <x v="4"/>
    <x v="10"/>
    <x v="0"/>
    <n v="5254726"/>
    <n v="330000"/>
    <x v="0"/>
    <s v="YES"/>
    <d v="2021-12-03T00:00:00"/>
  </r>
  <r>
    <x v="4"/>
    <s v="FA"/>
    <x v="5"/>
    <x v="9"/>
    <x v="0"/>
    <n v="5254746"/>
    <n v="496000"/>
    <x v="1"/>
    <s v="YES"/>
    <d v="2021-12-03T00:00:00"/>
  </r>
  <r>
    <x v="4"/>
    <s v="FA"/>
    <x v="5"/>
    <x v="7"/>
    <x v="0"/>
    <n v="5254752"/>
    <n v="570000"/>
    <x v="0"/>
    <s v="YES"/>
    <d v="2021-12-03T00:00:00"/>
  </r>
  <r>
    <x v="4"/>
    <s v="FA"/>
    <x v="5"/>
    <x v="9"/>
    <x v="1"/>
    <n v="5264131"/>
    <n v="200015"/>
    <x v="0"/>
    <s v="YES"/>
    <d v="2021-12-30T00:00:00"/>
  </r>
  <r>
    <x v="4"/>
    <s v="FA"/>
    <x v="5"/>
    <x v="9"/>
    <x v="0"/>
    <n v="5254803"/>
    <n v="412938"/>
    <x v="1"/>
    <s v="YES"/>
    <d v="2021-12-03T00:00:00"/>
  </r>
  <r>
    <x v="4"/>
    <s v="FA"/>
    <x v="4"/>
    <x v="8"/>
    <x v="2"/>
    <n v="5261036"/>
    <n v="190000"/>
    <x v="0"/>
    <s v="YES"/>
    <d v="2021-12-21T00:00:00"/>
  </r>
  <r>
    <x v="4"/>
    <s v="FA"/>
    <x v="4"/>
    <x v="15"/>
    <x v="0"/>
    <n v="5259907"/>
    <n v="375000"/>
    <x v="0"/>
    <s v="YES"/>
    <d v="2021-12-17T00:00:00"/>
  </r>
  <r>
    <x v="4"/>
    <s v="FA"/>
    <x v="5"/>
    <x v="7"/>
    <x v="0"/>
    <n v="5253899"/>
    <n v="456045"/>
    <x v="1"/>
    <s v="YES"/>
    <d v="2021-12-01T00:00:00"/>
  </r>
  <r>
    <x v="4"/>
    <s v="FA"/>
    <x v="4"/>
    <x v="15"/>
    <x v="0"/>
    <n v="5260309"/>
    <n v="500000"/>
    <x v="0"/>
    <s v="YES"/>
    <d v="2021-12-20T00:00:00"/>
  </r>
  <r>
    <x v="4"/>
    <s v="FA"/>
    <x v="4"/>
    <x v="8"/>
    <x v="0"/>
    <n v="5260258"/>
    <n v="815000"/>
    <x v="0"/>
    <s v="YES"/>
    <d v="2021-12-20T00:00:00"/>
  </r>
  <r>
    <x v="4"/>
    <s v="FA"/>
    <x v="2"/>
    <x v="14"/>
    <x v="1"/>
    <n v="5260220"/>
    <n v="57915000"/>
    <x v="0"/>
    <s v="YES"/>
    <d v="2021-12-20T00:00:00"/>
  </r>
  <r>
    <x v="4"/>
    <s v="FA"/>
    <x v="2"/>
    <x v="14"/>
    <x v="1"/>
    <n v="5260107"/>
    <n v="257875"/>
    <x v="0"/>
    <s v="YES"/>
    <d v="2021-12-17T00:00:00"/>
  </r>
  <r>
    <x v="4"/>
    <s v="FA"/>
    <x v="6"/>
    <x v="12"/>
    <x v="2"/>
    <n v="5253767"/>
    <n v="725000"/>
    <x v="0"/>
    <s v="YES"/>
    <d v="2021-12-01T00:00:00"/>
  </r>
  <r>
    <x v="4"/>
    <s v="FA"/>
    <x v="4"/>
    <x v="11"/>
    <x v="2"/>
    <n v="5264690"/>
    <n v="225000"/>
    <x v="0"/>
    <s v="YES"/>
    <d v="2021-12-30T00:00:00"/>
  </r>
  <r>
    <x v="4"/>
    <s v="FA"/>
    <x v="5"/>
    <x v="9"/>
    <x v="0"/>
    <n v="5260435"/>
    <n v="375990"/>
    <x v="1"/>
    <s v="YES"/>
    <d v="2021-12-20T00:00:00"/>
  </r>
  <r>
    <x v="4"/>
    <s v="FA"/>
    <x v="4"/>
    <x v="15"/>
    <x v="0"/>
    <n v="5260437"/>
    <n v="775000"/>
    <x v="0"/>
    <s v="YES"/>
    <d v="2021-12-20T00:00:00"/>
  </r>
  <r>
    <x v="4"/>
    <s v="FA"/>
    <x v="4"/>
    <x v="15"/>
    <x v="1"/>
    <n v="5254424"/>
    <n v="140000"/>
    <x v="0"/>
    <s v="YES"/>
    <d v="2021-12-03T00:00:00"/>
  </r>
  <r>
    <x v="4"/>
    <s v="FA"/>
    <x v="4"/>
    <x v="11"/>
    <x v="0"/>
    <n v="5264639"/>
    <n v="410000"/>
    <x v="0"/>
    <s v="YES"/>
    <d v="2021-12-30T00:00:00"/>
  </r>
  <r>
    <x v="4"/>
    <s v="FA"/>
    <x v="4"/>
    <x v="6"/>
    <x v="6"/>
    <n v="5260542"/>
    <n v="995000"/>
    <x v="0"/>
    <s v="YES"/>
    <d v="2021-12-20T00:00:00"/>
  </r>
  <r>
    <x v="4"/>
    <s v="FA"/>
    <x v="4"/>
    <x v="10"/>
    <x v="0"/>
    <n v="5253917"/>
    <n v="383455"/>
    <x v="1"/>
    <s v="YES"/>
    <d v="2021-12-01T00:00:00"/>
  </r>
  <r>
    <x v="4"/>
    <s v="FA"/>
    <x v="4"/>
    <x v="10"/>
    <x v="0"/>
    <n v="5253921"/>
    <n v="382553"/>
    <x v="1"/>
    <s v="YES"/>
    <d v="2021-12-01T00:00:00"/>
  </r>
  <r>
    <x v="4"/>
    <s v="FA"/>
    <x v="6"/>
    <x v="12"/>
    <x v="2"/>
    <n v="5260055"/>
    <n v="1888000"/>
    <x v="0"/>
    <s v="YES"/>
    <d v="2021-12-17T00:00:00"/>
  </r>
  <r>
    <x v="4"/>
    <s v="FA"/>
    <x v="4"/>
    <x v="6"/>
    <x v="1"/>
    <n v="5260039"/>
    <n v="30000"/>
    <x v="0"/>
    <s v="YES"/>
    <d v="2021-12-17T00:00:00"/>
  </r>
  <r>
    <x v="4"/>
    <s v="FA"/>
    <x v="6"/>
    <x v="12"/>
    <x v="2"/>
    <n v="5254155"/>
    <n v="1800000"/>
    <x v="0"/>
    <s v="YES"/>
    <d v="2021-12-02T00:00:00"/>
  </r>
  <r>
    <x v="4"/>
    <s v="FA"/>
    <x v="4"/>
    <x v="10"/>
    <x v="0"/>
    <n v="5260023"/>
    <n v="515000"/>
    <x v="0"/>
    <s v="YES"/>
    <d v="2021-12-17T00:00:00"/>
  </r>
  <r>
    <x v="4"/>
    <s v="FA"/>
    <x v="4"/>
    <x v="8"/>
    <x v="2"/>
    <n v="5264454"/>
    <n v="110000"/>
    <x v="0"/>
    <s v="YES"/>
    <d v="2021-12-30T00:00:00"/>
  </r>
  <r>
    <x v="4"/>
    <s v="FA"/>
    <x v="4"/>
    <x v="8"/>
    <x v="0"/>
    <n v="5254262"/>
    <n v="557000"/>
    <x v="0"/>
    <s v="YES"/>
    <d v="2021-12-02T00:00:00"/>
  </r>
  <r>
    <x v="4"/>
    <s v="FA"/>
    <x v="6"/>
    <x v="12"/>
    <x v="0"/>
    <n v="5259993"/>
    <n v="5800000"/>
    <x v="0"/>
    <s v="YES"/>
    <d v="2021-12-17T00:00:00"/>
  </r>
  <r>
    <x v="4"/>
    <s v="FA"/>
    <x v="6"/>
    <x v="12"/>
    <x v="2"/>
    <n v="5260102"/>
    <n v="1275000"/>
    <x v="0"/>
    <s v="YES"/>
    <d v="2021-12-17T00:00:00"/>
  </r>
  <r>
    <x v="4"/>
    <s v="FA"/>
    <x v="4"/>
    <x v="10"/>
    <x v="0"/>
    <n v="5255156"/>
    <n v="1320000"/>
    <x v="0"/>
    <s v="YES"/>
    <d v="2021-12-06T00:00:00"/>
  </r>
  <r>
    <x v="4"/>
    <s v="FA"/>
    <x v="5"/>
    <x v="9"/>
    <x v="0"/>
    <n v="5261252"/>
    <n v="462000"/>
    <x v="1"/>
    <s v="YES"/>
    <d v="2021-12-21T00:00:00"/>
  </r>
  <r>
    <x v="4"/>
    <s v="FA"/>
    <x v="6"/>
    <x v="12"/>
    <x v="0"/>
    <n v="5263756"/>
    <n v="605000"/>
    <x v="0"/>
    <s v="YES"/>
    <d v="2021-12-29T00:00:00"/>
  </r>
  <r>
    <x v="4"/>
    <s v="FA"/>
    <x v="9"/>
    <x v="14"/>
    <x v="3"/>
    <n v="5255458"/>
    <n v="6800000"/>
    <x v="0"/>
    <s v="YES"/>
    <d v="2021-12-07T00:00:00"/>
  </r>
  <r>
    <x v="4"/>
    <s v="FA"/>
    <x v="4"/>
    <x v="8"/>
    <x v="0"/>
    <n v="5263791"/>
    <n v="480000"/>
    <x v="0"/>
    <s v="YES"/>
    <d v="2021-12-29T00:00:00"/>
  </r>
  <r>
    <x v="4"/>
    <s v="FA"/>
    <x v="6"/>
    <x v="12"/>
    <x v="2"/>
    <n v="5253589"/>
    <n v="525000"/>
    <x v="0"/>
    <s v="YES"/>
    <d v="2021-12-01T00:00:00"/>
  </r>
  <r>
    <x v="4"/>
    <s v="FA"/>
    <x v="6"/>
    <x v="12"/>
    <x v="2"/>
    <n v="5255165"/>
    <n v="875000"/>
    <x v="0"/>
    <s v="YES"/>
    <d v="2021-12-06T00:00:00"/>
  </r>
  <r>
    <x v="4"/>
    <s v="FA"/>
    <x v="4"/>
    <x v="10"/>
    <x v="0"/>
    <n v="5254941"/>
    <n v="1320000"/>
    <x v="0"/>
    <s v="YES"/>
    <d v="2021-12-06T00:00:00"/>
  </r>
  <r>
    <x v="4"/>
    <s v="FA"/>
    <x v="4"/>
    <x v="15"/>
    <x v="0"/>
    <n v="5264050"/>
    <n v="725000"/>
    <x v="0"/>
    <s v="YES"/>
    <d v="2021-12-30T00:00:00"/>
  </r>
  <r>
    <x v="4"/>
    <s v="FA"/>
    <x v="6"/>
    <x v="12"/>
    <x v="2"/>
    <n v="5255019"/>
    <n v="1175000"/>
    <x v="0"/>
    <s v="YES"/>
    <d v="2021-12-06T00:00:00"/>
  </r>
  <r>
    <x v="4"/>
    <s v="FA"/>
    <x v="5"/>
    <x v="9"/>
    <x v="0"/>
    <n v="5259738"/>
    <n v="535236"/>
    <x v="1"/>
    <s v="YES"/>
    <d v="2021-12-17T00:00:00"/>
  </r>
  <r>
    <x v="4"/>
    <s v="FA"/>
    <x v="5"/>
    <x v="9"/>
    <x v="0"/>
    <n v="5264077"/>
    <n v="660000"/>
    <x v="0"/>
    <s v="YES"/>
    <d v="2021-12-30T00:00:00"/>
  </r>
  <r>
    <x v="4"/>
    <s v="FA"/>
    <x v="4"/>
    <x v="10"/>
    <x v="0"/>
    <n v="5261105"/>
    <n v="492000"/>
    <x v="0"/>
    <s v="YES"/>
    <d v="2021-12-21T00:00:00"/>
  </r>
  <r>
    <x v="4"/>
    <s v="FA"/>
    <x v="4"/>
    <x v="6"/>
    <x v="0"/>
    <n v="5261077"/>
    <n v="1940000"/>
    <x v="0"/>
    <s v="YES"/>
    <d v="2021-12-21T00:00:00"/>
  </r>
  <r>
    <x v="4"/>
    <s v="FA"/>
    <x v="5"/>
    <x v="9"/>
    <x v="0"/>
    <n v="5264094"/>
    <n v="356960"/>
    <x v="1"/>
    <s v="YES"/>
    <d v="2021-12-30T00:00:00"/>
  </r>
  <r>
    <x v="4"/>
    <s v="FA"/>
    <x v="5"/>
    <x v="7"/>
    <x v="0"/>
    <n v="5261092"/>
    <n v="582600"/>
    <x v="1"/>
    <s v="YES"/>
    <d v="2021-12-21T00:00:00"/>
  </r>
  <r>
    <x v="5"/>
    <s v="FC"/>
    <x v="10"/>
    <x v="16"/>
    <x v="0"/>
    <n v="5259368"/>
    <n v="900000"/>
    <x v="0"/>
    <s v="YES"/>
    <d v="2021-12-16T00:00:00"/>
  </r>
  <r>
    <x v="5"/>
    <s v="FC"/>
    <x v="11"/>
    <x v="17"/>
    <x v="0"/>
    <n v="5259076"/>
    <n v="1600000"/>
    <x v="0"/>
    <s v="YES"/>
    <d v="2021-12-15T00:00:00"/>
  </r>
  <r>
    <x v="5"/>
    <s v="FC"/>
    <x v="12"/>
    <x v="18"/>
    <x v="0"/>
    <n v="5260067"/>
    <n v="1480000"/>
    <x v="0"/>
    <s v="YES"/>
    <d v="2021-12-17T00:00:00"/>
  </r>
  <r>
    <x v="5"/>
    <s v="FC"/>
    <x v="11"/>
    <x v="19"/>
    <x v="2"/>
    <n v="5258577"/>
    <n v="177000"/>
    <x v="0"/>
    <s v="YES"/>
    <d v="2021-12-14T00:00:00"/>
  </r>
  <r>
    <x v="5"/>
    <s v="FC"/>
    <x v="13"/>
    <x v="18"/>
    <x v="2"/>
    <n v="5259554"/>
    <n v="445000"/>
    <x v="0"/>
    <s v="YES"/>
    <d v="2021-12-16T00:00:00"/>
  </r>
  <r>
    <x v="5"/>
    <s v="FC"/>
    <x v="11"/>
    <x v="20"/>
    <x v="2"/>
    <n v="5259406"/>
    <n v="253000"/>
    <x v="0"/>
    <s v="YES"/>
    <d v="2021-12-16T00:00:00"/>
  </r>
  <r>
    <x v="5"/>
    <s v="FC"/>
    <x v="11"/>
    <x v="19"/>
    <x v="1"/>
    <n v="5258579"/>
    <n v="95000"/>
    <x v="0"/>
    <s v="YES"/>
    <d v="2021-12-14T00:00:00"/>
  </r>
  <r>
    <x v="5"/>
    <s v="FC"/>
    <x v="11"/>
    <x v="20"/>
    <x v="1"/>
    <n v="5259380"/>
    <n v="220000"/>
    <x v="0"/>
    <s v="YES"/>
    <d v="2021-12-16T00:00:00"/>
  </r>
  <r>
    <x v="5"/>
    <s v="FC"/>
    <x v="10"/>
    <x v="16"/>
    <x v="4"/>
    <n v="5258599"/>
    <n v="161000"/>
    <x v="0"/>
    <s v="YES"/>
    <d v="2021-12-14T00:00:00"/>
  </r>
  <r>
    <x v="5"/>
    <s v="FC"/>
    <x v="5"/>
    <x v="21"/>
    <x v="0"/>
    <n v="5260058"/>
    <n v="400000"/>
    <x v="0"/>
    <s v="YES"/>
    <d v="2021-12-17T00:00:00"/>
  </r>
  <r>
    <x v="5"/>
    <s v="FC"/>
    <x v="11"/>
    <x v="20"/>
    <x v="1"/>
    <n v="5259544"/>
    <n v="50000"/>
    <x v="0"/>
    <s v="YES"/>
    <d v="2021-12-16T00:00:00"/>
  </r>
  <r>
    <x v="5"/>
    <s v="FC"/>
    <x v="11"/>
    <x v="17"/>
    <x v="2"/>
    <n v="5258615"/>
    <n v="278000"/>
    <x v="0"/>
    <s v="YES"/>
    <d v="2021-12-14T00:00:00"/>
  </r>
  <r>
    <x v="5"/>
    <s v="FC"/>
    <x v="11"/>
    <x v="22"/>
    <x v="2"/>
    <n v="5260052"/>
    <n v="275000"/>
    <x v="0"/>
    <s v="YES"/>
    <d v="2021-12-17T00:00:00"/>
  </r>
  <r>
    <x v="5"/>
    <s v="FC"/>
    <x v="10"/>
    <x v="16"/>
    <x v="2"/>
    <n v="5259559"/>
    <n v="1000000"/>
    <x v="0"/>
    <s v="YES"/>
    <d v="2021-12-16T00:00:00"/>
  </r>
  <r>
    <x v="5"/>
    <s v="FC"/>
    <x v="11"/>
    <x v="23"/>
    <x v="0"/>
    <n v="5259749"/>
    <n v="700000"/>
    <x v="0"/>
    <s v="YES"/>
    <d v="2021-12-17T00:00:00"/>
  </r>
  <r>
    <x v="5"/>
    <s v="FC"/>
    <x v="11"/>
    <x v="19"/>
    <x v="1"/>
    <n v="5260035"/>
    <n v="50000"/>
    <x v="0"/>
    <s v="YES"/>
    <d v="2021-12-17T00:00:00"/>
  </r>
  <r>
    <x v="5"/>
    <s v="FC"/>
    <x v="10"/>
    <x v="16"/>
    <x v="2"/>
    <n v="5259363"/>
    <n v="235000"/>
    <x v="0"/>
    <s v="YES"/>
    <d v="2021-12-16T00:00:00"/>
  </r>
  <r>
    <x v="5"/>
    <s v="FC"/>
    <x v="14"/>
    <x v="24"/>
    <x v="0"/>
    <n v="5258638"/>
    <n v="400000"/>
    <x v="0"/>
    <s v="YES"/>
    <d v="2021-12-14T00:00:00"/>
  </r>
  <r>
    <x v="5"/>
    <s v="FC"/>
    <x v="11"/>
    <x v="23"/>
    <x v="0"/>
    <n v="5258847"/>
    <n v="347340"/>
    <x v="1"/>
    <s v="YES"/>
    <d v="2021-12-15T00:00:00"/>
  </r>
  <r>
    <x v="5"/>
    <s v="FC"/>
    <x v="11"/>
    <x v="17"/>
    <x v="2"/>
    <n v="5258606"/>
    <n v="202000"/>
    <x v="0"/>
    <s v="YES"/>
    <d v="2021-12-14T00:00:00"/>
  </r>
  <r>
    <x v="5"/>
    <s v="FC"/>
    <x v="14"/>
    <x v="24"/>
    <x v="0"/>
    <n v="5258512"/>
    <n v="445000"/>
    <x v="0"/>
    <s v="YES"/>
    <d v="2021-12-14T00:00:00"/>
  </r>
  <r>
    <x v="5"/>
    <s v="FC"/>
    <x v="11"/>
    <x v="22"/>
    <x v="0"/>
    <n v="5258330"/>
    <n v="837208"/>
    <x v="1"/>
    <s v="YES"/>
    <d v="2021-12-14T00:00:00"/>
  </r>
  <r>
    <x v="5"/>
    <s v="FC"/>
    <x v="11"/>
    <x v="19"/>
    <x v="1"/>
    <n v="5258337"/>
    <n v="22000"/>
    <x v="0"/>
    <s v="YES"/>
    <d v="2021-12-14T00:00:00"/>
  </r>
  <r>
    <x v="5"/>
    <s v="FC"/>
    <x v="11"/>
    <x v="22"/>
    <x v="0"/>
    <n v="5259447"/>
    <n v="445888"/>
    <x v="1"/>
    <s v="YES"/>
    <d v="2021-12-16T00:00:00"/>
  </r>
  <r>
    <x v="5"/>
    <s v="FC"/>
    <x v="11"/>
    <x v="22"/>
    <x v="2"/>
    <n v="5258354"/>
    <n v="441000"/>
    <x v="0"/>
    <s v="YES"/>
    <d v="2021-12-14T00:00:00"/>
  </r>
  <r>
    <x v="5"/>
    <s v="FC"/>
    <x v="11"/>
    <x v="20"/>
    <x v="0"/>
    <n v="5260300"/>
    <n v="575000"/>
    <x v="0"/>
    <s v="YES"/>
    <d v="2021-12-20T00:00:00"/>
  </r>
  <r>
    <x v="5"/>
    <s v="FC"/>
    <x v="11"/>
    <x v="22"/>
    <x v="0"/>
    <n v="5260273"/>
    <n v="710587"/>
    <x v="1"/>
    <s v="YES"/>
    <d v="2021-12-20T00:00:00"/>
  </r>
  <r>
    <x v="5"/>
    <s v="FC"/>
    <x v="11"/>
    <x v="19"/>
    <x v="2"/>
    <n v="5258364"/>
    <n v="420000"/>
    <x v="0"/>
    <s v="YES"/>
    <d v="2021-12-14T00:00:00"/>
  </r>
  <r>
    <x v="5"/>
    <s v="FC"/>
    <x v="14"/>
    <x v="24"/>
    <x v="0"/>
    <n v="5258496"/>
    <n v="577000"/>
    <x v="0"/>
    <s v="YES"/>
    <d v="2021-12-14T00:00:00"/>
  </r>
  <r>
    <x v="5"/>
    <s v="FC"/>
    <x v="11"/>
    <x v="23"/>
    <x v="2"/>
    <n v="5260097"/>
    <n v="384461"/>
    <x v="1"/>
    <s v="YES"/>
    <d v="2021-12-17T00:00:00"/>
  </r>
  <r>
    <x v="5"/>
    <s v="FC"/>
    <x v="10"/>
    <x v="16"/>
    <x v="3"/>
    <n v="5259740"/>
    <n v="500000"/>
    <x v="0"/>
    <s v="YES"/>
    <d v="2021-12-17T00:00:00"/>
  </r>
  <r>
    <x v="5"/>
    <s v="FC"/>
    <x v="11"/>
    <x v="19"/>
    <x v="0"/>
    <n v="5258231"/>
    <n v="787000"/>
    <x v="0"/>
    <s v="YES"/>
    <d v="2021-12-13T00:00:00"/>
  </r>
  <r>
    <x v="5"/>
    <s v="FC"/>
    <x v="11"/>
    <x v="22"/>
    <x v="0"/>
    <n v="5258516"/>
    <n v="876214"/>
    <x v="0"/>
    <s v="YES"/>
    <d v="2021-12-14T00:00:00"/>
  </r>
  <r>
    <x v="5"/>
    <s v="FC"/>
    <x v="10"/>
    <x v="16"/>
    <x v="0"/>
    <n v="5259497"/>
    <n v="295000"/>
    <x v="0"/>
    <s v="YES"/>
    <d v="2021-12-16T00:00:00"/>
  </r>
  <r>
    <x v="5"/>
    <s v="FC"/>
    <x v="11"/>
    <x v="19"/>
    <x v="0"/>
    <n v="5259514"/>
    <n v="2300000"/>
    <x v="0"/>
    <s v="YES"/>
    <d v="2021-12-16T00:00:00"/>
  </r>
  <r>
    <x v="5"/>
    <s v="FC"/>
    <x v="11"/>
    <x v="20"/>
    <x v="0"/>
    <n v="5260104"/>
    <n v="500000"/>
    <x v="0"/>
    <s v="YES"/>
    <d v="2021-12-17T00:00:00"/>
  </r>
  <r>
    <x v="5"/>
    <s v="FC"/>
    <x v="10"/>
    <x v="16"/>
    <x v="4"/>
    <n v="5258524"/>
    <n v="180000"/>
    <x v="0"/>
    <s v="YES"/>
    <d v="2021-12-14T00:00:00"/>
  </r>
  <r>
    <x v="5"/>
    <s v="FC"/>
    <x v="5"/>
    <x v="21"/>
    <x v="0"/>
    <n v="5257454"/>
    <n v="550000"/>
    <x v="0"/>
    <s v="YES"/>
    <d v="2021-12-10T00:00:00"/>
  </r>
  <r>
    <x v="5"/>
    <s v="FC"/>
    <x v="11"/>
    <x v="17"/>
    <x v="2"/>
    <n v="5258561"/>
    <n v="849999"/>
    <x v="0"/>
    <s v="YES"/>
    <d v="2021-12-14T00:00:00"/>
  </r>
  <r>
    <x v="5"/>
    <s v="FC"/>
    <x v="11"/>
    <x v="23"/>
    <x v="0"/>
    <n v="5258669"/>
    <n v="180000"/>
    <x v="0"/>
    <s v="YES"/>
    <d v="2021-12-14T00:00:00"/>
  </r>
  <r>
    <x v="5"/>
    <s v="FC"/>
    <x v="11"/>
    <x v="22"/>
    <x v="0"/>
    <n v="5258508"/>
    <n v="908000"/>
    <x v="0"/>
    <s v="YES"/>
    <d v="2021-12-14T00:00:00"/>
  </r>
  <r>
    <x v="5"/>
    <s v="FC"/>
    <x v="11"/>
    <x v="19"/>
    <x v="0"/>
    <n v="5259860"/>
    <n v="645000"/>
    <x v="0"/>
    <s v="YES"/>
    <d v="2021-12-17T00:00:00"/>
  </r>
  <r>
    <x v="5"/>
    <s v="FC"/>
    <x v="11"/>
    <x v="19"/>
    <x v="0"/>
    <n v="5260011"/>
    <n v="390000"/>
    <x v="0"/>
    <s v="YES"/>
    <d v="2021-12-17T00:00:00"/>
  </r>
  <r>
    <x v="5"/>
    <s v="FC"/>
    <x v="14"/>
    <x v="24"/>
    <x v="0"/>
    <n v="5259714"/>
    <n v="990000"/>
    <x v="0"/>
    <s v="YES"/>
    <d v="2021-12-17T00:00:00"/>
  </r>
  <r>
    <x v="5"/>
    <s v="FC"/>
    <x v="11"/>
    <x v="19"/>
    <x v="0"/>
    <n v="5259916"/>
    <n v="765000"/>
    <x v="0"/>
    <s v="YES"/>
    <d v="2021-12-17T00:00:00"/>
  </r>
  <r>
    <x v="5"/>
    <s v="FC"/>
    <x v="10"/>
    <x v="16"/>
    <x v="4"/>
    <n v="5259058"/>
    <n v="375000"/>
    <x v="0"/>
    <s v="YES"/>
    <d v="2021-12-15T00:00:00"/>
  </r>
  <r>
    <x v="5"/>
    <s v="FC"/>
    <x v="10"/>
    <x v="16"/>
    <x v="0"/>
    <n v="5259731"/>
    <n v="415000"/>
    <x v="0"/>
    <s v="YES"/>
    <d v="2021-12-17T00:00:00"/>
  </r>
  <r>
    <x v="5"/>
    <s v="FC"/>
    <x v="11"/>
    <x v="20"/>
    <x v="0"/>
    <n v="5259295"/>
    <n v="530000"/>
    <x v="0"/>
    <s v="YES"/>
    <d v="2021-12-16T00:00:00"/>
  </r>
  <r>
    <x v="5"/>
    <s v="FC"/>
    <x v="11"/>
    <x v="19"/>
    <x v="0"/>
    <n v="5259280"/>
    <n v="590000"/>
    <x v="0"/>
    <s v="YES"/>
    <d v="2021-12-16T00:00:00"/>
  </r>
  <r>
    <x v="5"/>
    <s v="FC"/>
    <x v="11"/>
    <x v="17"/>
    <x v="0"/>
    <n v="5259904"/>
    <n v="520000"/>
    <x v="0"/>
    <s v="YES"/>
    <d v="2021-12-17T00:00:00"/>
  </r>
  <r>
    <x v="5"/>
    <s v="FC"/>
    <x v="11"/>
    <x v="19"/>
    <x v="1"/>
    <n v="5259929"/>
    <n v="50000"/>
    <x v="0"/>
    <s v="YES"/>
    <d v="2021-12-17T00:00:00"/>
  </r>
  <r>
    <x v="5"/>
    <s v="FC"/>
    <x v="11"/>
    <x v="23"/>
    <x v="0"/>
    <n v="5259891"/>
    <n v="482704"/>
    <x v="1"/>
    <s v="YES"/>
    <d v="2021-12-17T00:00:00"/>
  </r>
  <r>
    <x v="5"/>
    <s v="FC"/>
    <x v="11"/>
    <x v="22"/>
    <x v="0"/>
    <n v="5258923"/>
    <n v="755000"/>
    <x v="0"/>
    <s v="YES"/>
    <d v="2021-12-15T00:00:00"/>
  </r>
  <r>
    <x v="5"/>
    <s v="FC"/>
    <x v="11"/>
    <x v="22"/>
    <x v="0"/>
    <n v="5259855"/>
    <n v="589400"/>
    <x v="0"/>
    <s v="YES"/>
    <d v="2021-12-17T00:00:00"/>
  </r>
  <r>
    <x v="5"/>
    <s v="FC"/>
    <x v="6"/>
    <x v="25"/>
    <x v="0"/>
    <n v="5259818"/>
    <n v="3600000"/>
    <x v="0"/>
    <s v="YES"/>
    <d v="2021-12-17T00:00:00"/>
  </r>
  <r>
    <x v="5"/>
    <s v="FC"/>
    <x v="11"/>
    <x v="22"/>
    <x v="0"/>
    <n v="5258987"/>
    <n v="912000"/>
    <x v="0"/>
    <s v="YES"/>
    <d v="2021-12-15T00:00:00"/>
  </r>
  <r>
    <x v="5"/>
    <s v="FC"/>
    <x v="11"/>
    <x v="20"/>
    <x v="3"/>
    <n v="5258999"/>
    <n v="2000000"/>
    <x v="0"/>
    <s v="YES"/>
    <d v="2021-12-15T00:00:00"/>
  </r>
  <r>
    <x v="5"/>
    <s v="FC"/>
    <x v="14"/>
    <x v="24"/>
    <x v="0"/>
    <n v="5259226"/>
    <n v="657000"/>
    <x v="0"/>
    <s v="YES"/>
    <d v="2021-12-16T00:00:00"/>
  </r>
  <r>
    <x v="5"/>
    <s v="FC"/>
    <x v="11"/>
    <x v="17"/>
    <x v="0"/>
    <n v="5259813"/>
    <n v="495000"/>
    <x v="0"/>
    <s v="YES"/>
    <d v="2021-12-17T00:00:00"/>
  </r>
  <r>
    <x v="5"/>
    <s v="FC"/>
    <x v="10"/>
    <x v="16"/>
    <x v="1"/>
    <n v="5259790"/>
    <n v="65000"/>
    <x v="0"/>
    <s v="YES"/>
    <d v="2021-12-17T00:00:00"/>
  </r>
  <r>
    <x v="5"/>
    <s v="FC"/>
    <x v="14"/>
    <x v="24"/>
    <x v="0"/>
    <n v="5259054"/>
    <n v="524610"/>
    <x v="0"/>
    <s v="YES"/>
    <d v="2021-12-15T00:00:00"/>
  </r>
  <r>
    <x v="5"/>
    <s v="FC"/>
    <x v="11"/>
    <x v="22"/>
    <x v="0"/>
    <n v="5259046"/>
    <n v="360000"/>
    <x v="0"/>
    <s v="YES"/>
    <d v="2021-12-15T00:00:00"/>
  </r>
  <r>
    <x v="5"/>
    <s v="FC"/>
    <x v="11"/>
    <x v="20"/>
    <x v="0"/>
    <n v="5258962"/>
    <n v="439000"/>
    <x v="0"/>
    <s v="YES"/>
    <d v="2021-12-15T00:00:00"/>
  </r>
  <r>
    <x v="5"/>
    <s v="FC"/>
    <x v="11"/>
    <x v="26"/>
    <x v="5"/>
    <n v="5259346"/>
    <n v="178430"/>
    <x v="0"/>
    <s v="YES"/>
    <d v="2021-12-16T00:00:00"/>
  </r>
  <r>
    <x v="5"/>
    <s v="FC"/>
    <x v="11"/>
    <x v="17"/>
    <x v="0"/>
    <n v="5258781"/>
    <n v="2195000"/>
    <x v="0"/>
    <s v="YES"/>
    <d v="2021-12-15T00:00:00"/>
  </r>
  <r>
    <x v="5"/>
    <s v="FC"/>
    <x v="14"/>
    <x v="24"/>
    <x v="4"/>
    <n v="5259358"/>
    <n v="350000"/>
    <x v="0"/>
    <s v="YES"/>
    <d v="2021-12-16T00:00:00"/>
  </r>
  <r>
    <x v="5"/>
    <s v="FC"/>
    <x v="11"/>
    <x v="22"/>
    <x v="0"/>
    <n v="5260001"/>
    <n v="840000"/>
    <x v="0"/>
    <s v="YES"/>
    <d v="2021-12-17T00:00:00"/>
  </r>
  <r>
    <x v="5"/>
    <s v="FC"/>
    <x v="11"/>
    <x v="22"/>
    <x v="0"/>
    <n v="5258812"/>
    <n v="699614"/>
    <x v="1"/>
    <s v="YES"/>
    <d v="2021-12-15T00:00:00"/>
  </r>
  <r>
    <x v="5"/>
    <s v="FC"/>
    <x v="11"/>
    <x v="23"/>
    <x v="0"/>
    <n v="5258951"/>
    <n v="510000"/>
    <x v="0"/>
    <s v="YES"/>
    <d v="2021-12-15T00:00:00"/>
  </r>
  <r>
    <x v="5"/>
    <s v="FC"/>
    <x v="11"/>
    <x v="17"/>
    <x v="0"/>
    <n v="5259753"/>
    <n v="529223"/>
    <x v="0"/>
    <s v="YES"/>
    <d v="2021-12-17T00:00:00"/>
  </r>
  <r>
    <x v="5"/>
    <s v="FC"/>
    <x v="14"/>
    <x v="24"/>
    <x v="2"/>
    <n v="5259102"/>
    <n v="200000"/>
    <x v="0"/>
    <s v="YES"/>
    <d v="2021-12-15T00:00:00"/>
  </r>
  <r>
    <x v="5"/>
    <s v="FC"/>
    <x v="11"/>
    <x v="17"/>
    <x v="0"/>
    <n v="5259588"/>
    <n v="410000"/>
    <x v="0"/>
    <s v="YES"/>
    <d v="2021-12-16T00:00:00"/>
  </r>
  <r>
    <x v="5"/>
    <s v="FC"/>
    <x v="12"/>
    <x v="18"/>
    <x v="2"/>
    <n v="5259926"/>
    <n v="535000"/>
    <x v="0"/>
    <s v="YES"/>
    <d v="2021-12-17T00:00:00"/>
  </r>
  <r>
    <x v="5"/>
    <s v="FC"/>
    <x v="11"/>
    <x v="20"/>
    <x v="0"/>
    <n v="5259970"/>
    <n v="1100000"/>
    <x v="0"/>
    <s v="YES"/>
    <d v="2021-12-17T00:00:00"/>
  </r>
  <r>
    <x v="5"/>
    <s v="FC"/>
    <x v="10"/>
    <x v="16"/>
    <x v="1"/>
    <n v="5259361"/>
    <n v="50000"/>
    <x v="0"/>
    <s v="YES"/>
    <d v="2021-12-16T00:00:00"/>
  </r>
  <r>
    <x v="5"/>
    <s v="FC"/>
    <x v="5"/>
    <x v="21"/>
    <x v="2"/>
    <n v="5264816"/>
    <n v="293000"/>
    <x v="0"/>
    <s v="YES"/>
    <d v="2021-12-30T00:00:00"/>
  </r>
  <r>
    <x v="5"/>
    <s v="FC"/>
    <x v="14"/>
    <x v="24"/>
    <x v="0"/>
    <n v="5259676"/>
    <n v="765000"/>
    <x v="0"/>
    <s v="YES"/>
    <d v="2021-12-17T00:00:00"/>
  </r>
  <r>
    <x v="5"/>
    <s v="FC"/>
    <x v="11"/>
    <x v="17"/>
    <x v="2"/>
    <n v="5258884"/>
    <n v="335000"/>
    <x v="0"/>
    <s v="YES"/>
    <d v="2021-12-15T00:00:00"/>
  </r>
  <r>
    <x v="5"/>
    <s v="FC"/>
    <x v="11"/>
    <x v="20"/>
    <x v="2"/>
    <n v="5259683"/>
    <n v="125000"/>
    <x v="0"/>
    <s v="YES"/>
    <d v="2021-12-17T00:00:00"/>
  </r>
  <r>
    <x v="5"/>
    <s v="FC"/>
    <x v="11"/>
    <x v="17"/>
    <x v="2"/>
    <n v="5259211"/>
    <n v="270000"/>
    <x v="0"/>
    <s v="YES"/>
    <d v="2021-12-16T00:00:00"/>
  </r>
  <r>
    <x v="5"/>
    <s v="FC"/>
    <x v="5"/>
    <x v="21"/>
    <x v="0"/>
    <n v="5259933"/>
    <n v="774000"/>
    <x v="0"/>
    <s v="YES"/>
    <d v="2021-12-17T00:00:00"/>
  </r>
  <r>
    <x v="5"/>
    <s v="FC"/>
    <x v="11"/>
    <x v="20"/>
    <x v="0"/>
    <n v="5259306"/>
    <n v="628000"/>
    <x v="0"/>
    <s v="YES"/>
    <d v="2021-12-16T00:00:00"/>
  </r>
  <r>
    <x v="5"/>
    <s v="FC"/>
    <x v="11"/>
    <x v="17"/>
    <x v="0"/>
    <n v="5258917"/>
    <n v="450000"/>
    <x v="0"/>
    <s v="YES"/>
    <d v="2021-12-15T00:00:00"/>
  </r>
  <r>
    <x v="5"/>
    <s v="FC"/>
    <x v="11"/>
    <x v="22"/>
    <x v="4"/>
    <n v="5259696"/>
    <n v="350000"/>
    <x v="0"/>
    <s v="YES"/>
    <d v="2021-12-17T00:00:00"/>
  </r>
  <r>
    <x v="5"/>
    <s v="FC"/>
    <x v="11"/>
    <x v="20"/>
    <x v="0"/>
    <n v="5259991"/>
    <n v="1220000"/>
    <x v="0"/>
    <s v="YES"/>
    <d v="2021-12-17T00:00:00"/>
  </r>
  <r>
    <x v="5"/>
    <s v="FC"/>
    <x v="11"/>
    <x v="20"/>
    <x v="0"/>
    <n v="5254809"/>
    <n v="415000"/>
    <x v="0"/>
    <s v="YES"/>
    <d v="2021-12-03T00:00:00"/>
  </r>
  <r>
    <x v="5"/>
    <s v="FC"/>
    <x v="11"/>
    <x v="19"/>
    <x v="0"/>
    <n v="5254670"/>
    <n v="536152"/>
    <x v="0"/>
    <s v="YES"/>
    <d v="2021-12-03T00:00:00"/>
  </r>
  <r>
    <x v="5"/>
    <s v="FC"/>
    <x v="11"/>
    <x v="17"/>
    <x v="0"/>
    <n v="5254966"/>
    <n v="800000"/>
    <x v="0"/>
    <s v="YES"/>
    <d v="2021-12-06T00:00:00"/>
  </r>
  <r>
    <x v="5"/>
    <s v="FC"/>
    <x v="14"/>
    <x v="27"/>
    <x v="0"/>
    <n v="5254956"/>
    <n v="419000"/>
    <x v="0"/>
    <s v="YES"/>
    <d v="2021-12-06T00:00:00"/>
  </r>
  <r>
    <x v="5"/>
    <s v="FC"/>
    <x v="10"/>
    <x v="16"/>
    <x v="2"/>
    <n v="5254850"/>
    <n v="299500"/>
    <x v="0"/>
    <s v="YES"/>
    <d v="2021-12-03T00:00:00"/>
  </r>
  <r>
    <x v="5"/>
    <s v="FC"/>
    <x v="11"/>
    <x v="19"/>
    <x v="0"/>
    <n v="5254842"/>
    <n v="1200000"/>
    <x v="0"/>
    <s v="YES"/>
    <d v="2021-12-03T00:00:00"/>
  </r>
  <r>
    <x v="5"/>
    <s v="FC"/>
    <x v="11"/>
    <x v="17"/>
    <x v="0"/>
    <n v="5254838"/>
    <n v="545000"/>
    <x v="0"/>
    <s v="YES"/>
    <d v="2021-12-03T00:00:00"/>
  </r>
  <r>
    <x v="5"/>
    <s v="FC"/>
    <x v="11"/>
    <x v="19"/>
    <x v="0"/>
    <n v="5254822"/>
    <n v="380000"/>
    <x v="0"/>
    <s v="YES"/>
    <d v="2021-12-03T00:00:00"/>
  </r>
  <r>
    <x v="5"/>
    <s v="FC"/>
    <x v="11"/>
    <x v="17"/>
    <x v="0"/>
    <n v="5255004"/>
    <n v="491000"/>
    <x v="0"/>
    <s v="YES"/>
    <d v="2021-12-06T00:00:00"/>
  </r>
  <r>
    <x v="5"/>
    <s v="FC"/>
    <x v="11"/>
    <x v="20"/>
    <x v="2"/>
    <n v="5254815"/>
    <n v="306000"/>
    <x v="0"/>
    <s v="YES"/>
    <d v="2021-12-03T00:00:00"/>
  </r>
  <r>
    <x v="5"/>
    <s v="FC"/>
    <x v="11"/>
    <x v="19"/>
    <x v="0"/>
    <n v="5255012"/>
    <n v="495000"/>
    <x v="0"/>
    <s v="YES"/>
    <d v="2021-12-06T00:00:00"/>
  </r>
  <r>
    <x v="5"/>
    <s v="FC"/>
    <x v="11"/>
    <x v="20"/>
    <x v="1"/>
    <n v="5254776"/>
    <n v="1750000"/>
    <x v="0"/>
    <s v="YES"/>
    <d v="2021-12-03T00:00:00"/>
  </r>
  <r>
    <x v="5"/>
    <s v="FC"/>
    <x v="11"/>
    <x v="23"/>
    <x v="0"/>
    <n v="5254768"/>
    <n v="536603"/>
    <x v="1"/>
    <s v="YES"/>
    <d v="2021-12-03T00:00:00"/>
  </r>
  <r>
    <x v="5"/>
    <s v="FC"/>
    <x v="11"/>
    <x v="23"/>
    <x v="0"/>
    <n v="5254763"/>
    <n v="567067"/>
    <x v="1"/>
    <s v="YES"/>
    <d v="2021-12-03T00:00:00"/>
  </r>
  <r>
    <x v="5"/>
    <s v="FC"/>
    <x v="11"/>
    <x v="19"/>
    <x v="0"/>
    <n v="5254722"/>
    <n v="522000"/>
    <x v="0"/>
    <s v="YES"/>
    <d v="2021-12-03T00:00:00"/>
  </r>
  <r>
    <x v="5"/>
    <s v="FC"/>
    <x v="11"/>
    <x v="19"/>
    <x v="0"/>
    <n v="5254715"/>
    <n v="975000"/>
    <x v="0"/>
    <s v="YES"/>
    <d v="2021-12-03T00:00:00"/>
  </r>
  <r>
    <x v="5"/>
    <s v="FC"/>
    <x v="11"/>
    <x v="23"/>
    <x v="0"/>
    <n v="5254713"/>
    <n v="541240"/>
    <x v="1"/>
    <s v="YES"/>
    <d v="2021-12-03T00:00:00"/>
  </r>
  <r>
    <x v="5"/>
    <s v="FC"/>
    <x v="11"/>
    <x v="23"/>
    <x v="0"/>
    <n v="5254709"/>
    <n v="541353"/>
    <x v="1"/>
    <s v="YES"/>
    <d v="2021-12-03T00:00:00"/>
  </r>
  <r>
    <x v="5"/>
    <s v="FC"/>
    <x v="11"/>
    <x v="19"/>
    <x v="0"/>
    <n v="5256199"/>
    <n v="490000"/>
    <x v="0"/>
    <s v="YES"/>
    <d v="2021-12-07T00:00:00"/>
  </r>
  <r>
    <x v="5"/>
    <s v="FC"/>
    <x v="11"/>
    <x v="20"/>
    <x v="0"/>
    <n v="5254818"/>
    <n v="725000"/>
    <x v="0"/>
    <s v="YES"/>
    <d v="2021-12-03T00:00:00"/>
  </r>
  <r>
    <x v="5"/>
    <s v="FC"/>
    <x v="11"/>
    <x v="19"/>
    <x v="0"/>
    <n v="5255264"/>
    <n v="685000"/>
    <x v="0"/>
    <s v="YES"/>
    <d v="2021-12-06T00:00:00"/>
  </r>
  <r>
    <x v="5"/>
    <s v="FC"/>
    <x v="11"/>
    <x v="17"/>
    <x v="0"/>
    <n v="5257483"/>
    <n v="639900"/>
    <x v="0"/>
    <s v="YES"/>
    <d v="2021-12-10T00:00:00"/>
  </r>
  <r>
    <x v="5"/>
    <s v="FC"/>
    <x v="11"/>
    <x v="19"/>
    <x v="0"/>
    <n v="5255603"/>
    <n v="390000"/>
    <x v="0"/>
    <s v="YES"/>
    <d v="2021-12-07T00:00:00"/>
  </r>
  <r>
    <x v="5"/>
    <s v="FC"/>
    <x v="11"/>
    <x v="26"/>
    <x v="3"/>
    <n v="5255599"/>
    <n v="1635000"/>
    <x v="0"/>
    <s v="YES"/>
    <d v="2021-12-07T00:00:00"/>
  </r>
  <r>
    <x v="5"/>
    <s v="FC"/>
    <x v="10"/>
    <x v="16"/>
    <x v="0"/>
    <n v="5255566"/>
    <n v="1385000"/>
    <x v="0"/>
    <s v="YES"/>
    <d v="2021-12-07T00:00:00"/>
  </r>
  <r>
    <x v="5"/>
    <s v="FC"/>
    <x v="11"/>
    <x v="23"/>
    <x v="0"/>
    <n v="5255557"/>
    <n v="352258"/>
    <x v="1"/>
    <s v="YES"/>
    <d v="2021-12-07T00:00:00"/>
  </r>
  <r>
    <x v="5"/>
    <s v="FC"/>
    <x v="5"/>
    <x v="21"/>
    <x v="2"/>
    <n v="5255537"/>
    <n v="213000"/>
    <x v="0"/>
    <s v="YES"/>
    <d v="2021-12-07T00:00:00"/>
  </r>
  <r>
    <x v="5"/>
    <s v="FC"/>
    <x v="11"/>
    <x v="17"/>
    <x v="0"/>
    <n v="5255532"/>
    <n v="535000"/>
    <x v="0"/>
    <s v="YES"/>
    <d v="2021-12-07T00:00:00"/>
  </r>
  <r>
    <x v="5"/>
    <s v="FC"/>
    <x v="5"/>
    <x v="21"/>
    <x v="0"/>
    <n v="5254982"/>
    <n v="544900"/>
    <x v="0"/>
    <s v="YES"/>
    <d v="2021-12-06T00:00:00"/>
  </r>
  <r>
    <x v="5"/>
    <s v="FC"/>
    <x v="10"/>
    <x v="16"/>
    <x v="0"/>
    <n v="5255301"/>
    <n v="755000"/>
    <x v="0"/>
    <s v="YES"/>
    <d v="2021-12-06T00:00:00"/>
  </r>
  <r>
    <x v="5"/>
    <s v="FC"/>
    <x v="14"/>
    <x v="24"/>
    <x v="3"/>
    <n v="5254662"/>
    <n v="587000"/>
    <x v="0"/>
    <s v="YES"/>
    <d v="2021-12-03T00:00:00"/>
  </r>
  <r>
    <x v="5"/>
    <s v="FC"/>
    <x v="11"/>
    <x v="19"/>
    <x v="0"/>
    <n v="5255261"/>
    <n v="1755000"/>
    <x v="0"/>
    <s v="YES"/>
    <d v="2021-12-06T00:00:00"/>
  </r>
  <r>
    <x v="5"/>
    <s v="FC"/>
    <x v="10"/>
    <x v="16"/>
    <x v="0"/>
    <n v="5255257"/>
    <n v="475000"/>
    <x v="0"/>
    <s v="YES"/>
    <d v="2021-12-06T00:00:00"/>
  </r>
  <r>
    <x v="5"/>
    <s v="FC"/>
    <x v="11"/>
    <x v="17"/>
    <x v="0"/>
    <n v="5255118"/>
    <n v="3600000"/>
    <x v="0"/>
    <s v="YES"/>
    <d v="2021-12-06T00:00:00"/>
  </r>
  <r>
    <x v="5"/>
    <s v="FC"/>
    <x v="11"/>
    <x v="26"/>
    <x v="3"/>
    <n v="5255113"/>
    <n v="1825000"/>
    <x v="0"/>
    <s v="YES"/>
    <d v="2021-12-06T00:00:00"/>
  </r>
  <r>
    <x v="5"/>
    <s v="FC"/>
    <x v="11"/>
    <x v="20"/>
    <x v="0"/>
    <n v="5255107"/>
    <n v="668000"/>
    <x v="0"/>
    <s v="YES"/>
    <d v="2021-12-06T00:00:00"/>
  </r>
  <r>
    <x v="5"/>
    <s v="FC"/>
    <x v="11"/>
    <x v="20"/>
    <x v="2"/>
    <n v="5255061"/>
    <n v="270000"/>
    <x v="0"/>
    <s v="YES"/>
    <d v="2021-12-06T00:00:00"/>
  </r>
  <r>
    <x v="5"/>
    <s v="FC"/>
    <x v="11"/>
    <x v="22"/>
    <x v="0"/>
    <n v="5255057"/>
    <n v="672000"/>
    <x v="0"/>
    <s v="YES"/>
    <d v="2021-12-06T00:00:00"/>
  </r>
  <r>
    <x v="5"/>
    <s v="FC"/>
    <x v="11"/>
    <x v="22"/>
    <x v="0"/>
    <n v="5255052"/>
    <n v="510000"/>
    <x v="0"/>
    <s v="YES"/>
    <d v="2021-12-06T00:00:00"/>
  </r>
  <r>
    <x v="5"/>
    <s v="FC"/>
    <x v="12"/>
    <x v="18"/>
    <x v="0"/>
    <n v="5255511"/>
    <n v="530000"/>
    <x v="0"/>
    <s v="YES"/>
    <d v="2021-12-07T00:00:00"/>
  </r>
  <r>
    <x v="5"/>
    <s v="FC"/>
    <x v="11"/>
    <x v="26"/>
    <x v="1"/>
    <n v="5253813"/>
    <n v="2025000"/>
    <x v="0"/>
    <s v="YES"/>
    <d v="2021-12-01T00:00:00"/>
  </r>
  <r>
    <x v="5"/>
    <s v="FC"/>
    <x v="14"/>
    <x v="24"/>
    <x v="0"/>
    <n v="5254696"/>
    <n v="600000"/>
    <x v="0"/>
    <s v="YES"/>
    <d v="2021-12-03T00:00:00"/>
  </r>
  <r>
    <x v="5"/>
    <s v="FC"/>
    <x v="14"/>
    <x v="24"/>
    <x v="0"/>
    <n v="5253956"/>
    <n v="700000"/>
    <x v="0"/>
    <s v="YES"/>
    <d v="2021-12-01T00:00:00"/>
  </r>
  <r>
    <x v="5"/>
    <s v="FC"/>
    <x v="5"/>
    <x v="21"/>
    <x v="0"/>
    <n v="5253946"/>
    <n v="355000"/>
    <x v="0"/>
    <s v="YES"/>
    <d v="2021-12-01T00:00:00"/>
  </r>
  <r>
    <x v="5"/>
    <s v="FC"/>
    <x v="10"/>
    <x v="16"/>
    <x v="0"/>
    <n v="5253893"/>
    <n v="557000"/>
    <x v="0"/>
    <s v="YES"/>
    <d v="2021-12-01T00:00:00"/>
  </r>
  <r>
    <x v="5"/>
    <s v="FC"/>
    <x v="12"/>
    <x v="18"/>
    <x v="2"/>
    <n v="5253886"/>
    <n v="457500"/>
    <x v="0"/>
    <s v="YES"/>
    <d v="2021-12-01T00:00:00"/>
  </r>
  <r>
    <x v="5"/>
    <s v="FC"/>
    <x v="11"/>
    <x v="22"/>
    <x v="0"/>
    <n v="5253858"/>
    <n v="409085"/>
    <x v="1"/>
    <s v="YES"/>
    <d v="2021-12-01T00:00:00"/>
  </r>
  <r>
    <x v="5"/>
    <s v="FC"/>
    <x v="11"/>
    <x v="20"/>
    <x v="3"/>
    <n v="5253837"/>
    <n v="3450000"/>
    <x v="0"/>
    <s v="YES"/>
    <d v="2021-12-01T00:00:00"/>
  </r>
  <r>
    <x v="5"/>
    <s v="FC"/>
    <x v="11"/>
    <x v="22"/>
    <x v="0"/>
    <n v="5254078"/>
    <n v="790000"/>
    <x v="0"/>
    <s v="YES"/>
    <d v="2021-12-02T00:00:00"/>
  </r>
  <r>
    <x v="5"/>
    <s v="FC"/>
    <x v="5"/>
    <x v="21"/>
    <x v="0"/>
    <n v="5253822"/>
    <n v="685000"/>
    <x v="0"/>
    <s v="YES"/>
    <d v="2021-12-01T00:00:00"/>
  </r>
  <r>
    <x v="5"/>
    <s v="FC"/>
    <x v="5"/>
    <x v="21"/>
    <x v="0"/>
    <n v="5254156"/>
    <n v="365000"/>
    <x v="0"/>
    <s v="YES"/>
    <d v="2021-12-02T00:00:00"/>
  </r>
  <r>
    <x v="5"/>
    <s v="FC"/>
    <x v="11"/>
    <x v="19"/>
    <x v="0"/>
    <n v="5253799"/>
    <n v="360000"/>
    <x v="0"/>
    <s v="YES"/>
    <d v="2021-12-01T00:00:00"/>
  </r>
  <r>
    <x v="5"/>
    <s v="FC"/>
    <x v="11"/>
    <x v="23"/>
    <x v="0"/>
    <n v="5253759"/>
    <n v="500000"/>
    <x v="0"/>
    <s v="YES"/>
    <d v="2021-12-01T00:00:00"/>
  </r>
  <r>
    <x v="5"/>
    <s v="FC"/>
    <x v="11"/>
    <x v="20"/>
    <x v="0"/>
    <n v="5253754"/>
    <n v="459000"/>
    <x v="0"/>
    <s v="YES"/>
    <d v="2021-12-01T00:00:00"/>
  </r>
  <r>
    <x v="5"/>
    <s v="FC"/>
    <x v="10"/>
    <x v="16"/>
    <x v="1"/>
    <n v="5253752"/>
    <n v="340000"/>
    <x v="0"/>
    <s v="YES"/>
    <d v="2021-12-01T00:00:00"/>
  </r>
  <r>
    <x v="5"/>
    <s v="FC"/>
    <x v="10"/>
    <x v="16"/>
    <x v="0"/>
    <n v="5253745"/>
    <n v="695000"/>
    <x v="0"/>
    <s v="YES"/>
    <d v="2021-12-01T00:00:00"/>
  </r>
  <r>
    <x v="5"/>
    <s v="FC"/>
    <x v="11"/>
    <x v="17"/>
    <x v="0"/>
    <n v="5253704"/>
    <n v="2000000"/>
    <x v="0"/>
    <s v="YES"/>
    <d v="2021-12-01T00:00:00"/>
  </r>
  <r>
    <x v="5"/>
    <s v="FC"/>
    <x v="12"/>
    <x v="18"/>
    <x v="0"/>
    <n v="5253702"/>
    <n v="1225000"/>
    <x v="0"/>
    <s v="YES"/>
    <d v="2021-12-01T00:00:00"/>
  </r>
  <r>
    <x v="5"/>
    <s v="FC"/>
    <x v="11"/>
    <x v="26"/>
    <x v="5"/>
    <n v="5253659"/>
    <n v="810000"/>
    <x v="0"/>
    <s v="YES"/>
    <d v="2021-12-01T00:00:00"/>
  </r>
  <r>
    <x v="5"/>
    <s v="FC"/>
    <x v="15"/>
    <x v="28"/>
    <x v="0"/>
    <n v="5253836"/>
    <n v="1300000"/>
    <x v="0"/>
    <s v="YES"/>
    <d v="2021-12-01T00:00:00"/>
  </r>
  <r>
    <x v="5"/>
    <s v="FC"/>
    <x v="14"/>
    <x v="24"/>
    <x v="0"/>
    <n v="5254451"/>
    <n v="750000"/>
    <x v="0"/>
    <s v="YES"/>
    <d v="2021-12-03T00:00:00"/>
  </r>
  <r>
    <x v="5"/>
    <s v="FC"/>
    <x v="11"/>
    <x v="19"/>
    <x v="0"/>
    <n v="5254660"/>
    <n v="360000"/>
    <x v="0"/>
    <s v="YES"/>
    <d v="2021-12-03T00:00:00"/>
  </r>
  <r>
    <x v="5"/>
    <s v="FC"/>
    <x v="11"/>
    <x v="17"/>
    <x v="1"/>
    <n v="5254648"/>
    <n v="14000000"/>
    <x v="0"/>
    <s v="YES"/>
    <d v="2021-12-03T00:00:00"/>
  </r>
  <r>
    <x v="5"/>
    <s v="FC"/>
    <x v="12"/>
    <x v="18"/>
    <x v="0"/>
    <n v="5254646"/>
    <n v="524900"/>
    <x v="0"/>
    <s v="YES"/>
    <d v="2021-12-03T00:00:00"/>
  </r>
  <r>
    <x v="5"/>
    <s v="FC"/>
    <x v="11"/>
    <x v="23"/>
    <x v="0"/>
    <n v="5254643"/>
    <n v="1000000"/>
    <x v="0"/>
    <s v="YES"/>
    <d v="2021-12-03T00:00:00"/>
  </r>
  <r>
    <x v="5"/>
    <s v="FC"/>
    <x v="11"/>
    <x v="20"/>
    <x v="0"/>
    <n v="5254640"/>
    <n v="535000"/>
    <x v="0"/>
    <s v="YES"/>
    <d v="2021-12-03T00:00:00"/>
  </r>
  <r>
    <x v="5"/>
    <s v="FC"/>
    <x v="11"/>
    <x v="17"/>
    <x v="0"/>
    <n v="5254614"/>
    <n v="400000"/>
    <x v="0"/>
    <s v="YES"/>
    <d v="2021-12-03T00:00:00"/>
  </r>
  <r>
    <x v="5"/>
    <s v="FC"/>
    <x v="11"/>
    <x v="19"/>
    <x v="0"/>
    <n v="5254552"/>
    <n v="500000"/>
    <x v="0"/>
    <s v="YES"/>
    <d v="2021-12-03T00:00:00"/>
  </r>
  <r>
    <x v="5"/>
    <s v="FC"/>
    <x v="5"/>
    <x v="21"/>
    <x v="3"/>
    <n v="5253971"/>
    <n v="400000"/>
    <x v="0"/>
    <s v="YES"/>
    <d v="2021-12-01T00:00:00"/>
  </r>
  <r>
    <x v="5"/>
    <s v="FC"/>
    <x v="11"/>
    <x v="20"/>
    <x v="0"/>
    <n v="5254472"/>
    <n v="555000"/>
    <x v="0"/>
    <s v="YES"/>
    <d v="2021-12-03T00:00:00"/>
  </r>
  <r>
    <x v="5"/>
    <s v="FC"/>
    <x v="11"/>
    <x v="19"/>
    <x v="4"/>
    <n v="5256232"/>
    <n v="305000"/>
    <x v="0"/>
    <s v="YES"/>
    <d v="2021-12-07T00:00:00"/>
  </r>
  <r>
    <x v="5"/>
    <s v="FC"/>
    <x v="10"/>
    <x v="16"/>
    <x v="0"/>
    <n v="5254373"/>
    <n v="436500"/>
    <x v="0"/>
    <s v="YES"/>
    <d v="2021-12-02T00:00:00"/>
  </r>
  <r>
    <x v="5"/>
    <s v="FC"/>
    <x v="12"/>
    <x v="18"/>
    <x v="0"/>
    <n v="5254321"/>
    <n v="995000"/>
    <x v="0"/>
    <s v="YES"/>
    <d v="2021-12-02T00:00:00"/>
  </r>
  <r>
    <x v="5"/>
    <s v="FC"/>
    <x v="12"/>
    <x v="18"/>
    <x v="2"/>
    <n v="5254292"/>
    <n v="307500"/>
    <x v="0"/>
    <s v="YES"/>
    <d v="2021-12-02T00:00:00"/>
  </r>
  <r>
    <x v="5"/>
    <s v="FC"/>
    <x v="11"/>
    <x v="19"/>
    <x v="0"/>
    <n v="5254286"/>
    <n v="362000"/>
    <x v="0"/>
    <s v="YES"/>
    <d v="2021-12-02T00:00:00"/>
  </r>
  <r>
    <x v="5"/>
    <s v="FC"/>
    <x v="15"/>
    <x v="28"/>
    <x v="2"/>
    <n v="5254279"/>
    <n v="440000"/>
    <x v="0"/>
    <s v="YES"/>
    <d v="2021-12-02T00:00:00"/>
  </r>
  <r>
    <x v="5"/>
    <s v="FC"/>
    <x v="5"/>
    <x v="21"/>
    <x v="0"/>
    <n v="5254274"/>
    <n v="1181100"/>
    <x v="0"/>
    <s v="YES"/>
    <d v="2021-12-02T00:00:00"/>
  </r>
  <r>
    <x v="5"/>
    <s v="FC"/>
    <x v="12"/>
    <x v="18"/>
    <x v="0"/>
    <n v="5254216"/>
    <n v="699000"/>
    <x v="0"/>
    <s v="YES"/>
    <d v="2021-12-02T00:00:00"/>
  </r>
  <r>
    <x v="5"/>
    <s v="FC"/>
    <x v="11"/>
    <x v="19"/>
    <x v="1"/>
    <n v="5254205"/>
    <n v="50000"/>
    <x v="0"/>
    <s v="YES"/>
    <d v="2021-12-02T00:00:00"/>
  </r>
  <r>
    <x v="5"/>
    <s v="FC"/>
    <x v="5"/>
    <x v="21"/>
    <x v="0"/>
    <n v="5254548"/>
    <n v="653512"/>
    <x v="1"/>
    <s v="YES"/>
    <d v="2021-12-03T00:00:00"/>
  </r>
  <r>
    <x v="5"/>
    <s v="FC"/>
    <x v="14"/>
    <x v="24"/>
    <x v="0"/>
    <n v="5257588"/>
    <n v="505000"/>
    <x v="0"/>
    <s v="YES"/>
    <d v="2021-12-10T00:00:00"/>
  </r>
  <r>
    <x v="5"/>
    <s v="FC"/>
    <x v="11"/>
    <x v="23"/>
    <x v="0"/>
    <n v="5257379"/>
    <n v="690000"/>
    <x v="0"/>
    <s v="YES"/>
    <d v="2021-12-10T00:00:00"/>
  </r>
  <r>
    <x v="5"/>
    <s v="FC"/>
    <x v="14"/>
    <x v="24"/>
    <x v="4"/>
    <n v="5257681"/>
    <n v="260000"/>
    <x v="0"/>
    <s v="YES"/>
    <d v="2021-12-10T00:00:00"/>
  </r>
  <r>
    <x v="5"/>
    <s v="FC"/>
    <x v="11"/>
    <x v="23"/>
    <x v="0"/>
    <n v="5257678"/>
    <n v="893151"/>
    <x v="1"/>
    <s v="YES"/>
    <d v="2021-12-10T00:00:00"/>
  </r>
  <r>
    <x v="5"/>
    <s v="FC"/>
    <x v="11"/>
    <x v="22"/>
    <x v="0"/>
    <n v="5257673"/>
    <n v="870500"/>
    <x v="0"/>
    <s v="YES"/>
    <d v="2021-12-10T00:00:00"/>
  </r>
  <r>
    <x v="5"/>
    <s v="FC"/>
    <x v="14"/>
    <x v="24"/>
    <x v="0"/>
    <n v="5257655"/>
    <n v="549000"/>
    <x v="0"/>
    <s v="YES"/>
    <d v="2021-12-10T00:00:00"/>
  </r>
  <r>
    <x v="5"/>
    <s v="FC"/>
    <x v="11"/>
    <x v="19"/>
    <x v="2"/>
    <n v="5257649"/>
    <n v="459000"/>
    <x v="0"/>
    <s v="YES"/>
    <d v="2021-12-10T00:00:00"/>
  </r>
  <r>
    <x v="5"/>
    <s v="FC"/>
    <x v="11"/>
    <x v="20"/>
    <x v="1"/>
    <n v="5257618"/>
    <n v="188000"/>
    <x v="0"/>
    <s v="YES"/>
    <d v="2021-12-10T00:00:00"/>
  </r>
  <r>
    <x v="5"/>
    <s v="FC"/>
    <x v="5"/>
    <x v="21"/>
    <x v="2"/>
    <n v="5257708"/>
    <n v="335000"/>
    <x v="0"/>
    <s v="YES"/>
    <d v="2021-12-10T00:00:00"/>
  </r>
  <r>
    <x v="5"/>
    <s v="FC"/>
    <x v="15"/>
    <x v="28"/>
    <x v="2"/>
    <n v="5257607"/>
    <n v="1015000"/>
    <x v="0"/>
    <s v="YES"/>
    <d v="2021-12-10T00:00:00"/>
  </r>
  <r>
    <x v="5"/>
    <s v="FC"/>
    <x v="14"/>
    <x v="24"/>
    <x v="0"/>
    <n v="5257712"/>
    <n v="750000"/>
    <x v="0"/>
    <s v="YES"/>
    <d v="2021-12-10T00:00:00"/>
  </r>
  <r>
    <x v="5"/>
    <s v="FC"/>
    <x v="10"/>
    <x v="16"/>
    <x v="0"/>
    <n v="5257568"/>
    <n v="445000"/>
    <x v="0"/>
    <s v="YES"/>
    <d v="2021-12-10T00:00:00"/>
  </r>
  <r>
    <x v="5"/>
    <s v="FC"/>
    <x v="10"/>
    <x v="16"/>
    <x v="0"/>
    <n v="5257556"/>
    <n v="499000"/>
    <x v="0"/>
    <s v="YES"/>
    <d v="2021-12-10T00:00:00"/>
  </r>
  <r>
    <x v="5"/>
    <s v="FC"/>
    <x v="10"/>
    <x v="16"/>
    <x v="0"/>
    <n v="5257544"/>
    <n v="300000"/>
    <x v="0"/>
    <s v="YES"/>
    <d v="2021-12-10T00:00:00"/>
  </r>
  <r>
    <x v="5"/>
    <s v="FC"/>
    <x v="10"/>
    <x v="16"/>
    <x v="0"/>
    <n v="5257520"/>
    <n v="575000"/>
    <x v="0"/>
    <s v="YES"/>
    <d v="2021-12-10T00:00:00"/>
  </r>
  <r>
    <x v="5"/>
    <s v="FC"/>
    <x v="14"/>
    <x v="24"/>
    <x v="0"/>
    <n v="5257517"/>
    <n v="601000"/>
    <x v="0"/>
    <s v="YES"/>
    <d v="2021-12-10T00:00:00"/>
  </r>
  <r>
    <x v="5"/>
    <s v="FC"/>
    <x v="10"/>
    <x v="16"/>
    <x v="0"/>
    <n v="5257469"/>
    <n v="729000"/>
    <x v="0"/>
    <s v="YES"/>
    <d v="2021-12-10T00:00:00"/>
  </r>
  <r>
    <x v="5"/>
    <s v="FC"/>
    <x v="5"/>
    <x v="21"/>
    <x v="0"/>
    <n v="5259660"/>
    <n v="657000"/>
    <x v="0"/>
    <s v="YES"/>
    <d v="2021-12-17T00:00:00"/>
  </r>
  <r>
    <x v="5"/>
    <s v="FC"/>
    <x v="14"/>
    <x v="24"/>
    <x v="0"/>
    <n v="5256012"/>
    <n v="590000"/>
    <x v="0"/>
    <s v="YES"/>
    <d v="2021-12-07T00:00:00"/>
  </r>
  <r>
    <x v="5"/>
    <s v="FC"/>
    <x v="5"/>
    <x v="21"/>
    <x v="4"/>
    <n v="5257613"/>
    <n v="340000"/>
    <x v="0"/>
    <s v="YES"/>
    <d v="2021-12-10T00:00:00"/>
  </r>
  <r>
    <x v="5"/>
    <s v="FC"/>
    <x v="11"/>
    <x v="17"/>
    <x v="0"/>
    <n v="5258078"/>
    <n v="650000"/>
    <x v="0"/>
    <s v="YES"/>
    <d v="2021-12-13T00:00:00"/>
  </r>
  <r>
    <x v="5"/>
    <s v="FC"/>
    <x v="10"/>
    <x v="16"/>
    <x v="0"/>
    <n v="5258213"/>
    <n v="432500"/>
    <x v="0"/>
    <s v="YES"/>
    <d v="2021-12-13T00:00:00"/>
  </r>
  <r>
    <x v="5"/>
    <s v="FC"/>
    <x v="10"/>
    <x v="16"/>
    <x v="0"/>
    <n v="5258207"/>
    <n v="450000"/>
    <x v="0"/>
    <s v="YES"/>
    <d v="2021-12-13T00:00:00"/>
  </r>
  <r>
    <x v="5"/>
    <s v="FC"/>
    <x v="10"/>
    <x v="16"/>
    <x v="0"/>
    <n v="5258205"/>
    <n v="675000"/>
    <x v="0"/>
    <s v="YES"/>
    <d v="2021-12-13T00:00:00"/>
  </r>
  <r>
    <x v="5"/>
    <s v="FC"/>
    <x v="11"/>
    <x v="19"/>
    <x v="0"/>
    <n v="5258196"/>
    <n v="600000"/>
    <x v="0"/>
    <s v="YES"/>
    <d v="2021-12-13T00:00:00"/>
  </r>
  <r>
    <x v="5"/>
    <s v="FC"/>
    <x v="11"/>
    <x v="19"/>
    <x v="0"/>
    <n v="5258146"/>
    <n v="1100000"/>
    <x v="0"/>
    <s v="YES"/>
    <d v="2021-12-13T00:00:00"/>
  </r>
  <r>
    <x v="5"/>
    <s v="FC"/>
    <x v="10"/>
    <x v="16"/>
    <x v="2"/>
    <n v="5258128"/>
    <n v="405000"/>
    <x v="0"/>
    <s v="YES"/>
    <d v="2021-12-13T00:00:00"/>
  </r>
  <r>
    <x v="5"/>
    <s v="FC"/>
    <x v="11"/>
    <x v="23"/>
    <x v="0"/>
    <n v="5258101"/>
    <n v="469291"/>
    <x v="1"/>
    <s v="YES"/>
    <d v="2021-12-13T00:00:00"/>
  </r>
  <r>
    <x v="5"/>
    <s v="FC"/>
    <x v="10"/>
    <x v="16"/>
    <x v="1"/>
    <n v="5257696"/>
    <n v="130000"/>
    <x v="0"/>
    <s v="YES"/>
    <d v="2021-12-10T00:00:00"/>
  </r>
  <r>
    <x v="5"/>
    <s v="FC"/>
    <x v="11"/>
    <x v="22"/>
    <x v="0"/>
    <n v="5258090"/>
    <n v="493663"/>
    <x v="1"/>
    <s v="YES"/>
    <d v="2021-12-13T00:00:00"/>
  </r>
  <r>
    <x v="5"/>
    <s v="FC"/>
    <x v="5"/>
    <x v="21"/>
    <x v="0"/>
    <n v="5257377"/>
    <n v="1115000"/>
    <x v="0"/>
    <s v="YES"/>
    <d v="2021-12-10T00:00:00"/>
  </r>
  <r>
    <x v="5"/>
    <s v="FC"/>
    <x v="11"/>
    <x v="17"/>
    <x v="0"/>
    <n v="5258029"/>
    <n v="575000"/>
    <x v="0"/>
    <s v="YES"/>
    <d v="2021-12-13T00:00:00"/>
  </r>
  <r>
    <x v="5"/>
    <s v="FC"/>
    <x v="11"/>
    <x v="19"/>
    <x v="0"/>
    <n v="5257953"/>
    <n v="502500"/>
    <x v="0"/>
    <s v="YES"/>
    <d v="2021-12-13T00:00:00"/>
  </r>
  <r>
    <x v="5"/>
    <s v="FC"/>
    <x v="11"/>
    <x v="22"/>
    <x v="0"/>
    <n v="5257942"/>
    <n v="330000"/>
    <x v="0"/>
    <s v="YES"/>
    <d v="2021-12-13T00:00:00"/>
  </r>
  <r>
    <x v="5"/>
    <s v="FC"/>
    <x v="12"/>
    <x v="18"/>
    <x v="2"/>
    <n v="5257926"/>
    <n v="615000"/>
    <x v="0"/>
    <s v="YES"/>
    <d v="2021-12-13T00:00:00"/>
  </r>
  <r>
    <x v="5"/>
    <s v="FC"/>
    <x v="11"/>
    <x v="19"/>
    <x v="1"/>
    <n v="5257908"/>
    <n v="199500"/>
    <x v="0"/>
    <s v="YES"/>
    <d v="2021-12-13T00:00:00"/>
  </r>
  <r>
    <x v="5"/>
    <s v="FC"/>
    <x v="11"/>
    <x v="19"/>
    <x v="0"/>
    <n v="5257907"/>
    <n v="775000"/>
    <x v="0"/>
    <s v="YES"/>
    <d v="2021-12-13T00:00:00"/>
  </r>
  <r>
    <x v="5"/>
    <s v="FC"/>
    <x v="11"/>
    <x v="19"/>
    <x v="0"/>
    <n v="5257886"/>
    <n v="485000"/>
    <x v="0"/>
    <s v="YES"/>
    <d v="2021-12-13T00:00:00"/>
  </r>
  <r>
    <x v="5"/>
    <s v="FC"/>
    <x v="5"/>
    <x v="21"/>
    <x v="0"/>
    <n v="5257718"/>
    <n v="414000"/>
    <x v="0"/>
    <s v="YES"/>
    <d v="2021-12-10T00:00:00"/>
  </r>
  <r>
    <x v="5"/>
    <s v="FC"/>
    <x v="11"/>
    <x v="20"/>
    <x v="0"/>
    <n v="5258092"/>
    <n v="865000"/>
    <x v="0"/>
    <s v="YES"/>
    <d v="2021-12-13T00:00:00"/>
  </r>
  <r>
    <x v="5"/>
    <s v="FC"/>
    <x v="14"/>
    <x v="24"/>
    <x v="2"/>
    <n v="5256512"/>
    <n v="377000"/>
    <x v="0"/>
    <s v="YES"/>
    <d v="2021-12-08T00:00:00"/>
  </r>
  <r>
    <x v="5"/>
    <s v="FC"/>
    <x v="5"/>
    <x v="21"/>
    <x v="0"/>
    <n v="5257452"/>
    <n v="512000"/>
    <x v="0"/>
    <s v="YES"/>
    <d v="2021-12-10T00:00:00"/>
  </r>
  <r>
    <x v="5"/>
    <s v="FC"/>
    <x v="5"/>
    <x v="21"/>
    <x v="1"/>
    <n v="5256755"/>
    <n v="230000"/>
    <x v="0"/>
    <s v="YES"/>
    <d v="2021-12-08T00:00:00"/>
  </r>
  <r>
    <x v="5"/>
    <s v="FC"/>
    <x v="10"/>
    <x v="16"/>
    <x v="0"/>
    <n v="5256750"/>
    <n v="520500"/>
    <x v="0"/>
    <s v="YES"/>
    <d v="2021-12-08T00:00:00"/>
  </r>
  <r>
    <x v="5"/>
    <s v="FC"/>
    <x v="11"/>
    <x v="23"/>
    <x v="0"/>
    <n v="5256679"/>
    <n v="583140"/>
    <x v="1"/>
    <s v="YES"/>
    <d v="2021-12-08T00:00:00"/>
  </r>
  <r>
    <x v="5"/>
    <s v="FC"/>
    <x v="11"/>
    <x v="19"/>
    <x v="0"/>
    <n v="5256644"/>
    <n v="360000"/>
    <x v="0"/>
    <s v="YES"/>
    <d v="2021-12-08T00:00:00"/>
  </r>
  <r>
    <x v="5"/>
    <s v="FC"/>
    <x v="11"/>
    <x v="23"/>
    <x v="0"/>
    <n v="5256634"/>
    <n v="524947"/>
    <x v="1"/>
    <s v="YES"/>
    <d v="2021-12-08T00:00:00"/>
  </r>
  <r>
    <x v="5"/>
    <s v="FC"/>
    <x v="11"/>
    <x v="22"/>
    <x v="0"/>
    <n v="5256600"/>
    <n v="625000"/>
    <x v="0"/>
    <s v="YES"/>
    <d v="2021-12-08T00:00:00"/>
  </r>
  <r>
    <x v="5"/>
    <s v="FC"/>
    <x v="5"/>
    <x v="21"/>
    <x v="0"/>
    <n v="5256761"/>
    <n v="719000"/>
    <x v="0"/>
    <s v="YES"/>
    <d v="2021-12-08T00:00:00"/>
  </r>
  <r>
    <x v="5"/>
    <s v="FC"/>
    <x v="11"/>
    <x v="20"/>
    <x v="0"/>
    <n v="5256529"/>
    <n v="569500"/>
    <x v="0"/>
    <s v="YES"/>
    <d v="2021-12-08T00:00:00"/>
  </r>
  <r>
    <x v="5"/>
    <s v="FC"/>
    <x v="11"/>
    <x v="17"/>
    <x v="4"/>
    <n v="5256887"/>
    <n v="190000"/>
    <x v="0"/>
    <s v="YES"/>
    <d v="2021-12-09T00:00:00"/>
  </r>
  <r>
    <x v="5"/>
    <s v="FC"/>
    <x v="11"/>
    <x v="19"/>
    <x v="0"/>
    <n v="5256506"/>
    <n v="465000"/>
    <x v="0"/>
    <s v="YES"/>
    <d v="2021-12-08T00:00:00"/>
  </r>
  <r>
    <x v="5"/>
    <s v="FC"/>
    <x v="12"/>
    <x v="18"/>
    <x v="2"/>
    <n v="5256492"/>
    <n v="457500"/>
    <x v="0"/>
    <s v="YES"/>
    <d v="2021-12-08T00:00:00"/>
  </r>
  <r>
    <x v="5"/>
    <s v="FC"/>
    <x v="11"/>
    <x v="23"/>
    <x v="0"/>
    <n v="5256466"/>
    <n v="383042"/>
    <x v="1"/>
    <s v="YES"/>
    <d v="2021-12-08T00:00:00"/>
  </r>
  <r>
    <x v="5"/>
    <s v="FC"/>
    <x v="10"/>
    <x v="16"/>
    <x v="2"/>
    <n v="5256437"/>
    <n v="442000"/>
    <x v="0"/>
    <s v="YES"/>
    <d v="2021-12-08T00:00:00"/>
  </r>
  <r>
    <x v="5"/>
    <s v="FC"/>
    <x v="11"/>
    <x v="23"/>
    <x v="0"/>
    <n v="5256417"/>
    <n v="408516"/>
    <x v="1"/>
    <s v="YES"/>
    <d v="2021-12-08T00:00:00"/>
  </r>
  <r>
    <x v="5"/>
    <s v="FC"/>
    <x v="10"/>
    <x v="16"/>
    <x v="0"/>
    <n v="5256289"/>
    <n v="765000"/>
    <x v="0"/>
    <s v="YES"/>
    <d v="2021-12-07T00:00:00"/>
  </r>
  <r>
    <x v="5"/>
    <s v="FC"/>
    <x v="14"/>
    <x v="24"/>
    <x v="0"/>
    <n v="5256264"/>
    <n v="640000"/>
    <x v="0"/>
    <s v="YES"/>
    <d v="2021-12-07T00:00:00"/>
  </r>
  <r>
    <x v="5"/>
    <s v="FC"/>
    <x v="14"/>
    <x v="24"/>
    <x v="2"/>
    <n v="5256242"/>
    <n v="190000"/>
    <x v="0"/>
    <s v="YES"/>
    <d v="2021-12-07T00:00:00"/>
  </r>
  <r>
    <x v="5"/>
    <s v="FC"/>
    <x v="12"/>
    <x v="18"/>
    <x v="0"/>
    <n v="5256552"/>
    <n v="1890000"/>
    <x v="0"/>
    <s v="YES"/>
    <d v="2021-12-08T00:00:00"/>
  </r>
  <r>
    <x v="5"/>
    <s v="FC"/>
    <x v="11"/>
    <x v="19"/>
    <x v="0"/>
    <n v="5257132"/>
    <n v="2600000"/>
    <x v="0"/>
    <s v="YES"/>
    <d v="2021-12-09T00:00:00"/>
  </r>
  <r>
    <x v="5"/>
    <s v="FC"/>
    <x v="14"/>
    <x v="24"/>
    <x v="2"/>
    <n v="5257360"/>
    <n v="202000"/>
    <x v="0"/>
    <s v="YES"/>
    <d v="2021-12-10T00:00:00"/>
  </r>
  <r>
    <x v="5"/>
    <s v="FC"/>
    <x v="11"/>
    <x v="17"/>
    <x v="0"/>
    <n v="5257327"/>
    <n v="575000"/>
    <x v="0"/>
    <s v="YES"/>
    <d v="2021-12-10T00:00:00"/>
  </r>
  <r>
    <x v="5"/>
    <s v="FC"/>
    <x v="11"/>
    <x v="17"/>
    <x v="0"/>
    <n v="5257313"/>
    <n v="1080000"/>
    <x v="0"/>
    <s v="YES"/>
    <d v="2021-12-10T00:00:00"/>
  </r>
  <r>
    <x v="5"/>
    <s v="FC"/>
    <x v="11"/>
    <x v="22"/>
    <x v="0"/>
    <n v="5257311"/>
    <n v="529900"/>
    <x v="0"/>
    <s v="YES"/>
    <d v="2021-12-10T00:00:00"/>
  </r>
  <r>
    <x v="5"/>
    <s v="FC"/>
    <x v="5"/>
    <x v="21"/>
    <x v="0"/>
    <n v="5257299"/>
    <n v="463000"/>
    <x v="0"/>
    <s v="YES"/>
    <d v="2021-12-10T00:00:00"/>
  </r>
  <r>
    <x v="5"/>
    <s v="FC"/>
    <x v="5"/>
    <x v="21"/>
    <x v="0"/>
    <n v="5257257"/>
    <n v="661227"/>
    <x v="1"/>
    <s v="YES"/>
    <d v="2021-12-10T00:00:00"/>
  </r>
  <r>
    <x v="5"/>
    <s v="FC"/>
    <x v="14"/>
    <x v="24"/>
    <x v="0"/>
    <n v="5257253"/>
    <n v="559500"/>
    <x v="0"/>
    <s v="YES"/>
    <d v="2021-12-10T00:00:00"/>
  </r>
  <r>
    <x v="5"/>
    <s v="FC"/>
    <x v="5"/>
    <x v="21"/>
    <x v="0"/>
    <n v="5256756"/>
    <n v="631000"/>
    <x v="0"/>
    <s v="YES"/>
    <d v="2021-12-08T00:00:00"/>
  </r>
  <r>
    <x v="5"/>
    <s v="FC"/>
    <x v="14"/>
    <x v="24"/>
    <x v="0"/>
    <n v="5257144"/>
    <n v="540000"/>
    <x v="0"/>
    <s v="YES"/>
    <d v="2021-12-09T00:00:00"/>
  </r>
  <r>
    <x v="5"/>
    <s v="FC"/>
    <x v="11"/>
    <x v="23"/>
    <x v="0"/>
    <n v="5258216"/>
    <n v="515057"/>
    <x v="1"/>
    <s v="YES"/>
    <d v="2021-12-13T00:00:00"/>
  </r>
  <r>
    <x v="5"/>
    <s v="FC"/>
    <x v="14"/>
    <x v="24"/>
    <x v="2"/>
    <n v="5257059"/>
    <n v="340000"/>
    <x v="0"/>
    <s v="YES"/>
    <d v="2021-12-09T00:00:00"/>
  </r>
  <r>
    <x v="5"/>
    <s v="FC"/>
    <x v="11"/>
    <x v="19"/>
    <x v="0"/>
    <n v="5257043"/>
    <n v="295000"/>
    <x v="0"/>
    <s v="YES"/>
    <d v="2021-12-09T00:00:00"/>
  </r>
  <r>
    <x v="5"/>
    <s v="FC"/>
    <x v="14"/>
    <x v="24"/>
    <x v="0"/>
    <n v="5257041"/>
    <n v="270000"/>
    <x v="0"/>
    <s v="YES"/>
    <d v="2021-12-09T00:00:00"/>
  </r>
  <r>
    <x v="5"/>
    <s v="FC"/>
    <x v="11"/>
    <x v="22"/>
    <x v="0"/>
    <n v="5257020"/>
    <n v="549073"/>
    <x v="1"/>
    <s v="YES"/>
    <d v="2021-12-09T00:00:00"/>
  </r>
  <r>
    <x v="5"/>
    <s v="FC"/>
    <x v="11"/>
    <x v="19"/>
    <x v="0"/>
    <n v="5256992"/>
    <n v="699000"/>
    <x v="0"/>
    <s v="YES"/>
    <d v="2021-12-09T00:00:00"/>
  </r>
  <r>
    <x v="5"/>
    <s v="FC"/>
    <x v="5"/>
    <x v="21"/>
    <x v="0"/>
    <n v="5256988"/>
    <n v="498500"/>
    <x v="0"/>
    <s v="YES"/>
    <d v="2021-12-09T00:00:00"/>
  </r>
  <r>
    <x v="5"/>
    <s v="FC"/>
    <x v="11"/>
    <x v="22"/>
    <x v="0"/>
    <n v="5256959"/>
    <n v="1320000"/>
    <x v="0"/>
    <s v="YES"/>
    <d v="2021-12-09T00:00:00"/>
  </r>
  <r>
    <x v="5"/>
    <s v="FC"/>
    <x v="11"/>
    <x v="17"/>
    <x v="0"/>
    <n v="5256938"/>
    <n v="2500000"/>
    <x v="0"/>
    <s v="YES"/>
    <d v="2021-12-09T00:00:00"/>
  </r>
  <r>
    <x v="5"/>
    <s v="FC"/>
    <x v="11"/>
    <x v="19"/>
    <x v="0"/>
    <n v="5257170"/>
    <n v="385000"/>
    <x v="0"/>
    <s v="YES"/>
    <d v="2021-12-09T00:00:00"/>
  </r>
  <r>
    <x v="5"/>
    <s v="FC"/>
    <x v="10"/>
    <x v="16"/>
    <x v="0"/>
    <n v="5261686"/>
    <n v="529900"/>
    <x v="0"/>
    <s v="YES"/>
    <d v="2021-12-22T00:00:00"/>
  </r>
  <r>
    <x v="5"/>
    <s v="FC"/>
    <x v="11"/>
    <x v="19"/>
    <x v="0"/>
    <n v="5261182"/>
    <n v="605000"/>
    <x v="0"/>
    <s v="YES"/>
    <d v="2021-12-21T00:00:00"/>
  </r>
  <r>
    <x v="5"/>
    <s v="FC"/>
    <x v="11"/>
    <x v="20"/>
    <x v="0"/>
    <n v="5264303"/>
    <n v="290000"/>
    <x v="0"/>
    <s v="YES"/>
    <d v="2021-12-30T00:00:00"/>
  </r>
  <r>
    <x v="5"/>
    <s v="FC"/>
    <x v="5"/>
    <x v="21"/>
    <x v="0"/>
    <n v="5261704"/>
    <n v="685000"/>
    <x v="0"/>
    <s v="YES"/>
    <d v="2021-12-22T00:00:00"/>
  </r>
  <r>
    <x v="5"/>
    <s v="FC"/>
    <x v="14"/>
    <x v="24"/>
    <x v="0"/>
    <n v="5261208"/>
    <n v="1400000"/>
    <x v="0"/>
    <s v="YES"/>
    <d v="2021-12-21T00:00:00"/>
  </r>
  <r>
    <x v="5"/>
    <s v="FC"/>
    <x v="11"/>
    <x v="19"/>
    <x v="0"/>
    <n v="5264165"/>
    <n v="1294500"/>
    <x v="0"/>
    <s v="YES"/>
    <d v="2021-12-30T00:00:00"/>
  </r>
  <r>
    <x v="5"/>
    <s v="FC"/>
    <x v="14"/>
    <x v="24"/>
    <x v="0"/>
    <n v="5264163"/>
    <n v="385000"/>
    <x v="0"/>
    <s v="YES"/>
    <d v="2021-12-30T00:00:00"/>
  </r>
  <r>
    <x v="5"/>
    <s v="FC"/>
    <x v="11"/>
    <x v="22"/>
    <x v="0"/>
    <n v="5264124"/>
    <n v="639000"/>
    <x v="0"/>
    <s v="YES"/>
    <d v="2021-12-30T00:00:00"/>
  </r>
  <r>
    <x v="5"/>
    <s v="FC"/>
    <x v="11"/>
    <x v="23"/>
    <x v="2"/>
    <n v="5261696"/>
    <n v="406994"/>
    <x v="1"/>
    <s v="YES"/>
    <d v="2021-12-22T00:00:00"/>
  </r>
  <r>
    <x v="5"/>
    <s v="FC"/>
    <x v="11"/>
    <x v="17"/>
    <x v="0"/>
    <n v="5263076"/>
    <n v="315000"/>
    <x v="0"/>
    <s v="YES"/>
    <d v="2021-12-28T00:00:00"/>
  </r>
  <r>
    <x v="5"/>
    <s v="FC"/>
    <x v="11"/>
    <x v="23"/>
    <x v="0"/>
    <n v="5261679"/>
    <n v="409671"/>
    <x v="1"/>
    <s v="YES"/>
    <d v="2021-12-22T00:00:00"/>
  </r>
  <r>
    <x v="5"/>
    <s v="FC"/>
    <x v="12"/>
    <x v="18"/>
    <x v="2"/>
    <n v="5264144"/>
    <n v="530000"/>
    <x v="0"/>
    <s v="YES"/>
    <d v="2021-12-30T00:00:00"/>
  </r>
  <r>
    <x v="5"/>
    <s v="FC"/>
    <x v="12"/>
    <x v="18"/>
    <x v="0"/>
    <n v="5263518"/>
    <n v="579000"/>
    <x v="0"/>
    <s v="YES"/>
    <d v="2021-12-29T00:00:00"/>
  </r>
  <r>
    <x v="5"/>
    <s v="FC"/>
    <x v="12"/>
    <x v="18"/>
    <x v="0"/>
    <n v="5263521"/>
    <n v="700500"/>
    <x v="0"/>
    <s v="YES"/>
    <d v="2021-12-29T00:00:00"/>
  </r>
  <r>
    <x v="5"/>
    <s v="FC"/>
    <x v="11"/>
    <x v="17"/>
    <x v="0"/>
    <n v="5263533"/>
    <n v="990000"/>
    <x v="0"/>
    <s v="YES"/>
    <d v="2021-12-29T00:00:00"/>
  </r>
  <r>
    <x v="5"/>
    <s v="FC"/>
    <x v="11"/>
    <x v="22"/>
    <x v="0"/>
    <n v="5264129"/>
    <n v="420000"/>
    <x v="1"/>
    <s v="YES"/>
    <d v="2021-12-30T00:00:00"/>
  </r>
  <r>
    <x v="5"/>
    <s v="FC"/>
    <x v="14"/>
    <x v="24"/>
    <x v="0"/>
    <n v="5264424"/>
    <n v="545000"/>
    <x v="0"/>
    <s v="YES"/>
    <d v="2021-12-30T00:00:00"/>
  </r>
  <r>
    <x v="5"/>
    <s v="FC"/>
    <x v="12"/>
    <x v="18"/>
    <x v="0"/>
    <n v="5261209"/>
    <n v="779000"/>
    <x v="0"/>
    <s v="YES"/>
    <d v="2021-12-21T00:00:00"/>
  </r>
  <r>
    <x v="5"/>
    <s v="FC"/>
    <x v="11"/>
    <x v="19"/>
    <x v="1"/>
    <n v="5264370"/>
    <n v="100000"/>
    <x v="0"/>
    <s v="YES"/>
    <d v="2021-12-30T00:00:00"/>
  </r>
  <r>
    <x v="5"/>
    <s v="FC"/>
    <x v="11"/>
    <x v="23"/>
    <x v="2"/>
    <n v="5260601"/>
    <n v="486150"/>
    <x v="1"/>
    <s v="YES"/>
    <d v="2021-12-20T00:00:00"/>
  </r>
  <r>
    <x v="5"/>
    <s v="FC"/>
    <x v="11"/>
    <x v="17"/>
    <x v="0"/>
    <n v="5263990"/>
    <n v="390000"/>
    <x v="0"/>
    <s v="YES"/>
    <d v="2021-12-29T00:00:00"/>
  </r>
  <r>
    <x v="5"/>
    <s v="FC"/>
    <x v="11"/>
    <x v="19"/>
    <x v="0"/>
    <n v="5261792"/>
    <n v="520000"/>
    <x v="0"/>
    <s v="YES"/>
    <d v="2021-12-22T00:00:00"/>
  </r>
  <r>
    <x v="5"/>
    <s v="FC"/>
    <x v="11"/>
    <x v="23"/>
    <x v="0"/>
    <n v="5261508"/>
    <n v="372725"/>
    <x v="1"/>
    <s v="YES"/>
    <d v="2021-12-22T00:00:00"/>
  </r>
  <r>
    <x v="5"/>
    <s v="FC"/>
    <x v="11"/>
    <x v="17"/>
    <x v="2"/>
    <n v="5261765"/>
    <n v="179000"/>
    <x v="0"/>
    <s v="YES"/>
    <d v="2021-12-22T00:00:00"/>
  </r>
  <r>
    <x v="5"/>
    <s v="FC"/>
    <x v="5"/>
    <x v="21"/>
    <x v="0"/>
    <n v="5262996"/>
    <n v="680000"/>
    <x v="0"/>
    <s v="YES"/>
    <d v="2021-12-28T00:00:00"/>
  </r>
  <r>
    <x v="5"/>
    <s v="FC"/>
    <x v="14"/>
    <x v="24"/>
    <x v="2"/>
    <n v="5261056"/>
    <n v="230000"/>
    <x v="0"/>
    <s v="YES"/>
    <d v="2021-12-21T00:00:00"/>
  </r>
  <r>
    <x v="5"/>
    <s v="FC"/>
    <x v="11"/>
    <x v="26"/>
    <x v="3"/>
    <n v="5264311"/>
    <n v="635000"/>
    <x v="0"/>
    <s v="YES"/>
    <d v="2021-12-30T00:00:00"/>
  </r>
  <r>
    <x v="5"/>
    <s v="FC"/>
    <x v="11"/>
    <x v="19"/>
    <x v="0"/>
    <n v="5264373"/>
    <n v="610000"/>
    <x v="0"/>
    <s v="YES"/>
    <d v="2021-12-30T00:00:00"/>
  </r>
  <r>
    <x v="5"/>
    <s v="FC"/>
    <x v="11"/>
    <x v="23"/>
    <x v="0"/>
    <n v="5261179"/>
    <n v="399465"/>
    <x v="1"/>
    <s v="YES"/>
    <d v="2021-12-21T00:00:00"/>
  </r>
  <r>
    <x v="5"/>
    <s v="FC"/>
    <x v="11"/>
    <x v="17"/>
    <x v="0"/>
    <n v="5261161"/>
    <n v="705000"/>
    <x v="0"/>
    <s v="YES"/>
    <d v="2021-12-21T00:00:00"/>
  </r>
  <r>
    <x v="5"/>
    <s v="FC"/>
    <x v="10"/>
    <x v="16"/>
    <x v="0"/>
    <n v="5264364"/>
    <n v="350000"/>
    <x v="0"/>
    <s v="YES"/>
    <d v="2021-12-30T00:00:00"/>
  </r>
  <r>
    <x v="5"/>
    <s v="FC"/>
    <x v="11"/>
    <x v="17"/>
    <x v="0"/>
    <n v="5264360"/>
    <n v="440000"/>
    <x v="0"/>
    <s v="YES"/>
    <d v="2021-12-30T00:00:00"/>
  </r>
  <r>
    <x v="5"/>
    <s v="FC"/>
    <x v="14"/>
    <x v="24"/>
    <x v="0"/>
    <n v="5264346"/>
    <n v="591000"/>
    <x v="0"/>
    <s v="YES"/>
    <d v="2021-12-30T00:00:00"/>
  </r>
  <r>
    <x v="5"/>
    <s v="FC"/>
    <x v="11"/>
    <x v="23"/>
    <x v="2"/>
    <n v="5261736"/>
    <n v="506231"/>
    <x v="1"/>
    <s v="YES"/>
    <d v="2021-12-22T00:00:00"/>
  </r>
  <r>
    <x v="5"/>
    <s v="FC"/>
    <x v="11"/>
    <x v="20"/>
    <x v="0"/>
    <n v="5263038"/>
    <n v="322000"/>
    <x v="0"/>
    <s v="YES"/>
    <d v="2021-12-28T00:00:00"/>
  </r>
  <r>
    <x v="5"/>
    <s v="FC"/>
    <x v="14"/>
    <x v="24"/>
    <x v="0"/>
    <n v="5264121"/>
    <n v="475000"/>
    <x v="0"/>
    <s v="YES"/>
    <d v="2021-12-30T00:00:00"/>
  </r>
  <r>
    <x v="5"/>
    <s v="FC"/>
    <x v="11"/>
    <x v="20"/>
    <x v="0"/>
    <n v="5261742"/>
    <n v="200000"/>
    <x v="0"/>
    <s v="YES"/>
    <d v="2021-12-22T00:00:00"/>
  </r>
  <r>
    <x v="5"/>
    <s v="FC"/>
    <x v="10"/>
    <x v="16"/>
    <x v="4"/>
    <n v="5261572"/>
    <n v="245000"/>
    <x v="0"/>
    <s v="YES"/>
    <d v="2021-12-22T00:00:00"/>
  </r>
  <r>
    <x v="5"/>
    <s v="FC"/>
    <x v="11"/>
    <x v="23"/>
    <x v="0"/>
    <n v="5263688"/>
    <n v="767087"/>
    <x v="1"/>
    <s v="YES"/>
    <d v="2021-12-29T00:00:00"/>
  </r>
  <r>
    <x v="5"/>
    <s v="FC"/>
    <x v="11"/>
    <x v="22"/>
    <x v="2"/>
    <n v="5264052"/>
    <n v="220000"/>
    <x v="0"/>
    <s v="YES"/>
    <d v="2021-12-30T00:00:00"/>
  </r>
  <r>
    <x v="5"/>
    <s v="FC"/>
    <x v="10"/>
    <x v="16"/>
    <x v="0"/>
    <n v="5261332"/>
    <n v="850000"/>
    <x v="0"/>
    <s v="YES"/>
    <d v="2021-12-21T00:00:00"/>
  </r>
  <r>
    <x v="5"/>
    <s v="FC"/>
    <x v="14"/>
    <x v="24"/>
    <x v="0"/>
    <n v="5264042"/>
    <n v="709000"/>
    <x v="0"/>
    <s v="YES"/>
    <d v="2021-12-30T00:00:00"/>
  </r>
  <r>
    <x v="5"/>
    <s v="FC"/>
    <x v="11"/>
    <x v="19"/>
    <x v="0"/>
    <n v="5263709"/>
    <n v="480000"/>
    <x v="0"/>
    <s v="YES"/>
    <d v="2021-12-29T00:00:00"/>
  </r>
  <r>
    <x v="5"/>
    <s v="FC"/>
    <x v="11"/>
    <x v="26"/>
    <x v="3"/>
    <n v="5261335"/>
    <n v="10057500"/>
    <x v="0"/>
    <s v="YES"/>
    <d v="2021-12-21T00:00:00"/>
  </r>
  <r>
    <x v="5"/>
    <s v="FC"/>
    <x v="5"/>
    <x v="21"/>
    <x v="0"/>
    <n v="5261247"/>
    <n v="415000"/>
    <x v="0"/>
    <s v="YES"/>
    <d v="2021-12-21T00:00:00"/>
  </r>
  <r>
    <x v="5"/>
    <s v="FC"/>
    <x v="10"/>
    <x v="16"/>
    <x v="0"/>
    <n v="5261351"/>
    <n v="744900"/>
    <x v="0"/>
    <s v="YES"/>
    <d v="2021-12-21T00:00:00"/>
  </r>
  <r>
    <x v="5"/>
    <s v="FC"/>
    <x v="11"/>
    <x v="23"/>
    <x v="0"/>
    <n v="5261607"/>
    <n v="369595"/>
    <x v="1"/>
    <s v="YES"/>
    <d v="2021-12-22T00:00:00"/>
  </r>
  <r>
    <x v="5"/>
    <s v="FC"/>
    <x v="10"/>
    <x v="16"/>
    <x v="0"/>
    <n v="5263788"/>
    <n v="390000"/>
    <x v="0"/>
    <s v="YES"/>
    <d v="2021-12-29T00:00:00"/>
  </r>
  <r>
    <x v="5"/>
    <s v="FC"/>
    <x v="11"/>
    <x v="23"/>
    <x v="0"/>
    <n v="5263861"/>
    <n v="575078"/>
    <x v="1"/>
    <s v="YES"/>
    <d v="2021-12-29T00:00:00"/>
  </r>
  <r>
    <x v="5"/>
    <s v="FC"/>
    <x v="11"/>
    <x v="19"/>
    <x v="0"/>
    <n v="5261519"/>
    <n v="510000"/>
    <x v="0"/>
    <s v="YES"/>
    <d v="2021-12-22T00:00:00"/>
  </r>
  <r>
    <x v="5"/>
    <s v="FC"/>
    <x v="11"/>
    <x v="23"/>
    <x v="0"/>
    <n v="5263848"/>
    <n v="2400000"/>
    <x v="0"/>
    <s v="YES"/>
    <d v="2021-12-29T00:00:00"/>
  </r>
  <r>
    <x v="5"/>
    <s v="FC"/>
    <x v="11"/>
    <x v="19"/>
    <x v="0"/>
    <n v="5261380"/>
    <n v="420000"/>
    <x v="0"/>
    <s v="YES"/>
    <d v="2021-12-21T00:00:00"/>
  </r>
  <r>
    <x v="5"/>
    <s v="FC"/>
    <x v="11"/>
    <x v="17"/>
    <x v="0"/>
    <n v="5261510"/>
    <n v="1500000"/>
    <x v="0"/>
    <s v="YES"/>
    <d v="2021-12-22T00:00:00"/>
  </r>
  <r>
    <x v="5"/>
    <s v="FC"/>
    <x v="14"/>
    <x v="24"/>
    <x v="3"/>
    <n v="5263833"/>
    <n v="665000"/>
    <x v="0"/>
    <s v="YES"/>
    <d v="2021-12-29T00:00:00"/>
  </r>
  <r>
    <x v="5"/>
    <s v="FC"/>
    <x v="10"/>
    <x v="16"/>
    <x v="0"/>
    <n v="5261580"/>
    <n v="288000"/>
    <x v="0"/>
    <s v="YES"/>
    <d v="2021-12-22T00:00:00"/>
  </r>
  <r>
    <x v="5"/>
    <s v="FC"/>
    <x v="11"/>
    <x v="17"/>
    <x v="0"/>
    <n v="5264096"/>
    <n v="397000"/>
    <x v="0"/>
    <s v="YES"/>
    <d v="2021-12-30T00:00:00"/>
  </r>
  <r>
    <x v="5"/>
    <s v="FC"/>
    <x v="11"/>
    <x v="17"/>
    <x v="1"/>
    <n v="5264115"/>
    <n v="5000000"/>
    <x v="0"/>
    <s v="YES"/>
    <d v="2021-12-30T00:00:00"/>
  </r>
  <r>
    <x v="5"/>
    <s v="FC"/>
    <x v="11"/>
    <x v="19"/>
    <x v="0"/>
    <n v="5261272"/>
    <n v="437000"/>
    <x v="0"/>
    <s v="YES"/>
    <d v="2021-12-21T00:00:00"/>
  </r>
  <r>
    <x v="5"/>
    <s v="FC"/>
    <x v="11"/>
    <x v="19"/>
    <x v="0"/>
    <n v="5261275"/>
    <n v="435000"/>
    <x v="0"/>
    <s v="YES"/>
    <d v="2021-12-21T00:00:00"/>
  </r>
  <r>
    <x v="5"/>
    <s v="FC"/>
    <x v="5"/>
    <x v="21"/>
    <x v="0"/>
    <n v="5264113"/>
    <n v="609900"/>
    <x v="0"/>
    <s v="YES"/>
    <d v="2021-12-30T00:00:00"/>
  </r>
  <r>
    <x v="5"/>
    <s v="FC"/>
    <x v="11"/>
    <x v="17"/>
    <x v="0"/>
    <n v="5261632"/>
    <n v="440000"/>
    <x v="0"/>
    <s v="YES"/>
    <d v="2021-12-22T00:00:00"/>
  </r>
  <r>
    <x v="5"/>
    <s v="FC"/>
    <x v="12"/>
    <x v="18"/>
    <x v="2"/>
    <n v="5261277"/>
    <n v="350000"/>
    <x v="0"/>
    <s v="YES"/>
    <d v="2021-12-21T00:00:00"/>
  </r>
  <r>
    <x v="5"/>
    <s v="FC"/>
    <x v="11"/>
    <x v="17"/>
    <x v="0"/>
    <n v="5263682"/>
    <n v="505000"/>
    <x v="0"/>
    <s v="YES"/>
    <d v="2021-12-29T00:00:00"/>
  </r>
  <r>
    <x v="5"/>
    <s v="FC"/>
    <x v="5"/>
    <x v="21"/>
    <x v="0"/>
    <n v="5264062"/>
    <n v="614900"/>
    <x v="0"/>
    <s v="YES"/>
    <d v="2021-12-30T00:00:00"/>
  </r>
  <r>
    <x v="5"/>
    <s v="FC"/>
    <x v="11"/>
    <x v="17"/>
    <x v="2"/>
    <n v="5264101"/>
    <n v="620000"/>
    <x v="0"/>
    <s v="YES"/>
    <d v="2021-12-30T00:00:00"/>
  </r>
  <r>
    <x v="5"/>
    <s v="FC"/>
    <x v="12"/>
    <x v="18"/>
    <x v="2"/>
    <n v="5264065"/>
    <n v="422250"/>
    <x v="0"/>
    <s v="YES"/>
    <d v="2021-12-30T00:00:00"/>
  </r>
  <r>
    <x v="5"/>
    <s v="FC"/>
    <x v="11"/>
    <x v="17"/>
    <x v="0"/>
    <n v="5264091"/>
    <n v="614500"/>
    <x v="0"/>
    <s v="YES"/>
    <d v="2021-12-30T00:00:00"/>
  </r>
  <r>
    <x v="5"/>
    <s v="FC"/>
    <x v="11"/>
    <x v="20"/>
    <x v="2"/>
    <n v="5261285"/>
    <n v="347000"/>
    <x v="0"/>
    <s v="YES"/>
    <d v="2021-12-21T00:00:00"/>
  </r>
  <r>
    <x v="5"/>
    <s v="FC"/>
    <x v="11"/>
    <x v="20"/>
    <x v="1"/>
    <n v="5261293"/>
    <n v="325000"/>
    <x v="0"/>
    <s v="YES"/>
    <d v="2021-12-21T00:00:00"/>
  </r>
  <r>
    <x v="5"/>
    <s v="FC"/>
    <x v="6"/>
    <x v="25"/>
    <x v="2"/>
    <n v="5264079"/>
    <n v="1600000"/>
    <x v="0"/>
    <s v="YES"/>
    <d v="2021-12-30T00:00:00"/>
  </r>
  <r>
    <x v="5"/>
    <s v="FC"/>
    <x v="5"/>
    <x v="21"/>
    <x v="0"/>
    <n v="5261310"/>
    <n v="465000"/>
    <x v="0"/>
    <s v="YES"/>
    <d v="2021-12-21T00:00:00"/>
  </r>
  <r>
    <x v="5"/>
    <s v="FC"/>
    <x v="11"/>
    <x v="20"/>
    <x v="0"/>
    <n v="5261316"/>
    <n v="440000"/>
    <x v="0"/>
    <s v="YES"/>
    <d v="2021-12-21T00:00:00"/>
  </r>
  <r>
    <x v="5"/>
    <s v="FC"/>
    <x v="5"/>
    <x v="21"/>
    <x v="0"/>
    <n v="5260606"/>
    <n v="253000"/>
    <x v="0"/>
    <s v="YES"/>
    <d v="2021-12-20T00:00:00"/>
  </r>
  <r>
    <x v="5"/>
    <s v="FC"/>
    <x v="14"/>
    <x v="24"/>
    <x v="0"/>
    <n v="5263683"/>
    <n v="709900"/>
    <x v="0"/>
    <s v="YES"/>
    <d v="2021-12-29T00:00:00"/>
  </r>
  <r>
    <x v="5"/>
    <s v="FC"/>
    <x v="12"/>
    <x v="18"/>
    <x v="3"/>
    <n v="5260485"/>
    <n v="9900000"/>
    <x v="0"/>
    <s v="YES"/>
    <d v="2021-12-20T00:00:00"/>
  </r>
  <r>
    <x v="5"/>
    <s v="FC"/>
    <x v="11"/>
    <x v="19"/>
    <x v="0"/>
    <n v="5261808"/>
    <n v="800000"/>
    <x v="0"/>
    <s v="YES"/>
    <d v="2021-12-22T00:00:00"/>
  </r>
  <r>
    <x v="5"/>
    <s v="FC"/>
    <x v="11"/>
    <x v="19"/>
    <x v="4"/>
    <n v="5262094"/>
    <n v="387777"/>
    <x v="0"/>
    <s v="YES"/>
    <d v="2021-12-23T00:00:00"/>
  </r>
  <r>
    <x v="5"/>
    <s v="FC"/>
    <x v="10"/>
    <x v="16"/>
    <x v="0"/>
    <n v="5260463"/>
    <n v="470000"/>
    <x v="0"/>
    <s v="YES"/>
    <d v="2021-12-20T00:00:00"/>
  </r>
  <r>
    <x v="5"/>
    <s v="FC"/>
    <x v="10"/>
    <x v="16"/>
    <x v="2"/>
    <n v="5264646"/>
    <n v="25000"/>
    <x v="0"/>
    <s v="YES"/>
    <d v="2021-12-30T00:00:00"/>
  </r>
  <r>
    <x v="5"/>
    <s v="FC"/>
    <x v="11"/>
    <x v="17"/>
    <x v="0"/>
    <n v="5264526"/>
    <n v="479000"/>
    <x v="0"/>
    <s v="YES"/>
    <d v="2021-12-30T00:00:00"/>
  </r>
  <r>
    <x v="5"/>
    <s v="FC"/>
    <x v="11"/>
    <x v="20"/>
    <x v="0"/>
    <n v="5262091"/>
    <n v="499000"/>
    <x v="0"/>
    <s v="YES"/>
    <d v="2021-12-23T00:00:00"/>
  </r>
  <r>
    <x v="5"/>
    <s v="FC"/>
    <x v="11"/>
    <x v="23"/>
    <x v="2"/>
    <n v="5264517"/>
    <n v="369000"/>
    <x v="0"/>
    <s v="YES"/>
    <d v="2021-12-30T00:00:00"/>
  </r>
  <r>
    <x v="5"/>
    <s v="FC"/>
    <x v="10"/>
    <x v="16"/>
    <x v="0"/>
    <n v="5262109"/>
    <n v="295000"/>
    <x v="0"/>
    <s v="YES"/>
    <d v="2021-12-23T00:00:00"/>
  </r>
  <r>
    <x v="5"/>
    <s v="FC"/>
    <x v="5"/>
    <x v="21"/>
    <x v="4"/>
    <n v="5260482"/>
    <n v="365000"/>
    <x v="0"/>
    <s v="YES"/>
    <d v="2021-12-20T00:00:00"/>
  </r>
  <r>
    <x v="5"/>
    <s v="FC"/>
    <x v="11"/>
    <x v="26"/>
    <x v="0"/>
    <n v="5260362"/>
    <n v="680000"/>
    <x v="0"/>
    <s v="YES"/>
    <d v="2021-12-20T00:00:00"/>
  </r>
  <r>
    <x v="5"/>
    <s v="FC"/>
    <x v="11"/>
    <x v="23"/>
    <x v="0"/>
    <n v="5264514"/>
    <n v="514785"/>
    <x v="1"/>
    <s v="YES"/>
    <d v="2021-12-30T00:00:00"/>
  </r>
  <r>
    <x v="5"/>
    <s v="FC"/>
    <x v="11"/>
    <x v="23"/>
    <x v="1"/>
    <n v="5262086"/>
    <n v="110000"/>
    <x v="0"/>
    <s v="YES"/>
    <d v="2021-12-23T00:00:00"/>
  </r>
  <r>
    <x v="5"/>
    <s v="FC"/>
    <x v="11"/>
    <x v="19"/>
    <x v="0"/>
    <n v="5260486"/>
    <n v="450000"/>
    <x v="0"/>
    <s v="YES"/>
    <d v="2021-12-20T00:00:00"/>
  </r>
  <r>
    <x v="5"/>
    <s v="FC"/>
    <x v="11"/>
    <x v="26"/>
    <x v="3"/>
    <n v="5262564"/>
    <n v="1500000"/>
    <x v="0"/>
    <s v="YES"/>
    <d v="2021-12-27T00:00:00"/>
  </r>
  <r>
    <x v="5"/>
    <s v="FC"/>
    <x v="11"/>
    <x v="19"/>
    <x v="0"/>
    <n v="5260490"/>
    <n v="470000"/>
    <x v="0"/>
    <s v="YES"/>
    <d v="2021-12-20T00:00:00"/>
  </r>
  <r>
    <x v="5"/>
    <s v="FC"/>
    <x v="11"/>
    <x v="19"/>
    <x v="0"/>
    <n v="5260612"/>
    <n v="470000"/>
    <x v="0"/>
    <s v="YES"/>
    <d v="2021-12-20T00:00:00"/>
  </r>
  <r>
    <x v="5"/>
    <s v="FC"/>
    <x v="5"/>
    <x v="21"/>
    <x v="0"/>
    <n v="5264503"/>
    <n v="1049000"/>
    <x v="0"/>
    <s v="YES"/>
    <d v="2021-12-30T00:00:00"/>
  </r>
  <r>
    <x v="5"/>
    <s v="FC"/>
    <x v="12"/>
    <x v="18"/>
    <x v="2"/>
    <n v="5262527"/>
    <n v="255000"/>
    <x v="0"/>
    <s v="YES"/>
    <d v="2021-12-27T00:00:00"/>
  </r>
  <r>
    <x v="5"/>
    <s v="FC"/>
    <x v="10"/>
    <x v="16"/>
    <x v="0"/>
    <n v="5264713"/>
    <n v="60000"/>
    <x v="0"/>
    <s v="YES"/>
    <d v="2021-12-30T00:00:00"/>
  </r>
  <r>
    <x v="5"/>
    <s v="FC"/>
    <x v="11"/>
    <x v="26"/>
    <x v="0"/>
    <n v="5262187"/>
    <n v="575000"/>
    <x v="0"/>
    <s v="YES"/>
    <d v="2021-12-23T00:00:00"/>
  </r>
  <r>
    <x v="5"/>
    <s v="FC"/>
    <x v="11"/>
    <x v="29"/>
    <x v="1"/>
    <n v="5264742"/>
    <n v="63500"/>
    <x v="0"/>
    <s v="YES"/>
    <d v="2021-12-30T00:00:00"/>
  </r>
  <r>
    <x v="5"/>
    <s v="FC"/>
    <x v="10"/>
    <x v="16"/>
    <x v="0"/>
    <n v="5262169"/>
    <n v="525000"/>
    <x v="0"/>
    <s v="YES"/>
    <d v="2021-12-23T00:00:00"/>
  </r>
  <r>
    <x v="5"/>
    <s v="FC"/>
    <x v="14"/>
    <x v="24"/>
    <x v="0"/>
    <n v="5260404"/>
    <n v="505000"/>
    <x v="0"/>
    <s v="YES"/>
    <d v="2021-12-20T00:00:00"/>
  </r>
  <r>
    <x v="5"/>
    <s v="FC"/>
    <x v="11"/>
    <x v="23"/>
    <x v="0"/>
    <n v="5264734"/>
    <n v="592510"/>
    <x v="1"/>
    <s v="YES"/>
    <d v="2021-12-30T00:00:00"/>
  </r>
  <r>
    <x v="5"/>
    <s v="FC"/>
    <x v="11"/>
    <x v="26"/>
    <x v="3"/>
    <n v="5262217"/>
    <n v="900000"/>
    <x v="0"/>
    <s v="YES"/>
    <d v="2021-12-23T00:00:00"/>
  </r>
  <r>
    <x v="5"/>
    <s v="FC"/>
    <x v="11"/>
    <x v="19"/>
    <x v="0"/>
    <n v="5264717"/>
    <n v="651000"/>
    <x v="0"/>
    <s v="YES"/>
    <d v="2021-12-30T00:00:00"/>
  </r>
  <r>
    <x v="5"/>
    <s v="FC"/>
    <x v="10"/>
    <x v="16"/>
    <x v="0"/>
    <n v="5260454"/>
    <n v="475000"/>
    <x v="0"/>
    <s v="YES"/>
    <d v="2021-12-20T00:00:00"/>
  </r>
  <r>
    <x v="5"/>
    <s v="FC"/>
    <x v="11"/>
    <x v="22"/>
    <x v="0"/>
    <n v="5262147"/>
    <n v="590000"/>
    <x v="0"/>
    <s v="YES"/>
    <d v="2021-12-23T00:00:00"/>
  </r>
  <r>
    <x v="5"/>
    <s v="FC"/>
    <x v="12"/>
    <x v="18"/>
    <x v="0"/>
    <n v="5262578"/>
    <n v="982500"/>
    <x v="0"/>
    <s v="YES"/>
    <d v="2021-12-27T00:00:00"/>
  </r>
  <r>
    <x v="5"/>
    <s v="FC"/>
    <x v="11"/>
    <x v="20"/>
    <x v="0"/>
    <n v="5260446"/>
    <n v="480000"/>
    <x v="0"/>
    <s v="YES"/>
    <d v="2021-12-20T00:00:00"/>
  </r>
  <r>
    <x v="5"/>
    <s v="FC"/>
    <x v="12"/>
    <x v="18"/>
    <x v="0"/>
    <n v="5264711"/>
    <n v="725000"/>
    <x v="0"/>
    <s v="YES"/>
    <d v="2021-12-30T00:00:00"/>
  </r>
  <r>
    <x v="5"/>
    <s v="FC"/>
    <x v="10"/>
    <x v="16"/>
    <x v="2"/>
    <n v="5264707"/>
    <n v="253000"/>
    <x v="0"/>
    <s v="YES"/>
    <d v="2021-12-30T00:00:00"/>
  </r>
  <r>
    <x v="5"/>
    <s v="FC"/>
    <x v="12"/>
    <x v="18"/>
    <x v="2"/>
    <n v="5264702"/>
    <n v="345000"/>
    <x v="0"/>
    <s v="YES"/>
    <d v="2021-12-30T00:00:00"/>
  </r>
  <r>
    <x v="5"/>
    <s v="FC"/>
    <x v="11"/>
    <x v="23"/>
    <x v="0"/>
    <n v="5262144"/>
    <n v="549078"/>
    <x v="1"/>
    <s v="YES"/>
    <d v="2021-12-23T00:00:00"/>
  </r>
  <r>
    <x v="5"/>
    <s v="FC"/>
    <x v="11"/>
    <x v="19"/>
    <x v="0"/>
    <n v="5264694"/>
    <n v="424000"/>
    <x v="0"/>
    <s v="YES"/>
    <d v="2021-12-30T00:00:00"/>
  </r>
  <r>
    <x v="5"/>
    <s v="FC"/>
    <x v="10"/>
    <x v="16"/>
    <x v="4"/>
    <n v="5262135"/>
    <n v="380000"/>
    <x v="0"/>
    <s v="YES"/>
    <d v="2021-12-23T00:00:00"/>
  </r>
  <r>
    <x v="5"/>
    <s v="FC"/>
    <x v="11"/>
    <x v="22"/>
    <x v="2"/>
    <n v="5262155"/>
    <n v="285000"/>
    <x v="0"/>
    <s v="YES"/>
    <d v="2021-12-23T00:00:00"/>
  </r>
  <r>
    <x v="5"/>
    <s v="FC"/>
    <x v="10"/>
    <x v="16"/>
    <x v="0"/>
    <n v="5262921"/>
    <n v="1830000"/>
    <x v="0"/>
    <s v="YES"/>
    <d v="2021-12-28T00:00:00"/>
  </r>
  <r>
    <x v="5"/>
    <s v="FC"/>
    <x v="5"/>
    <x v="21"/>
    <x v="0"/>
    <n v="5262648"/>
    <n v="615000"/>
    <x v="0"/>
    <s v="YES"/>
    <d v="2021-12-27T00:00:00"/>
  </r>
  <r>
    <x v="5"/>
    <s v="FC"/>
    <x v="11"/>
    <x v="23"/>
    <x v="0"/>
    <n v="5262842"/>
    <n v="384173"/>
    <x v="1"/>
    <s v="YES"/>
    <d v="2021-12-28T00:00:00"/>
  </r>
  <r>
    <x v="5"/>
    <s v="FC"/>
    <x v="11"/>
    <x v="22"/>
    <x v="0"/>
    <n v="5264508"/>
    <n v="494000"/>
    <x v="0"/>
    <s v="YES"/>
    <d v="2021-12-30T00:00:00"/>
  </r>
  <r>
    <x v="5"/>
    <s v="FC"/>
    <x v="10"/>
    <x v="16"/>
    <x v="2"/>
    <n v="5260561"/>
    <n v="179900"/>
    <x v="0"/>
    <s v="YES"/>
    <d v="2021-12-20T00:00:00"/>
  </r>
  <r>
    <x v="5"/>
    <s v="FC"/>
    <x v="11"/>
    <x v="17"/>
    <x v="3"/>
    <n v="5264449"/>
    <n v="7850000"/>
    <x v="0"/>
    <s v="YES"/>
    <d v="2021-12-30T00:00:00"/>
  </r>
  <r>
    <x v="5"/>
    <s v="FC"/>
    <x v="11"/>
    <x v="19"/>
    <x v="0"/>
    <n v="5264444"/>
    <n v="439000"/>
    <x v="0"/>
    <s v="YES"/>
    <d v="2021-12-30T00:00:00"/>
  </r>
  <r>
    <x v="5"/>
    <s v="FC"/>
    <x v="11"/>
    <x v="19"/>
    <x v="0"/>
    <n v="5262834"/>
    <n v="400000"/>
    <x v="0"/>
    <s v="YES"/>
    <d v="2021-12-28T00:00:00"/>
  </r>
  <r>
    <x v="5"/>
    <s v="FC"/>
    <x v="12"/>
    <x v="18"/>
    <x v="0"/>
    <n v="5260580"/>
    <n v="665000"/>
    <x v="0"/>
    <s v="YES"/>
    <d v="2021-12-20T00:00:00"/>
  </r>
  <r>
    <x v="5"/>
    <s v="FC"/>
    <x v="14"/>
    <x v="24"/>
    <x v="0"/>
    <n v="5260536"/>
    <n v="560000"/>
    <x v="0"/>
    <s v="YES"/>
    <d v="2021-12-20T00:00:00"/>
  </r>
  <r>
    <x v="5"/>
    <s v="FC"/>
    <x v="11"/>
    <x v="17"/>
    <x v="3"/>
    <n v="5262926"/>
    <n v="3100000"/>
    <x v="0"/>
    <s v="YES"/>
    <d v="2021-12-28T00:00:00"/>
  </r>
  <r>
    <x v="5"/>
    <s v="FC"/>
    <x v="11"/>
    <x v="19"/>
    <x v="0"/>
    <n v="5260588"/>
    <n v="350000"/>
    <x v="0"/>
    <s v="YES"/>
    <d v="2021-12-20T00:00:00"/>
  </r>
  <r>
    <x v="5"/>
    <s v="FC"/>
    <x v="5"/>
    <x v="21"/>
    <x v="2"/>
    <n v="5262929"/>
    <n v="400000"/>
    <x v="0"/>
    <s v="YES"/>
    <d v="2021-12-28T00:00:00"/>
  </r>
  <r>
    <x v="5"/>
    <s v="FC"/>
    <x v="11"/>
    <x v="19"/>
    <x v="2"/>
    <n v="5262931"/>
    <n v="195000"/>
    <x v="0"/>
    <s v="YES"/>
    <d v="2021-12-28T00:00:00"/>
  </r>
  <r>
    <x v="5"/>
    <s v="FC"/>
    <x v="11"/>
    <x v="26"/>
    <x v="3"/>
    <n v="5262953"/>
    <n v="595000"/>
    <x v="0"/>
    <s v="YES"/>
    <d v="2021-12-28T00:00:00"/>
  </r>
  <r>
    <x v="5"/>
    <s v="FC"/>
    <x v="14"/>
    <x v="24"/>
    <x v="0"/>
    <n v="5262962"/>
    <n v="410000"/>
    <x v="0"/>
    <s v="YES"/>
    <d v="2021-12-28T00:00:00"/>
  </r>
  <r>
    <x v="5"/>
    <s v="FC"/>
    <x v="11"/>
    <x v="19"/>
    <x v="0"/>
    <n v="5261964"/>
    <n v="459000"/>
    <x v="0"/>
    <s v="YES"/>
    <d v="2021-12-23T00:00:00"/>
  </r>
  <r>
    <x v="5"/>
    <s v="FC"/>
    <x v="5"/>
    <x v="21"/>
    <x v="0"/>
    <n v="5264488"/>
    <n v="470000"/>
    <x v="0"/>
    <s v="YES"/>
    <d v="2021-12-30T00:00:00"/>
  </r>
  <r>
    <x v="5"/>
    <s v="FC"/>
    <x v="11"/>
    <x v="23"/>
    <x v="0"/>
    <n v="5264494"/>
    <n v="391921"/>
    <x v="1"/>
    <s v="YES"/>
    <d v="2021-12-30T00:00:00"/>
  </r>
  <r>
    <x v="5"/>
    <s v="FC"/>
    <x v="11"/>
    <x v="19"/>
    <x v="5"/>
    <n v="5262742"/>
    <n v="575000"/>
    <x v="0"/>
    <s v="YES"/>
    <d v="2021-12-28T00:00:00"/>
  </r>
  <r>
    <x v="5"/>
    <s v="FC"/>
    <x v="10"/>
    <x v="16"/>
    <x v="0"/>
    <n v="5262666"/>
    <n v="540000"/>
    <x v="0"/>
    <s v="YES"/>
    <d v="2021-12-27T00:00:00"/>
  </r>
  <r>
    <x v="5"/>
    <s v="FC"/>
    <x v="12"/>
    <x v="18"/>
    <x v="3"/>
    <n v="5260549"/>
    <n v="1150000"/>
    <x v="0"/>
    <s v="YES"/>
    <d v="2021-12-20T00:00:00"/>
  </r>
  <r>
    <x v="5"/>
    <s v="FC"/>
    <x v="11"/>
    <x v="19"/>
    <x v="0"/>
    <n v="5260525"/>
    <n v="650000"/>
    <x v="0"/>
    <s v="YES"/>
    <d v="2021-12-20T00:00:00"/>
  </r>
  <r>
    <x v="5"/>
    <s v="FC"/>
    <x v="11"/>
    <x v="23"/>
    <x v="2"/>
    <n v="5264500"/>
    <n v="535000"/>
    <x v="1"/>
    <s v="YES"/>
    <d v="2021-12-30T00:00:00"/>
  </r>
  <r>
    <x v="5"/>
    <s v="FC"/>
    <x v="11"/>
    <x v="19"/>
    <x v="0"/>
    <n v="5262783"/>
    <n v="870000"/>
    <x v="0"/>
    <s v="YES"/>
    <d v="2021-12-28T00:00:00"/>
  </r>
  <r>
    <x v="5"/>
    <s v="FC"/>
    <x v="5"/>
    <x v="21"/>
    <x v="0"/>
    <n v="5262803"/>
    <n v="600000"/>
    <x v="0"/>
    <s v="YES"/>
    <d v="2021-12-28T00:00:00"/>
  </r>
  <r>
    <x v="5"/>
    <s v="FC"/>
    <x v="11"/>
    <x v="17"/>
    <x v="2"/>
    <n v="5261993"/>
    <n v="287000"/>
    <x v="0"/>
    <s v="YES"/>
    <d v="2021-12-23T00:00:00"/>
  </r>
  <r>
    <x v="5"/>
    <s v="FC"/>
    <x v="10"/>
    <x v="16"/>
    <x v="3"/>
    <n v="5264458"/>
    <n v="590000"/>
    <x v="0"/>
    <s v="YES"/>
    <d v="2021-12-30T00:00:00"/>
  </r>
  <r>
    <x v="5"/>
    <s v="FC"/>
    <x v="11"/>
    <x v="19"/>
    <x v="0"/>
    <n v="5262830"/>
    <n v="2999999"/>
    <x v="0"/>
    <s v="YES"/>
    <d v="2021-12-28T00:00:00"/>
  </r>
  <r>
    <x v="5"/>
    <s v="FC"/>
    <x v="12"/>
    <x v="18"/>
    <x v="2"/>
    <n v="5260519"/>
    <n v="195000"/>
    <x v="0"/>
    <s v="YES"/>
    <d v="2021-12-20T00:00:00"/>
  </r>
  <r>
    <x v="5"/>
    <s v="FC"/>
    <x v="11"/>
    <x v="22"/>
    <x v="0"/>
    <n v="5260521"/>
    <n v="499900"/>
    <x v="0"/>
    <s v="YES"/>
    <d v="2021-12-20T00:00:00"/>
  </r>
  <r>
    <x v="5"/>
    <s v="FC"/>
    <x v="11"/>
    <x v="22"/>
    <x v="0"/>
    <n v="5262027"/>
    <n v="1100000"/>
    <x v="0"/>
    <s v="YES"/>
    <d v="2021-12-23T00:00:00"/>
  </r>
  <r>
    <x v="6"/>
    <s v="SIG"/>
    <x v="16"/>
    <x v="30"/>
    <x v="0"/>
    <n v="5256676"/>
    <n v="725000"/>
    <x v="0"/>
    <s v="YES"/>
    <d v="2021-12-08T00:00:00"/>
  </r>
  <r>
    <x v="6"/>
    <s v="SIG"/>
    <x v="16"/>
    <x v="30"/>
    <x v="2"/>
    <n v="5259017"/>
    <n v="719000"/>
    <x v="0"/>
    <s v="YES"/>
    <d v="2021-12-15T00:00:00"/>
  </r>
  <r>
    <x v="6"/>
    <s v="SIG"/>
    <x v="16"/>
    <x v="30"/>
    <x v="0"/>
    <n v="5261655"/>
    <n v="495000"/>
    <x v="0"/>
    <s v="YES"/>
    <d v="2021-12-22T00:00:00"/>
  </r>
  <r>
    <x v="6"/>
    <s v="SIG"/>
    <x v="16"/>
    <x v="30"/>
    <x v="0"/>
    <n v="5262207"/>
    <n v="450500"/>
    <x v="0"/>
    <s v="YES"/>
    <d v="2021-12-23T00:00:00"/>
  </r>
  <r>
    <x v="6"/>
    <s v="SIG"/>
    <x v="16"/>
    <x v="30"/>
    <x v="0"/>
    <n v="5262060"/>
    <n v="479000"/>
    <x v="0"/>
    <s v="YES"/>
    <d v="2021-12-23T00:00:00"/>
  </r>
  <r>
    <x v="6"/>
    <s v="SIG"/>
    <x v="16"/>
    <x v="30"/>
    <x v="0"/>
    <n v="5255252"/>
    <n v="543000"/>
    <x v="0"/>
    <s v="YES"/>
    <d v="2021-12-06T00:00:00"/>
  </r>
  <r>
    <x v="6"/>
    <s v="SIG"/>
    <x v="16"/>
    <x v="30"/>
    <x v="0"/>
    <n v="5263780"/>
    <n v="220000"/>
    <x v="0"/>
    <s v="YES"/>
    <d v="2021-12-29T00:00:00"/>
  </r>
  <r>
    <x v="6"/>
    <s v="SIG"/>
    <x v="16"/>
    <x v="30"/>
    <x v="0"/>
    <n v="5261760"/>
    <n v="383000"/>
    <x v="0"/>
    <s v="YES"/>
    <d v="2021-12-22T00:00:00"/>
  </r>
  <r>
    <x v="6"/>
    <s v="SIG"/>
    <x v="16"/>
    <x v="30"/>
    <x v="0"/>
    <n v="5258203"/>
    <n v="558000"/>
    <x v="0"/>
    <s v="YES"/>
    <d v="2021-12-13T00:00:00"/>
  </r>
  <r>
    <x v="6"/>
    <s v="SIG"/>
    <x v="16"/>
    <x v="30"/>
    <x v="0"/>
    <n v="5256636"/>
    <n v="637500"/>
    <x v="0"/>
    <s v="YES"/>
    <d v="2021-12-08T00:00:00"/>
  </r>
  <r>
    <x v="6"/>
    <s v="SIG"/>
    <x v="16"/>
    <x v="31"/>
    <x v="0"/>
    <n v="5256626"/>
    <n v="590000"/>
    <x v="0"/>
    <s v="YES"/>
    <d v="2021-12-08T00:00:00"/>
  </r>
  <r>
    <x v="6"/>
    <s v="SIG"/>
    <x v="16"/>
    <x v="31"/>
    <x v="0"/>
    <n v="5257710"/>
    <n v="681000"/>
    <x v="0"/>
    <s v="YES"/>
    <d v="2021-12-10T00:00:00"/>
  </r>
  <r>
    <x v="6"/>
    <s v="SIG"/>
    <x v="16"/>
    <x v="30"/>
    <x v="2"/>
    <n v="5258048"/>
    <n v="230000"/>
    <x v="0"/>
    <s v="YES"/>
    <d v="2021-12-13T00:00:00"/>
  </r>
  <r>
    <x v="6"/>
    <s v="SIG"/>
    <x v="16"/>
    <x v="30"/>
    <x v="0"/>
    <n v="5254235"/>
    <n v="649000"/>
    <x v="0"/>
    <s v="YES"/>
    <d v="2021-12-02T00:00:00"/>
  </r>
  <r>
    <x v="6"/>
    <s v="SIG"/>
    <x v="7"/>
    <x v="32"/>
    <x v="0"/>
    <n v="5259108"/>
    <n v="482500"/>
    <x v="0"/>
    <s v="YES"/>
    <d v="2021-12-15T00:00:00"/>
  </r>
  <r>
    <x v="6"/>
    <s v="SIG"/>
    <x v="16"/>
    <x v="31"/>
    <x v="0"/>
    <n v="5253864"/>
    <n v="302300"/>
    <x v="0"/>
    <s v="YES"/>
    <d v="2021-12-01T00:00:00"/>
  </r>
  <r>
    <x v="6"/>
    <s v="SIG"/>
    <x v="16"/>
    <x v="30"/>
    <x v="0"/>
    <n v="5264496"/>
    <n v="230000"/>
    <x v="0"/>
    <s v="YES"/>
    <d v="2021-12-30T00:00:00"/>
  </r>
  <r>
    <x v="6"/>
    <s v="SIG"/>
    <x v="16"/>
    <x v="30"/>
    <x v="0"/>
    <n v="5261334"/>
    <n v="574000"/>
    <x v="0"/>
    <s v="YES"/>
    <d v="2021-12-21T00:00:00"/>
  </r>
  <r>
    <x v="6"/>
    <s v="SIG"/>
    <x v="16"/>
    <x v="30"/>
    <x v="0"/>
    <n v="5260511"/>
    <n v="2075000"/>
    <x v="0"/>
    <s v="YES"/>
    <d v="2021-12-20T00:00:00"/>
  </r>
  <r>
    <x v="6"/>
    <s v="SIG"/>
    <x v="17"/>
    <x v="33"/>
    <x v="0"/>
    <n v="5259113"/>
    <n v="3800000"/>
    <x v="0"/>
    <s v="YES"/>
    <d v="2021-12-16T00:00:00"/>
  </r>
  <r>
    <x v="6"/>
    <s v="SIG"/>
    <x v="16"/>
    <x v="30"/>
    <x v="0"/>
    <n v="5260114"/>
    <n v="490000"/>
    <x v="0"/>
    <s v="YES"/>
    <d v="2021-12-17T00:00:00"/>
  </r>
  <r>
    <x v="6"/>
    <s v="SIG"/>
    <x v="16"/>
    <x v="31"/>
    <x v="4"/>
    <n v="5253616"/>
    <n v="323000"/>
    <x v="0"/>
    <s v="YES"/>
    <d v="2021-12-01T00:00:00"/>
  </r>
  <r>
    <x v="6"/>
    <s v="SIG"/>
    <x v="16"/>
    <x v="30"/>
    <x v="3"/>
    <n v="5264333"/>
    <n v="580000"/>
    <x v="0"/>
    <s v="YES"/>
    <d v="2021-12-30T00:00:00"/>
  </r>
  <r>
    <x v="7"/>
    <s v="ST"/>
    <x v="4"/>
    <x v="34"/>
    <x v="0"/>
    <n v="5257131"/>
    <n v="1350000"/>
    <x v="0"/>
    <s v="YES"/>
    <d v="2021-12-09T00:00:00"/>
  </r>
  <r>
    <x v="7"/>
    <s v="ST"/>
    <x v="18"/>
    <x v="35"/>
    <x v="0"/>
    <n v="5264396"/>
    <n v="1025000"/>
    <x v="0"/>
    <s v="YES"/>
    <d v="2021-12-30T00:00:00"/>
  </r>
  <r>
    <x v="7"/>
    <s v="ST"/>
    <x v="4"/>
    <x v="2"/>
    <x v="5"/>
    <n v="5262768"/>
    <n v="168000"/>
    <x v="0"/>
    <s v="YES"/>
    <d v="2021-12-28T00:00:00"/>
  </r>
  <r>
    <x v="7"/>
    <s v="ST"/>
    <x v="19"/>
    <x v="36"/>
    <x v="0"/>
    <n v="5262778"/>
    <n v="437000"/>
    <x v="0"/>
    <s v="YES"/>
    <d v="2021-12-28T00:00:00"/>
  </r>
  <r>
    <x v="7"/>
    <s v="ST"/>
    <x v="4"/>
    <x v="37"/>
    <x v="0"/>
    <n v="5253984"/>
    <n v="840000"/>
    <x v="0"/>
    <s v="YES"/>
    <d v="2021-12-01T00:00:00"/>
  </r>
  <r>
    <x v="7"/>
    <s v="ST"/>
    <x v="4"/>
    <x v="2"/>
    <x v="0"/>
    <n v="5257163"/>
    <n v="669000"/>
    <x v="0"/>
    <s v="YES"/>
    <d v="2021-12-09T00:00:00"/>
  </r>
  <r>
    <x v="7"/>
    <s v="ST"/>
    <x v="4"/>
    <x v="38"/>
    <x v="0"/>
    <n v="5254001"/>
    <n v="535000"/>
    <x v="0"/>
    <s v="YES"/>
    <d v="2021-12-01T00:00:00"/>
  </r>
  <r>
    <x v="7"/>
    <s v="ST"/>
    <x v="4"/>
    <x v="34"/>
    <x v="1"/>
    <n v="5264492"/>
    <n v="375000"/>
    <x v="0"/>
    <s v="YES"/>
    <d v="2021-12-30T00:00:00"/>
  </r>
  <r>
    <x v="7"/>
    <s v="ST"/>
    <x v="19"/>
    <x v="39"/>
    <x v="0"/>
    <n v="5257150"/>
    <n v="450000"/>
    <x v="0"/>
    <s v="YES"/>
    <d v="2021-12-09T00:00:00"/>
  </r>
  <r>
    <x v="7"/>
    <s v="ST"/>
    <x v="4"/>
    <x v="2"/>
    <x v="0"/>
    <n v="5257146"/>
    <n v="530000"/>
    <x v="0"/>
    <s v="YES"/>
    <d v="2021-12-09T00:00:00"/>
  </r>
  <r>
    <x v="7"/>
    <s v="ST"/>
    <x v="15"/>
    <x v="40"/>
    <x v="0"/>
    <n v="5254454"/>
    <n v="610000"/>
    <x v="0"/>
    <s v="YES"/>
    <d v="2021-12-03T00:00:00"/>
  </r>
  <r>
    <x v="7"/>
    <s v="ST"/>
    <x v="4"/>
    <x v="38"/>
    <x v="2"/>
    <n v="5264471"/>
    <n v="347500"/>
    <x v="0"/>
    <s v="YES"/>
    <d v="2021-12-30T00:00:00"/>
  </r>
  <r>
    <x v="7"/>
    <s v="ST"/>
    <x v="20"/>
    <x v="41"/>
    <x v="0"/>
    <n v="5257136"/>
    <n v="610000"/>
    <x v="0"/>
    <s v="YES"/>
    <d v="2021-12-09T00:00:00"/>
  </r>
  <r>
    <x v="7"/>
    <s v="ST"/>
    <x v="4"/>
    <x v="42"/>
    <x v="0"/>
    <n v="5254224"/>
    <n v="650149"/>
    <x v="1"/>
    <s v="YES"/>
    <d v="2021-12-02T00:00:00"/>
  </r>
  <r>
    <x v="7"/>
    <s v="ST"/>
    <x v="4"/>
    <x v="42"/>
    <x v="0"/>
    <n v="5256986"/>
    <n v="572794"/>
    <x v="1"/>
    <s v="YES"/>
    <d v="2021-12-09T00:00:00"/>
  </r>
  <r>
    <x v="7"/>
    <s v="ST"/>
    <x v="18"/>
    <x v="35"/>
    <x v="2"/>
    <n v="5257111"/>
    <n v="342270"/>
    <x v="1"/>
    <s v="YES"/>
    <d v="2021-12-09T00:00:00"/>
  </r>
  <r>
    <x v="7"/>
    <s v="ST"/>
    <x v="4"/>
    <x v="43"/>
    <x v="0"/>
    <n v="5254443"/>
    <n v="423000"/>
    <x v="0"/>
    <s v="YES"/>
    <d v="2021-12-03T00:00:00"/>
  </r>
  <r>
    <x v="7"/>
    <s v="ST"/>
    <x v="18"/>
    <x v="44"/>
    <x v="1"/>
    <n v="5264438"/>
    <n v="300000"/>
    <x v="0"/>
    <s v="YES"/>
    <d v="2021-12-30T00:00:00"/>
  </r>
  <r>
    <x v="7"/>
    <s v="ST"/>
    <x v="4"/>
    <x v="34"/>
    <x v="1"/>
    <n v="5264453"/>
    <n v="107500"/>
    <x v="0"/>
    <s v="YES"/>
    <d v="2021-12-30T00:00:00"/>
  </r>
  <r>
    <x v="7"/>
    <s v="ST"/>
    <x v="4"/>
    <x v="2"/>
    <x v="0"/>
    <n v="5254309"/>
    <n v="540000"/>
    <x v="0"/>
    <s v="YES"/>
    <d v="2021-12-02T00:00:00"/>
  </r>
  <r>
    <x v="7"/>
    <s v="ST"/>
    <x v="15"/>
    <x v="40"/>
    <x v="0"/>
    <n v="5264442"/>
    <n v="546000"/>
    <x v="0"/>
    <s v="YES"/>
    <d v="2021-12-30T00:00:00"/>
  </r>
  <r>
    <x v="7"/>
    <s v="ST"/>
    <x v="4"/>
    <x v="2"/>
    <x v="0"/>
    <n v="5262854"/>
    <n v="847500"/>
    <x v="0"/>
    <s v="YES"/>
    <d v="2021-12-28T00:00:00"/>
  </r>
  <r>
    <x v="7"/>
    <s v="ST"/>
    <x v="4"/>
    <x v="38"/>
    <x v="4"/>
    <n v="5257028"/>
    <n v="325000"/>
    <x v="0"/>
    <s v="YES"/>
    <d v="2021-12-09T00:00:00"/>
  </r>
  <r>
    <x v="7"/>
    <s v="ST"/>
    <x v="4"/>
    <x v="43"/>
    <x v="0"/>
    <n v="5264439"/>
    <n v="540000"/>
    <x v="0"/>
    <s v="YES"/>
    <d v="2021-12-30T00:00:00"/>
  </r>
  <r>
    <x v="7"/>
    <s v="ST"/>
    <x v="4"/>
    <x v="37"/>
    <x v="0"/>
    <n v="5254339"/>
    <n v="456575"/>
    <x v="1"/>
    <s v="YES"/>
    <d v="2021-12-02T00:00:00"/>
  </r>
  <r>
    <x v="7"/>
    <s v="ST"/>
    <x v="4"/>
    <x v="37"/>
    <x v="0"/>
    <n v="5254356"/>
    <n v="1185000"/>
    <x v="0"/>
    <s v="YES"/>
    <d v="2021-12-02T00:00:00"/>
  </r>
  <r>
    <x v="7"/>
    <s v="ST"/>
    <x v="4"/>
    <x v="37"/>
    <x v="0"/>
    <n v="5254343"/>
    <n v="290000"/>
    <x v="0"/>
    <s v="YES"/>
    <d v="2021-12-02T00:00:00"/>
  </r>
  <r>
    <x v="7"/>
    <s v="ST"/>
    <x v="19"/>
    <x v="45"/>
    <x v="0"/>
    <n v="5254159"/>
    <n v="421000"/>
    <x v="0"/>
    <s v="YES"/>
    <d v="2021-12-02T00:00:00"/>
  </r>
  <r>
    <x v="7"/>
    <s v="ST"/>
    <x v="4"/>
    <x v="37"/>
    <x v="1"/>
    <n v="5262209"/>
    <n v="290000"/>
    <x v="0"/>
    <s v="YES"/>
    <d v="2021-12-23T00:00:00"/>
  </r>
  <r>
    <x v="7"/>
    <s v="ST"/>
    <x v="18"/>
    <x v="35"/>
    <x v="3"/>
    <n v="5253951"/>
    <n v="875000"/>
    <x v="0"/>
    <s v="YES"/>
    <d v="2021-12-01T00:00:00"/>
  </r>
  <r>
    <x v="7"/>
    <s v="ST"/>
    <x v="18"/>
    <x v="35"/>
    <x v="0"/>
    <n v="5264700"/>
    <n v="240000"/>
    <x v="0"/>
    <s v="YES"/>
    <d v="2021-12-30T00:00:00"/>
  </r>
  <r>
    <x v="7"/>
    <s v="ST"/>
    <x v="19"/>
    <x v="39"/>
    <x v="0"/>
    <n v="5253730"/>
    <n v="929000"/>
    <x v="0"/>
    <s v="YES"/>
    <d v="2021-12-01T00:00:00"/>
  </r>
  <r>
    <x v="7"/>
    <s v="ST"/>
    <x v="19"/>
    <x v="39"/>
    <x v="0"/>
    <n v="5262227"/>
    <n v="480000"/>
    <x v="0"/>
    <s v="YES"/>
    <d v="2021-12-23T00:00:00"/>
  </r>
  <r>
    <x v="7"/>
    <s v="ST"/>
    <x v="15"/>
    <x v="40"/>
    <x v="2"/>
    <n v="5262222"/>
    <n v="1275000"/>
    <x v="0"/>
    <s v="YES"/>
    <d v="2021-12-23T00:00:00"/>
  </r>
  <r>
    <x v="7"/>
    <s v="ST"/>
    <x v="4"/>
    <x v="2"/>
    <x v="1"/>
    <n v="5264686"/>
    <n v="110000"/>
    <x v="0"/>
    <s v="YES"/>
    <d v="2021-12-30T00:00:00"/>
  </r>
  <r>
    <x v="7"/>
    <s v="ST"/>
    <x v="19"/>
    <x v="46"/>
    <x v="0"/>
    <n v="5257532"/>
    <n v="497000"/>
    <x v="0"/>
    <s v="YES"/>
    <d v="2021-12-10T00:00:00"/>
  </r>
  <r>
    <x v="7"/>
    <s v="ST"/>
    <x v="19"/>
    <x v="46"/>
    <x v="0"/>
    <n v="5264670"/>
    <n v="1155000"/>
    <x v="0"/>
    <s v="YES"/>
    <d v="2021-12-30T00:00:00"/>
  </r>
  <r>
    <x v="7"/>
    <s v="ST"/>
    <x v="4"/>
    <x v="38"/>
    <x v="2"/>
    <n v="5257561"/>
    <n v="325000"/>
    <x v="0"/>
    <s v="YES"/>
    <d v="2021-12-10T00:00:00"/>
  </r>
  <r>
    <x v="7"/>
    <s v="ST"/>
    <x v="19"/>
    <x v="36"/>
    <x v="2"/>
    <n v="5253699"/>
    <n v="190000"/>
    <x v="0"/>
    <s v="YES"/>
    <d v="2021-12-01T00:00:00"/>
  </r>
  <r>
    <x v="7"/>
    <s v="ST"/>
    <x v="15"/>
    <x v="40"/>
    <x v="2"/>
    <n v="5253654"/>
    <n v="335000"/>
    <x v="0"/>
    <s v="YES"/>
    <d v="2021-12-01T00:00:00"/>
  </r>
  <r>
    <x v="7"/>
    <s v="ST"/>
    <x v="18"/>
    <x v="35"/>
    <x v="0"/>
    <n v="5262195"/>
    <n v="599000"/>
    <x v="0"/>
    <s v="YES"/>
    <d v="2021-12-23T00:00:00"/>
  </r>
  <r>
    <x v="7"/>
    <s v="ST"/>
    <x v="4"/>
    <x v="43"/>
    <x v="0"/>
    <n v="5257610"/>
    <n v="516700"/>
    <x v="0"/>
    <s v="YES"/>
    <d v="2021-12-10T00:00:00"/>
  </r>
  <r>
    <x v="7"/>
    <s v="ST"/>
    <x v="4"/>
    <x v="37"/>
    <x v="0"/>
    <n v="5262180"/>
    <n v="370000"/>
    <x v="0"/>
    <s v="YES"/>
    <d v="2021-12-23T00:00:00"/>
  </r>
  <r>
    <x v="7"/>
    <s v="ST"/>
    <x v="4"/>
    <x v="42"/>
    <x v="0"/>
    <n v="5253714"/>
    <n v="607293"/>
    <x v="1"/>
    <s v="YES"/>
    <d v="2021-12-01T00:00:00"/>
  </r>
  <r>
    <x v="7"/>
    <s v="ST"/>
    <x v="19"/>
    <x v="46"/>
    <x v="0"/>
    <n v="5253888"/>
    <n v="430000"/>
    <x v="0"/>
    <s v="YES"/>
    <d v="2021-12-01T00:00:00"/>
  </r>
  <r>
    <x v="7"/>
    <s v="ST"/>
    <x v="4"/>
    <x v="2"/>
    <x v="0"/>
    <n v="5262592"/>
    <n v="427900"/>
    <x v="0"/>
    <s v="YES"/>
    <d v="2021-12-27T00:00:00"/>
  </r>
  <r>
    <x v="7"/>
    <s v="ST"/>
    <x v="4"/>
    <x v="37"/>
    <x v="4"/>
    <n v="5256745"/>
    <n v="349900"/>
    <x v="0"/>
    <s v="YES"/>
    <d v="2021-12-08T00:00:00"/>
  </r>
  <r>
    <x v="7"/>
    <s v="ST"/>
    <x v="18"/>
    <x v="35"/>
    <x v="0"/>
    <n v="5262583"/>
    <n v="712000"/>
    <x v="0"/>
    <s v="YES"/>
    <d v="2021-12-27T00:00:00"/>
  </r>
  <r>
    <x v="7"/>
    <s v="ST"/>
    <x v="4"/>
    <x v="37"/>
    <x v="0"/>
    <n v="5253940"/>
    <n v="498187"/>
    <x v="1"/>
    <s v="YES"/>
    <d v="2021-12-01T00:00:00"/>
  </r>
  <r>
    <x v="7"/>
    <s v="ST"/>
    <x v="4"/>
    <x v="38"/>
    <x v="4"/>
    <n v="5253928"/>
    <n v="450000"/>
    <x v="0"/>
    <s v="YES"/>
    <d v="2021-12-01T00:00:00"/>
  </r>
  <r>
    <x v="7"/>
    <s v="ST"/>
    <x v="19"/>
    <x v="46"/>
    <x v="0"/>
    <n v="5264689"/>
    <n v="1200000"/>
    <x v="0"/>
    <s v="YES"/>
    <d v="2021-12-30T00:00:00"/>
  </r>
  <r>
    <x v="7"/>
    <s v="ST"/>
    <x v="19"/>
    <x v="46"/>
    <x v="0"/>
    <n v="5264510"/>
    <n v="1050000"/>
    <x v="0"/>
    <s v="YES"/>
    <d v="2021-12-30T00:00:00"/>
  </r>
  <r>
    <x v="7"/>
    <s v="ST"/>
    <x v="4"/>
    <x v="38"/>
    <x v="4"/>
    <n v="5262671"/>
    <n v="330000"/>
    <x v="0"/>
    <s v="YES"/>
    <d v="2021-12-27T00:00:00"/>
  </r>
  <r>
    <x v="7"/>
    <s v="ST"/>
    <x v="4"/>
    <x v="43"/>
    <x v="2"/>
    <n v="5257430"/>
    <n v="465000"/>
    <x v="0"/>
    <s v="YES"/>
    <d v="2021-12-10T00:00:00"/>
  </r>
  <r>
    <x v="7"/>
    <s v="ST"/>
    <x v="18"/>
    <x v="35"/>
    <x v="0"/>
    <n v="5257449"/>
    <n v="799990"/>
    <x v="1"/>
    <s v="YES"/>
    <d v="2021-12-10T00:00:00"/>
  </r>
  <r>
    <x v="7"/>
    <s v="ST"/>
    <x v="4"/>
    <x v="2"/>
    <x v="0"/>
    <n v="5253829"/>
    <n v="655000"/>
    <x v="0"/>
    <s v="YES"/>
    <d v="2021-12-01T00:00:00"/>
  </r>
  <r>
    <x v="7"/>
    <s v="ST"/>
    <x v="19"/>
    <x v="39"/>
    <x v="1"/>
    <n v="5259593"/>
    <n v="3400000"/>
    <x v="0"/>
    <s v="YES"/>
    <d v="2021-12-16T00:00:00"/>
  </r>
  <r>
    <x v="7"/>
    <s v="ST"/>
    <x v="4"/>
    <x v="2"/>
    <x v="2"/>
    <n v="5262444"/>
    <n v="200000"/>
    <x v="0"/>
    <s v="YES"/>
    <d v="2021-12-27T00:00:00"/>
  </r>
  <r>
    <x v="7"/>
    <s v="ST"/>
    <x v="19"/>
    <x v="39"/>
    <x v="3"/>
    <n v="5264666"/>
    <n v="715000"/>
    <x v="0"/>
    <s v="YES"/>
    <d v="2021-12-30T00:00:00"/>
  </r>
  <r>
    <x v="7"/>
    <s v="ST"/>
    <x v="19"/>
    <x v="39"/>
    <x v="5"/>
    <n v="5253903"/>
    <n v="320000"/>
    <x v="0"/>
    <s v="YES"/>
    <d v="2021-12-01T00:00:00"/>
  </r>
  <r>
    <x v="7"/>
    <s v="ST"/>
    <x v="19"/>
    <x v="39"/>
    <x v="1"/>
    <n v="5254827"/>
    <n v="1200000"/>
    <x v="0"/>
    <s v="YES"/>
    <d v="2021-12-03T00:00:00"/>
  </r>
  <r>
    <x v="7"/>
    <s v="ST"/>
    <x v="18"/>
    <x v="35"/>
    <x v="0"/>
    <n v="5255046"/>
    <n v="625000"/>
    <x v="0"/>
    <s v="YES"/>
    <d v="2021-12-06T00:00:00"/>
  </r>
  <r>
    <x v="7"/>
    <s v="ST"/>
    <x v="4"/>
    <x v="43"/>
    <x v="0"/>
    <n v="5255668"/>
    <n v="470000"/>
    <x v="0"/>
    <s v="YES"/>
    <d v="2021-12-07T00:00:00"/>
  </r>
  <r>
    <x v="7"/>
    <s v="ST"/>
    <x v="19"/>
    <x v="46"/>
    <x v="0"/>
    <n v="5254996"/>
    <n v="447500"/>
    <x v="0"/>
    <s v="YES"/>
    <d v="2021-12-06T00:00:00"/>
  </r>
  <r>
    <x v="7"/>
    <s v="ST"/>
    <x v="4"/>
    <x v="42"/>
    <x v="0"/>
    <n v="5255671"/>
    <n v="482746"/>
    <x v="1"/>
    <s v="YES"/>
    <d v="2021-12-07T00:00:00"/>
  </r>
  <r>
    <x v="7"/>
    <s v="ST"/>
    <x v="19"/>
    <x v="39"/>
    <x v="0"/>
    <n v="5256010"/>
    <n v="645000"/>
    <x v="0"/>
    <s v="YES"/>
    <d v="2021-12-07T00:00:00"/>
  </r>
  <r>
    <x v="7"/>
    <s v="ST"/>
    <x v="18"/>
    <x v="35"/>
    <x v="0"/>
    <n v="5254788"/>
    <n v="942000"/>
    <x v="0"/>
    <s v="YES"/>
    <d v="2021-12-03T00:00:00"/>
  </r>
  <r>
    <x v="7"/>
    <s v="ST"/>
    <x v="18"/>
    <x v="44"/>
    <x v="2"/>
    <n v="5254829"/>
    <n v="221000"/>
    <x v="0"/>
    <s v="YES"/>
    <d v="2021-12-03T00:00:00"/>
  </r>
  <r>
    <x v="7"/>
    <s v="ST"/>
    <x v="4"/>
    <x v="37"/>
    <x v="0"/>
    <n v="5263750"/>
    <n v="542400"/>
    <x v="0"/>
    <s v="YES"/>
    <d v="2021-12-29T00:00:00"/>
  </r>
  <r>
    <x v="7"/>
    <s v="ST"/>
    <x v="19"/>
    <x v="36"/>
    <x v="0"/>
    <n v="5263575"/>
    <n v="510000"/>
    <x v="0"/>
    <s v="YES"/>
    <d v="2021-12-29T00:00:00"/>
  </r>
  <r>
    <x v="7"/>
    <s v="ST"/>
    <x v="18"/>
    <x v="35"/>
    <x v="0"/>
    <n v="5254800"/>
    <n v="768244"/>
    <x v="1"/>
    <s v="YES"/>
    <d v="2021-12-03T00:00:00"/>
  </r>
  <r>
    <x v="7"/>
    <s v="ST"/>
    <x v="4"/>
    <x v="42"/>
    <x v="0"/>
    <n v="5256260"/>
    <n v="565020"/>
    <x v="1"/>
    <s v="YES"/>
    <d v="2021-12-07T00:00:00"/>
  </r>
  <r>
    <x v="7"/>
    <s v="ST"/>
    <x v="4"/>
    <x v="42"/>
    <x v="0"/>
    <n v="5254796"/>
    <n v="547651"/>
    <x v="1"/>
    <s v="YES"/>
    <d v="2021-12-03T00:00:00"/>
  </r>
  <r>
    <x v="7"/>
    <s v="ST"/>
    <x v="18"/>
    <x v="44"/>
    <x v="2"/>
    <n v="5256272"/>
    <n v="399000"/>
    <x v="0"/>
    <s v="YES"/>
    <d v="2021-12-07T00:00:00"/>
  </r>
  <r>
    <x v="7"/>
    <s v="ST"/>
    <x v="15"/>
    <x v="40"/>
    <x v="2"/>
    <n v="5256852"/>
    <n v="342000"/>
    <x v="0"/>
    <s v="YES"/>
    <d v="2021-12-09T00:00:00"/>
  </r>
  <r>
    <x v="7"/>
    <s v="ST"/>
    <x v="4"/>
    <x v="2"/>
    <x v="3"/>
    <n v="5264107"/>
    <n v="3900000"/>
    <x v="0"/>
    <s v="YES"/>
    <d v="2021-12-30T00:00:00"/>
  </r>
  <r>
    <x v="7"/>
    <s v="ST"/>
    <x v="4"/>
    <x v="42"/>
    <x v="0"/>
    <n v="5257620"/>
    <n v="431313"/>
    <x v="1"/>
    <s v="YES"/>
    <d v="2021-12-10T00:00:00"/>
  </r>
  <r>
    <x v="7"/>
    <s v="ST"/>
    <x v="19"/>
    <x v="46"/>
    <x v="0"/>
    <n v="5255161"/>
    <n v="480000"/>
    <x v="0"/>
    <s v="YES"/>
    <d v="2021-12-06T00:00:00"/>
  </r>
  <r>
    <x v="7"/>
    <s v="ST"/>
    <x v="19"/>
    <x v="46"/>
    <x v="0"/>
    <n v="5263851"/>
    <n v="450000"/>
    <x v="0"/>
    <s v="YES"/>
    <d v="2021-12-29T00:00:00"/>
  </r>
  <r>
    <x v="7"/>
    <s v="ST"/>
    <x v="4"/>
    <x v="2"/>
    <x v="1"/>
    <n v="5255220"/>
    <n v="1300000"/>
    <x v="0"/>
    <s v="YES"/>
    <d v="2021-12-06T00:00:00"/>
  </r>
  <r>
    <x v="7"/>
    <s v="ST"/>
    <x v="4"/>
    <x v="38"/>
    <x v="0"/>
    <n v="5255116"/>
    <n v="463000"/>
    <x v="0"/>
    <s v="YES"/>
    <d v="2021-12-06T00:00:00"/>
  </r>
  <r>
    <x v="7"/>
    <s v="ST"/>
    <x v="4"/>
    <x v="42"/>
    <x v="0"/>
    <n v="5255224"/>
    <n v="595231"/>
    <x v="1"/>
    <s v="YES"/>
    <d v="2021-12-06T00:00:00"/>
  </r>
  <r>
    <x v="7"/>
    <s v="ST"/>
    <x v="4"/>
    <x v="2"/>
    <x v="0"/>
    <n v="5255227"/>
    <n v="120000"/>
    <x v="0"/>
    <s v="YES"/>
    <d v="2021-12-06T00:00:00"/>
  </r>
  <r>
    <x v="7"/>
    <s v="ST"/>
    <x v="4"/>
    <x v="2"/>
    <x v="0"/>
    <n v="5263732"/>
    <n v="370000"/>
    <x v="0"/>
    <s v="YES"/>
    <d v="2021-12-29T00:00:00"/>
  </r>
  <r>
    <x v="7"/>
    <s v="ST"/>
    <x v="18"/>
    <x v="35"/>
    <x v="0"/>
    <n v="5263821"/>
    <n v="545000"/>
    <x v="0"/>
    <s v="YES"/>
    <d v="2021-12-29T00:00:00"/>
  </r>
  <r>
    <x v="7"/>
    <s v="ST"/>
    <x v="19"/>
    <x v="39"/>
    <x v="0"/>
    <n v="5255561"/>
    <n v="421000"/>
    <x v="0"/>
    <s v="YES"/>
    <d v="2021-12-07T00:00:00"/>
  </r>
  <r>
    <x v="7"/>
    <s v="ST"/>
    <x v="18"/>
    <x v="35"/>
    <x v="2"/>
    <n v="5257458"/>
    <n v="359781"/>
    <x v="1"/>
    <s v="YES"/>
    <d v="2021-12-10T00:00:00"/>
  </r>
  <r>
    <x v="7"/>
    <s v="ST"/>
    <x v="4"/>
    <x v="42"/>
    <x v="0"/>
    <n v="5255091"/>
    <n v="639000"/>
    <x v="0"/>
    <s v="YES"/>
    <d v="2021-12-06T00:00:00"/>
  </r>
  <r>
    <x v="7"/>
    <s v="ST"/>
    <x v="19"/>
    <x v="39"/>
    <x v="0"/>
    <n v="5255481"/>
    <n v="585000"/>
    <x v="0"/>
    <s v="YES"/>
    <d v="2021-12-07T00:00:00"/>
  </r>
  <r>
    <x v="7"/>
    <s v="ST"/>
    <x v="19"/>
    <x v="39"/>
    <x v="1"/>
    <n v="5263760"/>
    <n v="85000"/>
    <x v="0"/>
    <s v="YES"/>
    <d v="2021-12-29T00:00:00"/>
  </r>
  <r>
    <x v="7"/>
    <s v="ST"/>
    <x v="19"/>
    <x v="46"/>
    <x v="0"/>
    <n v="5263755"/>
    <n v="90000"/>
    <x v="0"/>
    <s v="YES"/>
    <d v="2021-12-29T00:00:00"/>
  </r>
  <r>
    <x v="7"/>
    <s v="ST"/>
    <x v="4"/>
    <x v="38"/>
    <x v="2"/>
    <n v="5263357"/>
    <n v="265000"/>
    <x v="0"/>
    <s v="YES"/>
    <d v="2021-12-29T00:00:00"/>
  </r>
  <r>
    <x v="7"/>
    <s v="ST"/>
    <x v="4"/>
    <x v="34"/>
    <x v="0"/>
    <n v="5263867"/>
    <n v="575000"/>
    <x v="0"/>
    <s v="YES"/>
    <d v="2021-12-29T00:00:00"/>
  </r>
  <r>
    <x v="7"/>
    <s v="ST"/>
    <x v="4"/>
    <x v="47"/>
    <x v="0"/>
    <n v="5264394"/>
    <n v="390000"/>
    <x v="0"/>
    <s v="YES"/>
    <d v="2021-12-30T00:00:00"/>
  </r>
  <r>
    <x v="7"/>
    <s v="ST"/>
    <x v="4"/>
    <x v="43"/>
    <x v="2"/>
    <n v="5264340"/>
    <n v="425000"/>
    <x v="0"/>
    <s v="YES"/>
    <d v="2021-12-30T00:00:00"/>
  </r>
  <r>
    <x v="7"/>
    <s v="ST"/>
    <x v="4"/>
    <x v="43"/>
    <x v="0"/>
    <n v="5264377"/>
    <n v="525000"/>
    <x v="0"/>
    <s v="YES"/>
    <d v="2021-12-30T00:00:00"/>
  </r>
  <r>
    <x v="7"/>
    <s v="ST"/>
    <x v="4"/>
    <x v="2"/>
    <x v="1"/>
    <n v="5263021"/>
    <n v="14937247"/>
    <x v="0"/>
    <s v="YES"/>
    <d v="2021-12-28T00:00:00"/>
  </r>
  <r>
    <x v="7"/>
    <s v="ST"/>
    <x v="19"/>
    <x v="46"/>
    <x v="0"/>
    <n v="5254496"/>
    <n v="490000"/>
    <x v="0"/>
    <s v="YES"/>
    <d v="2021-12-03T00:00:00"/>
  </r>
  <r>
    <x v="7"/>
    <s v="ST"/>
    <x v="19"/>
    <x v="46"/>
    <x v="0"/>
    <n v="5254486"/>
    <n v="1140000"/>
    <x v="0"/>
    <s v="YES"/>
    <d v="2021-12-03T00:00:00"/>
  </r>
  <r>
    <x v="7"/>
    <s v="ST"/>
    <x v="19"/>
    <x v="39"/>
    <x v="2"/>
    <n v="5256278"/>
    <n v="1800000"/>
    <x v="0"/>
    <s v="YES"/>
    <d v="2021-12-07T00:00:00"/>
  </r>
  <r>
    <x v="7"/>
    <s v="ST"/>
    <x v="19"/>
    <x v="46"/>
    <x v="0"/>
    <n v="5254480"/>
    <n v="615000"/>
    <x v="0"/>
    <s v="YES"/>
    <d v="2021-12-03T00:00:00"/>
  </r>
  <r>
    <x v="7"/>
    <s v="ST"/>
    <x v="18"/>
    <x v="35"/>
    <x v="0"/>
    <n v="5264313"/>
    <n v="579000"/>
    <x v="0"/>
    <s v="YES"/>
    <d v="2021-12-30T00:00:00"/>
  </r>
  <r>
    <x v="7"/>
    <s v="ST"/>
    <x v="4"/>
    <x v="37"/>
    <x v="2"/>
    <n v="5256696"/>
    <n v="350500"/>
    <x v="0"/>
    <s v="YES"/>
    <d v="2021-12-08T00:00:00"/>
  </r>
  <r>
    <x v="7"/>
    <s v="ST"/>
    <x v="18"/>
    <x v="35"/>
    <x v="0"/>
    <n v="5256709"/>
    <n v="786569"/>
    <x v="1"/>
    <s v="YES"/>
    <d v="2021-12-08T00:00:00"/>
  </r>
  <r>
    <x v="7"/>
    <s v="ST"/>
    <x v="18"/>
    <x v="35"/>
    <x v="0"/>
    <n v="5256716"/>
    <n v="809000"/>
    <x v="0"/>
    <s v="YES"/>
    <d v="2021-12-08T00:00:00"/>
  </r>
  <r>
    <x v="7"/>
    <s v="ST"/>
    <x v="4"/>
    <x v="42"/>
    <x v="0"/>
    <n v="5256737"/>
    <n v="467000"/>
    <x v="0"/>
    <s v="YES"/>
    <d v="2021-12-08T00:00:00"/>
  </r>
  <r>
    <x v="7"/>
    <s v="ST"/>
    <x v="4"/>
    <x v="42"/>
    <x v="0"/>
    <n v="5256741"/>
    <n v="452050"/>
    <x v="1"/>
    <s v="YES"/>
    <d v="2021-12-08T00:00:00"/>
  </r>
  <r>
    <x v="7"/>
    <s v="ST"/>
    <x v="18"/>
    <x v="44"/>
    <x v="2"/>
    <n v="5255183"/>
    <n v="435000"/>
    <x v="0"/>
    <s v="YES"/>
    <d v="2021-12-06T00:00:00"/>
  </r>
  <r>
    <x v="7"/>
    <s v="ST"/>
    <x v="4"/>
    <x v="2"/>
    <x v="6"/>
    <n v="5264387"/>
    <n v="1990000"/>
    <x v="0"/>
    <s v="YES"/>
    <d v="2021-12-30T00:00:00"/>
  </r>
  <r>
    <x v="7"/>
    <s v="ST"/>
    <x v="4"/>
    <x v="34"/>
    <x v="0"/>
    <n v="5254731"/>
    <n v="315000"/>
    <x v="0"/>
    <s v="YES"/>
    <d v="2021-12-03T00:00:00"/>
  </r>
  <r>
    <x v="7"/>
    <s v="ST"/>
    <x v="18"/>
    <x v="35"/>
    <x v="0"/>
    <n v="5256450"/>
    <n v="458500"/>
    <x v="0"/>
    <s v="YES"/>
    <d v="2021-12-08T00:00:00"/>
  </r>
  <r>
    <x v="7"/>
    <s v="ST"/>
    <x v="19"/>
    <x v="36"/>
    <x v="0"/>
    <n v="5264133"/>
    <n v="288000"/>
    <x v="0"/>
    <s v="YES"/>
    <d v="2021-12-30T00:00:00"/>
  </r>
  <r>
    <x v="7"/>
    <s v="ST"/>
    <x v="4"/>
    <x v="2"/>
    <x v="0"/>
    <n v="5263327"/>
    <n v="410000"/>
    <x v="0"/>
    <s v="YES"/>
    <d v="2021-12-29T00:00:00"/>
  </r>
  <r>
    <x v="7"/>
    <s v="ST"/>
    <x v="19"/>
    <x v="46"/>
    <x v="2"/>
    <n v="5256500"/>
    <n v="525000"/>
    <x v="0"/>
    <s v="YES"/>
    <d v="2021-12-08T00:00:00"/>
  </r>
  <r>
    <x v="7"/>
    <s v="ST"/>
    <x v="4"/>
    <x v="34"/>
    <x v="1"/>
    <n v="5263189"/>
    <n v="255000"/>
    <x v="0"/>
    <s v="YES"/>
    <d v="2021-12-28T00:00:00"/>
  </r>
  <r>
    <x v="7"/>
    <s v="ST"/>
    <x v="4"/>
    <x v="37"/>
    <x v="0"/>
    <n v="5254740"/>
    <n v="545000"/>
    <x v="0"/>
    <s v="YES"/>
    <d v="2021-12-03T00:00:00"/>
  </r>
  <r>
    <x v="7"/>
    <s v="ST"/>
    <x v="18"/>
    <x v="35"/>
    <x v="0"/>
    <n v="5263025"/>
    <n v="445000"/>
    <x v="0"/>
    <s v="YES"/>
    <d v="2021-12-28T00:00:00"/>
  </r>
  <r>
    <x v="7"/>
    <s v="ST"/>
    <x v="4"/>
    <x v="43"/>
    <x v="0"/>
    <n v="5254734"/>
    <n v="514000"/>
    <x v="0"/>
    <s v="YES"/>
    <d v="2021-12-03T00:00:00"/>
  </r>
  <r>
    <x v="7"/>
    <s v="ST"/>
    <x v="19"/>
    <x v="39"/>
    <x v="0"/>
    <n v="5256589"/>
    <n v="712000"/>
    <x v="0"/>
    <s v="YES"/>
    <d v="2021-12-08T00:00:00"/>
  </r>
  <r>
    <x v="7"/>
    <s v="ST"/>
    <x v="4"/>
    <x v="43"/>
    <x v="0"/>
    <n v="5264296"/>
    <n v="459000"/>
    <x v="0"/>
    <s v="YES"/>
    <d v="2021-12-30T00:00:00"/>
  </r>
  <r>
    <x v="7"/>
    <s v="ST"/>
    <x v="18"/>
    <x v="35"/>
    <x v="2"/>
    <n v="5254674"/>
    <n v="270000"/>
    <x v="0"/>
    <s v="YES"/>
    <d v="2021-12-03T00:00:00"/>
  </r>
  <r>
    <x v="7"/>
    <s v="ST"/>
    <x v="18"/>
    <x v="44"/>
    <x v="0"/>
    <n v="5263048"/>
    <n v="580000"/>
    <x v="0"/>
    <s v="YES"/>
    <d v="2021-12-28T00:00:00"/>
  </r>
  <r>
    <x v="7"/>
    <s v="ST"/>
    <x v="19"/>
    <x v="45"/>
    <x v="0"/>
    <n v="5256566"/>
    <n v="650000"/>
    <x v="0"/>
    <s v="YES"/>
    <d v="2021-12-08T00:00:00"/>
  </r>
  <r>
    <x v="7"/>
    <s v="ST"/>
    <x v="18"/>
    <x v="35"/>
    <x v="0"/>
    <n v="5256569"/>
    <n v="644000"/>
    <x v="0"/>
    <s v="YES"/>
    <d v="2021-12-08T00:00:00"/>
  </r>
  <r>
    <x v="7"/>
    <s v="ST"/>
    <x v="4"/>
    <x v="37"/>
    <x v="0"/>
    <n v="5262973"/>
    <n v="463487"/>
    <x v="1"/>
    <s v="YES"/>
    <d v="2021-12-28T00:00:00"/>
  </r>
  <r>
    <x v="7"/>
    <s v="ST"/>
    <x v="18"/>
    <x v="44"/>
    <x v="0"/>
    <n v="5263187"/>
    <n v="2250000"/>
    <x v="0"/>
    <s v="YES"/>
    <d v="2021-12-28T00:00:00"/>
  </r>
  <r>
    <x v="7"/>
    <s v="ST"/>
    <x v="19"/>
    <x v="39"/>
    <x v="0"/>
    <n v="5261282"/>
    <n v="390000"/>
    <x v="0"/>
    <s v="YES"/>
    <d v="2021-12-21T00:00:00"/>
  </r>
  <r>
    <x v="7"/>
    <s v="ST"/>
    <x v="4"/>
    <x v="38"/>
    <x v="4"/>
    <n v="5259981"/>
    <n v="435000"/>
    <x v="0"/>
    <s v="YES"/>
    <d v="2021-12-17T00:00:00"/>
  </r>
  <r>
    <x v="7"/>
    <s v="ST"/>
    <x v="4"/>
    <x v="2"/>
    <x v="4"/>
    <n v="5259972"/>
    <n v="356000"/>
    <x v="0"/>
    <s v="YES"/>
    <d v="2021-12-17T00:00:00"/>
  </r>
  <r>
    <x v="7"/>
    <s v="ST"/>
    <x v="4"/>
    <x v="43"/>
    <x v="0"/>
    <n v="5259429"/>
    <n v="580000"/>
    <x v="0"/>
    <s v="YES"/>
    <d v="2021-12-16T00:00:00"/>
  </r>
  <r>
    <x v="7"/>
    <s v="ST"/>
    <x v="4"/>
    <x v="37"/>
    <x v="0"/>
    <n v="5261775"/>
    <n v="315000"/>
    <x v="0"/>
    <s v="YES"/>
    <d v="2021-12-22T00:00:00"/>
  </r>
  <r>
    <x v="7"/>
    <s v="ST"/>
    <x v="4"/>
    <x v="2"/>
    <x v="0"/>
    <n v="5260514"/>
    <n v="6500000"/>
    <x v="0"/>
    <s v="YES"/>
    <d v="2021-12-20T00:00:00"/>
  </r>
  <r>
    <x v="7"/>
    <s v="ST"/>
    <x v="19"/>
    <x v="46"/>
    <x v="0"/>
    <n v="5259081"/>
    <n v="350000"/>
    <x v="0"/>
    <s v="YES"/>
    <d v="2021-12-15T00:00:00"/>
  </r>
  <r>
    <x v="7"/>
    <s v="ST"/>
    <x v="4"/>
    <x v="37"/>
    <x v="0"/>
    <n v="5259410"/>
    <n v="491644"/>
    <x v="1"/>
    <s v="YES"/>
    <d v="2021-12-16T00:00:00"/>
  </r>
  <r>
    <x v="7"/>
    <s v="ST"/>
    <x v="19"/>
    <x v="2"/>
    <x v="2"/>
    <n v="5259963"/>
    <n v="280000"/>
    <x v="0"/>
    <s v="YES"/>
    <d v="2021-12-17T00:00:00"/>
  </r>
  <r>
    <x v="7"/>
    <s v="ST"/>
    <x v="18"/>
    <x v="35"/>
    <x v="0"/>
    <n v="5259958"/>
    <n v="465000"/>
    <x v="0"/>
    <s v="YES"/>
    <d v="2021-12-17T00:00:00"/>
  </r>
  <r>
    <x v="7"/>
    <s v="ST"/>
    <x v="19"/>
    <x v="39"/>
    <x v="0"/>
    <n v="5261280"/>
    <n v="345000"/>
    <x v="0"/>
    <s v="YES"/>
    <d v="2021-12-21T00:00:00"/>
  </r>
  <r>
    <x v="7"/>
    <s v="ST"/>
    <x v="4"/>
    <x v="37"/>
    <x v="0"/>
    <n v="5261816"/>
    <n v="467895"/>
    <x v="1"/>
    <s v="YES"/>
    <d v="2021-12-22T00:00:00"/>
  </r>
  <r>
    <x v="7"/>
    <s v="ST"/>
    <x v="4"/>
    <x v="42"/>
    <x v="0"/>
    <n v="5260048"/>
    <n v="627609"/>
    <x v="1"/>
    <s v="YES"/>
    <d v="2021-12-17T00:00:00"/>
  </r>
  <r>
    <x v="7"/>
    <s v="ST"/>
    <x v="18"/>
    <x v="35"/>
    <x v="0"/>
    <n v="5261996"/>
    <n v="205000"/>
    <x v="0"/>
    <s v="YES"/>
    <d v="2021-12-23T00:00:00"/>
  </r>
  <r>
    <x v="7"/>
    <s v="ST"/>
    <x v="4"/>
    <x v="2"/>
    <x v="3"/>
    <n v="5259402"/>
    <n v="1000000"/>
    <x v="0"/>
    <s v="YES"/>
    <d v="2021-12-16T00:00:00"/>
  </r>
  <r>
    <x v="7"/>
    <s v="ST"/>
    <x v="19"/>
    <x v="39"/>
    <x v="0"/>
    <n v="5261771"/>
    <n v="1050000"/>
    <x v="0"/>
    <s v="YES"/>
    <d v="2021-12-22T00:00:00"/>
  </r>
  <r>
    <x v="7"/>
    <s v="ST"/>
    <x v="15"/>
    <x v="40"/>
    <x v="0"/>
    <n v="5261853"/>
    <n v="2250000"/>
    <x v="0"/>
    <s v="YES"/>
    <d v="2021-12-22T00:00:00"/>
  </r>
  <r>
    <x v="7"/>
    <s v="ST"/>
    <x v="4"/>
    <x v="37"/>
    <x v="1"/>
    <n v="5261309"/>
    <n v="275000"/>
    <x v="0"/>
    <s v="YES"/>
    <d v="2021-12-21T00:00:00"/>
  </r>
  <r>
    <x v="7"/>
    <s v="ST"/>
    <x v="4"/>
    <x v="43"/>
    <x v="2"/>
    <n v="5261947"/>
    <n v="452000"/>
    <x v="0"/>
    <s v="YES"/>
    <d v="2021-12-23T00:00:00"/>
  </r>
  <r>
    <x v="7"/>
    <s v="ST"/>
    <x v="4"/>
    <x v="34"/>
    <x v="0"/>
    <n v="5260467"/>
    <n v="430000"/>
    <x v="0"/>
    <s v="YES"/>
    <d v="2021-12-20T00:00:00"/>
  </r>
  <r>
    <x v="7"/>
    <s v="ST"/>
    <x v="4"/>
    <x v="47"/>
    <x v="1"/>
    <n v="5261583"/>
    <n v="3588255"/>
    <x v="0"/>
    <s v="YES"/>
    <d v="2021-12-22T00:00:00"/>
  </r>
  <r>
    <x v="7"/>
    <s v="ST"/>
    <x v="4"/>
    <x v="2"/>
    <x v="4"/>
    <n v="5260620"/>
    <n v="574500"/>
    <x v="0"/>
    <s v="YES"/>
    <d v="2021-12-20T00:00:00"/>
  </r>
  <r>
    <x v="7"/>
    <s v="ST"/>
    <x v="4"/>
    <x v="38"/>
    <x v="0"/>
    <n v="5260609"/>
    <n v="390000"/>
    <x v="0"/>
    <s v="YES"/>
    <d v="2021-12-20T00:00:00"/>
  </r>
  <r>
    <x v="7"/>
    <s v="ST"/>
    <x v="4"/>
    <x v="37"/>
    <x v="0"/>
    <n v="5261783"/>
    <n v="990000"/>
    <x v="0"/>
    <s v="YES"/>
    <d v="2021-12-22T00:00:00"/>
  </r>
  <r>
    <x v="7"/>
    <s v="ST"/>
    <x v="18"/>
    <x v="35"/>
    <x v="0"/>
    <n v="5258170"/>
    <n v="600000"/>
    <x v="0"/>
    <s v="YES"/>
    <d v="2021-12-13T00:00:00"/>
  </r>
  <r>
    <x v="7"/>
    <s v="ST"/>
    <x v="18"/>
    <x v="35"/>
    <x v="0"/>
    <n v="5258162"/>
    <n v="490000"/>
    <x v="0"/>
    <s v="YES"/>
    <d v="2021-12-13T00:00:00"/>
  </r>
  <r>
    <x v="7"/>
    <s v="ST"/>
    <x v="4"/>
    <x v="34"/>
    <x v="0"/>
    <n v="5261983"/>
    <n v="470000"/>
    <x v="0"/>
    <s v="YES"/>
    <d v="2021-12-23T00:00:00"/>
  </r>
  <r>
    <x v="7"/>
    <s v="ST"/>
    <x v="4"/>
    <x v="42"/>
    <x v="0"/>
    <n v="5258135"/>
    <n v="419727"/>
    <x v="1"/>
    <s v="YES"/>
    <d v="2021-12-13T00:00:00"/>
  </r>
  <r>
    <x v="7"/>
    <s v="ST"/>
    <x v="18"/>
    <x v="35"/>
    <x v="2"/>
    <n v="5261836"/>
    <n v="352323"/>
    <x v="1"/>
    <s v="YES"/>
    <d v="2021-12-22T00:00:00"/>
  </r>
  <r>
    <x v="7"/>
    <s v="ST"/>
    <x v="18"/>
    <x v="44"/>
    <x v="2"/>
    <n v="5258589"/>
    <n v="575000"/>
    <x v="0"/>
    <s v="YES"/>
    <d v="2021-12-14T00:00:00"/>
  </r>
  <r>
    <x v="7"/>
    <s v="ST"/>
    <x v="19"/>
    <x v="39"/>
    <x v="0"/>
    <n v="5260042"/>
    <n v="940000"/>
    <x v="0"/>
    <s v="YES"/>
    <d v="2021-12-17T00:00:00"/>
  </r>
  <r>
    <x v="7"/>
    <s v="ST"/>
    <x v="18"/>
    <x v="35"/>
    <x v="0"/>
    <n v="5261652"/>
    <n v="313125.83"/>
    <x v="0"/>
    <s v="YES"/>
    <d v="2021-12-22T00:00:00"/>
  </r>
  <r>
    <x v="7"/>
    <s v="ST"/>
    <x v="18"/>
    <x v="44"/>
    <x v="1"/>
    <n v="5260046"/>
    <n v="435000"/>
    <x v="0"/>
    <s v="YES"/>
    <d v="2021-12-17T00:00:00"/>
  </r>
  <r>
    <x v="7"/>
    <s v="ST"/>
    <x v="4"/>
    <x v="43"/>
    <x v="0"/>
    <n v="5258769"/>
    <n v="1200000"/>
    <x v="0"/>
    <s v="YES"/>
    <d v="2021-12-15T00:00:00"/>
  </r>
  <r>
    <x v="7"/>
    <s v="ST"/>
    <x v="4"/>
    <x v="42"/>
    <x v="0"/>
    <n v="5259525"/>
    <n v="650181"/>
    <x v="1"/>
    <s v="YES"/>
    <d v="2021-12-16T00:00:00"/>
  </r>
  <r>
    <x v="7"/>
    <s v="ST"/>
    <x v="4"/>
    <x v="34"/>
    <x v="0"/>
    <n v="5261215"/>
    <n v="345000"/>
    <x v="0"/>
    <s v="YES"/>
    <d v="2021-12-21T00:00:00"/>
  </r>
  <r>
    <x v="7"/>
    <s v="ST"/>
    <x v="4"/>
    <x v="42"/>
    <x v="0"/>
    <n v="5258861"/>
    <n v="450107"/>
    <x v="1"/>
    <s v="YES"/>
    <d v="2021-12-15T00:00:00"/>
  </r>
  <r>
    <x v="7"/>
    <s v="ST"/>
    <x v="19"/>
    <x v="39"/>
    <x v="1"/>
    <n v="5261673"/>
    <n v="125000"/>
    <x v="0"/>
    <s v="YES"/>
    <d v="2021-12-22T00:00:00"/>
  </r>
  <r>
    <x v="7"/>
    <s v="ST"/>
    <x v="4"/>
    <x v="43"/>
    <x v="0"/>
    <n v="5261212"/>
    <n v="505000"/>
    <x v="0"/>
    <s v="YES"/>
    <d v="2021-12-21T00:00:00"/>
  </r>
  <r>
    <x v="7"/>
    <s v="ST"/>
    <x v="18"/>
    <x v="35"/>
    <x v="2"/>
    <n v="5259569"/>
    <n v="376000"/>
    <x v="0"/>
    <s v="YES"/>
    <d v="2021-12-16T00:00:00"/>
  </r>
  <r>
    <x v="7"/>
    <s v="ST"/>
    <x v="4"/>
    <x v="37"/>
    <x v="0"/>
    <n v="5259576"/>
    <n v="245000"/>
    <x v="0"/>
    <s v="YES"/>
    <d v="2021-12-16T00:00:00"/>
  </r>
  <r>
    <x v="7"/>
    <s v="ST"/>
    <x v="4"/>
    <x v="43"/>
    <x v="0"/>
    <n v="5259495"/>
    <n v="520000"/>
    <x v="0"/>
    <s v="YES"/>
    <d v="2021-12-16T00:00:00"/>
  </r>
  <r>
    <x v="7"/>
    <s v="ST"/>
    <x v="18"/>
    <x v="35"/>
    <x v="6"/>
    <n v="5258894"/>
    <n v="725000"/>
    <x v="0"/>
    <s v="YES"/>
    <d v="2021-12-15T00:00:00"/>
  </r>
  <r>
    <x v="7"/>
    <s v="ST"/>
    <x v="19"/>
    <x v="39"/>
    <x v="0"/>
    <n v="5258594"/>
    <n v="399000"/>
    <x v="0"/>
    <s v="YES"/>
    <d v="2021-12-14T00:00:00"/>
  </r>
  <r>
    <x v="7"/>
    <s v="ST"/>
    <x v="4"/>
    <x v="37"/>
    <x v="0"/>
    <n v="5261269"/>
    <n v="490000"/>
    <x v="0"/>
    <s v="YES"/>
    <d v="2021-12-21T00:00:00"/>
  </r>
  <r>
    <x v="7"/>
    <s v="ST"/>
    <x v="18"/>
    <x v="35"/>
    <x v="0"/>
    <n v="5261721"/>
    <n v="615000"/>
    <x v="0"/>
    <s v="YES"/>
    <d v="2021-12-22T00:00:00"/>
  </r>
  <r>
    <x v="7"/>
    <s v="ST"/>
    <x v="19"/>
    <x v="46"/>
    <x v="0"/>
    <n v="5258583"/>
    <n v="389999"/>
    <x v="0"/>
    <s v="YES"/>
    <d v="2021-12-14T00:00:00"/>
  </r>
  <r>
    <x v="7"/>
    <s v="ST"/>
    <x v="4"/>
    <x v="42"/>
    <x v="0"/>
    <n v="5261206"/>
    <n v="425880"/>
    <x v="1"/>
    <s v="YES"/>
    <d v="2021-12-21T00:00:00"/>
  </r>
  <r>
    <x v="7"/>
    <s v="ST"/>
    <x v="4"/>
    <x v="34"/>
    <x v="0"/>
    <n v="5258539"/>
    <n v="602000"/>
    <x v="0"/>
    <s v="YES"/>
    <d v="2021-12-14T00:00:00"/>
  </r>
  <r>
    <x v="7"/>
    <s v="ST"/>
    <x v="4"/>
    <x v="37"/>
    <x v="2"/>
    <n v="5261748"/>
    <n v="294600"/>
    <x v="0"/>
    <s v="YES"/>
    <d v="2021-12-22T00:00:00"/>
  </r>
  <r>
    <x v="7"/>
    <s v="ST"/>
    <x v="19"/>
    <x v="39"/>
    <x v="1"/>
    <n v="5259491"/>
    <n v="1369235"/>
    <x v="0"/>
    <s v="YES"/>
    <d v="2021-12-16T00:00:00"/>
  </r>
  <r>
    <x v="7"/>
    <s v="ST"/>
    <x v="19"/>
    <x v="46"/>
    <x v="0"/>
    <n v="5258882"/>
    <n v="540000"/>
    <x v="0"/>
    <s v="YES"/>
    <d v="2021-12-15T00:00:00"/>
  </r>
  <r>
    <x v="7"/>
    <s v="ST"/>
    <x v="4"/>
    <x v="37"/>
    <x v="0"/>
    <n v="5261256"/>
    <n v="443517"/>
    <x v="1"/>
    <s v="YES"/>
    <d v="2021-12-21T00:00:00"/>
  </r>
  <r>
    <x v="7"/>
    <s v="ST"/>
    <x v="4"/>
    <x v="2"/>
    <x v="0"/>
    <n v="5258526"/>
    <n v="397500"/>
    <x v="0"/>
    <s v="YES"/>
    <d v="2021-12-14T00:00:00"/>
  </r>
  <r>
    <x v="7"/>
    <s v="ST"/>
    <x v="4"/>
    <x v="37"/>
    <x v="2"/>
    <n v="5261752"/>
    <n v="250000"/>
    <x v="0"/>
    <s v="YES"/>
    <d v="2021-12-22T00:00:00"/>
  </r>
  <r>
    <x v="7"/>
    <s v="ST"/>
    <x v="19"/>
    <x v="46"/>
    <x v="0"/>
    <n v="5261769"/>
    <n v="545000"/>
    <x v="0"/>
    <s v="YES"/>
    <d v="2021-12-22T00:00:00"/>
  </r>
  <r>
    <x v="7"/>
    <s v="ST"/>
    <x v="20"/>
    <x v="48"/>
    <x v="0"/>
    <n v="5259988"/>
    <n v="650000"/>
    <x v="0"/>
    <s v="YES"/>
    <d v="2021-12-17T00:00:00"/>
  </r>
  <r>
    <x v="7"/>
    <s v="ST"/>
    <x v="18"/>
    <x v="35"/>
    <x v="0"/>
    <n v="5258991"/>
    <n v="470000"/>
    <x v="0"/>
    <s v="YES"/>
    <d v="2021-12-15T00:00:00"/>
  </r>
  <r>
    <x v="7"/>
    <s v="ST"/>
    <x v="4"/>
    <x v="37"/>
    <x v="1"/>
    <n v="5258598"/>
    <n v="18000"/>
    <x v="0"/>
    <s v="YES"/>
    <d v="2021-12-14T00:00:00"/>
  </r>
  <r>
    <x v="7"/>
    <s v="ST"/>
    <x v="4"/>
    <x v="44"/>
    <x v="0"/>
    <n v="5257714"/>
    <n v="625000"/>
    <x v="0"/>
    <s v="YES"/>
    <d v="2021-12-10T00:00:00"/>
  </r>
  <r>
    <x v="7"/>
    <s v="ST"/>
    <x v="19"/>
    <x v="45"/>
    <x v="0"/>
    <n v="5259836"/>
    <n v="550000"/>
    <x v="0"/>
    <s v="YES"/>
    <d v="2021-12-17T00:00:00"/>
  </r>
  <r>
    <x v="7"/>
    <s v="ST"/>
    <x v="4"/>
    <x v="2"/>
    <x v="4"/>
    <n v="5259956"/>
    <n v="220000"/>
    <x v="0"/>
    <s v="YES"/>
    <d v="2021-12-17T00:00:00"/>
  </r>
  <r>
    <x v="7"/>
    <s v="ST"/>
    <x v="18"/>
    <x v="35"/>
    <x v="2"/>
    <n v="5261352"/>
    <n v="373000"/>
    <x v="0"/>
    <s v="YES"/>
    <d v="2021-12-21T00:00:00"/>
  </r>
  <r>
    <x v="7"/>
    <s v="ST"/>
    <x v="4"/>
    <x v="2"/>
    <x v="0"/>
    <n v="5260496"/>
    <n v="490000"/>
    <x v="0"/>
    <s v="YES"/>
    <d v="2021-12-20T00:00:00"/>
  </r>
  <r>
    <x v="7"/>
    <s v="ST"/>
    <x v="19"/>
    <x v="39"/>
    <x v="4"/>
    <n v="5260566"/>
    <n v="355000"/>
    <x v="0"/>
    <s v="YES"/>
    <d v="2021-12-20T00:00:00"/>
  </r>
  <r>
    <x v="7"/>
    <s v="ST"/>
    <x v="19"/>
    <x v="45"/>
    <x v="0"/>
    <n v="5259920"/>
    <n v="490000"/>
    <x v="0"/>
    <s v="YES"/>
    <d v="2021-12-17T00:00:00"/>
  </r>
  <r>
    <x v="7"/>
    <s v="ST"/>
    <x v="18"/>
    <x v="35"/>
    <x v="0"/>
    <n v="5262104"/>
    <n v="649999"/>
    <x v="0"/>
    <s v="YES"/>
    <d v="2021-12-23T00:00:00"/>
  </r>
  <r>
    <x v="7"/>
    <s v="ST"/>
    <x v="4"/>
    <x v="42"/>
    <x v="0"/>
    <n v="5262150"/>
    <n v="542733"/>
    <x v="1"/>
    <s v="YES"/>
    <d v="2021-12-23T00:00:00"/>
  </r>
  <r>
    <x v="7"/>
    <s v="ST"/>
    <x v="4"/>
    <x v="37"/>
    <x v="0"/>
    <n v="5257720"/>
    <n v="430000"/>
    <x v="0"/>
    <s v="YES"/>
    <d v="2021-12-10T00:00:00"/>
  </r>
  <r>
    <x v="7"/>
    <s v="ST"/>
    <x v="18"/>
    <x v="35"/>
    <x v="0"/>
    <n v="5257630"/>
    <n v="833880"/>
    <x v="1"/>
    <s v="YES"/>
    <d v="2021-12-10T00:00:00"/>
  </r>
  <r>
    <x v="7"/>
    <s v="ST"/>
    <x v="18"/>
    <x v="35"/>
    <x v="0"/>
    <n v="5259888"/>
    <n v="613000"/>
    <x v="0"/>
    <s v="YES"/>
    <d v="2021-12-17T00:00:00"/>
  </r>
  <r>
    <x v="7"/>
    <s v="ST"/>
    <x v="4"/>
    <x v="2"/>
    <x v="0"/>
    <n v="5261318"/>
    <n v="620000"/>
    <x v="0"/>
    <s v="YES"/>
    <d v="2021-12-21T00:00:00"/>
  </r>
  <r>
    <x v="7"/>
    <s v="ST"/>
    <x v="18"/>
    <x v="44"/>
    <x v="0"/>
    <n v="5261330"/>
    <n v="410000"/>
    <x v="0"/>
    <s v="YES"/>
    <d v="2021-12-21T00:00:00"/>
  </r>
  <r>
    <x v="7"/>
    <s v="ST"/>
    <x v="18"/>
    <x v="35"/>
    <x v="0"/>
    <n v="5260460"/>
    <n v="510000"/>
    <x v="0"/>
    <s v="YES"/>
    <d v="2021-12-20T00:00:00"/>
  </r>
  <r>
    <x v="7"/>
    <s v="ST"/>
    <x v="4"/>
    <x v="37"/>
    <x v="2"/>
    <n v="5262116"/>
    <n v="130000"/>
    <x v="0"/>
    <s v="YES"/>
    <d v="2021-12-23T00:00:00"/>
  </r>
  <r>
    <x v="7"/>
    <s v="ST"/>
    <x v="4"/>
    <x v="42"/>
    <x v="0"/>
    <n v="5260374"/>
    <n v="625032"/>
    <x v="1"/>
    <s v="YES"/>
    <d v="2021-12-20T00:00:00"/>
  </r>
  <r>
    <x v="7"/>
    <s v="ST"/>
    <x v="18"/>
    <x v="35"/>
    <x v="0"/>
    <n v="5259949"/>
    <n v="620000"/>
    <x v="0"/>
    <s v="YES"/>
    <d v="2021-12-17T00:00:00"/>
  </r>
  <r>
    <x v="7"/>
    <s v="ST"/>
    <x v="4"/>
    <x v="37"/>
    <x v="1"/>
    <n v="5259089"/>
    <n v="180000"/>
    <x v="0"/>
    <s v="YES"/>
    <d v="2021-12-15T00:00:00"/>
  </r>
  <r>
    <x v="7"/>
    <s v="ST"/>
    <x v="4"/>
    <x v="42"/>
    <x v="0"/>
    <n v="5259093"/>
    <n v="599822"/>
    <x v="1"/>
    <s v="YES"/>
    <d v="2021-12-15T00:00:00"/>
  </r>
  <r>
    <x v="7"/>
    <s v="ST"/>
    <x v="4"/>
    <x v="38"/>
    <x v="0"/>
    <n v="5257640"/>
    <n v="630000"/>
    <x v="0"/>
    <s v="YES"/>
    <d v="2021-12-10T00:00:00"/>
  </r>
  <r>
    <x v="7"/>
    <s v="ST"/>
    <x v="4"/>
    <x v="38"/>
    <x v="0"/>
    <n v="5257642"/>
    <n v="700000"/>
    <x v="0"/>
    <s v="YES"/>
    <d v="2021-12-10T00:00:00"/>
  </r>
  <r>
    <x v="7"/>
    <s v="ST"/>
    <x v="18"/>
    <x v="35"/>
    <x v="0"/>
    <n v="5260538"/>
    <n v="435000"/>
    <x v="0"/>
    <s v="YES"/>
    <d v="2021-12-20T00:00:00"/>
  </r>
  <r>
    <x v="7"/>
    <s v="ST"/>
    <x v="19"/>
    <x v="46"/>
    <x v="0"/>
    <n v="5262171"/>
    <n v="477000"/>
    <x v="0"/>
    <s v="YES"/>
    <d v="2021-12-23T00:00:00"/>
  </r>
  <r>
    <x v="7"/>
    <s v="ST"/>
    <x v="4"/>
    <x v="2"/>
    <x v="1"/>
    <n v="5260575"/>
    <n v="14000000"/>
    <x v="0"/>
    <s v="YES"/>
    <d v="2021-12-20T00:00:00"/>
  </r>
  <r>
    <x v="7"/>
    <s v="ST"/>
    <x v="19"/>
    <x v="36"/>
    <x v="0"/>
    <n v="5259936"/>
    <n v="635000"/>
    <x v="0"/>
    <s v="YES"/>
    <d v="2021-12-17T00:00:00"/>
  </r>
  <r>
    <x v="7"/>
    <s v="ST"/>
    <x v="19"/>
    <x v="39"/>
    <x v="0"/>
    <n v="5257651"/>
    <n v="610000"/>
    <x v="0"/>
    <s v="YES"/>
    <d v="2021-12-10T00:00:00"/>
  </r>
  <r>
    <x v="7"/>
    <s v="ST"/>
    <x v="4"/>
    <x v="34"/>
    <x v="2"/>
    <n v="5257657"/>
    <n v="342000"/>
    <x v="0"/>
    <s v="YES"/>
    <d v="2021-12-10T00:00:00"/>
  </r>
  <r>
    <x v="7"/>
    <s v="ST"/>
    <x v="19"/>
    <x v="36"/>
    <x v="0"/>
    <n v="5260399"/>
    <n v="405000"/>
    <x v="0"/>
    <s v="YES"/>
    <d v="2021-12-20T00:00:00"/>
  </r>
  <r>
    <x v="7"/>
    <s v="ST"/>
    <x v="4"/>
    <x v="44"/>
    <x v="0"/>
    <n v="5257667"/>
    <n v="675000"/>
    <x v="0"/>
    <s v="YES"/>
    <d v="2021-12-10T00:00:00"/>
  </r>
  <r>
    <x v="7"/>
    <s v="ST"/>
    <x v="4"/>
    <x v="2"/>
    <x v="0"/>
    <n v="5262153"/>
    <n v="520000"/>
    <x v="0"/>
    <s v="YES"/>
    <d v="2021-12-23T00:00:00"/>
  </r>
  <r>
    <x v="7"/>
    <s v="ST"/>
    <x v="4"/>
    <x v="37"/>
    <x v="0"/>
    <n v="5259062"/>
    <n v="453575"/>
    <x v="1"/>
    <s v="YES"/>
    <d v="2021-12-15T00:00:00"/>
  </r>
  <r>
    <x v="7"/>
    <s v="ST"/>
    <x v="19"/>
    <x v="39"/>
    <x v="0"/>
    <n v="5257948"/>
    <n v="625000"/>
    <x v="0"/>
    <s v="YES"/>
    <d v="2021-12-13T00:00:00"/>
  </r>
  <r>
    <x v="7"/>
    <s v="ST"/>
    <x v="4"/>
    <x v="37"/>
    <x v="2"/>
    <n v="5260078"/>
    <n v="200000"/>
    <x v="0"/>
    <s v="YES"/>
    <d v="2021-12-17T00:00:00"/>
  </r>
  <r>
    <x v="7"/>
    <s v="ST"/>
    <x v="19"/>
    <x v="46"/>
    <x v="0"/>
    <n v="5260597"/>
    <n v="690000"/>
    <x v="0"/>
    <s v="YES"/>
    <d v="2021-12-20T00:00:00"/>
  </r>
  <r>
    <x v="7"/>
    <s v="ST"/>
    <x v="4"/>
    <x v="2"/>
    <x v="0"/>
    <n v="5260073"/>
    <n v="600000"/>
    <x v="0"/>
    <s v="YES"/>
    <d v="2021-12-17T00:00:00"/>
  </r>
  <r>
    <x v="7"/>
    <s v="ST"/>
    <x v="19"/>
    <x v="46"/>
    <x v="0"/>
    <n v="5258040"/>
    <n v="880000"/>
    <x v="0"/>
    <s v="YES"/>
    <d v="2021-12-13T00:00:00"/>
  </r>
  <r>
    <x v="7"/>
    <s v="ST"/>
    <x v="19"/>
    <x v="39"/>
    <x v="0"/>
    <n v="5259010"/>
    <n v="545000"/>
    <x v="0"/>
    <s v="YES"/>
    <d v="2021-12-15T00:00:00"/>
  </r>
  <r>
    <x v="7"/>
    <s v="ST"/>
    <x v="19"/>
    <x v="45"/>
    <x v="0"/>
    <n v="5257958"/>
    <n v="420000"/>
    <x v="0"/>
    <s v="YES"/>
    <d v="2021-12-13T00:00:00"/>
  </r>
  <r>
    <x v="7"/>
    <s v="ST"/>
    <x v="19"/>
    <x v="2"/>
    <x v="0"/>
    <n v="5259804"/>
    <n v="180000"/>
    <x v="0"/>
    <s v="YES"/>
    <d v="2021-12-17T00:00:00"/>
  </r>
  <r>
    <x v="7"/>
    <s v="ST"/>
    <x v="19"/>
    <x v="39"/>
    <x v="4"/>
    <n v="5260084"/>
    <n v="333000"/>
    <x v="0"/>
    <s v="YES"/>
    <d v="2021-12-17T00:00:00"/>
  </r>
  <r>
    <x v="7"/>
    <s v="ST"/>
    <x v="18"/>
    <x v="35"/>
    <x v="0"/>
    <n v="5258993"/>
    <n v="500000"/>
    <x v="0"/>
    <s v="YES"/>
    <d v="2021-12-15T00:00:00"/>
  </r>
  <r>
    <x v="7"/>
    <s v="ST"/>
    <x v="18"/>
    <x v="35"/>
    <x v="2"/>
    <n v="5261328"/>
    <n v="339900"/>
    <x v="1"/>
    <s v="YES"/>
    <d v="2021-12-21T00:00:00"/>
  </r>
  <r>
    <x v="7"/>
    <s v="ST"/>
    <x v="4"/>
    <x v="47"/>
    <x v="1"/>
    <n v="5259777"/>
    <n v="7250000"/>
    <x v="0"/>
    <s v="YES"/>
    <d v="2021-12-17T00:00:00"/>
  </r>
  <r>
    <x v="7"/>
    <s v="ST"/>
    <x v="4"/>
    <x v="44"/>
    <x v="2"/>
    <n v="5260595"/>
    <n v="349000"/>
    <x v="0"/>
    <s v="YES"/>
    <d v="2021-12-20T00:00:00"/>
  </r>
  <r>
    <x v="7"/>
    <s v="ST"/>
    <x v="19"/>
    <x v="46"/>
    <x v="0"/>
    <n v="5260592"/>
    <n v="429900"/>
    <x v="0"/>
    <s v="YES"/>
    <d v="2021-12-20T00:00:00"/>
  </r>
  <r>
    <x v="7"/>
    <s v="ST"/>
    <x v="18"/>
    <x v="35"/>
    <x v="0"/>
    <n v="5258071"/>
    <n v="525000"/>
    <x v="0"/>
    <s v="YES"/>
    <d v="2021-12-13T00:00:00"/>
  </r>
  <r>
    <x v="7"/>
    <s v="ST"/>
    <x v="4"/>
    <x v="2"/>
    <x v="0"/>
    <n v="5257947"/>
    <n v="300000"/>
    <x v="0"/>
    <s v="YES"/>
    <d v="2021-12-13T00:00:00"/>
  </r>
  <r>
    <x v="7"/>
    <s v="ST"/>
    <x v="4"/>
    <x v="42"/>
    <x v="0"/>
    <n v="5259339"/>
    <n v="443210"/>
    <x v="1"/>
    <s v="YES"/>
    <d v="2021-12-16T00:00:00"/>
  </r>
  <r>
    <x v="7"/>
    <s v="ST"/>
    <x v="4"/>
    <x v="43"/>
    <x v="0"/>
    <n v="5259300"/>
    <n v="360000"/>
    <x v="0"/>
    <s v="YES"/>
    <d v="2021-12-16T00:00:00"/>
  </r>
  <r>
    <x v="7"/>
    <s v="ST"/>
    <x v="4"/>
    <x v="38"/>
    <x v="0"/>
    <n v="5260089"/>
    <n v="340000"/>
    <x v="0"/>
    <s v="YES"/>
    <d v="2021-12-17T00:00:00"/>
  </r>
  <r>
    <x v="7"/>
    <s v="ST"/>
    <x v="4"/>
    <x v="43"/>
    <x v="0"/>
    <n v="5260071"/>
    <n v="278000"/>
    <x v="0"/>
    <s v="YES"/>
    <d v="2021-12-17T00:00:00"/>
  </r>
  <r>
    <x v="7"/>
    <s v="ST"/>
    <x v="4"/>
    <x v="2"/>
    <x v="0"/>
    <n v="5261562"/>
    <n v="198000"/>
    <x v="0"/>
    <s v="YES"/>
    <d v="2021-12-22T00:00:00"/>
  </r>
  <r>
    <x v="7"/>
    <s v="ST"/>
    <x v="21"/>
    <x v="49"/>
    <x v="4"/>
    <n v="5260063"/>
    <n v="345000"/>
    <x v="0"/>
    <s v="YES"/>
    <d v="2021-12-17T00:00:00"/>
  </r>
  <r>
    <x v="8"/>
    <s v="TI"/>
    <x v="4"/>
    <x v="50"/>
    <x v="0"/>
    <n v="5261222"/>
    <n v="345000"/>
    <x v="0"/>
    <s v="YES"/>
    <d v="2021-12-21T00:00:00"/>
  </r>
  <r>
    <x v="8"/>
    <s v="TI"/>
    <x v="4"/>
    <x v="51"/>
    <x v="6"/>
    <n v="5259509"/>
    <n v="71300000"/>
    <x v="0"/>
    <s v="YES"/>
    <d v="2021-12-16T00:00:00"/>
  </r>
  <r>
    <x v="8"/>
    <s v="TI"/>
    <x v="14"/>
    <x v="27"/>
    <x v="0"/>
    <n v="5261226"/>
    <n v="445000"/>
    <x v="0"/>
    <s v="YES"/>
    <d v="2021-12-21T00:00:00"/>
  </r>
  <r>
    <x v="8"/>
    <s v="TI"/>
    <x v="4"/>
    <x v="52"/>
    <x v="1"/>
    <n v="5259095"/>
    <n v="3400000"/>
    <x v="0"/>
    <s v="YES"/>
    <d v="2021-12-15T00:00:00"/>
  </r>
  <r>
    <x v="8"/>
    <s v="TI"/>
    <x v="14"/>
    <x v="27"/>
    <x v="0"/>
    <n v="5264072"/>
    <n v="487500"/>
    <x v="0"/>
    <s v="YES"/>
    <d v="2021-12-30T00:00:00"/>
  </r>
  <r>
    <x v="8"/>
    <s v="TI"/>
    <x v="4"/>
    <x v="52"/>
    <x v="3"/>
    <n v="5260501"/>
    <n v="1100000"/>
    <x v="0"/>
    <s v="YES"/>
    <d v="2021-12-20T00:00:00"/>
  </r>
  <r>
    <x v="8"/>
    <s v="TI"/>
    <x v="4"/>
    <x v="50"/>
    <x v="2"/>
    <n v="5260002"/>
    <n v="247500"/>
    <x v="0"/>
    <s v="YES"/>
    <d v="2021-12-17T00:00:00"/>
  </r>
  <r>
    <x v="8"/>
    <s v="TI"/>
    <x v="14"/>
    <x v="27"/>
    <x v="0"/>
    <n v="5254953"/>
    <n v="780000"/>
    <x v="0"/>
    <s v="YES"/>
    <d v="2021-12-06T00:00:00"/>
  </r>
  <r>
    <x v="8"/>
    <s v="TI"/>
    <x v="4"/>
    <x v="50"/>
    <x v="0"/>
    <n v="5264103"/>
    <n v="398001"/>
    <x v="0"/>
    <s v="YES"/>
    <d v="2021-12-30T00:00:00"/>
  </r>
  <r>
    <x v="8"/>
    <s v="TI"/>
    <x v="4"/>
    <x v="51"/>
    <x v="6"/>
    <n v="5261344"/>
    <n v="89000000"/>
    <x v="0"/>
    <s v="YES"/>
    <d v="2021-12-21T00:00:00"/>
  </r>
  <r>
    <x v="8"/>
    <s v="TI"/>
    <x v="4"/>
    <x v="52"/>
    <x v="3"/>
    <n v="5264055"/>
    <n v="1950000"/>
    <x v="0"/>
    <s v="YES"/>
    <d v="2021-12-30T00:00:00"/>
  </r>
  <r>
    <x v="8"/>
    <s v="TI"/>
    <x v="4"/>
    <x v="53"/>
    <x v="0"/>
    <n v="5254812"/>
    <n v="400000"/>
    <x v="0"/>
    <s v="YES"/>
    <d v="2021-12-03T00:00:00"/>
  </r>
  <r>
    <x v="8"/>
    <s v="TI"/>
    <x v="14"/>
    <x v="27"/>
    <x v="2"/>
    <n v="5261267"/>
    <n v="600000"/>
    <x v="0"/>
    <s v="YES"/>
    <d v="2021-12-21T00:00:00"/>
  </r>
  <r>
    <x v="8"/>
    <s v="TI"/>
    <x v="4"/>
    <x v="52"/>
    <x v="6"/>
    <n v="5264109"/>
    <n v="3300000"/>
    <x v="0"/>
    <s v="YES"/>
    <d v="2021-12-30T00:00:00"/>
  </r>
  <r>
    <x v="8"/>
    <s v="TI"/>
    <x v="4"/>
    <x v="53"/>
    <x v="0"/>
    <n v="5254833"/>
    <n v="798866"/>
    <x v="1"/>
    <s v="YES"/>
    <d v="2021-12-03T00:00:00"/>
  </r>
  <r>
    <x v="8"/>
    <s v="TI"/>
    <x v="14"/>
    <x v="27"/>
    <x v="2"/>
    <n v="5253929"/>
    <n v="310000"/>
    <x v="0"/>
    <s v="YES"/>
    <d v="2021-12-01T00:00:00"/>
  </r>
  <r>
    <x v="8"/>
    <s v="TI"/>
    <x v="4"/>
    <x v="52"/>
    <x v="3"/>
    <n v="5264054"/>
    <n v="290250"/>
    <x v="0"/>
    <s v="YES"/>
    <d v="2021-12-30T00:00:00"/>
  </r>
  <r>
    <x v="8"/>
    <s v="TI"/>
    <x v="4"/>
    <x v="53"/>
    <x v="0"/>
    <n v="5259370"/>
    <n v="680000"/>
    <x v="0"/>
    <s v="YES"/>
    <d v="2021-12-16T00:00:00"/>
  </r>
  <r>
    <x v="8"/>
    <s v="TI"/>
    <x v="14"/>
    <x v="27"/>
    <x v="0"/>
    <n v="5259831"/>
    <n v="470000"/>
    <x v="0"/>
    <s v="YES"/>
    <d v="2021-12-17T00:00:00"/>
  </r>
  <r>
    <x v="8"/>
    <s v="TI"/>
    <x v="4"/>
    <x v="53"/>
    <x v="0"/>
    <n v="5259695"/>
    <n v="670110"/>
    <x v="1"/>
    <s v="YES"/>
    <d v="2021-12-17T00:00:00"/>
  </r>
  <r>
    <x v="8"/>
    <s v="TI"/>
    <x v="4"/>
    <x v="53"/>
    <x v="0"/>
    <n v="5259747"/>
    <n v="724163"/>
    <x v="1"/>
    <s v="YES"/>
    <d v="2021-12-17T00:00:00"/>
  </r>
  <r>
    <x v="8"/>
    <s v="TI"/>
    <x v="4"/>
    <x v="50"/>
    <x v="0"/>
    <n v="5260616"/>
    <n v="329000"/>
    <x v="0"/>
    <s v="YES"/>
    <d v="2021-12-20T00:00:00"/>
  </r>
  <r>
    <x v="8"/>
    <s v="TI"/>
    <x v="19"/>
    <x v="54"/>
    <x v="0"/>
    <n v="5259773"/>
    <n v="560000"/>
    <x v="0"/>
    <s v="YES"/>
    <d v="2021-12-17T00:00:00"/>
  </r>
  <r>
    <x v="8"/>
    <s v="TI"/>
    <x v="4"/>
    <x v="53"/>
    <x v="0"/>
    <n v="5254461"/>
    <n v="707974"/>
    <x v="1"/>
    <s v="YES"/>
    <d v="2021-12-03T00:00:00"/>
  </r>
  <r>
    <x v="8"/>
    <s v="TI"/>
    <x v="4"/>
    <x v="50"/>
    <x v="0"/>
    <n v="5264428"/>
    <n v="485000"/>
    <x v="0"/>
    <s v="YES"/>
    <d v="2021-12-30T00:00:00"/>
  </r>
  <r>
    <x v="8"/>
    <s v="TI"/>
    <x v="19"/>
    <x v="54"/>
    <x v="0"/>
    <n v="5264431"/>
    <n v="600000"/>
    <x v="0"/>
    <s v="YES"/>
    <d v="2021-12-30T00:00:00"/>
  </r>
  <r>
    <x v="8"/>
    <s v="TI"/>
    <x v="4"/>
    <x v="50"/>
    <x v="2"/>
    <n v="5254348"/>
    <n v="300000"/>
    <x v="0"/>
    <s v="YES"/>
    <d v="2021-12-02T00:00:00"/>
  </r>
  <r>
    <x v="8"/>
    <s v="TI"/>
    <x v="6"/>
    <x v="55"/>
    <x v="5"/>
    <n v="5259827"/>
    <n v="1250000"/>
    <x v="0"/>
    <s v="YES"/>
    <d v="2021-12-17T00:00:00"/>
  </r>
  <r>
    <x v="8"/>
    <s v="TI"/>
    <x v="14"/>
    <x v="27"/>
    <x v="0"/>
    <n v="5261142"/>
    <n v="2500000"/>
    <x v="0"/>
    <s v="YES"/>
    <d v="2021-12-21T00:00:00"/>
  </r>
  <r>
    <x v="8"/>
    <s v="TI"/>
    <x v="4"/>
    <x v="51"/>
    <x v="6"/>
    <n v="5254325"/>
    <n v="47000000"/>
    <x v="0"/>
    <s v="YES"/>
    <d v="2021-12-02T00:00:00"/>
  </r>
  <r>
    <x v="8"/>
    <s v="TI"/>
    <x v="15"/>
    <x v="56"/>
    <x v="0"/>
    <n v="5259729"/>
    <n v="495000"/>
    <x v="0"/>
    <s v="YES"/>
    <d v="2021-12-17T00:00:00"/>
  </r>
  <r>
    <x v="8"/>
    <s v="TI"/>
    <x v="6"/>
    <x v="55"/>
    <x v="2"/>
    <n v="5254132"/>
    <n v="685000"/>
    <x v="0"/>
    <s v="YES"/>
    <d v="2021-12-02T00:00:00"/>
  </r>
  <r>
    <x v="8"/>
    <s v="TI"/>
    <x v="4"/>
    <x v="57"/>
    <x v="0"/>
    <n v="5254295"/>
    <n v="417000"/>
    <x v="0"/>
    <s v="YES"/>
    <d v="2021-12-02T00:00:00"/>
  </r>
  <r>
    <x v="8"/>
    <s v="TI"/>
    <x v="14"/>
    <x v="27"/>
    <x v="2"/>
    <n v="5254289"/>
    <n v="305000"/>
    <x v="0"/>
    <s v="YES"/>
    <d v="2021-12-02T00:00:00"/>
  </r>
  <r>
    <x v="8"/>
    <s v="TI"/>
    <x v="14"/>
    <x v="27"/>
    <x v="0"/>
    <n v="5264447"/>
    <n v="2100000"/>
    <x v="0"/>
    <s v="YES"/>
    <d v="2021-12-30T00:00:00"/>
  </r>
  <r>
    <x v="8"/>
    <s v="TI"/>
    <x v="4"/>
    <x v="51"/>
    <x v="3"/>
    <n v="5264451"/>
    <n v="4375000"/>
    <x v="0"/>
    <s v="YES"/>
    <d v="2021-12-30T00:00:00"/>
  </r>
  <r>
    <x v="8"/>
    <s v="TI"/>
    <x v="4"/>
    <x v="57"/>
    <x v="1"/>
    <n v="5254272"/>
    <n v="465000"/>
    <x v="0"/>
    <s v="YES"/>
    <d v="2021-12-02T00:00:00"/>
  </r>
  <r>
    <x v="8"/>
    <s v="TI"/>
    <x v="4"/>
    <x v="53"/>
    <x v="3"/>
    <n v="5254234"/>
    <n v="85000"/>
    <x v="0"/>
    <s v="YES"/>
    <d v="2021-12-02T00:00:00"/>
  </r>
  <r>
    <x v="8"/>
    <s v="TI"/>
    <x v="14"/>
    <x v="27"/>
    <x v="0"/>
    <n v="5264456"/>
    <n v="393000"/>
    <x v="0"/>
    <s v="YES"/>
    <d v="2021-12-30T00:00:00"/>
  </r>
  <r>
    <x v="8"/>
    <s v="TI"/>
    <x v="19"/>
    <x v="54"/>
    <x v="5"/>
    <n v="5259941"/>
    <n v="608500"/>
    <x v="0"/>
    <s v="YES"/>
    <d v="2021-12-17T00:00:00"/>
  </r>
  <r>
    <x v="8"/>
    <s v="TI"/>
    <x v="19"/>
    <x v="54"/>
    <x v="2"/>
    <n v="5254198"/>
    <n v="205000"/>
    <x v="0"/>
    <s v="YES"/>
    <d v="2021-12-02T00:00:00"/>
  </r>
  <r>
    <x v="8"/>
    <s v="TI"/>
    <x v="4"/>
    <x v="57"/>
    <x v="2"/>
    <n v="5254334"/>
    <n v="220000"/>
    <x v="0"/>
    <s v="YES"/>
    <d v="2021-12-02T00:00:00"/>
  </r>
  <r>
    <x v="8"/>
    <s v="TI"/>
    <x v="19"/>
    <x v="54"/>
    <x v="2"/>
    <n v="5264322"/>
    <n v="529000"/>
    <x v="0"/>
    <s v="YES"/>
    <d v="2021-12-30T00:00:00"/>
  </r>
  <r>
    <x v="8"/>
    <s v="TI"/>
    <x v="4"/>
    <x v="50"/>
    <x v="0"/>
    <n v="5253931"/>
    <n v="1370000"/>
    <x v="0"/>
    <s v="YES"/>
    <d v="2021-12-01T00:00:00"/>
  </r>
  <r>
    <x v="8"/>
    <s v="TI"/>
    <x v="14"/>
    <x v="27"/>
    <x v="1"/>
    <n v="5264141"/>
    <n v="1300000"/>
    <x v="0"/>
    <s v="YES"/>
    <d v="2021-12-30T00:00:00"/>
  </r>
  <r>
    <x v="8"/>
    <s v="TI"/>
    <x v="19"/>
    <x v="54"/>
    <x v="0"/>
    <n v="5259546"/>
    <n v="1528000"/>
    <x v="0"/>
    <s v="YES"/>
    <d v="2021-12-16T00:00:00"/>
  </r>
  <r>
    <x v="8"/>
    <s v="TI"/>
    <x v="4"/>
    <x v="50"/>
    <x v="2"/>
    <n v="5254718"/>
    <n v="415000"/>
    <x v="0"/>
    <s v="YES"/>
    <d v="2021-12-03T00:00:00"/>
  </r>
  <r>
    <x v="8"/>
    <s v="TI"/>
    <x v="14"/>
    <x v="27"/>
    <x v="0"/>
    <n v="5261192"/>
    <n v="483000"/>
    <x v="0"/>
    <s v="YES"/>
    <d v="2021-12-21T00:00:00"/>
  </r>
  <r>
    <x v="8"/>
    <s v="TI"/>
    <x v="4"/>
    <x v="52"/>
    <x v="3"/>
    <n v="5264307"/>
    <n v="3100000"/>
    <x v="0"/>
    <s v="YES"/>
    <d v="2021-12-30T00:00:00"/>
  </r>
  <r>
    <x v="8"/>
    <s v="TI"/>
    <x v="19"/>
    <x v="54"/>
    <x v="2"/>
    <n v="5254704"/>
    <n v="145000"/>
    <x v="0"/>
    <s v="YES"/>
    <d v="2021-12-03T00:00:00"/>
  </r>
  <r>
    <x v="8"/>
    <s v="TI"/>
    <x v="14"/>
    <x v="27"/>
    <x v="2"/>
    <n v="5260507"/>
    <n v="296000"/>
    <x v="0"/>
    <s v="YES"/>
    <d v="2021-12-20T00:00:00"/>
  </r>
  <r>
    <x v="8"/>
    <s v="TI"/>
    <x v="19"/>
    <x v="54"/>
    <x v="0"/>
    <n v="5254677"/>
    <n v="935000"/>
    <x v="0"/>
    <s v="YES"/>
    <d v="2021-12-03T00:00:00"/>
  </r>
  <r>
    <x v="8"/>
    <s v="TI"/>
    <x v="19"/>
    <x v="54"/>
    <x v="0"/>
    <n v="5261140"/>
    <n v="662500"/>
    <x v="0"/>
    <s v="YES"/>
    <d v="2021-12-21T00:00:00"/>
  </r>
  <r>
    <x v="8"/>
    <s v="TI"/>
    <x v="14"/>
    <x v="27"/>
    <x v="0"/>
    <n v="5253955"/>
    <n v="930000"/>
    <x v="0"/>
    <s v="YES"/>
    <d v="2021-12-01T00:00:00"/>
  </r>
  <r>
    <x v="8"/>
    <s v="TI"/>
    <x v="4"/>
    <x v="53"/>
    <x v="0"/>
    <n v="5264135"/>
    <n v="510000"/>
    <x v="0"/>
    <s v="YES"/>
    <d v="2021-12-30T00:00:00"/>
  </r>
  <r>
    <x v="8"/>
    <s v="TI"/>
    <x v="19"/>
    <x v="54"/>
    <x v="0"/>
    <n v="5261175"/>
    <n v="550000"/>
    <x v="0"/>
    <s v="YES"/>
    <d v="2021-12-21T00:00:00"/>
  </r>
  <r>
    <x v="8"/>
    <s v="TI"/>
    <x v="14"/>
    <x v="27"/>
    <x v="0"/>
    <n v="5255663"/>
    <n v="1949000"/>
    <x v="0"/>
    <s v="YES"/>
    <d v="2021-12-07T00:00:00"/>
  </r>
  <r>
    <x v="8"/>
    <s v="TI"/>
    <x v="4"/>
    <x v="50"/>
    <x v="4"/>
    <n v="5254634"/>
    <n v="215000"/>
    <x v="0"/>
    <s v="YES"/>
    <d v="2021-12-03T00:00:00"/>
  </r>
  <r>
    <x v="8"/>
    <s v="TI"/>
    <x v="4"/>
    <x v="50"/>
    <x v="0"/>
    <n v="5264351"/>
    <n v="799000"/>
    <x v="0"/>
    <s v="YES"/>
    <d v="2021-12-30T00:00:00"/>
  </r>
  <r>
    <x v="8"/>
    <s v="TI"/>
    <x v="4"/>
    <x v="53"/>
    <x v="6"/>
    <n v="5254590"/>
    <n v="950000"/>
    <x v="0"/>
    <s v="YES"/>
    <d v="2021-12-03T00:00:00"/>
  </r>
  <r>
    <x v="8"/>
    <s v="TI"/>
    <x v="4"/>
    <x v="50"/>
    <x v="0"/>
    <n v="5259711"/>
    <n v="410000"/>
    <x v="0"/>
    <s v="YES"/>
    <d v="2021-12-17T00:00:00"/>
  </r>
  <r>
    <x v="8"/>
    <s v="TI"/>
    <x v="14"/>
    <x v="27"/>
    <x v="0"/>
    <n v="5254556"/>
    <n v="455000"/>
    <x v="0"/>
    <s v="YES"/>
    <d v="2021-12-03T00:00:00"/>
  </r>
  <r>
    <x v="8"/>
    <s v="TI"/>
    <x v="14"/>
    <x v="27"/>
    <x v="0"/>
    <n v="5254114"/>
    <n v="250000"/>
    <x v="0"/>
    <s v="YES"/>
    <d v="2021-12-02T00:00:00"/>
  </r>
  <r>
    <x v="8"/>
    <s v="TI"/>
    <x v="14"/>
    <x v="27"/>
    <x v="2"/>
    <n v="5259726"/>
    <n v="459900"/>
    <x v="0"/>
    <s v="YES"/>
    <d v="2021-12-17T00:00:00"/>
  </r>
  <r>
    <x v="8"/>
    <s v="TI"/>
    <x v="14"/>
    <x v="27"/>
    <x v="2"/>
    <n v="5254543"/>
    <n v="299000"/>
    <x v="0"/>
    <s v="YES"/>
    <d v="2021-12-03T00:00:00"/>
  </r>
  <r>
    <x v="8"/>
    <s v="TI"/>
    <x v="6"/>
    <x v="55"/>
    <x v="0"/>
    <n v="5254672"/>
    <n v="697000"/>
    <x v="0"/>
    <s v="YES"/>
    <d v="2021-12-03T00:00:00"/>
  </r>
  <r>
    <x v="8"/>
    <s v="TI"/>
    <x v="4"/>
    <x v="53"/>
    <x v="0"/>
    <n v="5258229"/>
    <n v="410000"/>
    <x v="0"/>
    <s v="YES"/>
    <d v="2021-12-13T00:00:00"/>
  </r>
  <r>
    <x v="8"/>
    <s v="TI"/>
    <x v="6"/>
    <x v="55"/>
    <x v="2"/>
    <n v="5257174"/>
    <n v="1500000"/>
    <x v="0"/>
    <s v="YES"/>
    <d v="2021-12-09T00:00:00"/>
  </r>
  <r>
    <x v="8"/>
    <s v="TI"/>
    <x v="20"/>
    <x v="58"/>
    <x v="2"/>
    <n v="5258045"/>
    <n v="420000"/>
    <x v="0"/>
    <s v="YES"/>
    <d v="2021-12-13T00:00:00"/>
  </r>
  <r>
    <x v="8"/>
    <s v="TI"/>
    <x v="19"/>
    <x v="54"/>
    <x v="0"/>
    <n v="5258082"/>
    <n v="370000"/>
    <x v="0"/>
    <s v="YES"/>
    <d v="2021-12-13T00:00:00"/>
  </r>
  <r>
    <x v="8"/>
    <s v="TI"/>
    <x v="4"/>
    <x v="52"/>
    <x v="3"/>
    <n v="5257076"/>
    <n v="2800000"/>
    <x v="0"/>
    <s v="YES"/>
    <d v="2021-12-09T00:00:00"/>
  </r>
  <r>
    <x v="8"/>
    <s v="TI"/>
    <x v="14"/>
    <x v="27"/>
    <x v="0"/>
    <n v="5264657"/>
    <n v="467500"/>
    <x v="0"/>
    <s v="YES"/>
    <d v="2021-12-30T00:00:00"/>
  </r>
  <r>
    <x v="8"/>
    <s v="TI"/>
    <x v="14"/>
    <x v="27"/>
    <x v="2"/>
    <n v="5262836"/>
    <n v="450000"/>
    <x v="0"/>
    <s v="YES"/>
    <d v="2021-12-28T00:00:00"/>
  </r>
  <r>
    <x v="8"/>
    <s v="TI"/>
    <x v="14"/>
    <x v="27"/>
    <x v="0"/>
    <n v="5261967"/>
    <n v="580000"/>
    <x v="0"/>
    <s v="YES"/>
    <d v="2021-12-23T00:00:00"/>
  </r>
  <r>
    <x v="8"/>
    <s v="TI"/>
    <x v="14"/>
    <x v="27"/>
    <x v="2"/>
    <n v="5261959"/>
    <n v="220000"/>
    <x v="0"/>
    <s v="YES"/>
    <d v="2021-12-23T00:00:00"/>
  </r>
  <r>
    <x v="8"/>
    <s v="TI"/>
    <x v="14"/>
    <x v="27"/>
    <x v="0"/>
    <n v="5257021"/>
    <n v="689900"/>
    <x v="0"/>
    <s v="YES"/>
    <d v="2021-12-09T00:00:00"/>
  </r>
  <r>
    <x v="8"/>
    <s v="TI"/>
    <x v="14"/>
    <x v="27"/>
    <x v="0"/>
    <n v="5262891"/>
    <n v="635000"/>
    <x v="0"/>
    <s v="YES"/>
    <d v="2021-12-28T00:00:00"/>
  </r>
  <r>
    <x v="8"/>
    <s v="TI"/>
    <x v="4"/>
    <x v="50"/>
    <x v="0"/>
    <n v="5257013"/>
    <n v="525000"/>
    <x v="0"/>
    <s v="YES"/>
    <d v="2021-12-09T00:00:00"/>
  </r>
  <r>
    <x v="8"/>
    <s v="TI"/>
    <x v="4"/>
    <x v="52"/>
    <x v="1"/>
    <n v="5262987"/>
    <n v="684471"/>
    <x v="0"/>
    <s v="YES"/>
    <d v="2021-12-28T00:00:00"/>
  </r>
  <r>
    <x v="8"/>
    <s v="TI"/>
    <x v="4"/>
    <x v="53"/>
    <x v="4"/>
    <n v="5261856"/>
    <n v="180000"/>
    <x v="0"/>
    <s v="YES"/>
    <d v="2021-12-22T00:00:00"/>
  </r>
  <r>
    <x v="8"/>
    <s v="TI"/>
    <x v="4"/>
    <x v="52"/>
    <x v="3"/>
    <n v="5260082"/>
    <n v="1915000"/>
    <x v="0"/>
    <s v="YES"/>
    <d v="2021-12-17T00:00:00"/>
  </r>
  <r>
    <x v="8"/>
    <s v="TI"/>
    <x v="4"/>
    <x v="53"/>
    <x v="2"/>
    <n v="5260479"/>
    <n v="640000"/>
    <x v="0"/>
    <s v="YES"/>
    <d v="2021-12-20T00:00:00"/>
  </r>
  <r>
    <x v="8"/>
    <s v="TI"/>
    <x v="4"/>
    <x v="57"/>
    <x v="0"/>
    <n v="5258313"/>
    <n v="370000"/>
    <x v="0"/>
    <s v="YES"/>
    <d v="2021-12-14T00:00:00"/>
  </r>
  <r>
    <x v="8"/>
    <s v="TI"/>
    <x v="14"/>
    <x v="27"/>
    <x v="2"/>
    <n v="5256903"/>
    <n v="370000"/>
    <x v="0"/>
    <s v="YES"/>
    <d v="2021-12-09T00:00:00"/>
  </r>
  <r>
    <x v="8"/>
    <s v="TI"/>
    <x v="14"/>
    <x v="27"/>
    <x v="0"/>
    <n v="5256892"/>
    <n v="459900"/>
    <x v="0"/>
    <s v="YES"/>
    <d v="2021-12-09T00:00:00"/>
  </r>
  <r>
    <x v="8"/>
    <s v="TI"/>
    <x v="6"/>
    <x v="55"/>
    <x v="0"/>
    <n v="5262963"/>
    <n v="41000000"/>
    <x v="0"/>
    <s v="YES"/>
    <d v="2021-12-28T00:00:00"/>
  </r>
  <r>
    <x v="8"/>
    <s v="TI"/>
    <x v="4"/>
    <x v="53"/>
    <x v="0"/>
    <n v="5256864"/>
    <n v="300000"/>
    <x v="0"/>
    <s v="YES"/>
    <d v="2021-12-09T00:00:00"/>
  </r>
  <r>
    <x v="8"/>
    <s v="TI"/>
    <x v="6"/>
    <x v="55"/>
    <x v="0"/>
    <n v="5262965"/>
    <n v="5000000"/>
    <x v="0"/>
    <s v="YES"/>
    <d v="2021-12-28T00:00:00"/>
  </r>
  <r>
    <x v="8"/>
    <s v="TI"/>
    <x v="14"/>
    <x v="27"/>
    <x v="2"/>
    <n v="5256823"/>
    <n v="292000"/>
    <x v="0"/>
    <s v="YES"/>
    <d v="2021-12-09T00:00:00"/>
  </r>
  <r>
    <x v="8"/>
    <s v="TI"/>
    <x v="19"/>
    <x v="54"/>
    <x v="0"/>
    <n v="5256770"/>
    <n v="442500"/>
    <x v="0"/>
    <s v="YES"/>
    <d v="2021-12-08T00:00:00"/>
  </r>
  <r>
    <x v="8"/>
    <s v="TI"/>
    <x v="4"/>
    <x v="52"/>
    <x v="6"/>
    <n v="5256766"/>
    <n v="5000000"/>
    <x v="0"/>
    <s v="YES"/>
    <d v="2021-12-08T00:00:00"/>
  </r>
  <r>
    <x v="8"/>
    <s v="TI"/>
    <x v="4"/>
    <x v="52"/>
    <x v="1"/>
    <n v="5262983"/>
    <n v="942347"/>
    <x v="0"/>
    <s v="YES"/>
    <d v="2021-12-28T00:00:00"/>
  </r>
  <r>
    <x v="8"/>
    <s v="TI"/>
    <x v="4"/>
    <x v="53"/>
    <x v="0"/>
    <n v="5258949"/>
    <n v="980000"/>
    <x v="0"/>
    <s v="YES"/>
    <d v="2021-12-15T00:00:00"/>
  </r>
  <r>
    <x v="8"/>
    <s v="TI"/>
    <x v="4"/>
    <x v="53"/>
    <x v="0"/>
    <n v="5258209"/>
    <n v="475000"/>
    <x v="0"/>
    <s v="YES"/>
    <d v="2021-12-13T00:00:00"/>
  </r>
  <r>
    <x v="8"/>
    <s v="TI"/>
    <x v="4"/>
    <x v="50"/>
    <x v="0"/>
    <n v="5257428"/>
    <n v="655000"/>
    <x v="0"/>
    <s v="YES"/>
    <d v="2021-12-10T00:00:00"/>
  </r>
  <r>
    <x v="8"/>
    <s v="TI"/>
    <x v="14"/>
    <x v="27"/>
    <x v="0"/>
    <n v="5257637"/>
    <n v="322000"/>
    <x v="0"/>
    <s v="YES"/>
    <d v="2021-12-10T00:00:00"/>
  </r>
  <r>
    <x v="8"/>
    <s v="TI"/>
    <x v="19"/>
    <x v="54"/>
    <x v="1"/>
    <n v="5262173"/>
    <n v="155000"/>
    <x v="0"/>
    <s v="YES"/>
    <d v="2021-12-23T00:00:00"/>
  </r>
  <r>
    <x v="8"/>
    <s v="TI"/>
    <x v="14"/>
    <x v="27"/>
    <x v="0"/>
    <n v="5253621"/>
    <n v="440000"/>
    <x v="0"/>
    <s v="YES"/>
    <d v="2021-12-01T00:00:00"/>
  </r>
  <r>
    <x v="8"/>
    <s v="TI"/>
    <x v="14"/>
    <x v="27"/>
    <x v="2"/>
    <n v="5260278"/>
    <n v="441000"/>
    <x v="0"/>
    <s v="YES"/>
    <d v="2021-12-20T00:00:00"/>
  </r>
  <r>
    <x v="8"/>
    <s v="TI"/>
    <x v="4"/>
    <x v="59"/>
    <x v="0"/>
    <n v="5262204"/>
    <n v="546500"/>
    <x v="0"/>
    <s v="YES"/>
    <d v="2021-12-23T00:00:00"/>
  </r>
  <r>
    <x v="8"/>
    <s v="TI"/>
    <x v="4"/>
    <x v="53"/>
    <x v="0"/>
    <n v="5257663"/>
    <n v="934290"/>
    <x v="1"/>
    <s v="YES"/>
    <d v="2021-12-10T00:00:00"/>
  </r>
  <r>
    <x v="8"/>
    <s v="TI"/>
    <x v="19"/>
    <x v="54"/>
    <x v="0"/>
    <n v="5262229"/>
    <n v="350000"/>
    <x v="0"/>
    <s v="YES"/>
    <d v="2021-12-23T00:00:00"/>
  </r>
  <r>
    <x v="8"/>
    <s v="TI"/>
    <x v="14"/>
    <x v="27"/>
    <x v="0"/>
    <n v="5257515"/>
    <n v="830000"/>
    <x v="0"/>
    <s v="YES"/>
    <d v="2021-12-10T00:00:00"/>
  </r>
  <r>
    <x v="8"/>
    <s v="TI"/>
    <x v="21"/>
    <x v="60"/>
    <x v="0"/>
    <n v="5260217"/>
    <n v="161999"/>
    <x v="0"/>
    <s v="YES"/>
    <d v="2021-12-20T00:00:00"/>
  </r>
  <r>
    <x v="8"/>
    <s v="TI"/>
    <x v="14"/>
    <x v="27"/>
    <x v="0"/>
    <n v="5260111"/>
    <n v="585000"/>
    <x v="0"/>
    <s v="YES"/>
    <d v="2021-12-17T00:00:00"/>
  </r>
  <r>
    <x v="8"/>
    <s v="TI"/>
    <x v="4"/>
    <x v="53"/>
    <x v="0"/>
    <n v="5257476"/>
    <n v="682514"/>
    <x v="1"/>
    <s v="YES"/>
    <d v="2021-12-10T00:00:00"/>
  </r>
  <r>
    <x v="8"/>
    <s v="TI"/>
    <x v="4"/>
    <x v="53"/>
    <x v="0"/>
    <n v="5262235"/>
    <n v="829990"/>
    <x v="1"/>
    <s v="YES"/>
    <d v="2021-12-23T00:00:00"/>
  </r>
  <r>
    <x v="8"/>
    <s v="TI"/>
    <x v="4"/>
    <x v="50"/>
    <x v="0"/>
    <n v="5262678"/>
    <n v="648000"/>
    <x v="1"/>
    <s v="YES"/>
    <d v="2021-12-27T00:00:00"/>
  </r>
  <r>
    <x v="8"/>
    <s v="TI"/>
    <x v="21"/>
    <x v="60"/>
    <x v="0"/>
    <n v="5260408"/>
    <n v="228500"/>
    <x v="0"/>
    <s v="YES"/>
    <d v="2021-12-20T00:00:00"/>
  </r>
  <r>
    <x v="8"/>
    <s v="TI"/>
    <x v="19"/>
    <x v="54"/>
    <x v="0"/>
    <n v="5257284"/>
    <n v="910000"/>
    <x v="0"/>
    <s v="YES"/>
    <d v="2021-12-10T00:00:00"/>
  </r>
  <r>
    <x v="8"/>
    <s v="TI"/>
    <x v="14"/>
    <x v="27"/>
    <x v="0"/>
    <n v="5262525"/>
    <n v="1013000"/>
    <x v="0"/>
    <s v="YES"/>
    <d v="2021-12-27T00:00:00"/>
  </r>
  <r>
    <x v="8"/>
    <s v="TI"/>
    <x v="4"/>
    <x v="52"/>
    <x v="2"/>
    <n v="5260415"/>
    <n v="360000"/>
    <x v="0"/>
    <s v="YES"/>
    <d v="2021-12-20T00:00:00"/>
  </r>
  <r>
    <x v="8"/>
    <s v="TI"/>
    <x v="14"/>
    <x v="27"/>
    <x v="0"/>
    <n v="5260441"/>
    <n v="530181.6"/>
    <x v="0"/>
    <s v="YES"/>
    <d v="2021-12-20T00:00:00"/>
  </r>
  <r>
    <x v="8"/>
    <s v="TI"/>
    <x v="4"/>
    <x v="57"/>
    <x v="0"/>
    <n v="5262548"/>
    <n v="499000"/>
    <x v="0"/>
    <s v="YES"/>
    <d v="2021-12-27T00:00:00"/>
  </r>
  <r>
    <x v="8"/>
    <s v="TI"/>
    <x v="14"/>
    <x v="27"/>
    <x v="0"/>
    <n v="5262082"/>
    <n v="485000"/>
    <x v="0"/>
    <s v="YES"/>
    <d v="2021-12-23T00:00:00"/>
  </r>
  <r>
    <x v="8"/>
    <s v="TI"/>
    <x v="4"/>
    <x v="57"/>
    <x v="0"/>
    <n v="5260450"/>
    <n v="206000"/>
    <x v="0"/>
    <s v="YES"/>
    <d v="2021-12-20T00:00:00"/>
  </r>
  <r>
    <x v="8"/>
    <s v="TI"/>
    <x v="14"/>
    <x v="27"/>
    <x v="0"/>
    <n v="5260091"/>
    <n v="349240"/>
    <x v="0"/>
    <s v="YES"/>
    <d v="2021-12-17T00:00:00"/>
  </r>
  <r>
    <x v="8"/>
    <s v="TI"/>
    <x v="4"/>
    <x v="57"/>
    <x v="0"/>
    <n v="5257352"/>
    <n v="710000"/>
    <x v="0"/>
    <s v="YES"/>
    <d v="2021-12-10T00:00:00"/>
  </r>
  <r>
    <x v="8"/>
    <s v="TI"/>
    <x v="19"/>
    <x v="54"/>
    <x v="0"/>
    <n v="5262621"/>
    <n v="360000"/>
    <x v="0"/>
    <s v="YES"/>
    <d v="2021-12-27T00:00:00"/>
  </r>
  <r>
    <x v="8"/>
    <s v="TI"/>
    <x v="14"/>
    <x v="27"/>
    <x v="2"/>
    <n v="5262050"/>
    <n v="250000"/>
    <x v="0"/>
    <s v="YES"/>
    <d v="2021-12-23T00:00:00"/>
  </r>
  <r>
    <x v="8"/>
    <s v="TI"/>
    <x v="4"/>
    <x v="50"/>
    <x v="6"/>
    <n v="5253773"/>
    <n v="550000"/>
    <x v="0"/>
    <s v="YES"/>
    <d v="2021-12-01T00:00:00"/>
  </r>
  <r>
    <x v="8"/>
    <s v="TI"/>
    <x v="4"/>
    <x v="50"/>
    <x v="2"/>
    <n v="5258368"/>
    <n v="428000"/>
    <x v="0"/>
    <s v="YES"/>
    <d v="2021-12-14T00:00:00"/>
  </r>
  <r>
    <x v="8"/>
    <s v="TI"/>
    <x v="14"/>
    <x v="27"/>
    <x v="0"/>
    <n v="5257462"/>
    <n v="661000"/>
    <x v="0"/>
    <s v="YES"/>
    <d v="2021-12-10T00:00:00"/>
  </r>
  <r>
    <x v="8"/>
    <s v="TI"/>
    <x v="4"/>
    <x v="57"/>
    <x v="2"/>
    <n v="5263786"/>
    <n v="332500"/>
    <x v="0"/>
    <s v="YES"/>
    <d v="2021-12-29T00:00:00"/>
  </r>
  <r>
    <x v="8"/>
    <s v="TI"/>
    <x v="6"/>
    <x v="55"/>
    <x v="0"/>
    <n v="5255210"/>
    <n v="1952000"/>
    <x v="0"/>
    <s v="YES"/>
    <d v="2021-12-06T00:00:00"/>
  </r>
  <r>
    <x v="8"/>
    <s v="TI"/>
    <x v="6"/>
    <x v="55"/>
    <x v="0"/>
    <n v="5258941"/>
    <n v="1650000"/>
    <x v="0"/>
    <s v="YES"/>
    <d v="2021-12-15T00:00:00"/>
  </r>
  <r>
    <x v="8"/>
    <s v="TI"/>
    <x v="14"/>
    <x v="27"/>
    <x v="2"/>
    <n v="5260517"/>
    <n v="441000"/>
    <x v="0"/>
    <s v="YES"/>
    <d v="2021-12-20T00:00:00"/>
  </r>
  <r>
    <x v="8"/>
    <s v="TI"/>
    <x v="6"/>
    <x v="55"/>
    <x v="1"/>
    <n v="5263716"/>
    <n v="4000000"/>
    <x v="0"/>
    <s v="YES"/>
    <d v="2021-12-29T00:00:00"/>
  </r>
  <r>
    <x v="8"/>
    <s v="TI"/>
    <x v="4"/>
    <x v="57"/>
    <x v="0"/>
    <n v="5255569"/>
    <n v="1705125"/>
    <x v="0"/>
    <s v="YES"/>
    <d v="2021-12-07T00:00:00"/>
  </r>
  <r>
    <x v="8"/>
    <s v="TI"/>
    <x v="4"/>
    <x v="52"/>
    <x v="1"/>
    <n v="5261598"/>
    <n v="3740000"/>
    <x v="0"/>
    <s v="YES"/>
    <d v="2021-12-22T00:00:00"/>
  </r>
  <r>
    <x v="8"/>
    <s v="TI"/>
    <x v="4"/>
    <x v="52"/>
    <x v="1"/>
    <n v="5261597"/>
    <n v="4155624"/>
    <x v="0"/>
    <s v="YES"/>
    <d v="2021-12-22T00:00:00"/>
  </r>
  <r>
    <x v="8"/>
    <s v="TI"/>
    <x v="19"/>
    <x v="54"/>
    <x v="0"/>
    <n v="5263734"/>
    <n v="1050000"/>
    <x v="0"/>
    <s v="YES"/>
    <d v="2021-12-29T00:00:00"/>
  </r>
  <r>
    <x v="8"/>
    <s v="TI"/>
    <x v="14"/>
    <x v="27"/>
    <x v="0"/>
    <n v="5258960"/>
    <n v="590000"/>
    <x v="0"/>
    <s v="YES"/>
    <d v="2021-12-15T00:00:00"/>
  </r>
  <r>
    <x v="8"/>
    <s v="TI"/>
    <x v="4"/>
    <x v="52"/>
    <x v="3"/>
    <n v="5261592"/>
    <n v="2350000"/>
    <x v="0"/>
    <s v="YES"/>
    <d v="2021-12-22T00:00:00"/>
  </r>
  <r>
    <x v="8"/>
    <s v="TI"/>
    <x v="19"/>
    <x v="54"/>
    <x v="0"/>
    <n v="5258970"/>
    <n v="352000"/>
    <x v="0"/>
    <s v="YES"/>
    <d v="2021-12-15T00:00:00"/>
  </r>
  <r>
    <x v="8"/>
    <s v="TI"/>
    <x v="4"/>
    <x v="52"/>
    <x v="1"/>
    <n v="5262986"/>
    <n v="381341"/>
    <x v="0"/>
    <s v="YES"/>
    <d v="2021-12-28T00:00:00"/>
  </r>
  <r>
    <x v="8"/>
    <s v="TI"/>
    <x v="4"/>
    <x v="59"/>
    <x v="0"/>
    <n v="5255476"/>
    <n v="553000"/>
    <x v="0"/>
    <s v="YES"/>
    <d v="2021-12-07T00:00:00"/>
  </r>
  <r>
    <x v="8"/>
    <s v="TI"/>
    <x v="4"/>
    <x v="57"/>
    <x v="0"/>
    <n v="5258893"/>
    <n v="550000"/>
    <x v="0"/>
    <s v="YES"/>
    <d v="2021-12-15T00:00:00"/>
  </r>
  <r>
    <x v="8"/>
    <s v="TI"/>
    <x v="4"/>
    <x v="52"/>
    <x v="3"/>
    <n v="5255287"/>
    <n v="6450000"/>
    <x v="0"/>
    <s v="YES"/>
    <d v="2021-12-06T00:00:00"/>
  </r>
  <r>
    <x v="8"/>
    <s v="TI"/>
    <x v="4"/>
    <x v="53"/>
    <x v="0"/>
    <n v="5263794"/>
    <n v="898114"/>
    <x v="1"/>
    <s v="YES"/>
    <d v="2021-12-29T00:00:00"/>
  </r>
  <r>
    <x v="8"/>
    <s v="TI"/>
    <x v="14"/>
    <x v="27"/>
    <x v="0"/>
    <n v="5263802"/>
    <n v="720000"/>
    <x v="0"/>
    <s v="YES"/>
    <d v="2021-12-29T00:00:00"/>
  </r>
  <r>
    <x v="8"/>
    <s v="TI"/>
    <x v="6"/>
    <x v="55"/>
    <x v="2"/>
    <n v="5255229"/>
    <n v="3800000"/>
    <x v="0"/>
    <s v="YES"/>
    <d v="2021-12-06T00:00:00"/>
  </r>
  <r>
    <x v="8"/>
    <s v="TI"/>
    <x v="19"/>
    <x v="54"/>
    <x v="0"/>
    <n v="5261538"/>
    <n v="725000"/>
    <x v="0"/>
    <s v="YES"/>
    <d v="2021-12-22T00:00:00"/>
  </r>
  <r>
    <x v="8"/>
    <s v="TI"/>
    <x v="14"/>
    <x v="27"/>
    <x v="1"/>
    <n v="5259014"/>
    <n v="65000"/>
    <x v="0"/>
    <s v="YES"/>
    <d v="2021-12-15T00:00:00"/>
  </r>
  <r>
    <x v="8"/>
    <s v="TI"/>
    <x v="14"/>
    <x v="27"/>
    <x v="0"/>
    <n v="5260032"/>
    <n v="389900"/>
    <x v="0"/>
    <s v="YES"/>
    <d v="2021-12-17T00:00:00"/>
  </r>
  <r>
    <x v="8"/>
    <s v="TI"/>
    <x v="14"/>
    <x v="27"/>
    <x v="0"/>
    <n v="5262463"/>
    <n v="680000"/>
    <x v="0"/>
    <s v="YES"/>
    <d v="2021-12-27T00:00:00"/>
  </r>
  <r>
    <x v="8"/>
    <s v="TI"/>
    <x v="19"/>
    <x v="54"/>
    <x v="0"/>
    <n v="5255208"/>
    <n v="780000"/>
    <x v="0"/>
    <s v="YES"/>
    <d v="2021-12-06T00:00:00"/>
  </r>
  <r>
    <x v="8"/>
    <s v="TI"/>
    <x v="4"/>
    <x v="52"/>
    <x v="5"/>
    <n v="5255198"/>
    <n v="750000"/>
    <x v="0"/>
    <s v="YES"/>
    <d v="2021-12-06T00:00:00"/>
  </r>
  <r>
    <x v="8"/>
    <s v="TI"/>
    <x v="14"/>
    <x v="27"/>
    <x v="0"/>
    <n v="5255176"/>
    <n v="775000"/>
    <x v="0"/>
    <s v="YES"/>
    <d v="2021-12-06T00:00:00"/>
  </r>
  <r>
    <x v="8"/>
    <s v="TI"/>
    <x v="4"/>
    <x v="50"/>
    <x v="0"/>
    <n v="5260026"/>
    <n v="830000"/>
    <x v="1"/>
    <s v="YES"/>
    <d v="2021-12-17T00:00:00"/>
  </r>
  <r>
    <x v="8"/>
    <s v="TI"/>
    <x v="4"/>
    <x v="57"/>
    <x v="2"/>
    <n v="5263762"/>
    <n v="175000"/>
    <x v="0"/>
    <s v="YES"/>
    <d v="2021-12-29T00:00:00"/>
  </r>
  <r>
    <x v="8"/>
    <s v="TI"/>
    <x v="4"/>
    <x v="52"/>
    <x v="1"/>
    <n v="5261658"/>
    <n v="458000"/>
    <x v="0"/>
    <s v="YES"/>
    <d v="2021-12-22T00:00:00"/>
  </r>
  <r>
    <x v="8"/>
    <s v="TI"/>
    <x v="4"/>
    <x v="57"/>
    <x v="4"/>
    <n v="5258370"/>
    <n v="241000"/>
    <x v="0"/>
    <s v="YES"/>
    <d v="2021-12-14T00:00:00"/>
  </r>
  <r>
    <x v="8"/>
    <s v="TI"/>
    <x v="14"/>
    <x v="27"/>
    <x v="3"/>
    <n v="5258501"/>
    <n v="600000"/>
    <x v="0"/>
    <s v="YES"/>
    <d v="2021-12-14T00:00:00"/>
  </r>
  <r>
    <x v="8"/>
    <s v="TI"/>
    <x v="14"/>
    <x v="27"/>
    <x v="2"/>
    <n v="5258505"/>
    <n v="441000"/>
    <x v="0"/>
    <s v="YES"/>
    <d v="2021-12-14T00:00:00"/>
  </r>
  <r>
    <x v="8"/>
    <s v="TI"/>
    <x v="4"/>
    <x v="57"/>
    <x v="0"/>
    <n v="5256690"/>
    <n v="404000"/>
    <x v="0"/>
    <s v="YES"/>
    <d v="2021-12-08T00:00:00"/>
  </r>
  <r>
    <x v="8"/>
    <s v="TI"/>
    <x v="4"/>
    <x v="53"/>
    <x v="0"/>
    <n v="5256674"/>
    <n v="600000"/>
    <x v="0"/>
    <s v="YES"/>
    <d v="2021-12-08T00:00:00"/>
  </r>
  <r>
    <x v="8"/>
    <s v="TI"/>
    <x v="4"/>
    <x v="52"/>
    <x v="3"/>
    <n v="5256671"/>
    <n v="2500000"/>
    <x v="0"/>
    <s v="YES"/>
    <d v="2021-12-08T00:00:00"/>
  </r>
  <r>
    <x v="8"/>
    <s v="TI"/>
    <x v="4"/>
    <x v="52"/>
    <x v="1"/>
    <n v="5263002"/>
    <n v="176789"/>
    <x v="0"/>
    <s v="YES"/>
    <d v="2021-12-28T00:00:00"/>
  </r>
  <r>
    <x v="8"/>
    <s v="TI"/>
    <x v="14"/>
    <x v="27"/>
    <x v="0"/>
    <n v="5253882"/>
    <n v="610000"/>
    <x v="0"/>
    <s v="YES"/>
    <d v="2021-12-01T00:00:00"/>
  </r>
  <r>
    <x v="8"/>
    <s v="TI"/>
    <x v="19"/>
    <x v="54"/>
    <x v="0"/>
    <n v="5261710"/>
    <n v="455000"/>
    <x v="0"/>
    <s v="YES"/>
    <d v="2021-12-22T00:00:00"/>
  </r>
  <r>
    <x v="8"/>
    <s v="TI"/>
    <x v="14"/>
    <x v="27"/>
    <x v="0"/>
    <n v="5263071"/>
    <n v="595000"/>
    <x v="0"/>
    <s v="YES"/>
    <d v="2021-12-28T00:00:00"/>
  </r>
  <r>
    <x v="8"/>
    <s v="TI"/>
    <x v="14"/>
    <x v="27"/>
    <x v="0"/>
    <n v="5258603"/>
    <n v="946000"/>
    <x v="0"/>
    <s v="YES"/>
    <d v="2021-12-14T00:00:00"/>
  </r>
  <r>
    <x v="8"/>
    <s v="TI"/>
    <x v="19"/>
    <x v="54"/>
    <x v="2"/>
    <n v="5258629"/>
    <n v="196500"/>
    <x v="0"/>
    <s v="YES"/>
    <d v="2021-12-14T00:00:00"/>
  </r>
  <r>
    <x v="8"/>
    <s v="TI"/>
    <x v="4"/>
    <x v="57"/>
    <x v="0"/>
    <n v="5255665"/>
    <n v="580000"/>
    <x v="0"/>
    <s v="YES"/>
    <d v="2021-12-07T00:00:00"/>
  </r>
  <r>
    <x v="8"/>
    <s v="TI"/>
    <x v="4"/>
    <x v="50"/>
    <x v="0"/>
    <n v="5263201"/>
    <n v="530000"/>
    <x v="0"/>
    <s v="YES"/>
    <d v="2021-12-28T00:00:00"/>
  </r>
  <r>
    <x v="8"/>
    <s v="TI"/>
    <x v="4"/>
    <x v="52"/>
    <x v="1"/>
    <n v="5261605"/>
    <n v="148000"/>
    <x v="0"/>
    <s v="YES"/>
    <d v="2021-12-22T00:00:00"/>
  </r>
  <r>
    <x v="8"/>
    <s v="TI"/>
    <x v="19"/>
    <x v="54"/>
    <x v="0"/>
    <n v="5263322"/>
    <n v="360000"/>
    <x v="0"/>
    <s v="YES"/>
    <d v="2021-12-29T00:00:00"/>
  </r>
  <r>
    <x v="8"/>
    <s v="TI"/>
    <x v="4"/>
    <x v="52"/>
    <x v="3"/>
    <n v="5263346"/>
    <n v="1300000"/>
    <x v="0"/>
    <s v="YES"/>
    <d v="2021-12-29T00:00:00"/>
  </r>
  <r>
    <x v="8"/>
    <s v="TI"/>
    <x v="4"/>
    <x v="52"/>
    <x v="3"/>
    <n v="5258817"/>
    <n v="34000000"/>
    <x v="0"/>
    <s v="YES"/>
    <d v="2021-12-15T00:00:00"/>
  </r>
  <r>
    <x v="8"/>
    <s v="TI"/>
    <x v="4"/>
    <x v="52"/>
    <x v="3"/>
    <n v="5258826"/>
    <n v="254500"/>
    <x v="0"/>
    <s v="YES"/>
    <d v="2021-12-15T00:00:00"/>
  </r>
  <r>
    <x v="8"/>
    <s v="TI"/>
    <x v="4"/>
    <x v="52"/>
    <x v="1"/>
    <n v="5261650"/>
    <n v="310000"/>
    <x v="0"/>
    <s v="YES"/>
    <d v="2021-12-22T00:00:00"/>
  </r>
  <r>
    <x v="8"/>
    <s v="TI"/>
    <x v="4"/>
    <x v="52"/>
    <x v="0"/>
    <n v="5261647"/>
    <n v="400666"/>
    <x v="0"/>
    <s v="YES"/>
    <d v="2021-12-22T00:00:00"/>
  </r>
  <r>
    <x v="8"/>
    <s v="TI"/>
    <x v="4"/>
    <x v="52"/>
    <x v="1"/>
    <n v="5261639"/>
    <n v="415007"/>
    <x v="0"/>
    <s v="YES"/>
    <d v="2021-12-22T00:00:00"/>
  </r>
  <r>
    <x v="8"/>
    <s v="TI"/>
    <x v="4"/>
    <x v="52"/>
    <x v="1"/>
    <n v="5261637"/>
    <n v="414111"/>
    <x v="0"/>
    <s v="YES"/>
    <d v="2021-12-22T00:00:00"/>
  </r>
  <r>
    <x v="8"/>
    <s v="TI"/>
    <x v="14"/>
    <x v="27"/>
    <x v="2"/>
    <n v="5256172"/>
    <n v="1470000"/>
    <x v="0"/>
    <s v="YES"/>
    <d v="2021-12-07T00:00:00"/>
  </r>
  <r>
    <x v="8"/>
    <s v="TI"/>
    <x v="14"/>
    <x v="27"/>
    <x v="0"/>
    <n v="5256145"/>
    <n v="415000"/>
    <x v="0"/>
    <s v="YES"/>
    <d v="2021-12-07T00:00:00"/>
  </r>
  <r>
    <x v="8"/>
    <s v="TI"/>
    <x v="4"/>
    <x v="52"/>
    <x v="1"/>
    <n v="5261611"/>
    <n v="173891"/>
    <x v="0"/>
    <s v="YES"/>
    <d v="2021-12-22T00:00:00"/>
  </r>
  <r>
    <x v="8"/>
    <s v="TI"/>
    <x v="4"/>
    <x v="50"/>
    <x v="0"/>
    <n v="5260018"/>
    <n v="404000"/>
    <x v="0"/>
    <s v="YES"/>
    <d v="2021-12-17T00:00:00"/>
  </r>
  <r>
    <x v="8"/>
    <s v="TI"/>
    <x v="4"/>
    <x v="52"/>
    <x v="3"/>
    <n v="5263193"/>
    <n v="14025000"/>
    <x v="0"/>
    <s v="YES"/>
    <d v="2021-12-28T00:00:00"/>
  </r>
  <r>
    <x v="9"/>
    <s v="TT"/>
    <x v="1"/>
    <x v="61"/>
    <x v="0"/>
    <n v="5262162"/>
    <n v="415000"/>
    <x v="0"/>
    <s v="YES"/>
    <d v="2021-12-23T00:00:00"/>
  </r>
  <r>
    <x v="9"/>
    <s v="TT"/>
    <x v="1"/>
    <x v="61"/>
    <x v="2"/>
    <n v="5264325"/>
    <n v="141000"/>
    <x v="0"/>
    <s v="YES"/>
    <d v="2021-12-30T00:00:00"/>
  </r>
  <r>
    <x v="9"/>
    <s v="TT"/>
    <x v="1"/>
    <x v="61"/>
    <x v="2"/>
    <n v="5264317"/>
    <n v="450000"/>
    <x v="0"/>
    <s v="YES"/>
    <d v="2021-12-30T00:00:00"/>
  </r>
  <r>
    <x v="9"/>
    <s v="TT"/>
    <x v="1"/>
    <x v="61"/>
    <x v="0"/>
    <n v="5254666"/>
    <n v="396000"/>
    <x v="0"/>
    <s v="YES"/>
    <d v="2021-12-03T00:00:00"/>
  </r>
  <r>
    <x v="9"/>
    <s v="TT"/>
    <x v="1"/>
    <x v="61"/>
    <x v="0"/>
    <n v="5261725"/>
    <n v="450000"/>
    <x v="0"/>
    <s v="YES"/>
    <d v="2021-12-22T00:00:00"/>
  </r>
  <r>
    <x v="9"/>
    <s v="TT"/>
    <x v="1"/>
    <x v="61"/>
    <x v="0"/>
    <n v="5255219"/>
    <n v="365000"/>
    <x v="0"/>
    <s v="YES"/>
    <d v="2021-12-06T00:00:00"/>
  </r>
  <r>
    <x v="10"/>
    <s v="TTE"/>
    <x v="19"/>
    <x v="62"/>
    <x v="0"/>
    <n v="5256973"/>
    <n v="465000"/>
    <x v="0"/>
    <s v="YES"/>
    <d v="2021-12-09T00:00:00"/>
  </r>
  <r>
    <x v="10"/>
    <s v="TTE"/>
    <x v="19"/>
    <x v="62"/>
    <x v="0"/>
    <n v="5257616"/>
    <n v="424125"/>
    <x v="0"/>
    <s v="YES"/>
    <d v="2021-12-10T00:00:00"/>
  </r>
  <r>
    <x v="10"/>
    <s v="TTE"/>
    <x v="19"/>
    <x v="62"/>
    <x v="4"/>
    <n v="5257511"/>
    <n v="305000"/>
    <x v="0"/>
    <s v="YES"/>
    <d v="2021-12-10T00:00:00"/>
  </r>
  <r>
    <x v="10"/>
    <s v="TTE"/>
    <x v="19"/>
    <x v="62"/>
    <x v="0"/>
    <n v="5262232"/>
    <n v="280000"/>
    <x v="0"/>
    <s v="YES"/>
    <d v="2021-12-23T00:00:00"/>
  </r>
  <r>
    <x v="10"/>
    <s v="TTE"/>
    <x v="19"/>
    <x v="62"/>
    <x v="0"/>
    <n v="5257722"/>
    <n v="945000"/>
    <x v="0"/>
    <s v="YES"/>
    <d v="2021-12-10T00:00:00"/>
  </r>
  <r>
    <x v="10"/>
    <s v="TTE"/>
    <x v="19"/>
    <x v="62"/>
    <x v="0"/>
    <n v="5262064"/>
    <n v="390000"/>
    <x v="0"/>
    <s v="YES"/>
    <d v="2021-12-23T00:00:00"/>
  </r>
  <r>
    <x v="10"/>
    <s v="TTE"/>
    <x v="19"/>
    <x v="62"/>
    <x v="2"/>
    <n v="5262882"/>
    <n v="220000"/>
    <x v="0"/>
    <s v="YES"/>
    <d v="2021-12-28T00:00:00"/>
  </r>
  <r>
    <x v="10"/>
    <s v="TTE"/>
    <x v="19"/>
    <x v="62"/>
    <x v="4"/>
    <n v="5259202"/>
    <n v="200000"/>
    <x v="0"/>
    <s v="YES"/>
    <d v="2021-12-16T00:00:00"/>
  </r>
  <r>
    <x v="11"/>
    <s v="WTA"/>
    <x v="2"/>
    <x v="63"/>
    <x v="0"/>
    <n v="5259701"/>
    <n v="996935"/>
    <x v="1"/>
    <s v="YES"/>
    <d v="2021-12-17T00:00:00"/>
  </r>
  <r>
    <x v="11"/>
    <s v="WTA"/>
    <x v="2"/>
    <x v="63"/>
    <x v="0"/>
    <n v="5256934"/>
    <n v="1064139"/>
    <x v="1"/>
    <s v="YES"/>
    <d v="2021-12-09T00:00:00"/>
  </r>
  <r>
    <x v="11"/>
    <s v="WTA"/>
    <x v="2"/>
    <x v="63"/>
    <x v="0"/>
    <n v="5257303"/>
    <n v="972447"/>
    <x v="1"/>
    <s v="YES"/>
    <d v="2021-12-10T00:00:00"/>
  </r>
  <r>
    <x v="11"/>
    <s v="WTA"/>
    <x v="2"/>
    <x v="63"/>
    <x v="0"/>
    <n v="5257307"/>
    <n v="949766"/>
    <x v="1"/>
    <s v="YES"/>
    <d v="2021-12-10T00:00:00"/>
  </r>
  <r>
    <x v="11"/>
    <s v="WTA"/>
    <x v="2"/>
    <x v="63"/>
    <x v="0"/>
    <n v="5257356"/>
    <n v="863202"/>
    <x v="1"/>
    <s v="YES"/>
    <d v="2021-12-10T00:00:00"/>
  </r>
  <r>
    <x v="11"/>
    <s v="WTA"/>
    <x v="2"/>
    <x v="63"/>
    <x v="0"/>
    <n v="5262056"/>
    <n v="469085"/>
    <x v="1"/>
    <s v="YES"/>
    <d v="2021-12-23T00:00:00"/>
  </r>
  <r>
    <x v="11"/>
    <s v="WTA"/>
    <x v="2"/>
    <x v="63"/>
    <x v="0"/>
    <n v="5259689"/>
    <n v="782650"/>
    <x v="1"/>
    <s v="YES"/>
    <d v="2021-12-17T00:00:00"/>
  </r>
  <r>
    <x v="11"/>
    <s v="WTA"/>
    <x v="2"/>
    <x v="63"/>
    <x v="0"/>
    <n v="5257291"/>
    <n v="555593"/>
    <x v="1"/>
    <s v="YES"/>
    <d v="2021-12-10T00:00:00"/>
  </r>
  <r>
    <x v="11"/>
    <s v="WTA"/>
    <x v="2"/>
    <x v="63"/>
    <x v="0"/>
    <n v="5257878"/>
    <n v="595497"/>
    <x v="1"/>
    <s v="YES"/>
    <d v="2021-12-13T00:00:00"/>
  </r>
  <r>
    <x v="11"/>
    <s v="WTA"/>
    <x v="2"/>
    <x v="63"/>
    <x v="0"/>
    <n v="5262035"/>
    <n v="966729"/>
    <x v="1"/>
    <s v="YES"/>
    <d v="2021-12-23T00:00:00"/>
  </r>
  <r>
    <x v="11"/>
    <s v="WTA"/>
    <x v="2"/>
    <x v="63"/>
    <x v="0"/>
    <n v="5259707"/>
    <n v="902025"/>
    <x v="1"/>
    <s v="YES"/>
    <d v="2021-12-17T00:00:00"/>
  </r>
  <r>
    <x v="11"/>
    <s v="WTA"/>
    <x v="2"/>
    <x v="63"/>
    <x v="0"/>
    <n v="5254097"/>
    <n v="823628"/>
    <x v="1"/>
    <s v="YES"/>
    <d v="2021-12-02T00:00:00"/>
  </r>
  <r>
    <x v="11"/>
    <s v="WTA"/>
    <x v="2"/>
    <x v="63"/>
    <x v="0"/>
    <n v="5259717"/>
    <n v="465180"/>
    <x v="1"/>
    <s v="YES"/>
    <d v="2021-12-17T00:00:00"/>
  </r>
  <r>
    <x v="11"/>
    <s v="WTA"/>
    <x v="2"/>
    <x v="63"/>
    <x v="0"/>
    <n v="5262198"/>
    <n v="1288468"/>
    <x v="1"/>
    <s v="YES"/>
    <d v="2021-12-23T00:00:00"/>
  </r>
  <r>
    <x v="11"/>
    <s v="WTA"/>
    <x v="2"/>
    <x v="63"/>
    <x v="0"/>
    <n v="5257645"/>
    <n v="876192"/>
    <x v="1"/>
    <s v="YES"/>
    <d v="2021-12-10T00:00:00"/>
  </r>
  <r>
    <x v="11"/>
    <s v="WTA"/>
    <x v="2"/>
    <x v="63"/>
    <x v="0"/>
    <n v="5254304"/>
    <n v="646412"/>
    <x v="1"/>
    <s v="YES"/>
    <d v="2021-12-02T00:00:00"/>
  </r>
  <r>
    <x v="11"/>
    <s v="WTA"/>
    <x v="2"/>
    <x v="63"/>
    <x v="0"/>
    <n v="5260369"/>
    <n v="956995"/>
    <x v="1"/>
    <s v="YES"/>
    <d v="2021-12-20T00:00:00"/>
  </r>
  <r>
    <x v="11"/>
    <s v="WTA"/>
    <x v="2"/>
    <x v="63"/>
    <x v="0"/>
    <n v="5257388"/>
    <n v="542960"/>
    <x v="1"/>
    <s v="YES"/>
    <d v="2021-12-10T00:00:00"/>
  </r>
  <r>
    <x v="11"/>
    <s v="WTA"/>
    <x v="2"/>
    <x v="63"/>
    <x v="0"/>
    <n v="5259685"/>
    <n v="518886"/>
    <x v="1"/>
    <s v="YES"/>
    <d v="2021-12-17T00:00:00"/>
  </r>
  <r>
    <x v="11"/>
    <s v="WTA"/>
    <x v="2"/>
    <x v="63"/>
    <x v="0"/>
    <n v="5264082"/>
    <n v="949843"/>
    <x v="1"/>
    <s v="YES"/>
    <d v="2021-12-30T00:00:00"/>
  </r>
  <r>
    <x v="11"/>
    <s v="WTA"/>
    <x v="2"/>
    <x v="63"/>
    <x v="0"/>
    <n v="5259250"/>
    <n v="878675"/>
    <x v="1"/>
    <s v="YES"/>
    <d v="2021-12-16T00:00:00"/>
  </r>
  <r>
    <x v="11"/>
    <s v="WTA"/>
    <x v="2"/>
    <x v="63"/>
    <x v="0"/>
    <n v="5264138"/>
    <n v="702320"/>
    <x v="1"/>
    <s v="YES"/>
    <d v="2021-12-30T00:00:00"/>
  </r>
  <r>
    <x v="11"/>
    <s v="WTA"/>
    <x v="2"/>
    <x v="63"/>
    <x v="0"/>
    <n v="5261499"/>
    <n v="843095"/>
    <x v="1"/>
    <s v="YES"/>
    <d v="2021-12-22T00:00:00"/>
  </r>
  <r>
    <x v="11"/>
    <s v="WTA"/>
    <x v="2"/>
    <x v="63"/>
    <x v="0"/>
    <n v="5261503"/>
    <n v="944495"/>
    <x v="1"/>
    <s v="YES"/>
    <d v="2021-12-22T00:00:00"/>
  </r>
  <r>
    <x v="11"/>
    <s v="WTA"/>
    <x v="2"/>
    <x v="63"/>
    <x v="0"/>
    <n v="5259679"/>
    <n v="992961"/>
    <x v="1"/>
    <s v="YES"/>
    <d v="2021-12-17T00:00:00"/>
  </r>
  <r>
    <x v="11"/>
    <s v="WTA"/>
    <x v="2"/>
    <x v="63"/>
    <x v="0"/>
    <n v="5257296"/>
    <n v="750097"/>
    <x v="1"/>
    <s v="YES"/>
    <d v="2021-12-10T00:00:00"/>
  </r>
  <r>
    <x v="11"/>
    <s v="WTA"/>
    <x v="2"/>
    <x v="63"/>
    <x v="0"/>
    <n v="5258784"/>
    <n v="1100000"/>
    <x v="1"/>
    <s v="YES"/>
    <d v="2021-12-15T00:00:00"/>
  </r>
  <r>
    <x v="11"/>
    <s v="WTA"/>
    <x v="2"/>
    <x v="63"/>
    <x v="0"/>
    <n v="5259421"/>
    <n v="427798"/>
    <x v="1"/>
    <s v="YES"/>
    <d v="2021-12-16T00:00:00"/>
  </r>
  <r>
    <x v="11"/>
    <s v="WTA"/>
    <x v="2"/>
    <x v="63"/>
    <x v="0"/>
    <n v="5254268"/>
    <n v="591577"/>
    <x v="1"/>
    <s v="YES"/>
    <d v="2021-12-02T00:00:00"/>
  </r>
  <r>
    <x v="11"/>
    <s v="WTA"/>
    <x v="2"/>
    <x v="63"/>
    <x v="0"/>
    <n v="5259986"/>
    <n v="863989"/>
    <x v="1"/>
    <s v="YES"/>
    <d v="2021-12-17T00:00:00"/>
  </r>
  <r>
    <x v="11"/>
    <s v="WTA"/>
    <x v="2"/>
    <x v="63"/>
    <x v="0"/>
    <n v="5261522"/>
    <n v="945135"/>
    <x v="1"/>
    <s v="YES"/>
    <d v="2021-12-22T00:00:00"/>
  </r>
  <r>
    <x v="11"/>
    <s v="WTA"/>
    <x v="2"/>
    <x v="63"/>
    <x v="0"/>
    <n v="5257068"/>
    <n v="480363"/>
    <x v="1"/>
    <s v="YES"/>
    <d v="2021-12-09T00:00:00"/>
  </r>
  <r>
    <x v="11"/>
    <s v="WTA"/>
    <x v="2"/>
    <x v="63"/>
    <x v="0"/>
    <n v="5261998"/>
    <n v="619330"/>
    <x v="1"/>
    <s v="YES"/>
    <d v="2021-12-23T00:00:00"/>
  </r>
  <r>
    <x v="11"/>
    <s v="WTA"/>
    <x v="2"/>
    <x v="63"/>
    <x v="0"/>
    <n v="5262002"/>
    <n v="581727"/>
    <x v="1"/>
    <s v="YES"/>
    <d v="2021-12-23T00:00:00"/>
  </r>
  <r>
    <x v="11"/>
    <s v="WTA"/>
    <x v="2"/>
    <x v="63"/>
    <x v="0"/>
    <n v="5262006"/>
    <n v="514095"/>
    <x v="1"/>
    <s v="YES"/>
    <d v="2021-12-23T00:00:00"/>
  </r>
  <r>
    <x v="11"/>
    <s v="WTA"/>
    <x v="2"/>
    <x v="63"/>
    <x v="0"/>
    <n v="5263515"/>
    <n v="610288"/>
    <x v="1"/>
    <s v="YES"/>
    <d v="2021-12-29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169" firstHeaderRow="1" firstDataRow="2" firstDataCol="3" rowPageCount="2" colPageCount="1"/>
  <pivotFields count="10">
    <pivotField name="TITLE COMPANY" axis="axisRow" compact="0" showAll="0" insertBlankRow="1">
      <items count="20">
        <item x="0"/>
        <item m="1" x="15"/>
        <item x="3"/>
        <item m="1" x="14"/>
        <item x="4"/>
        <item x="5"/>
        <item m="1" x="18"/>
        <item m="1" x="17"/>
        <item x="8"/>
        <item x="9"/>
        <item m="1" x="12"/>
        <item x="11"/>
        <item m="1" x="13"/>
        <item x="7"/>
        <item m="1" x="16"/>
        <item x="1"/>
        <item x="2"/>
        <item x="6"/>
        <item x="10"/>
        <item t="default"/>
      </items>
    </pivotField>
    <pivotField compact="0" showAll="0" insertBlankRow="1"/>
    <pivotField axis="axisRow" compact="0" showAll="0" insertBlankRow="1">
      <items count="32">
        <item n="Lyon" x="15"/>
        <item x="12"/>
        <item x="21"/>
        <item x="20"/>
        <item m="1" x="28"/>
        <item x="6"/>
        <item x="4"/>
        <item x="14"/>
        <item m="1" x="30"/>
        <item x="10"/>
        <item x="0"/>
        <item x="2"/>
        <item x="1"/>
        <item m="1" x="22"/>
        <item m="1" x="25"/>
        <item m="1" x="23"/>
        <item x="19"/>
        <item m="1" x="27"/>
        <item x="11"/>
        <item m="1" x="26"/>
        <item m="1" x="29"/>
        <item x="18"/>
        <item x="5"/>
        <item m="1" x="24"/>
        <item x="7"/>
        <item x="17"/>
        <item x="3"/>
        <item x="8"/>
        <item x="9"/>
        <item x="13"/>
        <item x="16"/>
        <item t="default"/>
      </items>
    </pivotField>
    <pivotField axis="axisRow" compact="0" showAll="0" insertBlankRow="1">
      <items count="89">
        <item m="1" x="68"/>
        <item x="17"/>
        <item x="20"/>
        <item x="16"/>
        <item m="1" x="77"/>
        <item x="22"/>
        <item m="1" x="70"/>
        <item m="1" x="76"/>
        <item x="26"/>
        <item x="21"/>
        <item m="1" x="73"/>
        <item x="18"/>
        <item x="24"/>
        <item x="19"/>
        <item x="53"/>
        <item m="1" x="79"/>
        <item m="1" x="72"/>
        <item m="1" x="84"/>
        <item m="1" x="64"/>
        <item x="52"/>
        <item m="1" x="74"/>
        <item x="35"/>
        <item x="7"/>
        <item m="1" x="75"/>
        <item m="1" x="67"/>
        <item x="56"/>
        <item x="60"/>
        <item m="1" x="83"/>
        <item m="1" x="85"/>
        <item m="1" x="66"/>
        <item x="61"/>
        <item x="43"/>
        <item m="1" x="87"/>
        <item x="9"/>
        <item m="1" x="78"/>
        <item x="59"/>
        <item m="1" x="71"/>
        <item x="15"/>
        <item m="1" x="65"/>
        <item x="4"/>
        <item x="0"/>
        <item m="1" x="86"/>
        <item x="37"/>
        <item x="44"/>
        <item x="34"/>
        <item x="11"/>
        <item x="5"/>
        <item x="14"/>
        <item x="47"/>
        <item x="3"/>
        <item x="46"/>
        <item x="50"/>
        <item x="38"/>
        <item x="27"/>
        <item x="63"/>
        <item x="51"/>
        <item x="2"/>
        <item x="12"/>
        <item m="1" x="69"/>
        <item x="1"/>
        <item m="1" x="82"/>
        <item x="36"/>
        <item x="55"/>
        <item x="62"/>
        <item x="13"/>
        <item m="1" x="81"/>
        <item x="33"/>
        <item m="1" x="80"/>
        <item x="40"/>
        <item x="49"/>
        <item x="6"/>
        <item x="8"/>
        <item x="10"/>
        <item x="23"/>
        <item x="25"/>
        <item x="28"/>
        <item x="29"/>
        <item x="30"/>
        <item x="31"/>
        <item x="32"/>
        <item x="39"/>
        <item x="41"/>
        <item x="42"/>
        <item x="45"/>
        <item x="48"/>
        <item x="54"/>
        <item x="57"/>
        <item x="58"/>
        <item t="default"/>
      </items>
    </pivotField>
    <pivotField axis="axisPage" compact="0" showAll="0" insertBlankRow="1">
      <items count="9">
        <item x="5"/>
        <item x="6"/>
        <item x="3"/>
        <item x="2"/>
        <item x="4"/>
        <item x="0"/>
        <item x="1"/>
        <item m="1" x="7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0"/>
        <item x="1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164">
    <i>
      <x/>
    </i>
    <i r="1">
      <x v="10"/>
    </i>
    <i r="2">
      <x v="40"/>
    </i>
    <i r="2">
      <x v="56"/>
    </i>
    <i r="2">
      <x v="59"/>
    </i>
    <i t="blank" r="1">
      <x v="10"/>
    </i>
    <i>
      <x v="2"/>
    </i>
    <i r="1">
      <x v="26"/>
    </i>
    <i r="2">
      <x v="46"/>
    </i>
    <i t="blank" r="1">
      <x v="26"/>
    </i>
    <i>
      <x v="4"/>
    </i>
    <i r="1">
      <x v="5"/>
    </i>
    <i r="2">
      <x v="57"/>
    </i>
    <i t="blank" r="1">
      <x v="5"/>
    </i>
    <i r="1">
      <x v="6"/>
    </i>
    <i r="2">
      <x v="37"/>
    </i>
    <i r="2">
      <x v="45"/>
    </i>
    <i r="2">
      <x v="70"/>
    </i>
    <i r="2">
      <x v="71"/>
    </i>
    <i r="2">
      <x v="72"/>
    </i>
    <i t="blank" r="1">
      <x v="6"/>
    </i>
    <i r="1">
      <x v="11"/>
    </i>
    <i r="2">
      <x v="47"/>
    </i>
    <i r="2">
      <x v="56"/>
    </i>
    <i t="blank" r="1">
      <x v="11"/>
    </i>
    <i r="1">
      <x v="22"/>
    </i>
    <i r="2">
      <x v="22"/>
    </i>
    <i r="2">
      <x v="33"/>
    </i>
    <i t="blank" r="1">
      <x v="22"/>
    </i>
    <i r="1">
      <x v="24"/>
    </i>
    <i r="2">
      <x v="64"/>
    </i>
    <i t="blank" r="1">
      <x v="24"/>
    </i>
    <i r="1">
      <x v="27"/>
    </i>
    <i r="2">
      <x v="47"/>
    </i>
    <i t="blank" r="1">
      <x v="27"/>
    </i>
    <i r="1">
      <x v="28"/>
    </i>
    <i r="2">
      <x v="47"/>
    </i>
    <i t="blank" r="1">
      <x v="28"/>
    </i>
    <i>
      <x v="5"/>
    </i>
    <i r="1">
      <x/>
    </i>
    <i r="2">
      <x v="75"/>
    </i>
    <i t="blank" r="1">
      <x/>
    </i>
    <i r="1">
      <x v="1"/>
    </i>
    <i r="2">
      <x v="11"/>
    </i>
    <i t="blank" r="1">
      <x v="1"/>
    </i>
    <i r="1">
      <x v="5"/>
    </i>
    <i r="2">
      <x v="74"/>
    </i>
    <i t="blank" r="1">
      <x v="5"/>
    </i>
    <i r="1">
      <x v="7"/>
    </i>
    <i r="2">
      <x v="12"/>
    </i>
    <i r="2">
      <x v="53"/>
    </i>
    <i t="blank" r="1">
      <x v="7"/>
    </i>
    <i r="1">
      <x v="9"/>
    </i>
    <i r="2">
      <x v="3"/>
    </i>
    <i t="blank" r="1">
      <x v="9"/>
    </i>
    <i r="1">
      <x v="18"/>
    </i>
    <i r="2">
      <x v="1"/>
    </i>
    <i r="2">
      <x v="2"/>
    </i>
    <i r="2">
      <x v="5"/>
    </i>
    <i r="2">
      <x v="8"/>
    </i>
    <i r="2">
      <x v="13"/>
    </i>
    <i r="2">
      <x v="73"/>
    </i>
    <i r="2">
      <x v="76"/>
    </i>
    <i t="blank" r="1">
      <x v="18"/>
    </i>
    <i r="1">
      <x v="22"/>
    </i>
    <i r="2">
      <x v="9"/>
    </i>
    <i t="blank" r="1">
      <x v="22"/>
    </i>
    <i r="1">
      <x v="29"/>
    </i>
    <i r="2">
      <x v="11"/>
    </i>
    <i t="blank" r="1">
      <x v="29"/>
    </i>
    <i>
      <x v="8"/>
    </i>
    <i r="1">
      <x/>
    </i>
    <i r="2">
      <x v="25"/>
    </i>
    <i t="blank" r="1">
      <x/>
    </i>
    <i r="1">
      <x v="2"/>
    </i>
    <i r="2">
      <x v="26"/>
    </i>
    <i t="blank" r="1">
      <x v="2"/>
    </i>
    <i r="1">
      <x v="3"/>
    </i>
    <i r="2">
      <x v="87"/>
    </i>
    <i t="blank" r="1">
      <x v="3"/>
    </i>
    <i r="1">
      <x v="5"/>
    </i>
    <i r="2">
      <x v="62"/>
    </i>
    <i t="blank" r="1">
      <x v="5"/>
    </i>
    <i r="1">
      <x v="6"/>
    </i>
    <i r="2">
      <x v="14"/>
    </i>
    <i r="2">
      <x v="19"/>
    </i>
    <i r="2">
      <x v="35"/>
    </i>
    <i r="2">
      <x v="51"/>
    </i>
    <i r="2">
      <x v="55"/>
    </i>
    <i r="2">
      <x v="86"/>
    </i>
    <i t="blank" r="1">
      <x v="6"/>
    </i>
    <i r="1">
      <x v="7"/>
    </i>
    <i r="2">
      <x v="53"/>
    </i>
    <i t="blank" r="1">
      <x v="7"/>
    </i>
    <i r="1">
      <x v="16"/>
    </i>
    <i r="2">
      <x v="85"/>
    </i>
    <i t="blank" r="1">
      <x v="16"/>
    </i>
    <i>
      <x v="9"/>
    </i>
    <i r="1">
      <x v="12"/>
    </i>
    <i r="2">
      <x v="30"/>
    </i>
    <i t="blank" r="1">
      <x v="12"/>
    </i>
    <i>
      <x v="11"/>
    </i>
    <i r="1">
      <x v="11"/>
    </i>
    <i r="2">
      <x v="54"/>
    </i>
    <i t="blank" r="1">
      <x v="11"/>
    </i>
    <i>
      <x v="13"/>
    </i>
    <i r="1">
      <x/>
    </i>
    <i r="2">
      <x v="68"/>
    </i>
    <i t="blank" r="1">
      <x/>
    </i>
    <i r="1">
      <x v="2"/>
    </i>
    <i r="2">
      <x v="69"/>
    </i>
    <i t="blank" r="1">
      <x v="2"/>
    </i>
    <i r="1">
      <x v="3"/>
    </i>
    <i r="2">
      <x v="81"/>
    </i>
    <i r="2">
      <x v="84"/>
    </i>
    <i t="blank" r="1">
      <x v="3"/>
    </i>
    <i r="1">
      <x v="6"/>
    </i>
    <i r="2">
      <x v="31"/>
    </i>
    <i r="2">
      <x v="42"/>
    </i>
    <i r="2">
      <x v="43"/>
    </i>
    <i r="2">
      <x v="44"/>
    </i>
    <i r="2">
      <x v="48"/>
    </i>
    <i r="2">
      <x v="52"/>
    </i>
    <i r="2">
      <x v="56"/>
    </i>
    <i r="2">
      <x v="82"/>
    </i>
    <i t="blank" r="1">
      <x v="6"/>
    </i>
    <i r="1">
      <x v="16"/>
    </i>
    <i r="2">
      <x v="50"/>
    </i>
    <i r="2">
      <x v="56"/>
    </i>
    <i r="2">
      <x v="61"/>
    </i>
    <i r="2">
      <x v="80"/>
    </i>
    <i r="2">
      <x v="83"/>
    </i>
    <i t="blank" r="1">
      <x v="16"/>
    </i>
    <i r="1">
      <x v="21"/>
    </i>
    <i r="2">
      <x v="21"/>
    </i>
    <i r="2">
      <x v="43"/>
    </i>
    <i t="blank" r="1">
      <x v="21"/>
    </i>
    <i>
      <x v="15"/>
    </i>
    <i r="1">
      <x v="12"/>
    </i>
    <i r="2">
      <x v="49"/>
    </i>
    <i t="blank" r="1">
      <x v="12"/>
    </i>
    <i>
      <x v="16"/>
    </i>
    <i r="1">
      <x v="11"/>
    </i>
    <i r="2">
      <x v="56"/>
    </i>
    <i t="blank" r="1">
      <x v="11"/>
    </i>
    <i r="1">
      <x v="12"/>
    </i>
    <i r="2">
      <x v="39"/>
    </i>
    <i t="blank" r="1">
      <x v="12"/>
    </i>
    <i>
      <x v="17"/>
    </i>
    <i r="1">
      <x v="24"/>
    </i>
    <i r="2">
      <x v="79"/>
    </i>
    <i t="blank" r="1">
      <x v="24"/>
    </i>
    <i r="1">
      <x v="25"/>
    </i>
    <i r="2">
      <x v="66"/>
    </i>
    <i t="blank" r="1">
      <x v="25"/>
    </i>
    <i r="1">
      <x v="30"/>
    </i>
    <i r="2">
      <x v="77"/>
    </i>
    <i r="2">
      <x v="78"/>
    </i>
    <i t="blank" r="1">
      <x v="30"/>
    </i>
    <i>
      <x v="18"/>
    </i>
    <i r="1">
      <x v="16"/>
    </i>
    <i r="2">
      <x v="63"/>
    </i>
    <i t="blank" r="1">
      <x v="1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497" firstHeaderRow="1" firstDataRow="2" firstDataCol="2" rowPageCount="1" colPageCount="1"/>
  <pivotFields count="8">
    <pivotField name="TITLE COMPANY" axis="axisRow" compact="0" showAll="0" insertBlankRow="1">
      <items count="17">
        <item x="0"/>
        <item m="1" x="13"/>
        <item m="1" x="12"/>
        <item x="2"/>
        <item x="3"/>
        <item m="1" x="15"/>
        <item m="1" x="14"/>
        <item x="6"/>
        <item x="7"/>
        <item m="1" x="9"/>
        <item m="1" x="11"/>
        <item x="5"/>
        <item m="1" x="10"/>
        <item x="1"/>
        <item x="4"/>
        <item x="8"/>
        <item t="default"/>
      </items>
    </pivotField>
    <pivotField compact="0" showAll="0" insertBlankRow="1"/>
    <pivotField axis="axisPage" compact="0" showAll="0" insertBlankRow="1">
      <items count="11">
        <item x="1"/>
        <item x="6"/>
        <item x="0"/>
        <item x="4"/>
        <item x="2"/>
        <item x="5"/>
        <item x="8"/>
        <item x="7"/>
        <item x="3"/>
        <item m="1" x="9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81">
        <item x="108"/>
        <item x="30"/>
        <item m="1" x="179"/>
        <item x="12"/>
        <item m="1" x="154"/>
        <item m="1" x="137"/>
        <item x="109"/>
        <item x="74"/>
        <item x="80"/>
        <item m="1" x="149"/>
        <item x="7"/>
        <item m="1" x="133"/>
        <item m="1" x="141"/>
        <item m="1" x="129"/>
        <item m="1" x="125"/>
        <item x="21"/>
        <item x="85"/>
        <item m="1" x="153"/>
        <item m="1" x="148"/>
        <item m="1" x="170"/>
        <item m="1" x="163"/>
        <item x="32"/>
        <item m="1" x="136"/>
        <item m="1" x="167"/>
        <item x="57"/>
        <item x="94"/>
        <item x="16"/>
        <item m="1" x="139"/>
        <item m="1" x="138"/>
        <item m="1" x="177"/>
        <item m="1" x="171"/>
        <item x="93"/>
        <item x="35"/>
        <item x="6"/>
        <item x="117"/>
        <item m="1" x="131"/>
        <item x="20"/>
        <item m="1" x="174"/>
        <item m="1" x="160"/>
        <item x="99"/>
        <item x="56"/>
        <item m="1" x="143"/>
        <item m="1" x="169"/>
        <item m="1" x="126"/>
        <item m="1" x="161"/>
        <item x="36"/>
        <item x="76"/>
        <item x="63"/>
        <item x="101"/>
        <item m="1" x="178"/>
        <item x="72"/>
        <item x="14"/>
        <item m="1" x="140"/>
        <item x="34"/>
        <item x="61"/>
        <item x="17"/>
        <item x="42"/>
        <item x="59"/>
        <item m="1" x="132"/>
        <item m="1" x="172"/>
        <item m="1" x="159"/>
        <item x="97"/>
        <item x="58"/>
        <item x="11"/>
        <item x="96"/>
        <item m="1" x="158"/>
        <item m="1" x="164"/>
        <item x="5"/>
        <item m="1" x="176"/>
        <item m="1" x="134"/>
        <item x="92"/>
        <item m="1" x="173"/>
        <item m="1" x="145"/>
        <item m="1" x="135"/>
        <item m="1" x="147"/>
        <item m="1" x="130"/>
        <item m="1" x="128"/>
        <item m="1" x="157"/>
        <item x="10"/>
        <item x="60"/>
        <item m="1" x="166"/>
        <item x="2"/>
        <item x="65"/>
        <item m="1" x="156"/>
        <item x="18"/>
        <item m="1" x="162"/>
        <item x="0"/>
        <item x="22"/>
        <item m="1" x="127"/>
        <item m="1" x="175"/>
        <item m="1" x="165"/>
        <item m="1" x="168"/>
        <item m="1" x="144"/>
        <item m="1" x="142"/>
        <item m="1" x="155"/>
        <item m="1" x="152"/>
        <item m="1" x="150"/>
        <item m="1" x="146"/>
        <item m="1" x="151"/>
        <item m="1" x="124"/>
        <item x="1"/>
        <item x="3"/>
        <item x="4"/>
        <item x="8"/>
        <item x="9"/>
        <item x="13"/>
        <item x="15"/>
        <item x="19"/>
        <item x="23"/>
        <item x="24"/>
        <item x="25"/>
        <item x="26"/>
        <item x="27"/>
        <item x="28"/>
        <item x="29"/>
        <item x="31"/>
        <item x="33"/>
        <item x="37"/>
        <item x="38"/>
        <item x="39"/>
        <item x="40"/>
        <item x="41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62"/>
        <item x="64"/>
        <item x="66"/>
        <item x="67"/>
        <item x="68"/>
        <item x="69"/>
        <item x="70"/>
        <item x="71"/>
        <item x="73"/>
        <item x="75"/>
        <item x="77"/>
        <item x="78"/>
        <item x="79"/>
        <item x="81"/>
        <item x="82"/>
        <item x="83"/>
        <item x="84"/>
        <item x="86"/>
        <item x="87"/>
        <item x="88"/>
        <item x="89"/>
        <item x="90"/>
        <item x="91"/>
        <item x="95"/>
        <item x="98"/>
        <item x="100"/>
        <item x="102"/>
        <item x="103"/>
        <item x="104"/>
        <item x="105"/>
        <item x="106"/>
        <item x="107"/>
        <item x="110"/>
        <item x="111"/>
        <item x="112"/>
        <item x="113"/>
        <item x="114"/>
        <item x="115"/>
        <item x="116"/>
        <item x="118"/>
        <item x="119"/>
        <item x="120"/>
        <item x="121"/>
        <item x="122"/>
        <item x="123"/>
        <item t="default"/>
      </items>
    </pivotField>
  </pivotFields>
  <rowFields count="2">
    <field x="7"/>
    <field x="0"/>
  </rowFields>
  <rowItems count="493">
    <i>
      <x/>
    </i>
    <i r="1">
      <x v="7"/>
    </i>
    <i r="1">
      <x v="11"/>
    </i>
    <i t="blank">
      <x/>
    </i>
    <i>
      <x v="1"/>
    </i>
    <i r="1">
      <x v="3"/>
    </i>
    <i r="1">
      <x v="4"/>
    </i>
    <i r="1">
      <x v="11"/>
    </i>
    <i r="1">
      <x v="14"/>
    </i>
    <i t="blank">
      <x v="1"/>
    </i>
    <i>
      <x v="3"/>
    </i>
    <i r="1">
      <x v="3"/>
    </i>
    <i r="1">
      <x v="7"/>
    </i>
    <i r="1">
      <x v="13"/>
    </i>
    <i t="blank">
      <x v="3"/>
    </i>
    <i>
      <x v="6"/>
    </i>
    <i r="1">
      <x v="7"/>
    </i>
    <i r="1">
      <x v="11"/>
    </i>
    <i t="blank">
      <x v="6"/>
    </i>
    <i>
      <x v="7"/>
    </i>
    <i r="1">
      <x v="4"/>
    </i>
    <i t="blank">
      <x v="7"/>
    </i>
    <i>
      <x v="8"/>
    </i>
    <i r="1">
      <x v="4"/>
    </i>
    <i r="1">
      <x v="7"/>
    </i>
    <i t="blank">
      <x v="8"/>
    </i>
    <i>
      <x v="10"/>
    </i>
    <i r="1">
      <x/>
    </i>
    <i r="1">
      <x v="7"/>
    </i>
    <i r="1">
      <x v="11"/>
    </i>
    <i t="blank">
      <x v="10"/>
    </i>
    <i>
      <x v="15"/>
    </i>
    <i r="1">
      <x v="3"/>
    </i>
    <i r="1">
      <x v="4"/>
    </i>
    <i r="1">
      <x v="7"/>
    </i>
    <i r="1">
      <x v="11"/>
    </i>
    <i t="blank">
      <x v="15"/>
    </i>
    <i>
      <x v="16"/>
    </i>
    <i r="1">
      <x v="4"/>
    </i>
    <i t="blank">
      <x v="16"/>
    </i>
    <i>
      <x v="21"/>
    </i>
    <i r="1">
      <x v="3"/>
    </i>
    <i r="1">
      <x v="4"/>
    </i>
    <i t="blank">
      <x v="21"/>
    </i>
    <i>
      <x v="24"/>
    </i>
    <i r="1">
      <x v="4"/>
    </i>
    <i r="1">
      <x v="7"/>
    </i>
    <i r="1">
      <x v="11"/>
    </i>
    <i t="blank">
      <x v="24"/>
    </i>
    <i>
      <x v="25"/>
    </i>
    <i r="1">
      <x v="11"/>
    </i>
    <i t="blank">
      <x v="25"/>
    </i>
    <i>
      <x v="26"/>
    </i>
    <i r="1">
      <x v="3"/>
    </i>
    <i r="1">
      <x v="4"/>
    </i>
    <i r="1">
      <x v="11"/>
    </i>
    <i t="blank">
      <x v="26"/>
    </i>
    <i>
      <x v="31"/>
    </i>
    <i r="1">
      <x v="11"/>
    </i>
    <i t="blank">
      <x v="31"/>
    </i>
    <i>
      <x v="32"/>
    </i>
    <i r="1">
      <x v="3"/>
    </i>
    <i r="1">
      <x v="4"/>
    </i>
    <i t="blank">
      <x v="32"/>
    </i>
    <i>
      <x v="33"/>
    </i>
    <i r="1">
      <x/>
    </i>
    <i r="1">
      <x v="3"/>
    </i>
    <i r="1">
      <x v="4"/>
    </i>
    <i r="1">
      <x v="7"/>
    </i>
    <i r="1">
      <x v="11"/>
    </i>
    <i t="blank">
      <x v="33"/>
    </i>
    <i>
      <x v="34"/>
    </i>
    <i r="1">
      <x v="7"/>
    </i>
    <i t="blank">
      <x v="34"/>
    </i>
    <i>
      <x v="36"/>
    </i>
    <i r="1">
      <x v="3"/>
    </i>
    <i r="1">
      <x v="4"/>
    </i>
    <i r="1">
      <x v="11"/>
    </i>
    <i t="blank">
      <x v="36"/>
    </i>
    <i>
      <x v="39"/>
    </i>
    <i r="1">
      <x v="11"/>
    </i>
    <i t="blank">
      <x v="39"/>
    </i>
    <i>
      <x v="40"/>
    </i>
    <i r="1">
      <x v="4"/>
    </i>
    <i r="1">
      <x v="11"/>
    </i>
    <i t="blank">
      <x v="40"/>
    </i>
    <i>
      <x v="45"/>
    </i>
    <i r="1">
      <x v="3"/>
    </i>
    <i r="1">
      <x v="7"/>
    </i>
    <i r="1">
      <x v="11"/>
    </i>
    <i t="blank">
      <x v="45"/>
    </i>
    <i>
      <x v="46"/>
    </i>
    <i r="1">
      <x v="4"/>
    </i>
    <i r="1">
      <x v="11"/>
    </i>
    <i t="blank">
      <x v="46"/>
    </i>
    <i>
      <x v="47"/>
    </i>
    <i r="1">
      <x v="4"/>
    </i>
    <i r="1">
      <x v="11"/>
    </i>
    <i t="blank">
      <x v="47"/>
    </i>
    <i>
      <x v="48"/>
    </i>
    <i r="1">
      <x v="11"/>
    </i>
    <i t="blank">
      <x v="48"/>
    </i>
    <i>
      <x v="50"/>
    </i>
    <i r="1">
      <x v="4"/>
    </i>
    <i t="blank">
      <x v="50"/>
    </i>
    <i>
      <x v="51"/>
    </i>
    <i r="1">
      <x v="3"/>
    </i>
    <i t="blank">
      <x v="51"/>
    </i>
    <i>
      <x v="53"/>
    </i>
    <i r="1">
      <x v="3"/>
    </i>
    <i r="1">
      <x v="4"/>
    </i>
    <i r="1">
      <x v="7"/>
    </i>
    <i r="1">
      <x v="11"/>
    </i>
    <i t="blank">
      <x v="53"/>
    </i>
    <i>
      <x v="54"/>
    </i>
    <i r="1">
      <x v="4"/>
    </i>
    <i t="blank">
      <x v="54"/>
    </i>
    <i>
      <x v="55"/>
    </i>
    <i r="1">
      <x v="3"/>
    </i>
    <i r="1">
      <x v="8"/>
    </i>
    <i r="1">
      <x v="11"/>
    </i>
    <i t="blank">
      <x v="55"/>
    </i>
    <i>
      <x v="56"/>
    </i>
    <i r="1">
      <x v="3"/>
    </i>
    <i r="1">
      <x v="4"/>
    </i>
    <i r="1">
      <x v="7"/>
    </i>
    <i t="blank">
      <x v="56"/>
    </i>
    <i>
      <x v="57"/>
    </i>
    <i r="1">
      <x v="4"/>
    </i>
    <i r="1">
      <x v="11"/>
    </i>
    <i t="blank">
      <x v="57"/>
    </i>
    <i>
      <x v="61"/>
    </i>
    <i r="1">
      <x v="11"/>
    </i>
    <i t="blank">
      <x v="61"/>
    </i>
    <i>
      <x v="62"/>
    </i>
    <i r="1">
      <x v="4"/>
    </i>
    <i r="1">
      <x v="7"/>
    </i>
    <i t="blank">
      <x v="62"/>
    </i>
    <i>
      <x v="63"/>
    </i>
    <i r="1">
      <x v="3"/>
    </i>
    <i r="1">
      <x v="4"/>
    </i>
    <i r="1">
      <x v="7"/>
    </i>
    <i r="1">
      <x v="11"/>
    </i>
    <i r="1">
      <x v="13"/>
    </i>
    <i t="blank">
      <x v="63"/>
    </i>
    <i>
      <x v="64"/>
    </i>
    <i r="1">
      <x v="11"/>
    </i>
    <i t="blank">
      <x v="64"/>
    </i>
    <i>
      <x v="67"/>
    </i>
    <i r="1">
      <x/>
    </i>
    <i r="1">
      <x v="4"/>
    </i>
    <i t="blank">
      <x v="67"/>
    </i>
    <i>
      <x v="70"/>
    </i>
    <i r="1">
      <x v="7"/>
    </i>
    <i r="1">
      <x v="11"/>
    </i>
    <i t="blank">
      <x v="70"/>
    </i>
    <i>
      <x v="78"/>
    </i>
    <i r="1">
      <x v="3"/>
    </i>
    <i r="1">
      <x v="4"/>
    </i>
    <i r="1">
      <x v="7"/>
    </i>
    <i r="1">
      <x v="11"/>
    </i>
    <i r="1">
      <x v="13"/>
    </i>
    <i t="blank">
      <x v="78"/>
    </i>
    <i>
      <x v="79"/>
    </i>
    <i r="1">
      <x v="4"/>
    </i>
    <i r="1">
      <x v="7"/>
    </i>
    <i t="blank">
      <x v="79"/>
    </i>
    <i>
      <x v="81"/>
    </i>
    <i r="1">
      <x/>
    </i>
    <i r="1">
      <x v="4"/>
    </i>
    <i r="1">
      <x v="7"/>
    </i>
    <i r="1">
      <x v="11"/>
    </i>
    <i t="blank">
      <x v="81"/>
    </i>
    <i>
      <x v="82"/>
    </i>
    <i r="1">
      <x v="4"/>
    </i>
    <i r="1">
      <x v="11"/>
    </i>
    <i t="blank">
      <x v="82"/>
    </i>
    <i>
      <x v="84"/>
    </i>
    <i r="1">
      <x v="3"/>
    </i>
    <i r="1">
      <x v="4"/>
    </i>
    <i r="1">
      <x v="11"/>
    </i>
    <i t="blank">
      <x v="84"/>
    </i>
    <i>
      <x v="86"/>
    </i>
    <i r="1">
      <x/>
    </i>
    <i r="1">
      <x v="3"/>
    </i>
    <i r="1">
      <x v="4"/>
    </i>
    <i r="1">
      <x v="7"/>
    </i>
    <i r="1">
      <x v="11"/>
    </i>
    <i r="1">
      <x v="15"/>
    </i>
    <i t="blank">
      <x v="86"/>
    </i>
    <i>
      <x v="87"/>
    </i>
    <i r="1">
      <x v="3"/>
    </i>
    <i r="1">
      <x v="4"/>
    </i>
    <i r="1">
      <x v="11"/>
    </i>
    <i t="blank">
      <x v="87"/>
    </i>
    <i>
      <x v="100"/>
    </i>
    <i r="1">
      <x/>
    </i>
    <i r="1">
      <x v="4"/>
    </i>
    <i r="1">
      <x v="11"/>
    </i>
    <i t="blank">
      <x v="100"/>
    </i>
    <i>
      <x v="101"/>
    </i>
    <i r="1">
      <x/>
    </i>
    <i r="1">
      <x v="3"/>
    </i>
    <i r="1">
      <x v="4"/>
    </i>
    <i r="1">
      <x v="8"/>
    </i>
    <i r="1">
      <x v="11"/>
    </i>
    <i r="1">
      <x v="15"/>
    </i>
    <i t="blank">
      <x v="101"/>
    </i>
    <i>
      <x v="102"/>
    </i>
    <i r="1">
      <x/>
    </i>
    <i r="1">
      <x v="3"/>
    </i>
    <i r="1">
      <x v="4"/>
    </i>
    <i r="1">
      <x v="11"/>
    </i>
    <i t="blank">
      <x v="102"/>
    </i>
    <i>
      <x v="103"/>
    </i>
    <i r="1">
      <x/>
    </i>
    <i r="1">
      <x v="3"/>
    </i>
    <i r="1">
      <x v="4"/>
    </i>
    <i r="1">
      <x v="7"/>
    </i>
    <i r="1">
      <x v="8"/>
    </i>
    <i r="1">
      <x v="11"/>
    </i>
    <i r="1">
      <x v="13"/>
    </i>
    <i t="blank">
      <x v="103"/>
    </i>
    <i>
      <x v="104"/>
    </i>
    <i r="1">
      <x/>
    </i>
    <i r="1">
      <x v="4"/>
    </i>
    <i r="1">
      <x v="7"/>
    </i>
    <i r="1">
      <x v="8"/>
    </i>
    <i r="1">
      <x v="11"/>
    </i>
    <i r="1">
      <x v="13"/>
    </i>
    <i r="1">
      <x v="15"/>
    </i>
    <i t="blank">
      <x v="104"/>
    </i>
    <i>
      <x v="105"/>
    </i>
    <i r="1">
      <x v="3"/>
    </i>
    <i r="1">
      <x v="4"/>
    </i>
    <i r="1">
      <x v="7"/>
    </i>
    <i r="1">
      <x v="8"/>
    </i>
    <i r="1">
      <x v="11"/>
    </i>
    <i t="blank">
      <x v="105"/>
    </i>
    <i>
      <x v="106"/>
    </i>
    <i r="1">
      <x v="3"/>
    </i>
    <i r="1">
      <x v="4"/>
    </i>
    <i r="1">
      <x v="11"/>
    </i>
    <i t="blank">
      <x v="106"/>
    </i>
    <i>
      <x v="107"/>
    </i>
    <i r="1">
      <x v="3"/>
    </i>
    <i r="1">
      <x v="4"/>
    </i>
    <i r="1">
      <x v="11"/>
    </i>
    <i t="blank">
      <x v="107"/>
    </i>
    <i>
      <x v="108"/>
    </i>
    <i r="1">
      <x v="3"/>
    </i>
    <i t="blank">
      <x v="108"/>
    </i>
    <i>
      <x v="109"/>
    </i>
    <i r="1">
      <x v="3"/>
    </i>
    <i t="blank">
      <x v="109"/>
    </i>
    <i>
      <x v="110"/>
    </i>
    <i r="1">
      <x v="3"/>
    </i>
    <i t="blank">
      <x v="110"/>
    </i>
    <i>
      <x v="111"/>
    </i>
    <i r="1">
      <x v="3"/>
    </i>
    <i t="blank">
      <x v="111"/>
    </i>
    <i>
      <x v="112"/>
    </i>
    <i r="1">
      <x v="3"/>
    </i>
    <i r="1">
      <x v="4"/>
    </i>
    <i r="1">
      <x v="7"/>
    </i>
    <i t="blank">
      <x v="112"/>
    </i>
    <i>
      <x v="113"/>
    </i>
    <i r="1">
      <x v="3"/>
    </i>
    <i t="blank">
      <x v="113"/>
    </i>
    <i>
      <x v="114"/>
    </i>
    <i r="1">
      <x v="3"/>
    </i>
    <i r="1">
      <x v="4"/>
    </i>
    <i r="1">
      <x v="7"/>
    </i>
    <i r="1">
      <x v="11"/>
    </i>
    <i t="blank">
      <x v="114"/>
    </i>
    <i>
      <x v="115"/>
    </i>
    <i r="1">
      <x v="3"/>
    </i>
    <i t="blank">
      <x v="115"/>
    </i>
    <i>
      <x v="116"/>
    </i>
    <i r="1">
      <x v="3"/>
    </i>
    <i t="blank">
      <x v="116"/>
    </i>
    <i>
      <x v="117"/>
    </i>
    <i r="1">
      <x v="3"/>
    </i>
    <i t="blank">
      <x v="117"/>
    </i>
    <i>
      <x v="118"/>
    </i>
    <i r="1">
      <x v="3"/>
    </i>
    <i r="1">
      <x v="11"/>
    </i>
    <i t="blank">
      <x v="118"/>
    </i>
    <i>
      <x v="119"/>
    </i>
    <i r="1">
      <x v="3"/>
    </i>
    <i t="blank">
      <x v="119"/>
    </i>
    <i>
      <x v="120"/>
    </i>
    <i r="1">
      <x v="3"/>
    </i>
    <i r="1">
      <x v="4"/>
    </i>
    <i r="1">
      <x v="7"/>
    </i>
    <i r="1">
      <x v="8"/>
    </i>
    <i r="1">
      <x v="11"/>
    </i>
    <i r="1">
      <x v="15"/>
    </i>
    <i t="blank">
      <x v="120"/>
    </i>
    <i>
      <x v="121"/>
    </i>
    <i r="1">
      <x v="3"/>
    </i>
    <i r="1">
      <x v="7"/>
    </i>
    <i t="blank">
      <x v="121"/>
    </i>
    <i>
      <x v="122"/>
    </i>
    <i r="1">
      <x v="3"/>
    </i>
    <i r="1">
      <x v="11"/>
    </i>
    <i t="blank">
      <x v="122"/>
    </i>
    <i>
      <x v="123"/>
    </i>
    <i r="1">
      <x v="3"/>
    </i>
    <i t="blank">
      <x v="123"/>
    </i>
    <i>
      <x v="124"/>
    </i>
    <i r="1">
      <x v="3"/>
    </i>
    <i t="blank">
      <x v="124"/>
    </i>
    <i>
      <x v="125"/>
    </i>
    <i r="1">
      <x v="3"/>
    </i>
    <i t="blank">
      <x v="125"/>
    </i>
    <i>
      <x v="126"/>
    </i>
    <i r="1">
      <x v="3"/>
    </i>
    <i r="1">
      <x v="4"/>
    </i>
    <i r="1">
      <x v="11"/>
    </i>
    <i t="blank">
      <x v="126"/>
    </i>
    <i>
      <x v="127"/>
    </i>
    <i r="1">
      <x v="3"/>
    </i>
    <i r="1">
      <x v="4"/>
    </i>
    <i r="1">
      <x v="7"/>
    </i>
    <i r="1">
      <x v="11"/>
    </i>
    <i t="blank">
      <x v="127"/>
    </i>
    <i>
      <x v="128"/>
    </i>
    <i r="1">
      <x v="3"/>
    </i>
    <i t="blank">
      <x v="128"/>
    </i>
    <i>
      <x v="129"/>
    </i>
    <i r="1">
      <x v="3"/>
    </i>
    <i t="blank">
      <x v="129"/>
    </i>
    <i>
      <x v="130"/>
    </i>
    <i r="1">
      <x v="3"/>
    </i>
    <i r="1">
      <x v="7"/>
    </i>
    <i t="blank">
      <x v="130"/>
    </i>
    <i>
      <x v="131"/>
    </i>
    <i r="1">
      <x v="3"/>
    </i>
    <i t="blank">
      <x v="131"/>
    </i>
    <i>
      <x v="132"/>
    </i>
    <i r="1">
      <x v="3"/>
    </i>
    <i t="blank">
      <x v="132"/>
    </i>
    <i>
      <x v="133"/>
    </i>
    <i r="1">
      <x v="3"/>
    </i>
    <i r="1">
      <x v="11"/>
    </i>
    <i t="blank">
      <x v="133"/>
    </i>
    <i>
      <x v="134"/>
    </i>
    <i r="1">
      <x v="3"/>
    </i>
    <i t="blank">
      <x v="134"/>
    </i>
    <i>
      <x v="135"/>
    </i>
    <i r="1">
      <x v="4"/>
    </i>
    <i t="blank">
      <x v="135"/>
    </i>
    <i>
      <x v="136"/>
    </i>
    <i r="1">
      <x v="4"/>
    </i>
    <i r="1">
      <x v="11"/>
    </i>
    <i t="blank">
      <x v="136"/>
    </i>
    <i>
      <x v="137"/>
    </i>
    <i r="1">
      <x v="4"/>
    </i>
    <i t="blank">
      <x v="137"/>
    </i>
    <i>
      <x v="138"/>
    </i>
    <i r="1">
      <x v="4"/>
    </i>
    <i t="blank">
      <x v="138"/>
    </i>
    <i>
      <x v="139"/>
    </i>
    <i r="1">
      <x v="4"/>
    </i>
    <i t="blank">
      <x v="139"/>
    </i>
    <i>
      <x v="140"/>
    </i>
    <i r="1">
      <x v="4"/>
    </i>
    <i t="blank">
      <x v="140"/>
    </i>
    <i>
      <x v="141"/>
    </i>
    <i r="1">
      <x v="4"/>
    </i>
    <i t="blank">
      <x v="141"/>
    </i>
    <i>
      <x v="142"/>
    </i>
    <i r="1">
      <x v="4"/>
    </i>
    <i r="1">
      <x v="7"/>
    </i>
    <i r="1">
      <x v="11"/>
    </i>
    <i r="1">
      <x v="15"/>
    </i>
    <i t="blank">
      <x v="142"/>
    </i>
    <i>
      <x v="143"/>
    </i>
    <i r="1">
      <x v="4"/>
    </i>
    <i r="1">
      <x v="11"/>
    </i>
    <i t="blank">
      <x v="143"/>
    </i>
    <i>
      <x v="144"/>
    </i>
    <i r="1">
      <x v="4"/>
    </i>
    <i t="blank">
      <x v="144"/>
    </i>
    <i>
      <x v="145"/>
    </i>
    <i r="1">
      <x v="4"/>
    </i>
    <i t="blank">
      <x v="145"/>
    </i>
    <i>
      <x v="146"/>
    </i>
    <i r="1">
      <x v="4"/>
    </i>
    <i t="blank">
      <x v="146"/>
    </i>
    <i>
      <x v="147"/>
    </i>
    <i r="1">
      <x v="4"/>
    </i>
    <i t="blank">
      <x v="147"/>
    </i>
    <i>
      <x v="148"/>
    </i>
    <i r="1">
      <x v="4"/>
    </i>
    <i t="blank">
      <x v="148"/>
    </i>
    <i>
      <x v="149"/>
    </i>
    <i r="1">
      <x v="4"/>
    </i>
    <i t="blank">
      <x v="149"/>
    </i>
    <i>
      <x v="150"/>
    </i>
    <i r="1">
      <x v="4"/>
    </i>
    <i t="blank">
      <x v="150"/>
    </i>
    <i>
      <x v="151"/>
    </i>
    <i r="1">
      <x v="4"/>
    </i>
    <i t="blank">
      <x v="151"/>
    </i>
    <i>
      <x v="152"/>
    </i>
    <i r="1">
      <x v="4"/>
    </i>
    <i t="blank">
      <x v="152"/>
    </i>
    <i>
      <x v="153"/>
    </i>
    <i r="1">
      <x v="4"/>
    </i>
    <i t="blank">
      <x v="153"/>
    </i>
    <i>
      <x v="154"/>
    </i>
    <i r="1">
      <x v="4"/>
    </i>
    <i t="blank">
      <x v="154"/>
    </i>
    <i>
      <x v="155"/>
    </i>
    <i r="1">
      <x v="4"/>
    </i>
    <i t="blank">
      <x v="155"/>
    </i>
    <i>
      <x v="156"/>
    </i>
    <i r="1">
      <x v="4"/>
    </i>
    <i t="blank">
      <x v="156"/>
    </i>
    <i>
      <x v="157"/>
    </i>
    <i r="1">
      <x v="14"/>
    </i>
    <i t="blank">
      <x v="157"/>
    </i>
    <i>
      <x v="158"/>
    </i>
    <i r="1">
      <x v="11"/>
    </i>
    <i t="blank">
      <x v="158"/>
    </i>
    <i>
      <x v="159"/>
    </i>
    <i r="1">
      <x v="11"/>
    </i>
    <i t="blank">
      <x v="159"/>
    </i>
    <i>
      <x v="160"/>
    </i>
    <i r="1">
      <x v="11"/>
    </i>
    <i t="blank">
      <x v="160"/>
    </i>
    <i>
      <x v="161"/>
    </i>
    <i r="1">
      <x v="11"/>
    </i>
    <i t="blank">
      <x v="161"/>
    </i>
    <i>
      <x v="162"/>
    </i>
    <i r="1">
      <x v="7"/>
    </i>
    <i r="1">
      <x v="11"/>
    </i>
    <i t="blank">
      <x v="162"/>
    </i>
    <i>
      <x v="163"/>
    </i>
    <i r="1">
      <x v="11"/>
    </i>
    <i t="blank">
      <x v="163"/>
    </i>
    <i>
      <x v="164"/>
    </i>
    <i r="1">
      <x v="11"/>
    </i>
    <i t="blank">
      <x v="164"/>
    </i>
    <i>
      <x v="165"/>
    </i>
    <i r="1">
      <x v="7"/>
    </i>
    <i r="1">
      <x v="11"/>
    </i>
    <i t="blank">
      <x v="165"/>
    </i>
    <i>
      <x v="166"/>
    </i>
    <i r="1">
      <x v="11"/>
    </i>
    <i t="blank">
      <x v="166"/>
    </i>
    <i>
      <x v="167"/>
    </i>
    <i r="1">
      <x v="11"/>
    </i>
    <i t="blank">
      <x v="167"/>
    </i>
    <i>
      <x v="168"/>
    </i>
    <i r="1">
      <x v="11"/>
    </i>
    <i t="blank">
      <x v="168"/>
    </i>
    <i>
      <x v="169"/>
    </i>
    <i r="1">
      <x v="7"/>
    </i>
    <i t="blank">
      <x v="169"/>
    </i>
    <i>
      <x v="170"/>
    </i>
    <i r="1">
      <x v="7"/>
    </i>
    <i t="blank">
      <x v="170"/>
    </i>
    <i>
      <x v="171"/>
    </i>
    <i r="1">
      <x v="7"/>
    </i>
    <i t="blank">
      <x v="171"/>
    </i>
    <i>
      <x v="172"/>
    </i>
    <i r="1">
      <x v="7"/>
    </i>
    <i t="blank">
      <x v="172"/>
    </i>
    <i>
      <x v="173"/>
    </i>
    <i r="1">
      <x v="7"/>
    </i>
    <i t="blank">
      <x v="173"/>
    </i>
    <i>
      <x v="174"/>
    </i>
    <i r="1">
      <x v="7"/>
    </i>
    <i t="blank">
      <x v="174"/>
    </i>
    <i>
      <x v="175"/>
    </i>
    <i r="1">
      <x v="7"/>
    </i>
    <i t="blank">
      <x v="175"/>
    </i>
    <i>
      <x v="176"/>
    </i>
    <i r="1">
      <x v="7"/>
    </i>
    <i t="blank">
      <x v="176"/>
    </i>
    <i>
      <x v="177"/>
    </i>
    <i r="1">
      <x v="7"/>
    </i>
    <i t="blank">
      <x v="177"/>
    </i>
    <i>
      <x v="178"/>
    </i>
    <i r="1">
      <x v="7"/>
    </i>
    <i t="blank">
      <x v="178"/>
    </i>
    <i>
      <x v="179"/>
    </i>
    <i r="1">
      <x v="15"/>
    </i>
    <i t="blank">
      <x v="17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2" name="Table2" displayName="Table2" ref="A4:F35" totalsRowCount="1" headerRowDxfId="18" totalsRowDxfId="15" headerRowBorderDxfId="17" tableBorderDxfId="16" totalsRowBorderDxfId="14">
  <autoFilter ref="A4:F34">
    <filterColumn colId="4"/>
    <filterColumn colId="5"/>
  </autoFilter>
  <tableColumns count="6">
    <tableColumn id="1" name="BUILDER" totalsRowLabel="GRAND TOTAL" totalsRowDxfId="13" dataCellStyle="Normal 2"/>
    <tableColumn id="2" name="CLOSINGS" totalsRowFunction="custom" totalsRowDxfId="12" dataCellStyle="Normal 2">
      <totalsRowFormula>SUM(B5:B34)</totalsRowFormula>
    </tableColumn>
    <tableColumn id="3" name="DOLLARVOL" totalsRowFunction="custom" totalsRowDxfId="11" dataCellStyle="Normal 2">
      <totalsRowFormula>SUM(C5:C34)</totalsRowFormula>
    </tableColumn>
    <tableColumn id="4" name="AVERAGE" totalsRowDxfId="10" dataCellStyle="Normal 2"/>
    <tableColumn id="5" name="% OF CLOSINGS" totalsRowFunction="custom" dataDxfId="9" totalsRowDxfId="8" dataCellStyle="Normal 2">
      <calculatedColumnFormula>Table2[[#This Row],[CLOSINGS]]/$B$36</calculatedColumnFormula>
      <totalsRowFormula>SUM(E5:E34)</totalsRowFormula>
    </tableColumn>
    <tableColumn id="6" name="% OF $$$ VOLUME" totalsRowFunction="custom" dataDxfId="7" totalsRowDxfId="6" dataCellStyle="Normal 2">
      <calculatedColumnFormula>Table2[[#This Row],[DOLLARVOL]]/$C$36</calculatedColumnFormula>
      <totalsRowFormula>SUM(F5:F34)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J1071" totalsRowShown="0" headerRowDxfId="5">
  <autoFilter ref="A1:J1071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H655" totalsRowShown="0" headerRowDxfId="4">
  <autoFilter ref="A1:H655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1:E1725" totalsRowShown="0" headerRowDxfId="3" headerRowBorderDxfId="2" tableBorderDxfId="1" totalsRowBorderDxfId="0">
  <autoFilter ref="A1:E1725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3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4" customWidth="1"/>
    <col min="3" max="3" width="18" style="39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73</v>
      </c>
    </row>
    <row r="2" spans="1:7">
      <c r="A2" s="2" t="s">
        <v>79</v>
      </c>
    </row>
    <row r="3" spans="1:7">
      <c r="A3" s="2"/>
    </row>
    <row r="4" spans="1:7" ht="13.5" thickBot="1">
      <c r="A4" s="2"/>
    </row>
    <row r="5" spans="1:7" ht="16.5" thickBot="1">
      <c r="A5" s="166" t="s">
        <v>4</v>
      </c>
      <c r="B5" s="167"/>
      <c r="C5" s="167"/>
      <c r="D5" s="167"/>
      <c r="E5" s="167"/>
      <c r="F5" s="167"/>
      <c r="G5" s="168"/>
    </row>
    <row r="6" spans="1:7">
      <c r="A6" s="6" t="s">
        <v>7</v>
      </c>
      <c r="B6" s="46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42" t="s">
        <v>39</v>
      </c>
      <c r="B7" s="143">
        <v>389</v>
      </c>
      <c r="C7" s="74">
        <v>287422044</v>
      </c>
      <c r="D7" s="144">
        <f t="shared" ref="D7:D15" si="0">B7/$B$19</f>
        <v>0.36355140186915885</v>
      </c>
      <c r="E7" s="51">
        <f t="shared" ref="E7:E15" si="1">C7/$C$19</f>
        <v>0.24787085276108847</v>
      </c>
      <c r="F7" s="145">
        <v>1</v>
      </c>
      <c r="G7" s="111">
        <f>RANK(C7,$C$7:$C$18)</f>
        <v>2</v>
      </c>
    </row>
    <row r="8" spans="1:7">
      <c r="A8" s="72" t="s">
        <v>160</v>
      </c>
      <c r="B8" s="73">
        <v>239</v>
      </c>
      <c r="C8" s="74">
        <v>178972645.83000001</v>
      </c>
      <c r="D8" s="23">
        <f t="shared" si="0"/>
        <v>0.22336448598130842</v>
      </c>
      <c r="E8" s="23">
        <f t="shared" si="1"/>
        <v>0.15434481546860881</v>
      </c>
      <c r="F8" s="79">
        <v>2</v>
      </c>
      <c r="G8" s="111">
        <f t="shared" ref="G8:G18" si="2">RANK(C8,$C$7:$C$18)</f>
        <v>3</v>
      </c>
    </row>
    <row r="9" spans="1:7">
      <c r="A9" s="142" t="s">
        <v>40</v>
      </c>
      <c r="B9" s="73">
        <v>180</v>
      </c>
      <c r="C9" s="147">
        <v>448523164.60000002</v>
      </c>
      <c r="D9" s="23">
        <f t="shared" ref="D9" si="3">B9/$B$19</f>
        <v>0.16822429906542055</v>
      </c>
      <c r="E9" s="146">
        <f t="shared" ref="E9" si="4">C9/$C$19</f>
        <v>0.38680338412910337</v>
      </c>
      <c r="F9" s="79">
        <v>3</v>
      </c>
      <c r="G9" s="145">
        <f t="shared" si="2"/>
        <v>1</v>
      </c>
    </row>
    <row r="10" spans="1:7">
      <c r="A10" s="90" t="s">
        <v>41</v>
      </c>
      <c r="B10" s="86">
        <v>131</v>
      </c>
      <c r="C10" s="125">
        <v>164245578</v>
      </c>
      <c r="D10" s="23">
        <f t="shared" si="0"/>
        <v>0.12242990654205607</v>
      </c>
      <c r="E10" s="23">
        <f t="shared" si="1"/>
        <v>0.14164429044662236</v>
      </c>
      <c r="F10" s="79">
        <v>4</v>
      </c>
      <c r="G10" s="111">
        <f t="shared" si="2"/>
        <v>4</v>
      </c>
    </row>
    <row r="11" spans="1:7">
      <c r="A11" s="72" t="s">
        <v>206</v>
      </c>
      <c r="B11" s="73">
        <v>36</v>
      </c>
      <c r="C11" s="74">
        <v>28032577</v>
      </c>
      <c r="D11" s="23">
        <f t="shared" si="0"/>
        <v>3.3644859813084113E-2</v>
      </c>
      <c r="E11" s="23">
        <f t="shared" si="1"/>
        <v>2.4175107341734982E-2</v>
      </c>
      <c r="F11" s="79">
        <v>5</v>
      </c>
      <c r="G11" s="111">
        <f t="shared" si="2"/>
        <v>5</v>
      </c>
    </row>
    <row r="12" spans="1:7">
      <c r="A12" s="90" t="s">
        <v>154</v>
      </c>
      <c r="B12" s="86">
        <v>23</v>
      </c>
      <c r="C12" s="125">
        <v>16216800</v>
      </c>
      <c r="D12" s="23">
        <f t="shared" si="0"/>
        <v>2.1495327102803739E-2</v>
      </c>
      <c r="E12" s="23">
        <f t="shared" si="1"/>
        <v>1.3985260104322477E-2</v>
      </c>
      <c r="F12" s="79">
        <v>6</v>
      </c>
      <c r="G12" s="111">
        <f t="shared" si="2"/>
        <v>6</v>
      </c>
    </row>
    <row r="13" spans="1:7">
      <c r="A13" s="72" t="s">
        <v>80</v>
      </c>
      <c r="B13" s="73">
        <v>17</v>
      </c>
      <c r="C13" s="74">
        <v>7502500</v>
      </c>
      <c r="D13" s="23">
        <f t="shared" si="0"/>
        <v>1.5887850467289719E-2</v>
      </c>
      <c r="E13" s="23">
        <f t="shared" si="1"/>
        <v>6.4701059353682215E-3</v>
      </c>
      <c r="F13" s="79">
        <v>7</v>
      </c>
      <c r="G13" s="111">
        <f t="shared" si="2"/>
        <v>8</v>
      </c>
    </row>
    <row r="14" spans="1:7">
      <c r="A14" s="72" t="s">
        <v>93</v>
      </c>
      <c r="B14" s="73">
        <v>15</v>
      </c>
      <c r="C14" s="74">
        <v>10556939</v>
      </c>
      <c r="D14" s="23">
        <f t="shared" si="0"/>
        <v>1.4018691588785047E-2</v>
      </c>
      <c r="E14" s="23">
        <f t="shared" si="1"/>
        <v>9.1042337465138626E-3</v>
      </c>
      <c r="F14" s="79">
        <v>8</v>
      </c>
      <c r="G14" s="111">
        <f t="shared" si="2"/>
        <v>7</v>
      </c>
    </row>
    <row r="15" spans="1:7">
      <c r="A15" s="72" t="s">
        <v>98</v>
      </c>
      <c r="B15" s="73">
        <v>13</v>
      </c>
      <c r="C15" s="74">
        <v>7374330</v>
      </c>
      <c r="D15" s="23">
        <f t="shared" si="0"/>
        <v>1.2149532710280374E-2</v>
      </c>
      <c r="E15" s="23">
        <f t="shared" si="1"/>
        <v>6.3595729826543069E-3</v>
      </c>
      <c r="F15" s="79">
        <v>9</v>
      </c>
      <c r="G15" s="111">
        <f t="shared" si="2"/>
        <v>9</v>
      </c>
    </row>
    <row r="16" spans="1:7">
      <c r="A16" s="72" t="s">
        <v>91</v>
      </c>
      <c r="B16" s="73">
        <v>13</v>
      </c>
      <c r="C16" s="74">
        <v>5271000</v>
      </c>
      <c r="D16" s="23">
        <f t="shared" ref="D16:D17" si="5">B16/$B$19</f>
        <v>1.2149532710280374E-2</v>
      </c>
      <c r="E16" s="23">
        <f t="shared" ref="E16:E17" si="6">C16/$C$19</f>
        <v>4.5456752263013525E-3</v>
      </c>
      <c r="F16" s="79">
        <v>9</v>
      </c>
      <c r="G16" s="111">
        <f t="shared" si="2"/>
        <v>10</v>
      </c>
    </row>
    <row r="17" spans="1:7">
      <c r="A17" s="35" t="s">
        <v>205</v>
      </c>
      <c r="B17" s="126">
        <v>8</v>
      </c>
      <c r="C17" s="124">
        <v>3229125</v>
      </c>
      <c r="D17" s="23">
        <f t="shared" si="5"/>
        <v>7.4766355140186919E-3</v>
      </c>
      <c r="E17" s="23">
        <f t="shared" si="6"/>
        <v>2.7847758518555026E-3</v>
      </c>
      <c r="F17" s="79">
        <v>10</v>
      </c>
      <c r="G17" s="111">
        <f t="shared" si="2"/>
        <v>11</v>
      </c>
    </row>
    <row r="18" spans="1:7">
      <c r="A18" s="72" t="s">
        <v>57</v>
      </c>
      <c r="B18" s="73">
        <v>6</v>
      </c>
      <c r="C18" s="74">
        <v>2217000</v>
      </c>
      <c r="D18" s="23">
        <f>B18/$B$19</f>
        <v>5.6074766355140183E-3</v>
      </c>
      <c r="E18" s="23">
        <f>C18/$C$19</f>
        <v>1.9119260058262377E-3</v>
      </c>
      <c r="F18" s="79">
        <v>11</v>
      </c>
      <c r="G18" s="111">
        <f t="shared" si="2"/>
        <v>12</v>
      </c>
    </row>
    <row r="19" spans="1:7">
      <c r="A19" s="87" t="s">
        <v>23</v>
      </c>
      <c r="B19" s="88">
        <f>SUM(B7:B18)</f>
        <v>1070</v>
      </c>
      <c r="C19" s="89">
        <f>SUM(C7:C18)</f>
        <v>1159563703.4300001</v>
      </c>
      <c r="D19" s="30">
        <f>SUM(D7:D18)</f>
        <v>0.99999999999999989</v>
      </c>
      <c r="E19" s="30">
        <f>SUM(E7:E18)</f>
        <v>0.99999999999999989</v>
      </c>
      <c r="F19" s="31"/>
      <c r="G19" s="31"/>
    </row>
    <row r="20" spans="1:7" ht="13.5" thickBot="1">
      <c r="A20" s="83"/>
      <c r="B20" s="84"/>
      <c r="C20" s="85"/>
    </row>
    <row r="21" spans="1:7" ht="16.5" thickBot="1">
      <c r="A21" s="169" t="s">
        <v>10</v>
      </c>
      <c r="B21" s="170"/>
      <c r="C21" s="170"/>
      <c r="D21" s="170"/>
      <c r="E21" s="170"/>
      <c r="F21" s="170"/>
      <c r="G21" s="171"/>
    </row>
    <row r="22" spans="1:7">
      <c r="A22" s="3"/>
      <c r="B22" s="45"/>
      <c r="C22" s="40"/>
      <c r="D22" s="4" t="s">
        <v>5</v>
      </c>
      <c r="E22" s="4" t="s">
        <v>5</v>
      </c>
      <c r="F22" s="5" t="s">
        <v>6</v>
      </c>
      <c r="G22" s="5" t="s">
        <v>6</v>
      </c>
    </row>
    <row r="23" spans="1:7">
      <c r="A23" s="6" t="s">
        <v>11</v>
      </c>
      <c r="B23" s="46" t="s">
        <v>8</v>
      </c>
      <c r="C23" s="26" t="s">
        <v>9</v>
      </c>
      <c r="D23" s="8" t="s">
        <v>8</v>
      </c>
      <c r="E23" s="8" t="s">
        <v>9</v>
      </c>
      <c r="F23" s="7" t="s">
        <v>8</v>
      </c>
      <c r="G23" s="7" t="s">
        <v>9</v>
      </c>
    </row>
    <row r="24" spans="1:7">
      <c r="A24" s="142" t="s">
        <v>39</v>
      </c>
      <c r="B24" s="143">
        <v>176</v>
      </c>
      <c r="C24" s="74">
        <v>106759226</v>
      </c>
      <c r="D24" s="146">
        <f t="shared" ref="D24:D29" si="7">B24/$B$33</f>
        <v>0.26911314984709478</v>
      </c>
      <c r="E24" s="23">
        <f t="shared" ref="E24:E29" si="8">C24/$C$33</f>
        <v>0.16580777926235479</v>
      </c>
      <c r="F24" s="148">
        <v>1</v>
      </c>
      <c r="G24" s="79">
        <f>RANK(C24,$C$24:$C$32)</f>
        <v>3</v>
      </c>
    </row>
    <row r="25" spans="1:7">
      <c r="A25" s="142" t="s">
        <v>160</v>
      </c>
      <c r="B25" s="143">
        <v>176</v>
      </c>
      <c r="C25" s="74">
        <v>75668611</v>
      </c>
      <c r="D25" s="146">
        <f t="shared" si="7"/>
        <v>0.26911314984709478</v>
      </c>
      <c r="E25" s="23">
        <f t="shared" si="8"/>
        <v>0.11752093771995867</v>
      </c>
      <c r="F25" s="148">
        <v>1</v>
      </c>
      <c r="G25" s="79">
        <f t="shared" ref="G25:G32" si="9">RANK(C25,$C$24:$C$32)</f>
        <v>4</v>
      </c>
    </row>
    <row r="26" spans="1:7">
      <c r="A26" s="142" t="s">
        <v>41</v>
      </c>
      <c r="B26" s="73">
        <v>148</v>
      </c>
      <c r="C26" s="147">
        <v>310202358.75</v>
      </c>
      <c r="D26" s="23">
        <f t="shared" si="7"/>
        <v>0.22629969418960244</v>
      </c>
      <c r="E26" s="146">
        <f t="shared" si="8"/>
        <v>0.48177535706639346</v>
      </c>
      <c r="F26" s="79">
        <v>2</v>
      </c>
      <c r="G26" s="148">
        <f t="shared" si="9"/>
        <v>1</v>
      </c>
    </row>
    <row r="27" spans="1:7">
      <c r="A27" s="72" t="s">
        <v>40</v>
      </c>
      <c r="B27" s="73">
        <v>95</v>
      </c>
      <c r="C27" s="74">
        <v>129534643</v>
      </c>
      <c r="D27" s="23">
        <f t="shared" si="7"/>
        <v>0.14525993883792049</v>
      </c>
      <c r="E27" s="23">
        <f t="shared" si="8"/>
        <v>0.20118028481558992</v>
      </c>
      <c r="F27" s="79">
        <v>3</v>
      </c>
      <c r="G27" s="79">
        <f t="shared" si="9"/>
        <v>2</v>
      </c>
    </row>
    <row r="28" spans="1:7">
      <c r="A28" s="72" t="s">
        <v>57</v>
      </c>
      <c r="B28" s="73">
        <v>20</v>
      </c>
      <c r="C28" s="74">
        <v>5572474</v>
      </c>
      <c r="D28" s="23">
        <f t="shared" si="7"/>
        <v>3.0581039755351681E-2</v>
      </c>
      <c r="E28" s="23">
        <f t="shared" si="8"/>
        <v>8.6546106931986496E-3</v>
      </c>
      <c r="F28" s="79">
        <v>4</v>
      </c>
      <c r="G28" s="79">
        <f t="shared" si="9"/>
        <v>6</v>
      </c>
    </row>
    <row r="29" spans="1:7">
      <c r="A29" s="72" t="s">
        <v>80</v>
      </c>
      <c r="B29" s="73">
        <v>17</v>
      </c>
      <c r="C29" s="74">
        <v>8828537</v>
      </c>
      <c r="D29" s="23">
        <f t="shared" si="7"/>
        <v>2.5993883792048929E-2</v>
      </c>
      <c r="E29" s="23">
        <f t="shared" si="8"/>
        <v>1.3711602912009985E-2</v>
      </c>
      <c r="F29" s="79">
        <v>5</v>
      </c>
      <c r="G29" s="79">
        <f t="shared" si="9"/>
        <v>5</v>
      </c>
    </row>
    <row r="30" spans="1:7">
      <c r="A30" s="72" t="s">
        <v>205</v>
      </c>
      <c r="B30" s="73">
        <v>11</v>
      </c>
      <c r="C30" s="74">
        <v>3443940</v>
      </c>
      <c r="D30" s="23">
        <f>B30/$B$33</f>
        <v>1.6819571865443424E-2</v>
      </c>
      <c r="E30" s="23">
        <f>C30/$C$33</f>
        <v>5.3487840321434534E-3</v>
      </c>
      <c r="F30" s="79">
        <v>6</v>
      </c>
      <c r="G30" s="79">
        <f t="shared" si="9"/>
        <v>8</v>
      </c>
    </row>
    <row r="31" spans="1:7">
      <c r="A31" s="72" t="s">
        <v>91</v>
      </c>
      <c r="B31" s="73">
        <v>9</v>
      </c>
      <c r="C31" s="74">
        <v>3524832</v>
      </c>
      <c r="D31" s="23">
        <f>B31/$B$33</f>
        <v>1.3761467889908258E-2</v>
      </c>
      <c r="E31" s="23">
        <f>C31/$C$33</f>
        <v>5.4744174165601818E-3</v>
      </c>
      <c r="F31" s="79">
        <v>7</v>
      </c>
      <c r="G31" s="79">
        <f t="shared" si="9"/>
        <v>7</v>
      </c>
    </row>
    <row r="32" spans="1:7">
      <c r="A32" s="72" t="s">
        <v>154</v>
      </c>
      <c r="B32" s="73">
        <v>2</v>
      </c>
      <c r="C32" s="74">
        <v>338823</v>
      </c>
      <c r="D32" s="23">
        <f>B32/$B$33</f>
        <v>3.0581039755351682E-3</v>
      </c>
      <c r="E32" s="23">
        <f>C32/$C$33</f>
        <v>5.2622608179089684E-4</v>
      </c>
      <c r="F32" s="79">
        <v>8</v>
      </c>
      <c r="G32" s="79">
        <f t="shared" si="9"/>
        <v>9</v>
      </c>
    </row>
    <row r="33" spans="1:7">
      <c r="A33" s="32" t="s">
        <v>23</v>
      </c>
      <c r="B33" s="47">
        <f>SUM(B24:B32)</f>
        <v>654</v>
      </c>
      <c r="C33" s="33">
        <f>SUM(C24:C32)</f>
        <v>643873444.75</v>
      </c>
      <c r="D33" s="30">
        <f>SUM(D24:D32)</f>
        <v>1</v>
      </c>
      <c r="E33" s="30">
        <f>SUM(E24:E32)</f>
        <v>1</v>
      </c>
      <c r="F33" s="31"/>
      <c r="G33" s="31"/>
    </row>
    <row r="34" spans="1:7" ht="13.5" thickBot="1"/>
    <row r="35" spans="1:7" ht="16.5" thickBot="1">
      <c r="A35" s="166" t="s">
        <v>12</v>
      </c>
      <c r="B35" s="167"/>
      <c r="C35" s="167"/>
      <c r="D35" s="167"/>
      <c r="E35" s="167"/>
      <c r="F35" s="167"/>
      <c r="G35" s="168"/>
    </row>
    <row r="36" spans="1:7">
      <c r="A36" s="3"/>
      <c r="B36" s="45"/>
      <c r="C36" s="40"/>
      <c r="D36" s="4" t="s">
        <v>5</v>
      </c>
      <c r="E36" s="4" t="s">
        <v>5</v>
      </c>
      <c r="F36" s="5" t="s">
        <v>6</v>
      </c>
      <c r="G36" s="5" t="s">
        <v>6</v>
      </c>
    </row>
    <row r="37" spans="1:7">
      <c r="A37" s="6" t="s">
        <v>11</v>
      </c>
      <c r="B37" s="46" t="s">
        <v>8</v>
      </c>
      <c r="C37" s="26" t="s">
        <v>9</v>
      </c>
      <c r="D37" s="8" t="s">
        <v>8</v>
      </c>
      <c r="E37" s="8" t="s">
        <v>9</v>
      </c>
      <c r="F37" s="7" t="s">
        <v>8</v>
      </c>
      <c r="G37" s="7" t="s">
        <v>9</v>
      </c>
    </row>
    <row r="38" spans="1:7">
      <c r="A38" s="142" t="s">
        <v>39</v>
      </c>
      <c r="B38" s="143">
        <v>565</v>
      </c>
      <c r="C38" s="74">
        <v>394181270</v>
      </c>
      <c r="D38" s="146">
        <f t="shared" ref="D38:D45" si="10">B38/$B$50</f>
        <v>0.32772621809744779</v>
      </c>
      <c r="E38" s="23">
        <f t="shared" ref="E38:E45" si="11">C38/$C$50</f>
        <v>0.21857222493048981</v>
      </c>
      <c r="F38" s="148">
        <v>1</v>
      </c>
      <c r="G38" s="79">
        <f>RANK(C38,$C$38:$C$49)</f>
        <v>3</v>
      </c>
    </row>
    <row r="39" spans="1:7">
      <c r="A39" s="72" t="s">
        <v>160</v>
      </c>
      <c r="B39" s="73">
        <v>415</v>
      </c>
      <c r="C39" s="74">
        <v>254641256.83000001</v>
      </c>
      <c r="D39" s="23">
        <f t="shared" si="10"/>
        <v>0.24071925754060325</v>
      </c>
      <c r="E39" s="23">
        <f t="shared" si="11"/>
        <v>0.14119774403392985</v>
      </c>
      <c r="F39" s="79">
        <v>2</v>
      </c>
      <c r="G39" s="79">
        <f t="shared" ref="G39:G49" si="12">RANK(C39,$C$38:$C$49)</f>
        <v>4</v>
      </c>
    </row>
    <row r="40" spans="1:7">
      <c r="A40" s="72" t="s">
        <v>41</v>
      </c>
      <c r="B40" s="73">
        <v>279</v>
      </c>
      <c r="C40" s="74">
        <v>474447936.75</v>
      </c>
      <c r="D40" s="23">
        <f t="shared" si="10"/>
        <v>0.16183294663573086</v>
      </c>
      <c r="E40" s="23">
        <f t="shared" si="11"/>
        <v>0.26307982910788175</v>
      </c>
      <c r="F40" s="79">
        <v>3</v>
      </c>
      <c r="G40" s="79">
        <f t="shared" si="12"/>
        <v>2</v>
      </c>
    </row>
    <row r="41" spans="1:7">
      <c r="A41" s="142" t="s">
        <v>40</v>
      </c>
      <c r="B41" s="73">
        <v>275</v>
      </c>
      <c r="C41" s="147">
        <v>578057807.60000002</v>
      </c>
      <c r="D41" s="23">
        <f t="shared" ref="D41" si="13">B41/$B$50</f>
        <v>0.15951276102088166</v>
      </c>
      <c r="E41" s="146">
        <f t="shared" ref="E41" si="14">C41/$C$50</f>
        <v>0.32053116360798423</v>
      </c>
      <c r="F41" s="79">
        <v>4</v>
      </c>
      <c r="G41" s="148">
        <f t="shared" si="12"/>
        <v>1</v>
      </c>
    </row>
    <row r="42" spans="1:7">
      <c r="A42" s="72" t="s">
        <v>206</v>
      </c>
      <c r="B42" s="73">
        <v>36</v>
      </c>
      <c r="C42" s="74">
        <v>28032577</v>
      </c>
      <c r="D42" s="23">
        <f t="shared" si="10"/>
        <v>2.0881670533642691E-2</v>
      </c>
      <c r="E42" s="23">
        <f t="shared" si="11"/>
        <v>1.5543972257802293E-2</v>
      </c>
      <c r="F42" s="79">
        <v>5</v>
      </c>
      <c r="G42" s="79">
        <f t="shared" si="12"/>
        <v>5</v>
      </c>
    </row>
    <row r="43" spans="1:7">
      <c r="A43" s="72" t="s">
        <v>80</v>
      </c>
      <c r="B43" s="73">
        <v>34</v>
      </c>
      <c r="C43" s="74">
        <v>16331037</v>
      </c>
      <c r="D43" s="23">
        <f t="shared" si="10"/>
        <v>1.9721577726218097E-2</v>
      </c>
      <c r="E43" s="23">
        <f t="shared" si="11"/>
        <v>9.055506601092821E-3</v>
      </c>
      <c r="F43" s="79">
        <v>6</v>
      </c>
      <c r="G43" s="79">
        <f t="shared" si="12"/>
        <v>7</v>
      </c>
    </row>
    <row r="44" spans="1:7">
      <c r="A44" s="72" t="s">
        <v>57</v>
      </c>
      <c r="B44" s="73">
        <v>26</v>
      </c>
      <c r="C44" s="74">
        <v>7789474</v>
      </c>
      <c r="D44" s="23">
        <f t="shared" si="10"/>
        <v>1.5081206496519721E-2</v>
      </c>
      <c r="E44" s="23">
        <f t="shared" si="11"/>
        <v>4.3192378552593383E-3</v>
      </c>
      <c r="F44" s="79">
        <v>7</v>
      </c>
      <c r="G44" s="79">
        <f t="shared" si="12"/>
        <v>10</v>
      </c>
    </row>
    <row r="45" spans="1:7">
      <c r="A45" s="72" t="s">
        <v>154</v>
      </c>
      <c r="B45" s="73">
        <v>25</v>
      </c>
      <c r="C45" s="74">
        <v>16555623</v>
      </c>
      <c r="D45" s="23">
        <f t="shared" si="10"/>
        <v>1.4501160092807424E-2</v>
      </c>
      <c r="E45" s="23">
        <f t="shared" si="11"/>
        <v>9.1800388035189768E-3</v>
      </c>
      <c r="F45" s="79">
        <v>8</v>
      </c>
      <c r="G45" s="79">
        <f t="shared" si="12"/>
        <v>6</v>
      </c>
    </row>
    <row r="46" spans="1:7">
      <c r="A46" s="72" t="s">
        <v>91</v>
      </c>
      <c r="B46" s="73">
        <v>22</v>
      </c>
      <c r="C46" s="74">
        <v>8795832</v>
      </c>
      <c r="D46" s="23">
        <f>B46/$B$50</f>
        <v>1.2761020881670533E-2</v>
      </c>
      <c r="E46" s="23">
        <f>C46/$C$50</f>
        <v>4.8772600746727519E-3</v>
      </c>
      <c r="F46" s="79">
        <v>9</v>
      </c>
      <c r="G46" s="79">
        <f t="shared" si="12"/>
        <v>9</v>
      </c>
    </row>
    <row r="47" spans="1:7">
      <c r="A47" s="72" t="s">
        <v>205</v>
      </c>
      <c r="B47" s="73">
        <v>19</v>
      </c>
      <c r="C47" s="74">
        <v>6673065</v>
      </c>
      <c r="D47" s="23">
        <f t="shared" ref="D47" si="15">B47/$B$50</f>
        <v>1.1020881670533642E-2</v>
      </c>
      <c r="E47" s="23">
        <f t="shared" ref="E47:E48" si="16">C47/$C$50</f>
        <v>3.7001927162997341E-3</v>
      </c>
      <c r="F47" s="79">
        <v>10</v>
      </c>
      <c r="G47" s="79">
        <f t="shared" si="12"/>
        <v>12</v>
      </c>
    </row>
    <row r="48" spans="1:7">
      <c r="A48" s="72" t="s">
        <v>93</v>
      </c>
      <c r="B48" s="73">
        <v>15</v>
      </c>
      <c r="C48" s="74">
        <v>10556939</v>
      </c>
      <c r="D48" s="23">
        <f>B48/$B$50</f>
        <v>8.7006960556844544E-3</v>
      </c>
      <c r="E48" s="23">
        <f t="shared" si="16"/>
        <v>5.8537881459600049E-3</v>
      </c>
      <c r="F48" s="79">
        <v>11</v>
      </c>
      <c r="G48" s="79">
        <f t="shared" si="12"/>
        <v>8</v>
      </c>
    </row>
    <row r="49" spans="1:7">
      <c r="A49" s="72" t="s">
        <v>98</v>
      </c>
      <c r="B49" s="73">
        <v>13</v>
      </c>
      <c r="C49" s="74">
        <v>7374330</v>
      </c>
      <c r="D49" s="23">
        <f>B49/$B$50</f>
        <v>7.5406032482598605E-3</v>
      </c>
      <c r="E49" s="23">
        <f>C49/$C$50</f>
        <v>4.089041865108555E-3</v>
      </c>
      <c r="F49" s="79">
        <v>12</v>
      </c>
      <c r="G49" s="79">
        <f t="shared" si="12"/>
        <v>11</v>
      </c>
    </row>
    <row r="50" spans="1:7">
      <c r="A50" s="32" t="s">
        <v>23</v>
      </c>
      <c r="B50" s="48">
        <f>SUM(B38:B49)</f>
        <v>1724</v>
      </c>
      <c r="C50" s="38">
        <f>SUM(C38:C49)</f>
        <v>1803437148.1799998</v>
      </c>
      <c r="D50" s="30">
        <f>SUM(D38:D49)</f>
        <v>0.99999999999999989</v>
      </c>
      <c r="E50" s="30">
        <f>SUM(E38:E49)</f>
        <v>0.99999999999999989</v>
      </c>
      <c r="F50" s="31"/>
      <c r="G50" s="31"/>
    </row>
    <row r="52" spans="1:7">
      <c r="A52" s="172" t="s">
        <v>24</v>
      </c>
      <c r="B52" s="172"/>
      <c r="C52" s="172"/>
      <c r="D52" s="110" t="s">
        <v>58</v>
      </c>
    </row>
    <row r="53" spans="1:7">
      <c r="A53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21:G21"/>
    <mergeCell ref="A35:G35"/>
    <mergeCell ref="A52:C52"/>
  </mergeCells>
  <phoneticPr fontId="2" type="noConversion"/>
  <hyperlinks>
    <hyperlink ref="A53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91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5" customWidth="1"/>
    <col min="3" max="3" width="16.140625" style="99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74</v>
      </c>
    </row>
    <row r="2" spans="1:7">
      <c r="A2" s="2" t="str">
        <f>'OVERALL STATS'!A2</f>
        <v>Reporting Period: DECEMBER, 2021</v>
      </c>
    </row>
    <row r="3" spans="1:7" ht="13.5" thickBot="1"/>
    <row r="4" spans="1:7" ht="16.5" thickBot="1">
      <c r="A4" s="166" t="s">
        <v>13</v>
      </c>
      <c r="B4" s="167"/>
      <c r="C4" s="167"/>
      <c r="D4" s="167"/>
      <c r="E4" s="167"/>
      <c r="F4" s="167"/>
      <c r="G4" s="168"/>
    </row>
    <row r="5" spans="1:7">
      <c r="A5" s="3"/>
      <c r="B5" s="108"/>
      <c r="C5" s="100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10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49" t="s">
        <v>39</v>
      </c>
      <c r="B7" s="150">
        <v>349</v>
      </c>
      <c r="C7" s="102">
        <v>266751554</v>
      </c>
      <c r="D7" s="151">
        <f>B7/$B$17</f>
        <v>0.39257592800899888</v>
      </c>
      <c r="E7" s="23">
        <f>C7/$C$17</f>
        <v>0.25362523320758174</v>
      </c>
      <c r="F7" s="148">
        <v>1</v>
      </c>
      <c r="G7" s="79">
        <f>RANK(C7,$C$7:$C$16)</f>
        <v>2</v>
      </c>
    </row>
    <row r="8" spans="1:7">
      <c r="A8" s="36" t="s">
        <v>160</v>
      </c>
      <c r="B8" s="37">
        <v>206</v>
      </c>
      <c r="C8" s="102">
        <v>161426260.83000001</v>
      </c>
      <c r="D8" s="27">
        <f>B8/$B$17</f>
        <v>0.23172103487064116</v>
      </c>
      <c r="E8" s="23">
        <f>C8/$C$17</f>
        <v>0.1534827911399409</v>
      </c>
      <c r="F8" s="79">
        <v>2</v>
      </c>
      <c r="G8" s="79">
        <f t="shared" ref="G8:G16" si="0">RANK(C8,$C$7:$C$16)</f>
        <v>3</v>
      </c>
    </row>
    <row r="9" spans="1:7">
      <c r="A9" s="149" t="s">
        <v>40</v>
      </c>
      <c r="B9" s="37">
        <v>170</v>
      </c>
      <c r="C9" s="152">
        <v>440799143.60000002</v>
      </c>
      <c r="D9" s="27">
        <f t="shared" ref="D9" si="1">B9/$B$17</f>
        <v>0.19122609673790777</v>
      </c>
      <c r="E9" s="146">
        <f t="shared" ref="E9" si="2">C9/$C$17</f>
        <v>0.4191082822829677</v>
      </c>
      <c r="F9" s="79">
        <v>3</v>
      </c>
      <c r="G9" s="148">
        <f t="shared" si="0"/>
        <v>1</v>
      </c>
    </row>
    <row r="10" spans="1:7">
      <c r="A10" s="36" t="s">
        <v>41</v>
      </c>
      <c r="B10" s="37">
        <v>96</v>
      </c>
      <c r="C10" s="102">
        <v>146669069</v>
      </c>
      <c r="D10" s="27">
        <f t="shared" ref="D10:D16" si="3">B10/$B$17</f>
        <v>0.10798650168728909</v>
      </c>
      <c r="E10" s="23">
        <f t="shared" ref="E10:E16" si="4">C10/$C$17</f>
        <v>0.13945177177660939</v>
      </c>
      <c r="F10" s="79">
        <v>4</v>
      </c>
      <c r="G10" s="79">
        <f t="shared" si="0"/>
        <v>4</v>
      </c>
    </row>
    <row r="11" spans="1:7">
      <c r="A11" s="36" t="s">
        <v>154</v>
      </c>
      <c r="B11" s="37">
        <v>23</v>
      </c>
      <c r="C11" s="102">
        <v>16216800</v>
      </c>
      <c r="D11" s="27">
        <f t="shared" si="3"/>
        <v>2.5871766029246346E-2</v>
      </c>
      <c r="E11" s="23">
        <f t="shared" si="4"/>
        <v>1.5418803078015849E-2</v>
      </c>
      <c r="F11" s="79">
        <v>5</v>
      </c>
      <c r="G11" s="79">
        <f t="shared" si="0"/>
        <v>5</v>
      </c>
    </row>
    <row r="12" spans="1:7">
      <c r="A12" s="36" t="s">
        <v>80</v>
      </c>
      <c r="B12" s="37">
        <v>17</v>
      </c>
      <c r="C12" s="102">
        <v>7502500</v>
      </c>
      <c r="D12" s="27">
        <f t="shared" si="3"/>
        <v>1.9122609673790775E-2</v>
      </c>
      <c r="E12" s="23">
        <f t="shared" si="4"/>
        <v>7.13331668965603E-3</v>
      </c>
      <c r="F12" s="79">
        <v>6</v>
      </c>
      <c r="G12" s="79">
        <f t="shared" si="0"/>
        <v>6</v>
      </c>
    </row>
    <row r="13" spans="1:7">
      <c r="A13" s="36" t="s">
        <v>91</v>
      </c>
      <c r="B13" s="37">
        <v>13</v>
      </c>
      <c r="C13" s="102">
        <v>5271000</v>
      </c>
      <c r="D13" s="27">
        <f t="shared" si="3"/>
        <v>1.4623172103487065E-2</v>
      </c>
      <c r="E13" s="23">
        <f t="shared" si="4"/>
        <v>5.0116244280142535E-3</v>
      </c>
      <c r="F13" s="79">
        <v>7</v>
      </c>
      <c r="G13" s="79">
        <f t="shared" si="0"/>
        <v>7</v>
      </c>
    </row>
    <row r="14" spans="1:7">
      <c r="A14" s="36" t="s">
        <v>205</v>
      </c>
      <c r="B14" s="37">
        <v>8</v>
      </c>
      <c r="C14" s="102">
        <v>3229125</v>
      </c>
      <c r="D14" s="27">
        <f t="shared" si="3"/>
        <v>8.9988751406074249E-3</v>
      </c>
      <c r="E14" s="23">
        <f t="shared" si="4"/>
        <v>3.0702260920340593E-3</v>
      </c>
      <c r="F14" s="79">
        <v>8</v>
      </c>
      <c r="G14" s="79">
        <f t="shared" si="0"/>
        <v>8</v>
      </c>
    </row>
    <row r="15" spans="1:7">
      <c r="A15" s="36" t="s">
        <v>57</v>
      </c>
      <c r="B15" s="37">
        <v>6</v>
      </c>
      <c r="C15" s="102">
        <v>2217000</v>
      </c>
      <c r="D15" s="27">
        <f t="shared" si="3"/>
        <v>6.7491563554555678E-3</v>
      </c>
      <c r="E15" s="23">
        <f t="shared" si="4"/>
        <v>2.1079057782029216E-3</v>
      </c>
      <c r="F15" s="79">
        <v>9</v>
      </c>
      <c r="G15" s="79">
        <f t="shared" si="0"/>
        <v>9</v>
      </c>
    </row>
    <row r="16" spans="1:7">
      <c r="A16" s="36" t="s">
        <v>93</v>
      </c>
      <c r="B16" s="37">
        <v>1</v>
      </c>
      <c r="C16" s="102">
        <v>1672338</v>
      </c>
      <c r="D16" s="27">
        <f t="shared" si="3"/>
        <v>1.1248593925759281E-3</v>
      </c>
      <c r="E16" s="23">
        <f t="shared" si="4"/>
        <v>1.5900455269771392E-3</v>
      </c>
      <c r="F16" s="79">
        <v>10</v>
      </c>
      <c r="G16" s="79">
        <f t="shared" si="0"/>
        <v>10</v>
      </c>
    </row>
    <row r="17" spans="1:7">
      <c r="A17" s="28" t="s">
        <v>23</v>
      </c>
      <c r="B17" s="29">
        <f>SUM(B7:B16)</f>
        <v>889</v>
      </c>
      <c r="C17" s="103">
        <f>SUM(C7:C16)</f>
        <v>1051754790.4300001</v>
      </c>
      <c r="D17" s="30">
        <f>SUM(D7:D16)</f>
        <v>0.99999999999999989</v>
      </c>
      <c r="E17" s="30">
        <f>SUM(E7:E16)</f>
        <v>1</v>
      </c>
      <c r="F17" s="31"/>
      <c r="G17" s="31"/>
    </row>
    <row r="18" spans="1:7" ht="13.5" thickBot="1"/>
    <row r="19" spans="1:7" ht="16.5" thickBot="1">
      <c r="A19" s="166" t="s">
        <v>14</v>
      </c>
      <c r="B19" s="167"/>
      <c r="C19" s="167"/>
      <c r="D19" s="167"/>
      <c r="E19" s="167"/>
      <c r="F19" s="167"/>
      <c r="G19" s="168"/>
    </row>
    <row r="20" spans="1:7">
      <c r="A20" s="3"/>
      <c r="B20" s="108"/>
      <c r="C20" s="100"/>
      <c r="D20" s="10" t="s">
        <v>5</v>
      </c>
      <c r="E20" s="10" t="s">
        <v>5</v>
      </c>
      <c r="F20" s="11" t="s">
        <v>6</v>
      </c>
      <c r="G20" s="15" t="s">
        <v>6</v>
      </c>
    </row>
    <row r="21" spans="1:7">
      <c r="A21" s="12" t="s">
        <v>7</v>
      </c>
      <c r="B21" s="12" t="s">
        <v>8</v>
      </c>
      <c r="C21" s="101" t="s">
        <v>9</v>
      </c>
      <c r="D21" s="13" t="s">
        <v>8</v>
      </c>
      <c r="E21" s="13" t="s">
        <v>9</v>
      </c>
      <c r="F21" s="14" t="s">
        <v>8</v>
      </c>
      <c r="G21" s="16" t="s">
        <v>9</v>
      </c>
    </row>
    <row r="22" spans="1:7">
      <c r="A22" s="153" t="s">
        <v>39</v>
      </c>
      <c r="B22" s="150">
        <v>40</v>
      </c>
      <c r="C22" s="104">
        <v>20670490</v>
      </c>
      <c r="D22" s="151">
        <f>B22/$B$29</f>
        <v>0.22099447513812154</v>
      </c>
      <c r="E22" s="23">
        <f>C22/$C$29</f>
        <v>0.19173266314261048</v>
      </c>
      <c r="F22" s="148">
        <v>1</v>
      </c>
      <c r="G22" s="79">
        <f>RANK(C22,$C$22:$C$28)</f>
        <v>2</v>
      </c>
    </row>
    <row r="23" spans="1:7">
      <c r="A23" s="153" t="s">
        <v>206</v>
      </c>
      <c r="B23" s="50">
        <v>36</v>
      </c>
      <c r="C23" s="152">
        <v>28032577</v>
      </c>
      <c r="D23" s="27">
        <f>B23/$B$29</f>
        <v>0.19889502762430938</v>
      </c>
      <c r="E23" s="146">
        <f>C23/$C$29</f>
        <v>0.26002095949154036</v>
      </c>
      <c r="F23" s="79">
        <v>2</v>
      </c>
      <c r="G23" s="148">
        <f t="shared" ref="G23:G28" si="5">RANK(C23,$C$22:$C$28)</f>
        <v>1</v>
      </c>
    </row>
    <row r="24" spans="1:7">
      <c r="A24" s="49" t="s">
        <v>41</v>
      </c>
      <c r="B24" s="50">
        <v>35</v>
      </c>
      <c r="C24" s="104">
        <v>17576509</v>
      </c>
      <c r="D24" s="27">
        <f>B24/$B$29</f>
        <v>0.19337016574585636</v>
      </c>
      <c r="E24" s="23">
        <f>C24/$C$29</f>
        <v>0.16303391353180605</v>
      </c>
      <c r="F24" s="79">
        <v>3</v>
      </c>
      <c r="G24" s="79">
        <f t="shared" si="5"/>
        <v>3</v>
      </c>
    </row>
    <row r="25" spans="1:7">
      <c r="A25" s="49" t="s">
        <v>160</v>
      </c>
      <c r="B25" s="50">
        <v>33</v>
      </c>
      <c r="C25" s="104">
        <v>17546385</v>
      </c>
      <c r="D25" s="27">
        <f t="shared" ref="D25" si="6">B25/$B$29</f>
        <v>0.18232044198895028</v>
      </c>
      <c r="E25" s="23">
        <f t="shared" ref="E25" si="7">C25/$C$29</f>
        <v>0.16275449322079705</v>
      </c>
      <c r="F25" s="79">
        <v>4</v>
      </c>
      <c r="G25" s="79">
        <f t="shared" si="5"/>
        <v>4</v>
      </c>
    </row>
    <row r="26" spans="1:7">
      <c r="A26" s="49" t="s">
        <v>93</v>
      </c>
      <c r="B26" s="50">
        <v>14</v>
      </c>
      <c r="C26" s="104">
        <v>8884601</v>
      </c>
      <c r="D26" s="27">
        <f>B26/$B$29</f>
        <v>7.7348066298342538E-2</v>
      </c>
      <c r="E26" s="23">
        <f>C26/$C$29</f>
        <v>8.2410635194884119E-2</v>
      </c>
      <c r="F26" s="79">
        <v>5</v>
      </c>
      <c r="G26" s="79">
        <f t="shared" si="5"/>
        <v>5</v>
      </c>
    </row>
    <row r="27" spans="1:7">
      <c r="A27" s="49" t="s">
        <v>98</v>
      </c>
      <c r="B27" s="50">
        <v>13</v>
      </c>
      <c r="C27" s="104">
        <v>7374330</v>
      </c>
      <c r="D27" s="27">
        <f>B27/$B$29</f>
        <v>7.18232044198895E-2</v>
      </c>
      <c r="E27" s="23">
        <f>C27/$C$29</f>
        <v>6.8401858388090792E-2</v>
      </c>
      <c r="F27" s="79">
        <v>6</v>
      </c>
      <c r="G27" s="79">
        <f t="shared" si="5"/>
        <v>7</v>
      </c>
    </row>
    <row r="28" spans="1:7">
      <c r="A28" s="49" t="s">
        <v>40</v>
      </c>
      <c r="B28" s="50">
        <v>10</v>
      </c>
      <c r="C28" s="104">
        <v>7724021</v>
      </c>
      <c r="D28" s="27">
        <f>B28/$B$29</f>
        <v>5.5248618784530384E-2</v>
      </c>
      <c r="E28" s="23">
        <f>C28/$C$29</f>
        <v>7.1645477030271146E-2</v>
      </c>
      <c r="F28" s="79">
        <v>7</v>
      </c>
      <c r="G28" s="79">
        <f t="shared" si="5"/>
        <v>6</v>
      </c>
    </row>
    <row r="29" spans="1:7">
      <c r="A29" s="28" t="s">
        <v>23</v>
      </c>
      <c r="B29" s="29">
        <f>SUM(B22:B28)</f>
        <v>181</v>
      </c>
      <c r="C29" s="103">
        <f>SUM(C22:C28)</f>
        <v>107808913</v>
      </c>
      <c r="D29" s="30">
        <f>SUM(D22:D28)</f>
        <v>1</v>
      </c>
      <c r="E29" s="30">
        <f>SUM(E22:E28)</f>
        <v>1</v>
      </c>
      <c r="F29" s="31"/>
      <c r="G29" s="31"/>
    </row>
    <row r="30" spans="1:7" ht="13.5" thickBot="1"/>
    <row r="31" spans="1:7" ht="16.5" thickBot="1">
      <c r="A31" s="166" t="s">
        <v>15</v>
      </c>
      <c r="B31" s="167"/>
      <c r="C31" s="167"/>
      <c r="D31" s="167"/>
      <c r="E31" s="167"/>
      <c r="F31" s="167"/>
      <c r="G31" s="168"/>
    </row>
    <row r="32" spans="1:7">
      <c r="A32" s="3"/>
      <c r="B32" s="108"/>
      <c r="C32" s="100"/>
      <c r="D32" s="10" t="s">
        <v>5</v>
      </c>
      <c r="E32" s="10" t="s">
        <v>5</v>
      </c>
      <c r="F32" s="11" t="s">
        <v>6</v>
      </c>
      <c r="G32" s="15" t="s">
        <v>6</v>
      </c>
    </row>
    <row r="33" spans="1:7">
      <c r="A33" s="12" t="s">
        <v>7</v>
      </c>
      <c r="B33" s="12" t="s">
        <v>8</v>
      </c>
      <c r="C33" s="101" t="s">
        <v>9</v>
      </c>
      <c r="D33" s="17" t="s">
        <v>8</v>
      </c>
      <c r="E33" s="13" t="s">
        <v>9</v>
      </c>
      <c r="F33" s="14" t="s">
        <v>8</v>
      </c>
      <c r="G33" s="16" t="s">
        <v>9</v>
      </c>
    </row>
    <row r="34" spans="1:7">
      <c r="A34" s="149" t="s">
        <v>39</v>
      </c>
      <c r="B34" s="150">
        <v>309</v>
      </c>
      <c r="C34" s="152">
        <v>194299054</v>
      </c>
      <c r="D34" s="151">
        <f t="shared" ref="D34:D39" si="8">B34/$B$43</f>
        <v>0.40657894736842104</v>
      </c>
      <c r="E34" s="146">
        <f t="shared" ref="E34:E39" si="9">C34/$C$43</f>
        <v>0.38182557279423662</v>
      </c>
      <c r="F34" s="148">
        <v>1</v>
      </c>
      <c r="G34" s="148">
        <f>RANK(C34,$C$34:$C$42)</f>
        <v>1</v>
      </c>
    </row>
    <row r="35" spans="1:7">
      <c r="A35" s="36" t="s">
        <v>160</v>
      </c>
      <c r="B35" s="37">
        <v>180</v>
      </c>
      <c r="C35" s="102">
        <v>102621023.83</v>
      </c>
      <c r="D35" s="27">
        <f t="shared" si="8"/>
        <v>0.23684210526315788</v>
      </c>
      <c r="E35" s="23">
        <f t="shared" si="9"/>
        <v>0.20166506422939534</v>
      </c>
      <c r="F35" s="112">
        <v>2</v>
      </c>
      <c r="G35" s="79">
        <f t="shared" ref="G35:G42" si="10">RANK(C35,$C$34:$C$42)</f>
        <v>3</v>
      </c>
    </row>
    <row r="36" spans="1:7">
      <c r="A36" s="36" t="s">
        <v>40</v>
      </c>
      <c r="B36" s="37">
        <v>129</v>
      </c>
      <c r="C36" s="102">
        <v>125219812.59999999</v>
      </c>
      <c r="D36" s="27">
        <f t="shared" si="8"/>
        <v>0.16973684210526316</v>
      </c>
      <c r="E36" s="23">
        <f t="shared" si="9"/>
        <v>0.24607493287734672</v>
      </c>
      <c r="F36" s="79">
        <v>3</v>
      </c>
      <c r="G36" s="79">
        <f t="shared" si="10"/>
        <v>2</v>
      </c>
    </row>
    <row r="37" spans="1:7">
      <c r="A37" s="36" t="s">
        <v>41</v>
      </c>
      <c r="B37" s="37">
        <v>79</v>
      </c>
      <c r="C37" s="102">
        <v>54862309</v>
      </c>
      <c r="D37" s="27">
        <f t="shared" si="8"/>
        <v>0.10394736842105264</v>
      </c>
      <c r="E37" s="23">
        <f t="shared" si="9"/>
        <v>0.10781232397940241</v>
      </c>
      <c r="F37" s="112">
        <v>4</v>
      </c>
      <c r="G37" s="79">
        <f t="shared" si="10"/>
        <v>4</v>
      </c>
    </row>
    <row r="38" spans="1:7">
      <c r="A38" s="36" t="s">
        <v>154</v>
      </c>
      <c r="B38" s="37">
        <v>22</v>
      </c>
      <c r="C38" s="102">
        <v>15636800</v>
      </c>
      <c r="D38" s="27">
        <f t="shared" si="8"/>
        <v>2.8947368421052631E-2</v>
      </c>
      <c r="E38" s="23">
        <f t="shared" si="9"/>
        <v>3.0728559886189249E-2</v>
      </c>
      <c r="F38" s="79">
        <v>5</v>
      </c>
      <c r="G38" s="79">
        <f t="shared" si="10"/>
        <v>5</v>
      </c>
    </row>
    <row r="39" spans="1:7">
      <c r="A39" s="36" t="s">
        <v>80</v>
      </c>
      <c r="B39" s="37">
        <v>15</v>
      </c>
      <c r="C39" s="102">
        <v>6062500</v>
      </c>
      <c r="D39" s="27">
        <f t="shared" si="8"/>
        <v>1.9736842105263157E-2</v>
      </c>
      <c r="E39" s="23">
        <f t="shared" si="9"/>
        <v>1.1913684021668265E-2</v>
      </c>
      <c r="F39" s="112">
        <v>6</v>
      </c>
      <c r="G39" s="79">
        <f t="shared" si="10"/>
        <v>6</v>
      </c>
    </row>
    <row r="40" spans="1:7">
      <c r="A40" s="36" t="s">
        <v>91</v>
      </c>
      <c r="B40" s="37">
        <v>12</v>
      </c>
      <c r="C40" s="102">
        <v>4721000</v>
      </c>
      <c r="D40" s="27">
        <f t="shared" ref="D40:D42" si="11">B40/$B$43</f>
        <v>1.5789473684210527E-2</v>
      </c>
      <c r="E40" s="23">
        <f t="shared" ref="E40:E42" si="12">C40/$C$43</f>
        <v>9.2774436727910727E-3</v>
      </c>
      <c r="F40" s="79">
        <v>7</v>
      </c>
      <c r="G40" s="79">
        <f t="shared" si="10"/>
        <v>7</v>
      </c>
    </row>
    <row r="41" spans="1:7">
      <c r="A41" s="36" t="s">
        <v>205</v>
      </c>
      <c r="B41" s="37">
        <v>8</v>
      </c>
      <c r="C41" s="102">
        <v>3229125</v>
      </c>
      <c r="D41" s="27">
        <f t="shared" si="11"/>
        <v>1.0526315789473684E-2</v>
      </c>
      <c r="E41" s="23">
        <f t="shared" si="12"/>
        <v>6.3456948315826038E-3</v>
      </c>
      <c r="F41" s="112">
        <v>8</v>
      </c>
      <c r="G41" s="79">
        <f t="shared" si="10"/>
        <v>8</v>
      </c>
    </row>
    <row r="42" spans="1:7">
      <c r="A42" s="36" t="s">
        <v>57</v>
      </c>
      <c r="B42" s="37">
        <v>6</v>
      </c>
      <c r="C42" s="102">
        <v>2217000</v>
      </c>
      <c r="D42" s="27">
        <f t="shared" si="11"/>
        <v>7.8947368421052634E-3</v>
      </c>
      <c r="E42" s="23">
        <f t="shared" si="12"/>
        <v>4.356723707387801E-3</v>
      </c>
      <c r="F42" s="79">
        <v>9</v>
      </c>
      <c r="G42" s="79">
        <f t="shared" si="10"/>
        <v>9</v>
      </c>
    </row>
    <row r="43" spans="1:7">
      <c r="A43" s="28" t="s">
        <v>23</v>
      </c>
      <c r="B43" s="41">
        <f>SUM(B34:B42)</f>
        <v>760</v>
      </c>
      <c r="C43" s="105">
        <f>SUM(C34:C42)</f>
        <v>508868624.42999995</v>
      </c>
      <c r="D43" s="30">
        <f>SUM(D34:D42)</f>
        <v>1</v>
      </c>
      <c r="E43" s="30">
        <f>SUM(E34:E42)</f>
        <v>1</v>
      </c>
      <c r="F43" s="31"/>
      <c r="G43" s="31"/>
    </row>
    <row r="44" spans="1:7" ht="13.5" thickBot="1"/>
    <row r="45" spans="1:7" ht="16.5" thickBot="1">
      <c r="A45" s="166" t="s">
        <v>16</v>
      </c>
      <c r="B45" s="167"/>
      <c r="C45" s="167"/>
      <c r="D45" s="167"/>
      <c r="E45" s="167"/>
      <c r="F45" s="167"/>
      <c r="G45" s="168"/>
    </row>
    <row r="46" spans="1:7">
      <c r="A46" s="18"/>
      <c r="B46" s="109"/>
      <c r="C46" s="106"/>
      <c r="D46" s="10" t="s">
        <v>5</v>
      </c>
      <c r="E46" s="10" t="s">
        <v>5</v>
      </c>
      <c r="F46" s="11" t="s">
        <v>6</v>
      </c>
      <c r="G46" s="15" t="s">
        <v>6</v>
      </c>
    </row>
    <row r="47" spans="1:7">
      <c r="A47" s="12" t="s">
        <v>7</v>
      </c>
      <c r="B47" s="12" t="s">
        <v>8</v>
      </c>
      <c r="C47" s="101" t="s">
        <v>9</v>
      </c>
      <c r="D47" s="13" t="s">
        <v>8</v>
      </c>
      <c r="E47" s="13" t="s">
        <v>9</v>
      </c>
      <c r="F47" s="14" t="s">
        <v>8</v>
      </c>
      <c r="G47" s="16" t="s">
        <v>9</v>
      </c>
    </row>
    <row r="48" spans="1:7">
      <c r="A48" s="154" t="s">
        <v>40</v>
      </c>
      <c r="B48" s="155">
        <v>23</v>
      </c>
      <c r="C48" s="156">
        <v>294194750</v>
      </c>
      <c r="D48" s="146">
        <f>B48/$B$54</f>
        <v>0.42592592592592593</v>
      </c>
      <c r="E48" s="146">
        <f>C48/$C$54</f>
        <v>0.77115976162297684</v>
      </c>
      <c r="F48" s="148">
        <v>1</v>
      </c>
      <c r="G48" s="148">
        <f>RANK(C48,$C$48:$C$53)</f>
        <v>1</v>
      </c>
    </row>
    <row r="49" spans="1:7">
      <c r="A49" s="97" t="s">
        <v>39</v>
      </c>
      <c r="B49" s="98">
        <v>18</v>
      </c>
      <c r="C49" s="107">
        <v>47339500</v>
      </c>
      <c r="D49" s="23">
        <f>B49/$B$54</f>
        <v>0.33333333333333331</v>
      </c>
      <c r="E49" s="23">
        <f>C49/$C$54</f>
        <v>0.12408894970202872</v>
      </c>
      <c r="F49" s="79">
        <v>2</v>
      </c>
      <c r="G49" s="79">
        <f t="shared" ref="G49:G53" si="13">RANK(C49,$C$48:$C$53)</f>
        <v>2</v>
      </c>
    </row>
    <row r="50" spans="1:7">
      <c r="A50" s="97" t="s">
        <v>160</v>
      </c>
      <c r="B50" s="98">
        <v>6</v>
      </c>
      <c r="C50" s="107">
        <v>9205000</v>
      </c>
      <c r="D50" s="23">
        <f>B50/$B$54</f>
        <v>0.1111111111111111</v>
      </c>
      <c r="E50" s="23">
        <f>C50/$C$54</f>
        <v>2.4128661730841567E-2</v>
      </c>
      <c r="F50" s="79">
        <v>3</v>
      </c>
      <c r="G50" s="79">
        <f t="shared" si="13"/>
        <v>4</v>
      </c>
    </row>
    <row r="51" spans="1:7">
      <c r="A51" s="97" t="s">
        <v>41</v>
      </c>
      <c r="B51" s="98">
        <v>5</v>
      </c>
      <c r="C51" s="107">
        <v>28902250</v>
      </c>
      <c r="D51" s="23">
        <f t="shared" ref="D51" si="14">B51/$B$54</f>
        <v>9.2592592592592587E-2</v>
      </c>
      <c r="E51" s="23">
        <f t="shared" ref="E51" si="15">C51/$C$54</f>
        <v>7.5760197013603009E-2</v>
      </c>
      <c r="F51" s="79">
        <v>4</v>
      </c>
      <c r="G51" s="79">
        <f t="shared" si="13"/>
        <v>3</v>
      </c>
    </row>
    <row r="52" spans="1:7">
      <c r="A52" s="97" t="s">
        <v>80</v>
      </c>
      <c r="B52" s="98">
        <v>1</v>
      </c>
      <c r="C52" s="107">
        <v>1275000</v>
      </c>
      <c r="D52" s="23">
        <f>B52/$B$54</f>
        <v>1.8518518518518517E-2</v>
      </c>
      <c r="E52" s="23">
        <f>C52/$C$54</f>
        <v>3.3421014347444866E-3</v>
      </c>
      <c r="F52" s="79">
        <v>5</v>
      </c>
      <c r="G52" s="79">
        <f t="shared" si="13"/>
        <v>5</v>
      </c>
    </row>
    <row r="53" spans="1:7">
      <c r="A53" s="97" t="s">
        <v>154</v>
      </c>
      <c r="B53" s="98">
        <v>1</v>
      </c>
      <c r="C53" s="107">
        <v>580000</v>
      </c>
      <c r="D53" s="23">
        <f>B53/$B$54</f>
        <v>1.8518518518518517E-2</v>
      </c>
      <c r="E53" s="23">
        <f>C53/$C$54</f>
        <v>1.520328495805335E-3</v>
      </c>
      <c r="F53" s="79">
        <v>5</v>
      </c>
      <c r="G53" s="79">
        <f t="shared" si="13"/>
        <v>6</v>
      </c>
    </row>
    <row r="54" spans="1:7">
      <c r="A54" s="28" t="s">
        <v>23</v>
      </c>
      <c r="B54" s="41">
        <f>SUM(B48:B53)</f>
        <v>54</v>
      </c>
      <c r="C54" s="105">
        <f>SUM(C48:C53)</f>
        <v>381496500</v>
      </c>
      <c r="D54" s="30">
        <f>SUM(D48:D53)</f>
        <v>1</v>
      </c>
      <c r="E54" s="30">
        <f>SUM(E48:E53)</f>
        <v>1</v>
      </c>
      <c r="F54" s="31"/>
      <c r="G54" s="31"/>
    </row>
    <row r="55" spans="1:7" ht="13.5" thickBot="1"/>
    <row r="56" spans="1:7" ht="16.5" thickBot="1">
      <c r="A56" s="166" t="s">
        <v>17</v>
      </c>
      <c r="B56" s="167"/>
      <c r="C56" s="167"/>
      <c r="D56" s="167"/>
      <c r="E56" s="167"/>
      <c r="F56" s="167"/>
      <c r="G56" s="168"/>
    </row>
    <row r="57" spans="1:7">
      <c r="A57" s="18"/>
      <c r="B57" s="109"/>
      <c r="C57" s="106"/>
      <c r="D57" s="10" t="s">
        <v>5</v>
      </c>
      <c r="E57" s="10" t="s">
        <v>5</v>
      </c>
      <c r="F57" s="11" t="s">
        <v>6</v>
      </c>
      <c r="G57" s="15" t="s">
        <v>6</v>
      </c>
    </row>
    <row r="58" spans="1:7">
      <c r="A58" s="12" t="s">
        <v>7</v>
      </c>
      <c r="B58" s="12" t="s">
        <v>8</v>
      </c>
      <c r="C58" s="101" t="s">
        <v>9</v>
      </c>
      <c r="D58" s="13" t="s">
        <v>8</v>
      </c>
      <c r="E58" s="13" t="s">
        <v>9</v>
      </c>
      <c r="F58" s="14" t="s">
        <v>8</v>
      </c>
      <c r="G58" s="16" t="s">
        <v>9</v>
      </c>
    </row>
    <row r="59" spans="1:7">
      <c r="A59" s="149" t="s">
        <v>39</v>
      </c>
      <c r="B59" s="150">
        <v>22</v>
      </c>
      <c r="C59" s="102">
        <v>25113000</v>
      </c>
      <c r="D59" s="151">
        <f t="shared" ref="D59:D65" si="16">B59/$B$66</f>
        <v>0.29333333333333333</v>
      </c>
      <c r="E59" s="23">
        <f t="shared" ref="E59:E65" si="17">C59/$C$66</f>
        <v>0.15560475848558977</v>
      </c>
      <c r="F59" s="148">
        <v>1</v>
      </c>
      <c r="G59" s="79">
        <f>RANK(C59,$C$59:$C$65)</f>
        <v>3</v>
      </c>
    </row>
    <row r="60" spans="1:7">
      <c r="A60" s="36" t="s">
        <v>160</v>
      </c>
      <c r="B60" s="37">
        <v>20</v>
      </c>
      <c r="C60" s="102">
        <v>49600237</v>
      </c>
      <c r="D60" s="27">
        <f t="shared" si="16"/>
        <v>0.26666666666666666</v>
      </c>
      <c r="E60" s="23">
        <f t="shared" si="17"/>
        <v>0.30733217453960154</v>
      </c>
      <c r="F60" s="79">
        <v>2</v>
      </c>
      <c r="G60" s="79">
        <f t="shared" ref="G60:G65" si="18">RANK(C60,$C$59:$C$65)</f>
        <v>2</v>
      </c>
    </row>
    <row r="61" spans="1:7">
      <c r="A61" s="36" t="s">
        <v>40</v>
      </c>
      <c r="B61" s="37">
        <v>18</v>
      </c>
      <c r="C61" s="102">
        <v>21384581</v>
      </c>
      <c r="D61" s="27">
        <f t="shared" si="16"/>
        <v>0.24</v>
      </c>
      <c r="E61" s="23">
        <f t="shared" si="17"/>
        <v>0.13250278986264213</v>
      </c>
      <c r="F61" s="79">
        <v>3</v>
      </c>
      <c r="G61" s="79">
        <f t="shared" si="18"/>
        <v>4</v>
      </c>
    </row>
    <row r="62" spans="1:7">
      <c r="A62" s="149" t="s">
        <v>41</v>
      </c>
      <c r="B62" s="37">
        <v>12</v>
      </c>
      <c r="C62" s="152">
        <v>62904510</v>
      </c>
      <c r="D62" s="27">
        <f t="shared" si="16"/>
        <v>0.16</v>
      </c>
      <c r="E62" s="146">
        <f t="shared" si="17"/>
        <v>0.38976789257374139</v>
      </c>
      <c r="F62" s="79">
        <v>4</v>
      </c>
      <c r="G62" s="148">
        <f t="shared" si="18"/>
        <v>1</v>
      </c>
    </row>
    <row r="63" spans="1:7">
      <c r="A63" s="36" t="s">
        <v>93</v>
      </c>
      <c r="B63" s="37">
        <v>1</v>
      </c>
      <c r="C63" s="102">
        <v>1672338</v>
      </c>
      <c r="D63" s="27">
        <f t="shared" si="16"/>
        <v>1.3333333333333334E-2</v>
      </c>
      <c r="E63" s="23">
        <f t="shared" si="17"/>
        <v>1.0362113271862152E-2</v>
      </c>
      <c r="F63" s="79">
        <v>5</v>
      </c>
      <c r="G63" s="79">
        <f t="shared" si="18"/>
        <v>5</v>
      </c>
    </row>
    <row r="64" spans="1:7">
      <c r="A64" s="36" t="s">
        <v>91</v>
      </c>
      <c r="B64" s="37">
        <v>1</v>
      </c>
      <c r="C64" s="102">
        <v>550000</v>
      </c>
      <c r="D64" s="27">
        <f t="shared" si="16"/>
        <v>1.3333333333333334E-2</v>
      </c>
      <c r="E64" s="23">
        <f t="shared" si="17"/>
        <v>3.407900974279233E-3</v>
      </c>
      <c r="F64" s="79">
        <v>5</v>
      </c>
      <c r="G64" s="79">
        <f t="shared" si="18"/>
        <v>6</v>
      </c>
    </row>
    <row r="65" spans="1:7">
      <c r="A65" s="36" t="s">
        <v>80</v>
      </c>
      <c r="B65" s="37">
        <v>1</v>
      </c>
      <c r="C65" s="102">
        <v>165000</v>
      </c>
      <c r="D65" s="27">
        <f t="shared" si="16"/>
        <v>1.3333333333333334E-2</v>
      </c>
      <c r="E65" s="23">
        <f t="shared" si="17"/>
        <v>1.02237029228377E-3</v>
      </c>
      <c r="F65" s="79">
        <v>5</v>
      </c>
      <c r="G65" s="79">
        <f t="shared" si="18"/>
        <v>7</v>
      </c>
    </row>
    <row r="66" spans="1:7">
      <c r="A66" s="28" t="s">
        <v>23</v>
      </c>
      <c r="B66" s="29">
        <f>SUM(B59:B65)</f>
        <v>75</v>
      </c>
      <c r="C66" s="103">
        <f>SUM(C59:C65)</f>
        <v>161389666</v>
      </c>
      <c r="D66" s="30">
        <f>SUM(D59:D65)</f>
        <v>1</v>
      </c>
      <c r="E66" s="30">
        <f>SUM(E59:E65)</f>
        <v>1</v>
      </c>
      <c r="F66" s="31"/>
      <c r="G66" s="31"/>
    </row>
    <row r="67" spans="1:7" ht="13.5" thickBot="1"/>
    <row r="68" spans="1:7" ht="16.5" thickBot="1">
      <c r="A68" s="166" t="s">
        <v>76</v>
      </c>
      <c r="B68" s="167"/>
      <c r="C68" s="167"/>
      <c r="D68" s="167"/>
      <c r="E68" s="167"/>
      <c r="F68" s="167"/>
      <c r="G68" s="168"/>
    </row>
    <row r="69" spans="1:7">
      <c r="A69" s="18"/>
      <c r="B69" s="109"/>
      <c r="C69" s="106"/>
      <c r="D69" s="10" t="s">
        <v>5</v>
      </c>
      <c r="E69" s="10" t="s">
        <v>5</v>
      </c>
      <c r="F69" s="11" t="s">
        <v>6</v>
      </c>
      <c r="G69" s="15" t="s">
        <v>6</v>
      </c>
    </row>
    <row r="70" spans="1:7">
      <c r="A70" s="12" t="s">
        <v>7</v>
      </c>
      <c r="B70" s="12" t="s">
        <v>8</v>
      </c>
      <c r="C70" s="101" t="s">
        <v>9</v>
      </c>
      <c r="D70" s="13" t="s">
        <v>8</v>
      </c>
      <c r="E70" s="13" t="s">
        <v>9</v>
      </c>
      <c r="F70" s="14" t="s">
        <v>8</v>
      </c>
      <c r="G70" s="16" t="s">
        <v>9</v>
      </c>
    </row>
    <row r="71" spans="1:7">
      <c r="A71" s="154" t="s">
        <v>41</v>
      </c>
      <c r="B71" s="155">
        <v>16</v>
      </c>
      <c r="C71" s="107">
        <v>22657000</v>
      </c>
      <c r="D71" s="146">
        <f t="shared" ref="D71:D73" si="19">B71/$B$54</f>
        <v>0.29629629629629628</v>
      </c>
      <c r="E71" s="23">
        <f t="shared" ref="E71:E73" si="20">C71/$C$54</f>
        <v>5.9389797809416341E-2</v>
      </c>
      <c r="F71" s="148">
        <v>1</v>
      </c>
      <c r="G71" s="79">
        <f>RANK(C71,$C$71:$C$73)</f>
        <v>2</v>
      </c>
    </row>
    <row r="72" spans="1:7">
      <c r="A72" s="154" t="s">
        <v>40</v>
      </c>
      <c r="B72" s="98">
        <v>10</v>
      </c>
      <c r="C72" s="156">
        <v>61534000</v>
      </c>
      <c r="D72" s="23">
        <f t="shared" si="19"/>
        <v>0.18518518518518517</v>
      </c>
      <c r="E72" s="146">
        <f t="shared" si="20"/>
        <v>0.16129636838083705</v>
      </c>
      <c r="F72" s="79">
        <v>2</v>
      </c>
      <c r="G72" s="148">
        <f t="shared" ref="G72:G73" si="21">RANK(C72,$C$71:$C$73)</f>
        <v>1</v>
      </c>
    </row>
    <row r="73" spans="1:7">
      <c r="A73" s="49" t="s">
        <v>39</v>
      </c>
      <c r="B73" s="50">
        <v>2</v>
      </c>
      <c r="C73" s="104">
        <v>5200000</v>
      </c>
      <c r="D73" s="23">
        <f t="shared" si="19"/>
        <v>3.7037037037037035E-2</v>
      </c>
      <c r="E73" s="23">
        <f t="shared" si="20"/>
        <v>1.3630531341703004E-2</v>
      </c>
      <c r="F73" s="79">
        <v>3</v>
      </c>
      <c r="G73" s="79">
        <f t="shared" si="21"/>
        <v>3</v>
      </c>
    </row>
    <row r="74" spans="1:7">
      <c r="A74" s="28" t="s">
        <v>23</v>
      </c>
      <c r="B74" s="41">
        <f>SUM(B71:B73)</f>
        <v>28</v>
      </c>
      <c r="C74" s="105">
        <f>SUM(C71:C73)</f>
        <v>89391000</v>
      </c>
      <c r="D74" s="30">
        <f>SUM(D71:D73)</f>
        <v>0.51851851851851849</v>
      </c>
      <c r="E74" s="30">
        <f>SUM(E71:E73)</f>
        <v>0.23431669753195639</v>
      </c>
      <c r="F74" s="31"/>
      <c r="G74" s="31"/>
    </row>
    <row r="75" spans="1:7" ht="13.5" thickBot="1"/>
    <row r="76" spans="1:7" ht="16.5" thickBot="1">
      <c r="A76" s="166" t="s">
        <v>77</v>
      </c>
      <c r="B76" s="167"/>
      <c r="C76" s="167"/>
      <c r="D76" s="167"/>
      <c r="E76" s="167"/>
      <c r="F76" s="167"/>
      <c r="G76" s="168"/>
    </row>
    <row r="77" spans="1:7">
      <c r="A77" s="18"/>
      <c r="B77" s="109"/>
      <c r="C77" s="106"/>
      <c r="D77" s="10" t="s">
        <v>5</v>
      </c>
      <c r="E77" s="10" t="s">
        <v>5</v>
      </c>
      <c r="F77" s="11" t="s">
        <v>6</v>
      </c>
      <c r="G77" s="15" t="s">
        <v>6</v>
      </c>
    </row>
    <row r="78" spans="1:7">
      <c r="A78" s="12" t="s">
        <v>7</v>
      </c>
      <c r="B78" s="12" t="s">
        <v>8</v>
      </c>
      <c r="C78" s="101" t="s">
        <v>9</v>
      </c>
      <c r="D78" s="13" t="s">
        <v>8</v>
      </c>
      <c r="E78" s="13" t="s">
        <v>9</v>
      </c>
      <c r="F78" s="14" t="s">
        <v>8</v>
      </c>
      <c r="G78" s="16" t="s">
        <v>9</v>
      </c>
    </row>
    <row r="79" spans="1:7">
      <c r="A79" s="149" t="s">
        <v>39</v>
      </c>
      <c r="B79" s="150">
        <v>307</v>
      </c>
      <c r="C79" s="152">
        <v>189099054</v>
      </c>
      <c r="D79" s="151">
        <f>B79/$B$66</f>
        <v>4.0933333333333337</v>
      </c>
      <c r="E79" s="146">
        <f>C79/$C$66</f>
        <v>1.1716924552034205</v>
      </c>
      <c r="F79" s="148">
        <v>1</v>
      </c>
      <c r="G79" s="148">
        <f>RANK(C79,$C$79:$C$87)</f>
        <v>1</v>
      </c>
    </row>
    <row r="80" spans="1:7">
      <c r="A80" s="36" t="s">
        <v>160</v>
      </c>
      <c r="B80" s="37">
        <v>180</v>
      </c>
      <c r="C80" s="102">
        <v>102621023.83</v>
      </c>
      <c r="D80" s="27">
        <f t="shared" ref="D80:D87" si="22">B80/$B$66</f>
        <v>2.4</v>
      </c>
      <c r="E80" s="23">
        <f t="shared" ref="E80:E87" si="23">C80/$C$66</f>
        <v>0.63585870380325338</v>
      </c>
      <c r="F80" s="79">
        <v>2</v>
      </c>
      <c r="G80" s="79">
        <f t="shared" ref="G80:G87" si="24">RANK(C80,$C$79:$C$87)</f>
        <v>2</v>
      </c>
    </row>
    <row r="81" spans="1:7">
      <c r="A81" s="36" t="s">
        <v>40</v>
      </c>
      <c r="B81" s="37">
        <v>120</v>
      </c>
      <c r="C81" s="102">
        <v>67685812.599999994</v>
      </c>
      <c r="D81" s="27">
        <f t="shared" si="22"/>
        <v>1.6</v>
      </c>
      <c r="E81" s="23">
        <f t="shared" si="23"/>
        <v>0.41939372128076646</v>
      </c>
      <c r="F81" s="79">
        <v>3</v>
      </c>
      <c r="G81" s="79">
        <f t="shared" si="24"/>
        <v>3</v>
      </c>
    </row>
    <row r="82" spans="1:7">
      <c r="A82" s="36" t="s">
        <v>41</v>
      </c>
      <c r="B82" s="37">
        <v>64</v>
      </c>
      <c r="C82" s="102">
        <v>33005309</v>
      </c>
      <c r="D82" s="27">
        <f t="shared" si="22"/>
        <v>0.85333333333333339</v>
      </c>
      <c r="E82" s="23">
        <f t="shared" si="23"/>
        <v>0.20450695399543115</v>
      </c>
      <c r="F82" s="79">
        <v>4</v>
      </c>
      <c r="G82" s="79">
        <f t="shared" si="24"/>
        <v>4</v>
      </c>
    </row>
    <row r="83" spans="1:7">
      <c r="A83" s="36" t="s">
        <v>154</v>
      </c>
      <c r="B83" s="37">
        <v>22</v>
      </c>
      <c r="C83" s="102">
        <v>15636800</v>
      </c>
      <c r="D83" s="27">
        <f t="shared" si="22"/>
        <v>0.29333333333333333</v>
      </c>
      <c r="E83" s="23">
        <f t="shared" si="23"/>
        <v>9.6888483553835475E-2</v>
      </c>
      <c r="F83" s="79">
        <v>5</v>
      </c>
      <c r="G83" s="79">
        <f t="shared" si="24"/>
        <v>5</v>
      </c>
    </row>
    <row r="84" spans="1:7">
      <c r="A84" s="36" t="s">
        <v>80</v>
      </c>
      <c r="B84" s="37">
        <v>15</v>
      </c>
      <c r="C84" s="102">
        <v>6062500</v>
      </c>
      <c r="D84" s="27">
        <f t="shared" si="22"/>
        <v>0.2</v>
      </c>
      <c r="E84" s="23">
        <f t="shared" si="23"/>
        <v>3.7564363011941548E-2</v>
      </c>
      <c r="F84" s="79">
        <v>6</v>
      </c>
      <c r="G84" s="79">
        <f t="shared" si="24"/>
        <v>6</v>
      </c>
    </row>
    <row r="85" spans="1:7">
      <c r="A85" s="36" t="s">
        <v>91</v>
      </c>
      <c r="B85" s="37">
        <v>12</v>
      </c>
      <c r="C85" s="102">
        <v>4721000</v>
      </c>
      <c r="D85" s="27">
        <f t="shared" si="22"/>
        <v>0.16</v>
      </c>
      <c r="E85" s="23">
        <f t="shared" si="23"/>
        <v>2.9252182726495015E-2</v>
      </c>
      <c r="F85" s="79">
        <v>7</v>
      </c>
      <c r="G85" s="79">
        <f t="shared" si="24"/>
        <v>7</v>
      </c>
    </row>
    <row r="86" spans="1:7">
      <c r="A86" s="36" t="s">
        <v>205</v>
      </c>
      <c r="B86" s="37">
        <v>8</v>
      </c>
      <c r="C86" s="102">
        <v>3229125</v>
      </c>
      <c r="D86" s="27">
        <f t="shared" si="22"/>
        <v>0.10666666666666667</v>
      </c>
      <c r="E86" s="23">
        <f t="shared" si="23"/>
        <v>2.0008251333762595E-2</v>
      </c>
      <c r="F86" s="79">
        <v>8</v>
      </c>
      <c r="G86" s="79">
        <f t="shared" si="24"/>
        <v>8</v>
      </c>
    </row>
    <row r="87" spans="1:7">
      <c r="A87" s="36" t="s">
        <v>57</v>
      </c>
      <c r="B87" s="37">
        <v>6</v>
      </c>
      <c r="C87" s="102">
        <v>2217000</v>
      </c>
      <c r="D87" s="27">
        <f t="shared" si="22"/>
        <v>0.08</v>
      </c>
      <c r="E87" s="23">
        <f t="shared" si="23"/>
        <v>1.3736939018140108E-2</v>
      </c>
      <c r="F87" s="79">
        <v>9</v>
      </c>
      <c r="G87" s="79">
        <f t="shared" si="24"/>
        <v>9</v>
      </c>
    </row>
    <row r="88" spans="1:7">
      <c r="A88" s="28" t="s">
        <v>23</v>
      </c>
      <c r="B88" s="29">
        <f>SUM(B79:B87)</f>
        <v>734</v>
      </c>
      <c r="C88" s="103">
        <f>SUM(C79:C87)</f>
        <v>424277624.42999995</v>
      </c>
      <c r="D88" s="30">
        <f>SUM(D79:D87)</f>
        <v>9.7866666666666671</v>
      </c>
      <c r="E88" s="30">
        <f>SUM(E79:E87)</f>
        <v>2.628902053927046</v>
      </c>
      <c r="F88" s="31"/>
      <c r="G88" s="31"/>
    </row>
    <row r="90" spans="1:7">
      <c r="A90" s="172" t="s">
        <v>24</v>
      </c>
      <c r="B90" s="172"/>
      <c r="C90" s="172"/>
    </row>
    <row r="91" spans="1:7">
      <c r="A91" s="20" t="s">
        <v>25</v>
      </c>
    </row>
  </sheetData>
  <sortState ref="A157:C176">
    <sortCondition descending="1" ref="B157"/>
    <sortCondition descending="1" ref="C157"/>
  </sortState>
  <mergeCells count="8">
    <mergeCell ref="A76:G76"/>
    <mergeCell ref="A90:C90"/>
    <mergeCell ref="A4:G4"/>
    <mergeCell ref="A19:G19"/>
    <mergeCell ref="A31:G31"/>
    <mergeCell ref="A45:G45"/>
    <mergeCell ref="A56:G56"/>
    <mergeCell ref="A68:G68"/>
  </mergeCells>
  <phoneticPr fontId="2" type="noConversion"/>
  <hyperlinks>
    <hyperlink ref="A91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69"/>
  <sheetViews>
    <sheetView workbookViewId="0">
      <selection activeCell="G1" sqref="G1"/>
    </sheetView>
  </sheetViews>
  <sheetFormatPr defaultRowHeight="12.75"/>
  <cols>
    <col min="1" max="1" width="30.42578125" style="42" customWidth="1"/>
    <col min="2" max="2" width="13.85546875" style="65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5" customWidth="1"/>
    <col min="7" max="7" width="16.28515625" style="65" customWidth="1"/>
  </cols>
  <sheetData>
    <row r="1" spans="1:7" ht="15.75">
      <c r="A1" s="57" t="s">
        <v>75</v>
      </c>
    </row>
    <row r="2" spans="1:7">
      <c r="A2" s="58" t="str">
        <f>'OVERALL STATS'!A2</f>
        <v>Reporting Period: DECEMBER, 2021</v>
      </c>
    </row>
    <row r="3" spans="1:7" ht="13.5" thickBot="1"/>
    <row r="4" spans="1:7" ht="16.5" thickBot="1">
      <c r="A4" s="166" t="s">
        <v>18</v>
      </c>
      <c r="B4" s="167"/>
      <c r="C4" s="167"/>
      <c r="D4" s="167"/>
      <c r="E4" s="167"/>
      <c r="F4" s="167"/>
      <c r="G4" s="168"/>
    </row>
    <row r="5" spans="1:7">
      <c r="A5" s="59"/>
      <c r="B5" s="67"/>
      <c r="C5" s="40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60" t="s">
        <v>11</v>
      </c>
      <c r="B6" s="19" t="s">
        <v>8</v>
      </c>
      <c r="C6" s="52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57" t="s">
        <v>160</v>
      </c>
      <c r="B7" s="158">
        <v>167</v>
      </c>
      <c r="C7" s="159">
        <v>57400611</v>
      </c>
      <c r="D7" s="151">
        <f>B7/$B$16</f>
        <v>0.29557522123893804</v>
      </c>
      <c r="E7" s="160">
        <f>C7/$C$16</f>
        <v>0.26877094816633251</v>
      </c>
      <c r="F7" s="148">
        <v>1</v>
      </c>
      <c r="G7" s="148">
        <f>RANK(C7,$C$7:$C$15)</f>
        <v>1</v>
      </c>
    </row>
    <row r="8" spans="1:7">
      <c r="A8" s="62" t="s">
        <v>39</v>
      </c>
      <c r="B8" s="55">
        <v>143</v>
      </c>
      <c r="C8" s="56">
        <v>53256545</v>
      </c>
      <c r="D8" s="27">
        <f t="shared" ref="D8:D13" si="0">B8/$B$16</f>
        <v>0.25309734513274335</v>
      </c>
      <c r="E8" s="68">
        <f t="shared" ref="E8:E13" si="1">C8/$C$16</f>
        <v>0.2493668942951314</v>
      </c>
      <c r="F8" s="79">
        <v>2</v>
      </c>
      <c r="G8" s="79">
        <f t="shared" ref="G8:G15" si="2">RANK(C8,$C$7:$C$15)</f>
        <v>2</v>
      </c>
    </row>
    <row r="9" spans="1:7">
      <c r="A9" s="62" t="s">
        <v>41</v>
      </c>
      <c r="B9" s="55">
        <v>115</v>
      </c>
      <c r="C9" s="56">
        <v>38798117</v>
      </c>
      <c r="D9" s="27">
        <f t="shared" ref="D9" si="3">B9/$B$16</f>
        <v>0.20353982300884957</v>
      </c>
      <c r="E9" s="68">
        <f t="shared" ref="E9" si="4">C9/$C$16</f>
        <v>0.18166717237832722</v>
      </c>
      <c r="F9" s="79">
        <v>3</v>
      </c>
      <c r="G9" s="79">
        <f t="shared" si="2"/>
        <v>4</v>
      </c>
    </row>
    <row r="10" spans="1:7">
      <c r="A10" s="62" t="s">
        <v>40</v>
      </c>
      <c r="B10" s="55">
        <v>82</v>
      </c>
      <c r="C10" s="56">
        <v>45125143</v>
      </c>
      <c r="D10" s="27">
        <f t="shared" si="0"/>
        <v>0.14513274336283186</v>
      </c>
      <c r="E10" s="68">
        <f t="shared" si="1"/>
        <v>0.21129265453727214</v>
      </c>
      <c r="F10" s="79">
        <v>4</v>
      </c>
      <c r="G10" s="79">
        <f t="shared" si="2"/>
        <v>3</v>
      </c>
    </row>
    <row r="11" spans="1:7">
      <c r="A11" s="62" t="s">
        <v>57</v>
      </c>
      <c r="B11" s="55">
        <v>20</v>
      </c>
      <c r="C11" s="56">
        <v>5572474</v>
      </c>
      <c r="D11" s="27">
        <f t="shared" si="0"/>
        <v>3.5398230088495575E-2</v>
      </c>
      <c r="E11" s="68">
        <f t="shared" si="1"/>
        <v>2.6092389863449986E-2</v>
      </c>
      <c r="F11" s="79">
        <v>5</v>
      </c>
      <c r="G11" s="79">
        <f t="shared" si="2"/>
        <v>6</v>
      </c>
    </row>
    <row r="12" spans="1:7">
      <c r="A12" s="62" t="s">
        <v>80</v>
      </c>
      <c r="B12" s="55">
        <v>16</v>
      </c>
      <c r="C12" s="56">
        <v>6106537</v>
      </c>
      <c r="D12" s="27">
        <f t="shared" si="0"/>
        <v>2.831858407079646E-2</v>
      </c>
      <c r="E12" s="68">
        <f t="shared" si="1"/>
        <v>2.85930708908794E-2</v>
      </c>
      <c r="F12" s="79">
        <v>6</v>
      </c>
      <c r="G12" s="79">
        <f t="shared" si="2"/>
        <v>5</v>
      </c>
    </row>
    <row r="13" spans="1:7">
      <c r="A13" s="69" t="s">
        <v>205</v>
      </c>
      <c r="B13" s="70">
        <v>11</v>
      </c>
      <c r="C13" s="71">
        <v>3443940</v>
      </c>
      <c r="D13" s="27">
        <f t="shared" si="0"/>
        <v>1.9469026548672566E-2</v>
      </c>
      <c r="E13" s="68">
        <f t="shared" si="1"/>
        <v>1.6125804292012838E-2</v>
      </c>
      <c r="F13" s="79">
        <v>7</v>
      </c>
      <c r="G13" s="79">
        <f t="shared" si="2"/>
        <v>8</v>
      </c>
    </row>
    <row r="14" spans="1:7">
      <c r="A14" s="62" t="s">
        <v>91</v>
      </c>
      <c r="B14" s="55">
        <v>9</v>
      </c>
      <c r="C14" s="56">
        <v>3524832</v>
      </c>
      <c r="D14" s="27">
        <f>B14/$B$16</f>
        <v>1.5929203539823009E-2</v>
      </c>
      <c r="E14" s="23">
        <f>C14/$C$16</f>
        <v>1.6504570635442022E-2</v>
      </c>
      <c r="F14" s="79">
        <v>8</v>
      </c>
      <c r="G14" s="79">
        <f t="shared" si="2"/>
        <v>7</v>
      </c>
    </row>
    <row r="15" spans="1:7">
      <c r="A15" s="62" t="s">
        <v>154</v>
      </c>
      <c r="B15" s="55">
        <v>2</v>
      </c>
      <c r="C15" s="56">
        <v>338823</v>
      </c>
      <c r="D15" s="27">
        <f>B15/$B$16</f>
        <v>3.5398230088495575E-3</v>
      </c>
      <c r="E15" s="23">
        <f>C15/$C$16</f>
        <v>1.5864949411524781E-3</v>
      </c>
      <c r="F15" s="79">
        <v>9</v>
      </c>
      <c r="G15" s="79">
        <f t="shared" si="2"/>
        <v>9</v>
      </c>
    </row>
    <row r="16" spans="1:7">
      <c r="A16" s="61" t="s">
        <v>23</v>
      </c>
      <c r="B16" s="34">
        <f>SUM(B7:B15)</f>
        <v>565</v>
      </c>
      <c r="C16" s="53">
        <f>SUM(C7:C15)</f>
        <v>213567022</v>
      </c>
      <c r="D16" s="30">
        <f>SUM(D7:D15)</f>
        <v>1</v>
      </c>
      <c r="E16" s="30">
        <f>SUM(E7:E15)</f>
        <v>0.99999999999999978</v>
      </c>
      <c r="F16" s="41"/>
      <c r="G16" s="41"/>
    </row>
    <row r="17" spans="1:7" ht="13.5" thickBot="1"/>
    <row r="18" spans="1:7" ht="16.5" thickBot="1">
      <c r="A18" s="166" t="s">
        <v>19</v>
      </c>
      <c r="B18" s="167"/>
      <c r="C18" s="167"/>
      <c r="D18" s="167"/>
      <c r="E18" s="167"/>
      <c r="F18" s="167"/>
      <c r="G18" s="168"/>
    </row>
    <row r="19" spans="1:7">
      <c r="A19" s="59"/>
      <c r="B19" s="67"/>
      <c r="C19" s="40"/>
      <c r="D19" s="10" t="s">
        <v>5</v>
      </c>
      <c r="E19" s="10" t="s">
        <v>5</v>
      </c>
      <c r="F19" s="11" t="s">
        <v>6</v>
      </c>
      <c r="G19" s="11" t="s">
        <v>6</v>
      </c>
    </row>
    <row r="20" spans="1:7">
      <c r="A20" s="60" t="s">
        <v>11</v>
      </c>
      <c r="B20" s="19" t="s">
        <v>8</v>
      </c>
      <c r="C20" s="52" t="s">
        <v>9</v>
      </c>
      <c r="D20" s="13" t="s">
        <v>8</v>
      </c>
      <c r="E20" s="13" t="s">
        <v>9</v>
      </c>
      <c r="F20" s="14" t="s">
        <v>8</v>
      </c>
      <c r="G20" s="14" t="s">
        <v>9</v>
      </c>
    </row>
    <row r="21" spans="1:7">
      <c r="A21" s="161" t="s">
        <v>41</v>
      </c>
      <c r="B21" s="148">
        <v>14</v>
      </c>
      <c r="C21" s="162">
        <v>170540031</v>
      </c>
      <c r="D21" s="151">
        <f>B21/$B$26</f>
        <v>0.4375</v>
      </c>
      <c r="E21" s="160">
        <f>C21/$C$26</f>
        <v>0.74315847987662165</v>
      </c>
      <c r="F21" s="148">
        <v>1</v>
      </c>
      <c r="G21" s="148">
        <v>1</v>
      </c>
    </row>
    <row r="22" spans="1:7">
      <c r="A22" s="76" t="s">
        <v>39</v>
      </c>
      <c r="B22" s="79">
        <v>9</v>
      </c>
      <c r="C22" s="80">
        <v>24310000</v>
      </c>
      <c r="D22" s="27">
        <f>B22/$B$26</f>
        <v>0.28125</v>
      </c>
      <c r="E22" s="68">
        <f>C22/$C$26</f>
        <v>0.10593514343738257</v>
      </c>
      <c r="F22" s="79">
        <v>2</v>
      </c>
      <c r="G22" s="79">
        <v>2</v>
      </c>
    </row>
    <row r="23" spans="1:7">
      <c r="A23" s="76" t="s">
        <v>40</v>
      </c>
      <c r="B23" s="79">
        <v>5</v>
      </c>
      <c r="C23" s="80">
        <v>15850000</v>
      </c>
      <c r="D23" s="27">
        <f>B23/$B$26</f>
        <v>0.15625</v>
      </c>
      <c r="E23" s="68">
        <f>C23/$C$26</f>
        <v>6.9069190599856597E-2</v>
      </c>
      <c r="F23" s="79">
        <v>3</v>
      </c>
      <c r="G23" s="79">
        <v>4</v>
      </c>
    </row>
    <row r="24" spans="1:7">
      <c r="A24" s="76" t="s">
        <v>160</v>
      </c>
      <c r="B24" s="79">
        <v>3</v>
      </c>
      <c r="C24" s="80">
        <v>16058000</v>
      </c>
      <c r="D24" s="27">
        <f t="shared" ref="D24" si="5">B24/$B$26</f>
        <v>9.375E-2</v>
      </c>
      <c r="E24" s="68">
        <f t="shared" ref="E24" si="6">C24/$C$26</f>
        <v>6.9975587549053447E-2</v>
      </c>
      <c r="F24" s="79">
        <v>4</v>
      </c>
      <c r="G24" s="79">
        <v>3</v>
      </c>
    </row>
    <row r="25" spans="1:7">
      <c r="A25" s="76" t="s">
        <v>80</v>
      </c>
      <c r="B25" s="79">
        <v>1</v>
      </c>
      <c r="C25" s="80">
        <v>2722000</v>
      </c>
      <c r="D25" s="27">
        <f>B25/$B$26</f>
        <v>3.125E-2</v>
      </c>
      <c r="E25" s="68">
        <f>C25/$C$26</f>
        <v>1.1861598537085783E-2</v>
      </c>
      <c r="F25" s="79">
        <v>5</v>
      </c>
      <c r="G25" s="79">
        <v>5</v>
      </c>
    </row>
    <row r="26" spans="1:7">
      <c r="A26" s="61" t="s">
        <v>23</v>
      </c>
      <c r="B26" s="41">
        <f>SUM(B21:B25)</f>
        <v>32</v>
      </c>
      <c r="C26" s="38">
        <f>SUM(C21:C25)</f>
        <v>229480031</v>
      </c>
      <c r="D26" s="30">
        <f>SUM(D21:D25)</f>
        <v>1</v>
      </c>
      <c r="E26" s="30">
        <f>SUM(E21:E25)</f>
        <v>1</v>
      </c>
      <c r="F26" s="41"/>
      <c r="G26" s="41"/>
    </row>
    <row r="27" spans="1:7" ht="13.5" thickBot="1"/>
    <row r="28" spans="1:7" ht="16.5" thickBot="1">
      <c r="A28" s="166" t="s">
        <v>20</v>
      </c>
      <c r="B28" s="167"/>
      <c r="C28" s="167"/>
      <c r="D28" s="167"/>
      <c r="E28" s="167"/>
      <c r="F28" s="167"/>
      <c r="G28" s="168"/>
    </row>
    <row r="29" spans="1:7">
      <c r="A29" s="59"/>
      <c r="B29" s="67"/>
      <c r="C29" s="40"/>
      <c r="D29" s="10" t="s">
        <v>5</v>
      </c>
      <c r="E29" s="10" t="s">
        <v>5</v>
      </c>
      <c r="F29" s="11" t="s">
        <v>6</v>
      </c>
      <c r="G29" s="11" t="s">
        <v>6</v>
      </c>
    </row>
    <row r="30" spans="1:7">
      <c r="A30" s="60" t="s">
        <v>11</v>
      </c>
      <c r="B30" s="19" t="s">
        <v>8</v>
      </c>
      <c r="C30" s="52" t="s">
        <v>9</v>
      </c>
      <c r="D30" s="13" t="s">
        <v>8</v>
      </c>
      <c r="E30" s="13" t="s">
        <v>9</v>
      </c>
      <c r="F30" s="14" t="s">
        <v>8</v>
      </c>
      <c r="G30" s="14" t="s">
        <v>9</v>
      </c>
    </row>
    <row r="31" spans="1:7">
      <c r="A31" s="163" t="s">
        <v>39</v>
      </c>
      <c r="B31" s="164">
        <v>16</v>
      </c>
      <c r="C31" s="165">
        <v>6667600</v>
      </c>
      <c r="D31" s="151">
        <f t="shared" ref="D31" si="7">B31/$B$35</f>
        <v>0.55172413793103448</v>
      </c>
      <c r="E31" s="160">
        <f t="shared" ref="E31" si="8">C31/$C$35</f>
        <v>0.70022369015238239</v>
      </c>
      <c r="F31" s="148">
        <v>1</v>
      </c>
      <c r="G31" s="148">
        <v>1</v>
      </c>
    </row>
    <row r="32" spans="1:7">
      <c r="A32" s="75" t="s">
        <v>40</v>
      </c>
      <c r="B32" s="77">
        <v>5</v>
      </c>
      <c r="C32" s="78">
        <v>1159500</v>
      </c>
      <c r="D32" s="27">
        <f>B32/$B$35</f>
        <v>0.17241379310344829</v>
      </c>
      <c r="E32" s="68">
        <f>C32/$C$35</f>
        <v>0.12176935759968914</v>
      </c>
      <c r="F32" s="79">
        <v>2</v>
      </c>
      <c r="G32" s="79">
        <v>2</v>
      </c>
    </row>
    <row r="33" spans="1:7">
      <c r="A33" s="75" t="s">
        <v>160</v>
      </c>
      <c r="B33" s="77">
        <v>5</v>
      </c>
      <c r="C33" s="78">
        <v>1010000</v>
      </c>
      <c r="D33" s="27">
        <f>B33/$B$35</f>
        <v>0.17241379310344829</v>
      </c>
      <c r="E33" s="68">
        <f>C33/$C$35</f>
        <v>0.10606903939257097</v>
      </c>
      <c r="F33" s="79">
        <v>2</v>
      </c>
      <c r="G33" s="79">
        <v>3</v>
      </c>
    </row>
    <row r="34" spans="1:7">
      <c r="A34" s="75" t="s">
        <v>41</v>
      </c>
      <c r="B34" s="77">
        <v>3</v>
      </c>
      <c r="C34" s="78">
        <v>685000</v>
      </c>
      <c r="D34" s="27">
        <f t="shared" ref="D34" si="9">B34/$B$35</f>
        <v>0.10344827586206896</v>
      </c>
      <c r="E34" s="68">
        <f t="shared" ref="E34" si="10">C34/$C$35</f>
        <v>7.1937912855357541E-2</v>
      </c>
      <c r="F34" s="79">
        <v>3</v>
      </c>
      <c r="G34" s="79">
        <v>4</v>
      </c>
    </row>
    <row r="35" spans="1:7">
      <c r="A35" s="61" t="s">
        <v>23</v>
      </c>
      <c r="B35" s="41">
        <f>SUM(B31:B34)</f>
        <v>29</v>
      </c>
      <c r="C35" s="38">
        <f>SUM(C31:C34)</f>
        <v>9522100</v>
      </c>
      <c r="D35" s="30">
        <f>SUM(D31:D34)</f>
        <v>1</v>
      </c>
      <c r="E35" s="30">
        <f>SUM(E31:E34)</f>
        <v>1</v>
      </c>
      <c r="F35" s="41"/>
      <c r="G35" s="41"/>
    </row>
    <row r="36" spans="1:7" ht="13.5" thickBot="1"/>
    <row r="37" spans="1:7" ht="16.5" thickBot="1">
      <c r="A37" s="166" t="s">
        <v>21</v>
      </c>
      <c r="B37" s="167"/>
      <c r="C37" s="167"/>
      <c r="D37" s="167"/>
      <c r="E37" s="167"/>
      <c r="F37" s="167"/>
      <c r="G37" s="168"/>
    </row>
    <row r="38" spans="1:7">
      <c r="A38" s="59"/>
      <c r="B38" s="67"/>
      <c r="C38" s="40"/>
      <c r="D38" s="10" t="s">
        <v>5</v>
      </c>
      <c r="E38" s="10" t="s">
        <v>5</v>
      </c>
      <c r="F38" s="11" t="s">
        <v>6</v>
      </c>
      <c r="G38" s="11" t="s">
        <v>6</v>
      </c>
    </row>
    <row r="39" spans="1:7">
      <c r="A39" s="60" t="s">
        <v>11</v>
      </c>
      <c r="B39" s="19" t="s">
        <v>8</v>
      </c>
      <c r="C39" s="52" t="s">
        <v>9</v>
      </c>
      <c r="D39" s="13" t="s">
        <v>8</v>
      </c>
      <c r="E39" s="13" t="s">
        <v>9</v>
      </c>
      <c r="F39" s="14" t="s">
        <v>8</v>
      </c>
      <c r="G39" s="14" t="s">
        <v>9</v>
      </c>
    </row>
    <row r="40" spans="1:7">
      <c r="A40" s="161" t="s">
        <v>41</v>
      </c>
      <c r="B40" s="148">
        <v>7</v>
      </c>
      <c r="C40" s="162">
        <v>95219210.75</v>
      </c>
      <c r="D40" s="146">
        <f>B40/$B$44</f>
        <v>0.53846153846153844</v>
      </c>
      <c r="E40" s="160">
        <f>C40/$C$44</f>
        <v>0.54882246166243109</v>
      </c>
      <c r="F40" s="148">
        <v>1</v>
      </c>
      <c r="G40" s="148">
        <v>1</v>
      </c>
    </row>
    <row r="41" spans="1:7">
      <c r="A41" s="76" t="s">
        <v>39</v>
      </c>
      <c r="B41" s="79">
        <v>3</v>
      </c>
      <c r="C41" s="80">
        <v>10078081</v>
      </c>
      <c r="D41" s="23">
        <f>B41/$B$44</f>
        <v>0.23076923076923078</v>
      </c>
      <c r="E41" s="68">
        <f>C41/$C$44</f>
        <v>5.8087828912753041E-2</v>
      </c>
      <c r="F41" s="79">
        <v>2</v>
      </c>
      <c r="G41" s="79">
        <v>3</v>
      </c>
    </row>
    <row r="42" spans="1:7">
      <c r="A42" s="76" t="s">
        <v>40</v>
      </c>
      <c r="B42" s="79">
        <v>2</v>
      </c>
      <c r="C42" s="80">
        <v>67000000</v>
      </c>
      <c r="D42" s="23">
        <f>B42/$B$44</f>
        <v>0.15384615384615385</v>
      </c>
      <c r="E42" s="68">
        <f>C42/$C$44</f>
        <v>0.38617317494813286</v>
      </c>
      <c r="F42" s="79">
        <v>3</v>
      </c>
      <c r="G42" s="79">
        <v>2</v>
      </c>
    </row>
    <row r="43" spans="1:7">
      <c r="A43" s="75" t="s">
        <v>160</v>
      </c>
      <c r="B43" s="77">
        <v>1</v>
      </c>
      <c r="C43" s="78">
        <v>1200000</v>
      </c>
      <c r="D43" s="23">
        <f>B43/$B$44</f>
        <v>7.6923076923076927E-2</v>
      </c>
      <c r="E43" s="68">
        <f>C43/$C$44</f>
        <v>6.9165344766829772E-3</v>
      </c>
      <c r="F43" s="79">
        <v>4</v>
      </c>
      <c r="G43" s="79">
        <v>4</v>
      </c>
    </row>
    <row r="44" spans="1:7">
      <c r="A44" s="61" t="s">
        <v>23</v>
      </c>
      <c r="B44" s="34">
        <f>SUM(B40:B43)</f>
        <v>13</v>
      </c>
      <c r="C44" s="53">
        <f>SUM(C40:C43)</f>
        <v>173497291.75</v>
      </c>
      <c r="D44" s="30">
        <f>SUM(D40:D43)</f>
        <v>1</v>
      </c>
      <c r="E44" s="30">
        <f>SUM(E40:E43)</f>
        <v>0.99999999999999989</v>
      </c>
      <c r="F44" s="41"/>
      <c r="G44" s="41"/>
    </row>
    <row r="45" spans="1:7" ht="13.5" thickBot="1"/>
    <row r="46" spans="1:7" ht="16.5" thickBot="1">
      <c r="A46" s="166" t="s">
        <v>22</v>
      </c>
      <c r="B46" s="167"/>
      <c r="C46" s="167"/>
      <c r="D46" s="167"/>
      <c r="E46" s="167"/>
      <c r="F46" s="167"/>
      <c r="G46" s="168"/>
    </row>
    <row r="47" spans="1:7">
      <c r="A47" s="59"/>
      <c r="B47" s="67"/>
      <c r="C47" s="40"/>
      <c r="D47" s="10" t="s">
        <v>5</v>
      </c>
      <c r="E47" s="10" t="s">
        <v>5</v>
      </c>
      <c r="F47" s="11" t="s">
        <v>6</v>
      </c>
      <c r="G47" s="11" t="s">
        <v>6</v>
      </c>
    </row>
    <row r="48" spans="1:7">
      <c r="A48" s="60" t="s">
        <v>11</v>
      </c>
      <c r="B48" s="19" t="s">
        <v>8</v>
      </c>
      <c r="C48" s="52" t="s">
        <v>9</v>
      </c>
      <c r="D48" s="13" t="s">
        <v>8</v>
      </c>
      <c r="E48" s="13" t="s">
        <v>9</v>
      </c>
      <c r="F48" s="14" t="s">
        <v>8</v>
      </c>
      <c r="G48" s="14" t="s">
        <v>9</v>
      </c>
    </row>
    <row r="49" spans="1:7">
      <c r="A49" s="163" t="s">
        <v>41</v>
      </c>
      <c r="B49" s="164">
        <v>9</v>
      </c>
      <c r="C49" s="78">
        <v>4960000</v>
      </c>
      <c r="D49" s="146">
        <f t="shared" ref="D49" si="11">B49/$B$52</f>
        <v>0.6</v>
      </c>
      <c r="E49" s="23">
        <f t="shared" ref="E49" si="12">C49/$C$52</f>
        <v>0.27854214634694219</v>
      </c>
      <c r="F49" s="148">
        <v>1</v>
      </c>
      <c r="G49" s="79">
        <v>2</v>
      </c>
    </row>
    <row r="50" spans="1:7">
      <c r="A50" s="163" t="s">
        <v>39</v>
      </c>
      <c r="B50" s="77">
        <v>5</v>
      </c>
      <c r="C50" s="165">
        <v>12447000</v>
      </c>
      <c r="D50" s="23">
        <f>B50/$B$52</f>
        <v>0.33333333333333331</v>
      </c>
      <c r="E50" s="146">
        <f>C50/$C$52</f>
        <v>0.69899477733475601</v>
      </c>
      <c r="F50" s="79">
        <v>2</v>
      </c>
      <c r="G50" s="148">
        <v>1</v>
      </c>
    </row>
    <row r="51" spans="1:7">
      <c r="A51" s="75" t="s">
        <v>40</v>
      </c>
      <c r="B51" s="77">
        <v>1</v>
      </c>
      <c r="C51" s="78">
        <v>400000</v>
      </c>
      <c r="D51" s="23">
        <f>B51/$B$52</f>
        <v>6.6666666666666666E-2</v>
      </c>
      <c r="E51" s="23">
        <f>C51/$C$52</f>
        <v>2.2463076318301793E-2</v>
      </c>
      <c r="F51" s="79">
        <v>3</v>
      </c>
      <c r="G51" s="79">
        <v>3</v>
      </c>
    </row>
    <row r="52" spans="1:7">
      <c r="A52" s="61" t="s">
        <v>23</v>
      </c>
      <c r="B52" s="34">
        <f>SUM(B49:B51)</f>
        <v>15</v>
      </c>
      <c r="C52" s="53">
        <f>SUM(C49:C51)</f>
        <v>17807000</v>
      </c>
      <c r="D52" s="30">
        <f>SUM(D49:D51)</f>
        <v>1</v>
      </c>
      <c r="E52" s="30">
        <f>SUM(E49:E51)</f>
        <v>1</v>
      </c>
      <c r="F52" s="41"/>
      <c r="G52" s="41"/>
    </row>
    <row r="53" spans="1:7" ht="13.5" thickBot="1">
      <c r="A53" s="63"/>
      <c r="B53" s="24"/>
      <c r="C53" s="54"/>
      <c r="D53" s="43"/>
      <c r="E53" s="43"/>
      <c r="F53" s="66"/>
      <c r="G53" s="66"/>
    </row>
    <row r="54" spans="1:7" ht="16.5" thickBot="1">
      <c r="A54" s="166" t="s">
        <v>78</v>
      </c>
      <c r="B54" s="167"/>
      <c r="C54" s="167"/>
      <c r="D54" s="167"/>
      <c r="E54" s="167"/>
      <c r="F54" s="167"/>
      <c r="G54" s="168"/>
    </row>
    <row r="55" spans="1:7">
      <c r="A55" s="59"/>
      <c r="B55" s="67"/>
      <c r="C55" s="40"/>
      <c r="D55" s="10" t="s">
        <v>5</v>
      </c>
      <c r="E55" s="10" t="s">
        <v>5</v>
      </c>
      <c r="F55" s="11" t="s">
        <v>6</v>
      </c>
      <c r="G55" s="11" t="s">
        <v>6</v>
      </c>
    </row>
    <row r="56" spans="1:7">
      <c r="A56" s="60" t="s">
        <v>11</v>
      </c>
      <c r="B56" s="19" t="s">
        <v>8</v>
      </c>
      <c r="C56" s="52" t="s">
        <v>9</v>
      </c>
      <c r="D56" s="13" t="s">
        <v>8</v>
      </c>
      <c r="E56" s="13" t="s">
        <v>9</v>
      </c>
      <c r="F56" s="14" t="s">
        <v>8</v>
      </c>
      <c r="G56" s="14" t="s">
        <v>9</v>
      </c>
    </row>
    <row r="57" spans="1:7">
      <c r="A57" s="163" t="s">
        <v>160</v>
      </c>
      <c r="B57" s="164">
        <v>167</v>
      </c>
      <c r="C57" s="165">
        <v>57400611</v>
      </c>
      <c r="D57" s="146">
        <f t="shared" ref="D57:D65" si="13">B57/$B$52</f>
        <v>11.133333333333333</v>
      </c>
      <c r="E57" s="146">
        <f t="shared" ref="E57:E65" si="14">C57/$C$52</f>
        <v>3.2234857640253831</v>
      </c>
      <c r="F57" s="148">
        <v>1</v>
      </c>
      <c r="G57" s="148">
        <f>RANK(C57,$C$57:$C$65)</f>
        <v>1</v>
      </c>
    </row>
    <row r="58" spans="1:7">
      <c r="A58" s="75" t="s">
        <v>39</v>
      </c>
      <c r="B58" s="77">
        <v>138</v>
      </c>
      <c r="C58" s="78">
        <v>50109670</v>
      </c>
      <c r="D58" s="23">
        <f t="shared" si="13"/>
        <v>9.1999999999999993</v>
      </c>
      <c r="E58" s="23">
        <f t="shared" si="14"/>
        <v>2.8140433537372944</v>
      </c>
      <c r="F58" s="79">
        <v>2</v>
      </c>
      <c r="G58" s="79">
        <f t="shared" ref="G58:G65" si="15">RANK(C58,$C$57:$C$65)</f>
        <v>2</v>
      </c>
    </row>
    <row r="59" spans="1:7">
      <c r="A59" s="75" t="s">
        <v>41</v>
      </c>
      <c r="B59" s="77">
        <v>113</v>
      </c>
      <c r="C59" s="78">
        <v>36588117</v>
      </c>
      <c r="D59" s="23">
        <f t="shared" si="13"/>
        <v>7.5333333333333332</v>
      </c>
      <c r="E59" s="23">
        <f t="shared" si="14"/>
        <v>2.0547041612848878</v>
      </c>
      <c r="F59" s="79">
        <v>3</v>
      </c>
      <c r="G59" s="79">
        <f t="shared" si="15"/>
        <v>3</v>
      </c>
    </row>
    <row r="60" spans="1:7">
      <c r="A60" s="75" t="s">
        <v>40</v>
      </c>
      <c r="B60" s="77">
        <v>77</v>
      </c>
      <c r="C60" s="78">
        <v>25512643</v>
      </c>
      <c r="D60" s="23">
        <f t="shared" si="13"/>
        <v>5.1333333333333337</v>
      </c>
      <c r="E60" s="23">
        <f t="shared" si="14"/>
        <v>1.4327311169764698</v>
      </c>
      <c r="F60" s="79">
        <v>4</v>
      </c>
      <c r="G60" s="79">
        <f t="shared" si="15"/>
        <v>4</v>
      </c>
    </row>
    <row r="61" spans="1:7">
      <c r="A61" s="75" t="s">
        <v>57</v>
      </c>
      <c r="B61" s="77">
        <v>20</v>
      </c>
      <c r="C61" s="78">
        <v>5572474</v>
      </c>
      <c r="D61" s="23">
        <f t="shared" si="13"/>
        <v>1.3333333333333333</v>
      </c>
      <c r="E61" s="23">
        <f t="shared" si="14"/>
        <v>0.31293727185938114</v>
      </c>
      <c r="F61" s="79">
        <v>5</v>
      </c>
      <c r="G61" s="79">
        <f t="shared" si="15"/>
        <v>5</v>
      </c>
    </row>
    <row r="62" spans="1:7">
      <c r="A62" s="75" t="s">
        <v>80</v>
      </c>
      <c r="B62" s="77">
        <v>15</v>
      </c>
      <c r="C62" s="78">
        <v>5459337</v>
      </c>
      <c r="D62" s="23">
        <f t="shared" si="13"/>
        <v>1</v>
      </c>
      <c r="E62" s="23">
        <f t="shared" si="14"/>
        <v>0.30658375919582187</v>
      </c>
      <c r="F62" s="79">
        <v>6</v>
      </c>
      <c r="G62" s="79">
        <f t="shared" si="15"/>
        <v>6</v>
      </c>
    </row>
    <row r="63" spans="1:7">
      <c r="A63" s="75" t="s">
        <v>205</v>
      </c>
      <c r="B63" s="77">
        <v>10</v>
      </c>
      <c r="C63" s="78">
        <v>2993940</v>
      </c>
      <c r="D63" s="23">
        <f t="shared" si="13"/>
        <v>0.66666666666666663</v>
      </c>
      <c r="E63" s="23">
        <f t="shared" si="14"/>
        <v>0.16813275678104117</v>
      </c>
      <c r="F63" s="79">
        <v>7</v>
      </c>
      <c r="G63" s="79">
        <f t="shared" si="15"/>
        <v>8</v>
      </c>
    </row>
    <row r="64" spans="1:7">
      <c r="A64" s="75" t="s">
        <v>91</v>
      </c>
      <c r="B64" s="77">
        <v>9</v>
      </c>
      <c r="C64" s="78">
        <v>3524832</v>
      </c>
      <c r="D64" s="23">
        <f t="shared" si="13"/>
        <v>0.6</v>
      </c>
      <c r="E64" s="23">
        <f t="shared" si="14"/>
        <v>0.19794642556298084</v>
      </c>
      <c r="F64" s="79">
        <v>8</v>
      </c>
      <c r="G64" s="79">
        <f t="shared" si="15"/>
        <v>7</v>
      </c>
    </row>
    <row r="65" spans="1:7">
      <c r="A65" s="75" t="s">
        <v>154</v>
      </c>
      <c r="B65" s="77">
        <v>2</v>
      </c>
      <c r="C65" s="78">
        <v>338823</v>
      </c>
      <c r="D65" s="23">
        <f t="shared" si="13"/>
        <v>0.13333333333333333</v>
      </c>
      <c r="E65" s="23">
        <f t="shared" si="14"/>
        <v>1.9027517268489919E-2</v>
      </c>
      <c r="F65" s="79">
        <v>9</v>
      </c>
      <c r="G65" s="79">
        <f t="shared" si="15"/>
        <v>9</v>
      </c>
    </row>
    <row r="66" spans="1:7">
      <c r="A66" s="61" t="s">
        <v>23</v>
      </c>
      <c r="B66" s="34">
        <f>SUM(B57:B65)</f>
        <v>551</v>
      </c>
      <c r="C66" s="53">
        <f>SUM(C57:C65)</f>
        <v>187500447</v>
      </c>
      <c r="D66" s="30">
        <f>SUM(D57:D65)</f>
        <v>36.733333333333334</v>
      </c>
      <c r="E66" s="30">
        <f>SUM(E57:E65)</f>
        <v>10.529592126691751</v>
      </c>
      <c r="F66" s="41"/>
      <c r="G66" s="41"/>
    </row>
    <row r="68" spans="1:7">
      <c r="A68" s="172" t="s">
        <v>24</v>
      </c>
      <c r="B68" s="172"/>
      <c r="C68" s="172"/>
    </row>
    <row r="69" spans="1:7">
      <c r="A69" s="64" t="s">
        <v>25</v>
      </c>
    </row>
  </sheetData>
  <sortState ref="A132:C151">
    <sortCondition descending="1" ref="B132"/>
    <sortCondition descending="1" ref="C132"/>
  </sortState>
  <mergeCells count="7">
    <mergeCell ref="A54:G54"/>
    <mergeCell ref="A68:C68"/>
    <mergeCell ref="A4:G4"/>
    <mergeCell ref="A18:G18"/>
    <mergeCell ref="A28:G28"/>
    <mergeCell ref="A37:G37"/>
    <mergeCell ref="A46:G46"/>
  </mergeCells>
  <phoneticPr fontId="2" type="noConversion"/>
  <hyperlinks>
    <hyperlink ref="A69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69"/>
  <sheetViews>
    <sheetView workbookViewId="0">
      <pane ySplit="5" topLeftCell="A15" activePane="bottomLeft" state="frozen"/>
      <selection pane="bottomLeft" activeCell="A45" sqref="A45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85546875" bestFit="1" customWidth="1"/>
    <col min="6" max="6" width="16" bestFit="1" customWidth="1"/>
    <col min="7" max="7" width="19" bestFit="1" customWidth="1"/>
  </cols>
  <sheetData>
    <row r="1" spans="1:7">
      <c r="A1" s="81" t="s">
        <v>59</v>
      </c>
      <c r="B1" t="s">
        <v>30</v>
      </c>
    </row>
    <row r="2" spans="1:7">
      <c r="A2" s="81" t="s">
        <v>29</v>
      </c>
      <c r="B2" t="s">
        <v>30</v>
      </c>
    </row>
    <row r="4" spans="1:7">
      <c r="D4" s="81" t="s">
        <v>54</v>
      </c>
    </row>
    <row r="5" spans="1:7">
      <c r="A5" s="81" t="s">
        <v>7</v>
      </c>
      <c r="B5" s="81" t="s">
        <v>26</v>
      </c>
      <c r="C5" s="81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80</v>
      </c>
      <c r="D6" s="82">
        <v>17</v>
      </c>
      <c r="E6" s="25">
        <v>7502500</v>
      </c>
      <c r="F6" s="9">
        <v>1.5887850467289719E-2</v>
      </c>
      <c r="G6" s="9">
        <v>6.4701059353682233E-3</v>
      </c>
    </row>
    <row r="7" spans="1:7">
      <c r="B7" t="s">
        <v>82</v>
      </c>
      <c r="D7" s="82">
        <v>17</v>
      </c>
      <c r="E7" s="25">
        <v>7502500</v>
      </c>
      <c r="F7" s="9">
        <v>1.5887850467289719E-2</v>
      </c>
      <c r="G7" s="9">
        <v>6.4701059353682233E-3</v>
      </c>
    </row>
    <row r="8" spans="1:7">
      <c r="C8" t="s">
        <v>87</v>
      </c>
      <c r="D8" s="82">
        <v>11</v>
      </c>
      <c r="E8" s="25">
        <v>5466500</v>
      </c>
      <c r="F8" s="9">
        <v>1.0280373831775701E-2</v>
      </c>
      <c r="G8" s="9">
        <v>4.7142731217181466E-3</v>
      </c>
    </row>
    <row r="9" spans="1:7">
      <c r="C9" t="s">
        <v>86</v>
      </c>
      <c r="D9" s="82">
        <v>1</v>
      </c>
      <c r="E9" s="25">
        <v>523000</v>
      </c>
      <c r="F9" s="9">
        <v>9.3457943925233649E-4</v>
      </c>
      <c r="G9" s="9">
        <v>4.5103170998968088E-4</v>
      </c>
    </row>
    <row r="10" spans="1:7">
      <c r="C10" t="s">
        <v>83</v>
      </c>
      <c r="D10" s="82">
        <v>5</v>
      </c>
      <c r="E10" s="25">
        <v>1513000</v>
      </c>
      <c r="F10" s="9">
        <v>4.6728971962616819E-3</v>
      </c>
      <c r="G10" s="9">
        <v>1.304801103660396E-3</v>
      </c>
    </row>
    <row r="11" spans="1:7">
      <c r="D11" s="82"/>
      <c r="E11" s="25"/>
      <c r="F11" s="9"/>
      <c r="G11" s="9"/>
    </row>
    <row r="12" spans="1:7">
      <c r="A12" t="s">
        <v>98</v>
      </c>
      <c r="D12" s="82">
        <v>13</v>
      </c>
      <c r="E12" s="25">
        <v>7374330</v>
      </c>
      <c r="F12" s="9">
        <v>1.2149532710280374E-2</v>
      </c>
      <c r="G12" s="9">
        <v>6.3595729826543086E-3</v>
      </c>
    </row>
    <row r="13" spans="1:7">
      <c r="B13" t="s">
        <v>99</v>
      </c>
      <c r="D13" s="82">
        <v>13</v>
      </c>
      <c r="E13" s="25">
        <v>7374330</v>
      </c>
      <c r="F13" s="9">
        <v>1.2149532710280374E-2</v>
      </c>
      <c r="G13" s="9">
        <v>6.3595729826543086E-3</v>
      </c>
    </row>
    <row r="14" spans="1:7">
      <c r="C14" t="s">
        <v>100</v>
      </c>
      <c r="D14" s="82">
        <v>13</v>
      </c>
      <c r="E14" s="25">
        <v>7374330</v>
      </c>
      <c r="F14" s="9">
        <v>1.2149532710280374E-2</v>
      </c>
      <c r="G14" s="9">
        <v>6.3595729826543086E-3</v>
      </c>
    </row>
    <row r="15" spans="1:7">
      <c r="D15" s="82"/>
      <c r="E15" s="25"/>
      <c r="F15" s="9"/>
      <c r="G15" s="9"/>
    </row>
    <row r="16" spans="1:7">
      <c r="A16" t="s">
        <v>41</v>
      </c>
      <c r="D16" s="82">
        <v>131</v>
      </c>
      <c r="E16" s="25">
        <v>164245578</v>
      </c>
      <c r="F16" s="9">
        <v>0.12242990654205607</v>
      </c>
      <c r="G16" s="9">
        <v>0.14164429044662238</v>
      </c>
    </row>
    <row r="17" spans="2:7">
      <c r="B17" t="s">
        <v>102</v>
      </c>
      <c r="D17" s="82">
        <v>16</v>
      </c>
      <c r="E17" s="25">
        <v>22657000</v>
      </c>
      <c r="F17" s="9">
        <v>1.4953271028037384E-2</v>
      </c>
      <c r="G17" s="9">
        <v>1.9539245608482216E-2</v>
      </c>
    </row>
    <row r="18" spans="2:7">
      <c r="C18" t="s">
        <v>103</v>
      </c>
      <c r="D18" s="82">
        <v>16</v>
      </c>
      <c r="E18" s="25">
        <v>22657000</v>
      </c>
      <c r="F18" s="9">
        <v>1.4953271028037384E-2</v>
      </c>
      <c r="G18" s="9">
        <v>1.9539245608482216E-2</v>
      </c>
    </row>
    <row r="19" spans="2:7">
      <c r="D19" s="82"/>
      <c r="E19" s="25"/>
      <c r="F19" s="9"/>
      <c r="G19" s="9"/>
    </row>
    <row r="20" spans="2:7">
      <c r="B20" t="s">
        <v>27</v>
      </c>
      <c r="D20" s="82">
        <v>62</v>
      </c>
      <c r="E20" s="25">
        <v>33377040</v>
      </c>
      <c r="F20" s="9">
        <v>5.7943925233644861E-2</v>
      </c>
      <c r="G20" s="9">
        <v>2.8784136569013342E-2</v>
      </c>
    </row>
    <row r="21" spans="2:7">
      <c r="C21" t="s">
        <v>108</v>
      </c>
      <c r="D21" s="82">
        <v>13</v>
      </c>
      <c r="E21" s="25">
        <v>6672500</v>
      </c>
      <c r="F21" s="9">
        <v>1.2149532710280374E-2</v>
      </c>
      <c r="G21" s="9">
        <v>5.7543194740079266E-3</v>
      </c>
    </row>
    <row r="22" spans="2:7">
      <c r="C22" t="s">
        <v>107</v>
      </c>
      <c r="D22" s="82">
        <v>4</v>
      </c>
      <c r="E22" s="25">
        <v>2460674</v>
      </c>
      <c r="F22" s="9">
        <v>3.7383177570093459E-3</v>
      </c>
      <c r="G22" s="9">
        <v>2.1220688373750438E-3</v>
      </c>
    </row>
    <row r="23" spans="2:7">
      <c r="C23" t="s">
        <v>110</v>
      </c>
      <c r="D23" s="82">
        <v>6</v>
      </c>
      <c r="E23" s="25">
        <v>4566370</v>
      </c>
      <c r="F23" s="9">
        <v>5.6074766355140183E-3</v>
      </c>
      <c r="G23" s="9">
        <v>3.9380070163395394E-3</v>
      </c>
    </row>
    <row r="24" spans="2:7">
      <c r="C24" t="s">
        <v>105</v>
      </c>
      <c r="D24" s="82">
        <v>24</v>
      </c>
      <c r="E24" s="25">
        <v>10182188</v>
      </c>
      <c r="F24" s="9">
        <v>2.2429906542056073E-2</v>
      </c>
      <c r="G24" s="9">
        <v>8.7810509848497299E-3</v>
      </c>
    </row>
    <row r="25" spans="2:7">
      <c r="C25" t="s">
        <v>106</v>
      </c>
      <c r="D25" s="82">
        <v>15</v>
      </c>
      <c r="E25" s="25">
        <v>9495308</v>
      </c>
      <c r="F25" s="9">
        <v>1.4018691588785047E-2</v>
      </c>
      <c r="G25" s="9">
        <v>8.1886902564411029E-3</v>
      </c>
    </row>
    <row r="26" spans="2:7">
      <c r="D26" s="82"/>
      <c r="E26" s="25"/>
      <c r="F26" s="9"/>
      <c r="G26" s="9"/>
    </row>
    <row r="27" spans="2:7">
      <c r="B27" t="s">
        <v>94</v>
      </c>
      <c r="D27" s="82">
        <v>3</v>
      </c>
      <c r="E27" s="25">
        <v>58317875</v>
      </c>
      <c r="F27" s="9">
        <v>2.8037383177570091E-3</v>
      </c>
      <c r="G27" s="9">
        <v>5.0292946241327838E-2</v>
      </c>
    </row>
    <row r="28" spans="2:7">
      <c r="C28" t="s">
        <v>112</v>
      </c>
      <c r="D28" s="82">
        <v>2</v>
      </c>
      <c r="E28" s="25">
        <v>58172875</v>
      </c>
      <c r="F28" s="9">
        <v>1.869158878504673E-3</v>
      </c>
      <c r="G28" s="9">
        <v>5.0167899208921521E-2</v>
      </c>
    </row>
    <row r="29" spans="2:7">
      <c r="C29" t="s">
        <v>86</v>
      </c>
      <c r="D29" s="82">
        <v>1</v>
      </c>
      <c r="E29" s="25">
        <v>145000</v>
      </c>
      <c r="F29" s="9">
        <v>9.3457943925233649E-4</v>
      </c>
      <c r="G29" s="9">
        <v>1.2504703240631687E-4</v>
      </c>
    </row>
    <row r="30" spans="2:7">
      <c r="D30" s="82"/>
      <c r="E30" s="25"/>
      <c r="F30" s="9"/>
      <c r="G30" s="9"/>
    </row>
    <row r="31" spans="2:7">
      <c r="B31" t="s">
        <v>116</v>
      </c>
      <c r="D31" s="82">
        <v>47</v>
      </c>
      <c r="E31" s="25">
        <v>22243763</v>
      </c>
      <c r="F31" s="9">
        <v>4.3925233644859812E-2</v>
      </c>
      <c r="G31" s="9">
        <v>1.9182872777237465E-2</v>
      </c>
    </row>
    <row r="32" spans="2:7">
      <c r="C32" t="s">
        <v>117</v>
      </c>
      <c r="D32" s="82">
        <v>15</v>
      </c>
      <c r="E32" s="25">
        <v>6676676</v>
      </c>
      <c r="F32" s="9">
        <v>1.4018691588785047E-2</v>
      </c>
      <c r="G32" s="9">
        <v>5.7579208285412284E-3</v>
      </c>
    </row>
    <row r="33" spans="1:7">
      <c r="C33" t="s">
        <v>118</v>
      </c>
      <c r="D33" s="82">
        <v>32</v>
      </c>
      <c r="E33" s="25">
        <v>15567087</v>
      </c>
      <c r="F33" s="9">
        <v>2.9906542056074768E-2</v>
      </c>
      <c r="G33" s="9">
        <v>1.3424951948696235E-2</v>
      </c>
    </row>
    <row r="34" spans="1:7">
      <c r="D34" s="82"/>
      <c r="E34" s="25"/>
      <c r="F34" s="9"/>
      <c r="G34" s="9"/>
    </row>
    <row r="35" spans="1:7">
      <c r="B35" t="s">
        <v>60</v>
      </c>
      <c r="D35" s="82">
        <v>1</v>
      </c>
      <c r="E35" s="25">
        <v>849900</v>
      </c>
      <c r="F35" s="9">
        <v>9.3457943925233649E-4</v>
      </c>
      <c r="G35" s="9">
        <v>7.3294808856640495E-4</v>
      </c>
    </row>
    <row r="36" spans="1:7">
      <c r="C36" t="s">
        <v>61</v>
      </c>
      <c r="D36" s="82">
        <v>1</v>
      </c>
      <c r="E36" s="25">
        <v>849900</v>
      </c>
      <c r="F36" s="9">
        <v>9.3457943925233649E-4</v>
      </c>
      <c r="G36" s="9">
        <v>7.3294808856640495E-4</v>
      </c>
    </row>
    <row r="37" spans="1:7">
      <c r="D37" s="82"/>
      <c r="E37" s="25"/>
      <c r="F37" s="9"/>
      <c r="G37" s="9"/>
    </row>
    <row r="38" spans="1:7">
      <c r="B38" t="s">
        <v>115</v>
      </c>
      <c r="D38" s="82">
        <v>1</v>
      </c>
      <c r="E38" s="25">
        <v>20000000</v>
      </c>
      <c r="F38" s="9">
        <v>9.3457943925233649E-4</v>
      </c>
      <c r="G38" s="9">
        <v>1.7247866538802326E-2</v>
      </c>
    </row>
    <row r="39" spans="1:7">
      <c r="C39" t="s">
        <v>112</v>
      </c>
      <c r="D39" s="82">
        <v>1</v>
      </c>
      <c r="E39" s="25">
        <v>20000000</v>
      </c>
      <c r="F39" s="9">
        <v>9.3457943925233649E-4</v>
      </c>
      <c r="G39" s="9">
        <v>1.7247866538802326E-2</v>
      </c>
    </row>
    <row r="40" spans="1:7">
      <c r="D40" s="82"/>
      <c r="E40" s="25"/>
      <c r="F40" s="9"/>
      <c r="G40" s="9"/>
    </row>
    <row r="41" spans="1:7">
      <c r="B41" t="s">
        <v>114</v>
      </c>
      <c r="D41" s="82">
        <v>1</v>
      </c>
      <c r="E41" s="25">
        <v>6800000</v>
      </c>
      <c r="F41" s="9">
        <v>9.3457943925233649E-4</v>
      </c>
      <c r="G41" s="9">
        <v>5.8642746231927917E-3</v>
      </c>
    </row>
    <row r="42" spans="1:7">
      <c r="C42" t="s">
        <v>112</v>
      </c>
      <c r="D42" s="82">
        <v>1</v>
      </c>
      <c r="E42" s="25">
        <v>6800000</v>
      </c>
      <c r="F42" s="9">
        <v>9.3457943925233649E-4</v>
      </c>
      <c r="G42" s="9">
        <v>5.8642746231927917E-3</v>
      </c>
    </row>
    <row r="43" spans="1:7">
      <c r="D43" s="82"/>
      <c r="E43" s="25"/>
      <c r="F43" s="9"/>
      <c r="G43" s="9"/>
    </row>
    <row r="44" spans="1:7">
      <c r="A44" t="s">
        <v>39</v>
      </c>
      <c r="D44" s="82">
        <v>389</v>
      </c>
      <c r="E44" s="25">
        <v>287422044</v>
      </c>
      <c r="F44" s="9">
        <v>0.36355140186915885</v>
      </c>
      <c r="G44" s="9">
        <v>0.24787085276108853</v>
      </c>
    </row>
    <row r="45" spans="1:7">
      <c r="B45" t="s">
        <v>67</v>
      </c>
      <c r="D45" s="82">
        <v>3</v>
      </c>
      <c r="E45" s="25">
        <v>2755000</v>
      </c>
      <c r="F45" s="9">
        <v>2.8037383177570091E-3</v>
      </c>
      <c r="G45" s="9">
        <v>2.3758936157200206E-3</v>
      </c>
    </row>
    <row r="46" spans="1:7">
      <c r="C46" t="s">
        <v>126</v>
      </c>
      <c r="D46" s="82">
        <v>3</v>
      </c>
      <c r="E46" s="25">
        <v>2755000</v>
      </c>
      <c r="F46" s="9">
        <v>2.8037383177570091E-3</v>
      </c>
      <c r="G46" s="9">
        <v>2.3758936157200206E-3</v>
      </c>
    </row>
    <row r="47" spans="1:7">
      <c r="D47" s="82"/>
      <c r="E47" s="25"/>
      <c r="F47" s="9"/>
      <c r="G47" s="9"/>
    </row>
    <row r="48" spans="1:7">
      <c r="B48" t="s">
        <v>129</v>
      </c>
      <c r="D48" s="82">
        <v>26</v>
      </c>
      <c r="E48" s="25">
        <v>27294650</v>
      </c>
      <c r="F48" s="9">
        <v>2.4299065420560748E-2</v>
      </c>
      <c r="G48" s="9">
        <v>2.3538724021166049E-2</v>
      </c>
    </row>
    <row r="49" spans="2:7">
      <c r="C49" t="s">
        <v>128</v>
      </c>
      <c r="D49" s="82">
        <v>26</v>
      </c>
      <c r="E49" s="25">
        <v>27294650</v>
      </c>
      <c r="F49" s="9">
        <v>2.4299065420560748E-2</v>
      </c>
      <c r="G49" s="9">
        <v>2.3538724021166049E-2</v>
      </c>
    </row>
    <row r="50" spans="2:7">
      <c r="D50" s="82"/>
      <c r="E50" s="25"/>
      <c r="F50" s="9"/>
      <c r="G50" s="9"/>
    </row>
    <row r="51" spans="2:7">
      <c r="B51" t="s">
        <v>102</v>
      </c>
      <c r="D51" s="82">
        <v>2</v>
      </c>
      <c r="E51" s="25">
        <v>5200000</v>
      </c>
      <c r="F51" s="9">
        <v>1.869158878504673E-3</v>
      </c>
      <c r="G51" s="9">
        <v>4.4844453000886051E-3</v>
      </c>
    </row>
    <row r="52" spans="2:7">
      <c r="C52" t="s">
        <v>130</v>
      </c>
      <c r="D52" s="82">
        <v>2</v>
      </c>
      <c r="E52" s="25">
        <v>5200000</v>
      </c>
      <c r="F52" s="9">
        <v>1.869158878504673E-3</v>
      </c>
      <c r="G52" s="9">
        <v>4.4844453000886051E-3</v>
      </c>
    </row>
    <row r="53" spans="2:7">
      <c r="D53" s="82"/>
      <c r="E53" s="25"/>
      <c r="F53" s="9"/>
      <c r="G53" s="9"/>
    </row>
    <row r="54" spans="2:7">
      <c r="B54" t="s">
        <v>131</v>
      </c>
      <c r="D54" s="82">
        <v>40</v>
      </c>
      <c r="E54" s="25">
        <v>21523010</v>
      </c>
      <c r="F54" s="9">
        <v>3.7383177570093455E-2</v>
      </c>
      <c r="G54" s="9">
        <v>1.8561300199665395E-2</v>
      </c>
    </row>
    <row r="55" spans="2:7">
      <c r="C55" t="s">
        <v>132</v>
      </c>
      <c r="D55" s="82">
        <v>39</v>
      </c>
      <c r="E55" s="25">
        <v>21104010</v>
      </c>
      <c r="F55" s="9">
        <v>3.6448598130841121E-2</v>
      </c>
      <c r="G55" s="9">
        <v>1.8199957395677487E-2</v>
      </c>
    </row>
    <row r="56" spans="2:7">
      <c r="C56" t="s">
        <v>134</v>
      </c>
      <c r="D56" s="82">
        <v>1</v>
      </c>
      <c r="E56" s="25">
        <v>419000</v>
      </c>
      <c r="F56" s="9">
        <v>9.3457943925233649E-4</v>
      </c>
      <c r="G56" s="9">
        <v>3.6134280398790876E-4</v>
      </c>
    </row>
    <row r="57" spans="2:7">
      <c r="D57" s="82"/>
      <c r="E57" s="25"/>
      <c r="F57" s="9"/>
      <c r="G57" s="9"/>
    </row>
    <row r="58" spans="2:7">
      <c r="B58" t="s">
        <v>47</v>
      </c>
      <c r="D58" s="82">
        <v>51</v>
      </c>
      <c r="E58" s="25">
        <v>24507700</v>
      </c>
      <c r="F58" s="9">
        <v>4.7663551401869161E-2</v>
      </c>
      <c r="G58" s="9">
        <v>2.1135276938650291E-2</v>
      </c>
    </row>
    <row r="59" spans="2:7">
      <c r="C59" t="s">
        <v>48</v>
      </c>
      <c r="D59" s="82">
        <v>51</v>
      </c>
      <c r="E59" s="25">
        <v>24507700</v>
      </c>
      <c r="F59" s="9">
        <v>4.7663551401869161E-2</v>
      </c>
      <c r="G59" s="9">
        <v>2.1135276938650291E-2</v>
      </c>
    </row>
    <row r="60" spans="2:7">
      <c r="D60" s="82"/>
      <c r="E60" s="25"/>
      <c r="F60" s="9"/>
      <c r="G60" s="9"/>
    </row>
    <row r="61" spans="2:7">
      <c r="B61" t="s">
        <v>28</v>
      </c>
      <c r="D61" s="82">
        <v>229</v>
      </c>
      <c r="E61" s="25">
        <v>185484645</v>
      </c>
      <c r="F61" s="9">
        <v>0.21401869158878506</v>
      </c>
      <c r="G61" s="9">
        <v>0.15996072009785642</v>
      </c>
    </row>
    <row r="62" spans="2:7">
      <c r="C62" t="s">
        <v>46</v>
      </c>
      <c r="D62" s="82">
        <v>44</v>
      </c>
      <c r="E62" s="25">
        <v>60526622</v>
      </c>
      <c r="F62" s="9">
        <v>4.1121495327102804E-2</v>
      </c>
      <c r="G62" s="9">
        <v>5.2197754915026838E-2</v>
      </c>
    </row>
    <row r="63" spans="2:7">
      <c r="C63" t="s">
        <v>139</v>
      </c>
      <c r="D63" s="82">
        <v>33</v>
      </c>
      <c r="E63" s="25">
        <v>21298500</v>
      </c>
      <c r="F63" s="9">
        <v>3.0841121495327101E-2</v>
      </c>
      <c r="G63" s="9">
        <v>1.8367684273834069E-2</v>
      </c>
    </row>
    <row r="64" spans="2:7">
      <c r="C64" t="s">
        <v>138</v>
      </c>
      <c r="D64" s="82">
        <v>33</v>
      </c>
      <c r="E64" s="25">
        <v>20347032</v>
      </c>
      <c r="F64" s="9">
        <v>3.0841121495327101E-2</v>
      </c>
      <c r="G64" s="9">
        <v>1.7547144619837009E-2</v>
      </c>
    </row>
    <row r="65" spans="1:7">
      <c r="C65" t="s">
        <v>141</v>
      </c>
      <c r="D65" s="82">
        <v>12</v>
      </c>
      <c r="E65" s="25">
        <v>21415930</v>
      </c>
      <c r="F65" s="9">
        <v>1.1214953271028037E-2</v>
      </c>
      <c r="G65" s="9">
        <v>1.8468955122216645E-2</v>
      </c>
    </row>
    <row r="66" spans="1:7">
      <c r="C66" t="s">
        <v>49</v>
      </c>
      <c r="D66" s="82">
        <v>67</v>
      </c>
      <c r="E66" s="25">
        <v>40583428</v>
      </c>
      <c r="F66" s="9">
        <v>6.2616822429906543E-2</v>
      </c>
      <c r="G66" s="9">
        <v>3.4998877491554677E-2</v>
      </c>
    </row>
    <row r="67" spans="1:7">
      <c r="C67" t="s">
        <v>136</v>
      </c>
      <c r="D67" s="82">
        <v>39</v>
      </c>
      <c r="E67" s="25">
        <v>21249633</v>
      </c>
      <c r="F67" s="9">
        <v>3.6448598130841121E-2</v>
      </c>
      <c r="G67" s="9">
        <v>1.8325541699126487E-2</v>
      </c>
    </row>
    <row r="68" spans="1:7">
      <c r="C68" t="s">
        <v>144</v>
      </c>
      <c r="D68" s="82">
        <v>1</v>
      </c>
      <c r="E68" s="25">
        <v>63500</v>
      </c>
      <c r="F68" s="9">
        <v>9.3457943925233649E-4</v>
      </c>
      <c r="G68" s="9">
        <v>5.4761976260697391E-5</v>
      </c>
    </row>
    <row r="69" spans="1:7">
      <c r="D69" s="82"/>
      <c r="E69" s="25"/>
      <c r="F69" s="9"/>
      <c r="G69" s="9"/>
    </row>
    <row r="70" spans="1:7">
      <c r="B70" t="s">
        <v>116</v>
      </c>
      <c r="D70" s="82">
        <v>37</v>
      </c>
      <c r="E70" s="25">
        <v>20212039</v>
      </c>
      <c r="F70" s="9">
        <v>3.4579439252336447E-2</v>
      </c>
      <c r="G70" s="9">
        <v>1.7430727557453382E-2</v>
      </c>
    </row>
    <row r="71" spans="1:7">
      <c r="C71" t="s">
        <v>152</v>
      </c>
      <c r="D71" s="82">
        <v>37</v>
      </c>
      <c r="E71" s="25">
        <v>20212039</v>
      </c>
      <c r="F71" s="9">
        <v>3.4579439252336447E-2</v>
      </c>
      <c r="G71" s="9">
        <v>1.7430727557453382E-2</v>
      </c>
    </row>
    <row r="72" spans="1:7">
      <c r="D72" s="82"/>
      <c r="E72" s="25"/>
      <c r="F72" s="9"/>
      <c r="G72" s="9"/>
    </row>
    <row r="73" spans="1:7">
      <c r="B73" t="s">
        <v>127</v>
      </c>
      <c r="D73" s="82">
        <v>1</v>
      </c>
      <c r="E73" s="25">
        <v>445000</v>
      </c>
      <c r="F73" s="9">
        <v>9.3457943925233649E-4</v>
      </c>
      <c r="G73" s="9">
        <v>3.837650304883518E-4</v>
      </c>
    </row>
    <row r="74" spans="1:7">
      <c r="C74" t="s">
        <v>128</v>
      </c>
      <c r="D74" s="82">
        <v>1</v>
      </c>
      <c r="E74" s="25">
        <v>445000</v>
      </c>
      <c r="F74" s="9">
        <v>9.3457943925233649E-4</v>
      </c>
      <c r="G74" s="9">
        <v>3.837650304883518E-4</v>
      </c>
    </row>
    <row r="75" spans="1:7">
      <c r="D75" s="82"/>
      <c r="E75" s="25"/>
      <c r="F75" s="9"/>
      <c r="G75" s="9"/>
    </row>
    <row r="76" spans="1:7">
      <c r="A76" t="s">
        <v>40</v>
      </c>
      <c r="D76" s="82">
        <v>180</v>
      </c>
      <c r="E76" s="25">
        <v>448523164.60000002</v>
      </c>
      <c r="F76" s="9">
        <v>0.16822429906542055</v>
      </c>
      <c r="G76" s="9">
        <v>0.38680338412910348</v>
      </c>
    </row>
    <row r="77" spans="1:7">
      <c r="B77" t="s">
        <v>67</v>
      </c>
      <c r="D77" s="82">
        <v>1</v>
      </c>
      <c r="E77" s="25">
        <v>495000</v>
      </c>
      <c r="F77" s="9">
        <v>9.3457943925233649E-4</v>
      </c>
      <c r="G77" s="9">
        <v>4.2688469683535763E-4</v>
      </c>
    </row>
    <row r="78" spans="1:7">
      <c r="C78" t="s">
        <v>189</v>
      </c>
      <c r="D78" s="82">
        <v>1</v>
      </c>
      <c r="E78" s="25">
        <v>495000</v>
      </c>
      <c r="F78" s="9">
        <v>9.3457943925233649E-4</v>
      </c>
      <c r="G78" s="9">
        <v>4.2688469683535763E-4</v>
      </c>
    </row>
    <row r="79" spans="1:7">
      <c r="D79" s="82"/>
      <c r="E79" s="25"/>
      <c r="F79" s="9"/>
      <c r="G79" s="9"/>
    </row>
    <row r="80" spans="1:7">
      <c r="B80" t="s">
        <v>65</v>
      </c>
      <c r="D80" s="82">
        <v>2</v>
      </c>
      <c r="E80" s="25">
        <v>390499</v>
      </c>
      <c r="F80" s="9">
        <v>1.869158878504673E-3</v>
      </c>
      <c r="G80" s="9">
        <v>3.3676373177678849E-4</v>
      </c>
    </row>
    <row r="81" spans="2:7">
      <c r="C81" t="s">
        <v>190</v>
      </c>
      <c r="D81" s="82">
        <v>2</v>
      </c>
      <c r="E81" s="25">
        <v>390499</v>
      </c>
      <c r="F81" s="9">
        <v>1.869158878504673E-3</v>
      </c>
      <c r="G81" s="9">
        <v>3.3676373177678849E-4</v>
      </c>
    </row>
    <row r="82" spans="2:7">
      <c r="D82" s="82"/>
      <c r="E82" s="25"/>
      <c r="F82" s="9"/>
      <c r="G82" s="9"/>
    </row>
    <row r="83" spans="2:7">
      <c r="B83" t="s">
        <v>161</v>
      </c>
      <c r="D83" s="82">
        <v>1</v>
      </c>
      <c r="E83" s="25">
        <v>420000</v>
      </c>
      <c r="F83" s="9">
        <v>9.3457943925233649E-4</v>
      </c>
      <c r="G83" s="9">
        <v>3.6220519731484886E-4</v>
      </c>
    </row>
    <row r="84" spans="2:7">
      <c r="C84" t="s">
        <v>191</v>
      </c>
      <c r="D84" s="82">
        <v>1</v>
      </c>
      <c r="E84" s="25">
        <v>420000</v>
      </c>
      <c r="F84" s="9">
        <v>9.3457943925233649E-4</v>
      </c>
      <c r="G84" s="9">
        <v>3.6220519731484886E-4</v>
      </c>
    </row>
    <row r="85" spans="2:7">
      <c r="D85" s="82"/>
      <c r="E85" s="25"/>
      <c r="F85" s="9"/>
      <c r="G85" s="9"/>
    </row>
    <row r="86" spans="2:7">
      <c r="B86" t="s">
        <v>102</v>
      </c>
      <c r="D86" s="82">
        <v>10</v>
      </c>
      <c r="E86" s="25">
        <v>61534000</v>
      </c>
      <c r="F86" s="9">
        <v>9.3457943925233638E-3</v>
      </c>
      <c r="G86" s="9">
        <v>5.3066510979933125E-2</v>
      </c>
    </row>
    <row r="87" spans="2:7">
      <c r="C87" t="s">
        <v>192</v>
      </c>
      <c r="D87" s="82">
        <v>10</v>
      </c>
      <c r="E87" s="25">
        <v>61534000</v>
      </c>
      <c r="F87" s="9">
        <v>9.3457943925233638E-3</v>
      </c>
      <c r="G87" s="9">
        <v>5.3066510979933125E-2</v>
      </c>
    </row>
    <row r="88" spans="2:7">
      <c r="D88" s="82"/>
      <c r="E88" s="25"/>
      <c r="F88" s="9"/>
      <c r="G88" s="9"/>
    </row>
    <row r="89" spans="2:7">
      <c r="B89" t="s">
        <v>27</v>
      </c>
      <c r="D89" s="82">
        <v>90</v>
      </c>
      <c r="E89" s="25">
        <v>339233644</v>
      </c>
      <c r="F89" s="9">
        <v>8.4112149532710276E-2</v>
      </c>
      <c r="G89" s="9">
        <v>0.29255283085917905</v>
      </c>
    </row>
    <row r="90" spans="2:7">
      <c r="C90" t="s">
        <v>195</v>
      </c>
      <c r="D90" s="82">
        <v>20</v>
      </c>
      <c r="E90" s="25">
        <v>12456021</v>
      </c>
      <c r="F90" s="9">
        <v>1.8691588785046728E-2</v>
      </c>
      <c r="G90" s="9">
        <v>1.0741989390625956E-2</v>
      </c>
    </row>
    <row r="91" spans="2:7">
      <c r="C91" t="s">
        <v>34</v>
      </c>
      <c r="D91" s="82">
        <v>31</v>
      </c>
      <c r="E91" s="25">
        <v>97244997</v>
      </c>
      <c r="F91" s="9">
        <v>2.897196261682243E-2</v>
      </c>
      <c r="G91" s="9">
        <v>8.3863436491111637E-2</v>
      </c>
    </row>
    <row r="92" spans="2:7">
      <c r="C92" t="s">
        <v>52</v>
      </c>
      <c r="D92" s="82">
        <v>2</v>
      </c>
      <c r="E92" s="25">
        <v>1099500</v>
      </c>
      <c r="F92" s="9">
        <v>1.869158878504673E-3</v>
      </c>
      <c r="G92" s="9">
        <v>9.4820146297065798E-4</v>
      </c>
    </row>
    <row r="93" spans="2:7">
      <c r="C93" t="s">
        <v>193</v>
      </c>
      <c r="D93" s="82">
        <v>19</v>
      </c>
      <c r="E93" s="25">
        <v>9883501</v>
      </c>
      <c r="F93" s="9">
        <v>1.7757009345794394E-2</v>
      </c>
      <c r="G93" s="9">
        <v>8.5234653092059673E-3</v>
      </c>
    </row>
    <row r="94" spans="2:7">
      <c r="C94" t="s">
        <v>198</v>
      </c>
      <c r="D94" s="82">
        <v>4</v>
      </c>
      <c r="E94" s="25">
        <v>211675000</v>
      </c>
      <c r="F94" s="9">
        <v>3.7383177570093459E-3</v>
      </c>
      <c r="G94" s="9">
        <v>0.18254710748004913</v>
      </c>
    </row>
    <row r="95" spans="2:7">
      <c r="C95" t="s">
        <v>197</v>
      </c>
      <c r="D95" s="82">
        <v>14</v>
      </c>
      <c r="E95" s="25">
        <v>6874625</v>
      </c>
      <c r="F95" s="9">
        <v>1.3084112149532711E-2</v>
      </c>
      <c r="G95" s="9">
        <v>5.9286307252156972E-3</v>
      </c>
    </row>
    <row r="96" spans="2:7">
      <c r="D96" s="82"/>
      <c r="E96" s="25"/>
      <c r="F96" s="9"/>
      <c r="G96" s="9"/>
    </row>
    <row r="97" spans="1:7">
      <c r="B97" t="s">
        <v>131</v>
      </c>
      <c r="D97" s="82">
        <v>53</v>
      </c>
      <c r="E97" s="25">
        <v>33621021.600000001</v>
      </c>
      <c r="F97" s="9">
        <v>4.9532710280373829E-2</v>
      </c>
      <c r="G97" s="9">
        <v>2.8994544672749516E-2</v>
      </c>
    </row>
    <row r="98" spans="1:7">
      <c r="C98" t="s">
        <v>134</v>
      </c>
      <c r="D98" s="82">
        <v>53</v>
      </c>
      <c r="E98" s="25">
        <v>33621021.600000001</v>
      </c>
      <c r="F98" s="9">
        <v>4.9532710280373829E-2</v>
      </c>
      <c r="G98" s="9">
        <v>2.8994544672749516E-2</v>
      </c>
    </row>
    <row r="99" spans="1:7">
      <c r="D99" s="82"/>
      <c r="E99" s="25"/>
      <c r="F99" s="9"/>
      <c r="G99" s="9"/>
    </row>
    <row r="100" spans="1:7">
      <c r="B100" t="s">
        <v>177</v>
      </c>
      <c r="D100" s="82">
        <v>23</v>
      </c>
      <c r="E100" s="25">
        <v>12829000</v>
      </c>
      <c r="F100" s="9">
        <v>2.1495327102803739E-2</v>
      </c>
      <c r="G100" s="9">
        <v>1.1063643991314754E-2</v>
      </c>
    </row>
    <row r="101" spans="1:7">
      <c r="C101" t="s">
        <v>203</v>
      </c>
      <c r="D101" s="82">
        <v>23</v>
      </c>
      <c r="E101" s="25">
        <v>12829000</v>
      </c>
      <c r="F101" s="9">
        <v>2.1495327102803739E-2</v>
      </c>
      <c r="G101" s="9">
        <v>1.1063643991314754E-2</v>
      </c>
    </row>
    <row r="102" spans="1:7">
      <c r="D102" s="82"/>
      <c r="E102" s="25"/>
      <c r="F102" s="9"/>
      <c r="G102" s="9"/>
    </row>
    <row r="103" spans="1:7">
      <c r="A103" t="s">
        <v>57</v>
      </c>
      <c r="D103" s="82">
        <v>6</v>
      </c>
      <c r="E103" s="25">
        <v>2217000</v>
      </c>
      <c r="F103" s="9">
        <v>5.6074766355140183E-3</v>
      </c>
      <c r="G103" s="9">
        <v>1.9119260058262381E-3</v>
      </c>
    </row>
    <row r="104" spans="1:7">
      <c r="B104" t="s">
        <v>35</v>
      </c>
      <c r="D104" s="82">
        <v>6</v>
      </c>
      <c r="E104" s="25">
        <v>2217000</v>
      </c>
      <c r="F104" s="9">
        <v>5.6074766355140183E-3</v>
      </c>
      <c r="G104" s="9">
        <v>1.9119260058262381E-3</v>
      </c>
    </row>
    <row r="105" spans="1:7">
      <c r="C105" t="s">
        <v>204</v>
      </c>
      <c r="D105" s="82">
        <v>6</v>
      </c>
      <c r="E105" s="25">
        <v>2217000</v>
      </c>
      <c r="F105" s="9">
        <v>5.6074766355140183E-3</v>
      </c>
      <c r="G105" s="9">
        <v>1.9119260058262381E-3</v>
      </c>
    </row>
    <row r="106" spans="1:7">
      <c r="D106" s="82"/>
      <c r="E106" s="25"/>
      <c r="F106" s="9"/>
      <c r="G106" s="9"/>
    </row>
    <row r="107" spans="1:7">
      <c r="A107" t="s">
        <v>206</v>
      </c>
      <c r="D107" s="82">
        <v>36</v>
      </c>
      <c r="E107" s="25">
        <v>28032577</v>
      </c>
      <c r="F107" s="9">
        <v>3.3644859813084113E-2</v>
      </c>
      <c r="G107" s="9">
        <v>2.4175107341734985E-2</v>
      </c>
    </row>
    <row r="108" spans="1:7">
      <c r="B108" t="s">
        <v>94</v>
      </c>
      <c r="D108" s="82">
        <v>36</v>
      </c>
      <c r="E108" s="25">
        <v>28032577</v>
      </c>
      <c r="F108" s="9">
        <v>3.3644859813084113E-2</v>
      </c>
      <c r="G108" s="9">
        <v>2.4175107341734985E-2</v>
      </c>
    </row>
    <row r="109" spans="1:7">
      <c r="C109" t="s">
        <v>207</v>
      </c>
      <c r="D109" s="82">
        <v>36</v>
      </c>
      <c r="E109" s="25">
        <v>28032577</v>
      </c>
      <c r="F109" s="9">
        <v>3.3644859813084113E-2</v>
      </c>
      <c r="G109" s="9">
        <v>2.4175107341734985E-2</v>
      </c>
    </row>
    <row r="110" spans="1:7">
      <c r="D110" s="82"/>
      <c r="E110" s="25"/>
      <c r="F110" s="9"/>
      <c r="G110" s="9"/>
    </row>
    <row r="111" spans="1:7">
      <c r="A111" t="s">
        <v>160</v>
      </c>
      <c r="D111" s="82">
        <v>239</v>
      </c>
      <c r="E111" s="25">
        <v>178972645.83000001</v>
      </c>
      <c r="F111" s="9">
        <v>0.22336448598130842</v>
      </c>
      <c r="G111" s="9">
        <v>0.15434481546860887</v>
      </c>
    </row>
    <row r="112" spans="1:7">
      <c r="B112" t="s">
        <v>67</v>
      </c>
      <c r="D112" s="82">
        <v>6</v>
      </c>
      <c r="E112" s="25">
        <v>5358000</v>
      </c>
      <c r="F112" s="9">
        <v>5.6074766355140183E-3</v>
      </c>
      <c r="G112" s="9">
        <v>4.6207034457451434E-3</v>
      </c>
    </row>
    <row r="113" spans="2:7">
      <c r="C113" t="s">
        <v>64</v>
      </c>
      <c r="D113" s="82">
        <v>6</v>
      </c>
      <c r="E113" s="25">
        <v>5358000</v>
      </c>
      <c r="F113" s="9">
        <v>5.6074766355140183E-3</v>
      </c>
      <c r="G113" s="9">
        <v>4.6207034457451434E-3</v>
      </c>
    </row>
    <row r="114" spans="2:7">
      <c r="D114" s="82"/>
      <c r="E114" s="25"/>
      <c r="F114" s="9"/>
      <c r="G114" s="9"/>
    </row>
    <row r="115" spans="2:7">
      <c r="B115" t="s">
        <v>65</v>
      </c>
      <c r="D115" s="82">
        <v>1</v>
      </c>
      <c r="E115" s="25">
        <v>345000</v>
      </c>
      <c r="F115" s="9">
        <v>9.3457943925233649E-4</v>
      </c>
      <c r="G115" s="9">
        <v>2.9752569779434014E-4</v>
      </c>
    </row>
    <row r="116" spans="2:7">
      <c r="C116" t="s">
        <v>66</v>
      </c>
      <c r="D116" s="82">
        <v>1</v>
      </c>
      <c r="E116" s="25">
        <v>345000</v>
      </c>
      <c r="F116" s="9">
        <v>9.3457943925233649E-4</v>
      </c>
      <c r="G116" s="9">
        <v>2.9752569779434014E-4</v>
      </c>
    </row>
    <row r="117" spans="2:7">
      <c r="D117" s="82"/>
      <c r="E117" s="25"/>
      <c r="F117" s="9"/>
      <c r="G117" s="9"/>
    </row>
    <row r="118" spans="2:7">
      <c r="B118" t="s">
        <v>161</v>
      </c>
      <c r="D118" s="82">
        <v>2</v>
      </c>
      <c r="E118" s="25">
        <v>1260000</v>
      </c>
      <c r="F118" s="9">
        <v>1.869158878504673E-3</v>
      </c>
      <c r="G118" s="9">
        <v>1.0866155919445467E-3</v>
      </c>
    </row>
    <row r="119" spans="2:7">
      <c r="C119" t="s">
        <v>162</v>
      </c>
      <c r="D119" s="82">
        <v>1</v>
      </c>
      <c r="E119" s="25">
        <v>610000</v>
      </c>
      <c r="F119" s="9">
        <v>9.3457943925233649E-4</v>
      </c>
      <c r="G119" s="9">
        <v>5.26059929433471E-4</v>
      </c>
    </row>
    <row r="120" spans="2:7">
      <c r="C120" t="s">
        <v>163</v>
      </c>
      <c r="D120" s="82">
        <v>1</v>
      </c>
      <c r="E120" s="25">
        <v>650000</v>
      </c>
      <c r="F120" s="9">
        <v>9.3457943925233649E-4</v>
      </c>
      <c r="G120" s="9">
        <v>5.6055566251107564E-4</v>
      </c>
    </row>
    <row r="121" spans="2:7">
      <c r="D121" s="82"/>
      <c r="E121" s="25"/>
      <c r="F121" s="9"/>
      <c r="G121" s="9"/>
    </row>
    <row r="122" spans="2:7">
      <c r="B122" t="s">
        <v>27</v>
      </c>
      <c r="D122" s="82">
        <v>123</v>
      </c>
      <c r="E122" s="25">
        <v>107412430</v>
      </c>
      <c r="F122" s="9">
        <v>0.11495327102803739</v>
      </c>
      <c r="G122" s="9">
        <v>9.2631762862422362E-2</v>
      </c>
    </row>
    <row r="123" spans="2:7">
      <c r="C123" t="s">
        <v>171</v>
      </c>
      <c r="D123" s="82">
        <v>16</v>
      </c>
      <c r="E123" s="25">
        <v>8232700</v>
      </c>
      <c r="F123" s="9">
        <v>1.4953271028037384E-2</v>
      </c>
      <c r="G123" s="9">
        <v>7.099825542699896E-3</v>
      </c>
    </row>
    <row r="124" spans="2:7">
      <c r="C124" t="s">
        <v>167</v>
      </c>
      <c r="D124" s="82">
        <v>28</v>
      </c>
      <c r="E124" s="25">
        <v>11855280</v>
      </c>
      <c r="F124" s="9">
        <v>2.6168224299065422E-2</v>
      </c>
      <c r="G124" s="9">
        <v>1.0223914361006623E-2</v>
      </c>
    </row>
    <row r="125" spans="2:7">
      <c r="C125" t="s">
        <v>166</v>
      </c>
      <c r="D125" s="82">
        <v>3</v>
      </c>
      <c r="E125" s="25">
        <v>1649000</v>
      </c>
      <c r="F125" s="9">
        <v>2.8037383177570091E-3</v>
      </c>
      <c r="G125" s="9">
        <v>1.4220865961242519E-3</v>
      </c>
    </row>
    <row r="126" spans="2:7">
      <c r="C126" t="s">
        <v>164</v>
      </c>
      <c r="D126" s="82">
        <v>11</v>
      </c>
      <c r="E126" s="25">
        <v>5166500</v>
      </c>
      <c r="F126" s="9">
        <v>1.0280373831775701E-2</v>
      </c>
      <c r="G126" s="9">
        <v>4.4555551236361117E-3</v>
      </c>
    </row>
    <row r="127" spans="2:7">
      <c r="C127" t="s">
        <v>174</v>
      </c>
      <c r="D127" s="82">
        <v>3</v>
      </c>
      <c r="E127" s="25">
        <v>11228255</v>
      </c>
      <c r="F127" s="9">
        <v>2.8037383177570091E-3</v>
      </c>
      <c r="G127" s="9">
        <v>9.6831721851819968E-3</v>
      </c>
    </row>
    <row r="128" spans="2:7">
      <c r="C128" t="s">
        <v>51</v>
      </c>
      <c r="D128" s="82">
        <v>13</v>
      </c>
      <c r="E128" s="25">
        <v>5535500</v>
      </c>
      <c r="F128" s="9">
        <v>1.2149532710280374E-2</v>
      </c>
      <c r="G128" s="9">
        <v>4.7737782612770141E-3</v>
      </c>
    </row>
    <row r="129" spans="1:7">
      <c r="C129" t="s">
        <v>86</v>
      </c>
      <c r="D129" s="82">
        <v>29</v>
      </c>
      <c r="E129" s="25">
        <v>52950647</v>
      </c>
      <c r="F129" s="9">
        <v>2.7102803738317756E-2</v>
      </c>
      <c r="G129" s="9">
        <v>4.5664284629961693E-2</v>
      </c>
    </row>
    <row r="130" spans="1:7">
      <c r="C130" t="s">
        <v>165</v>
      </c>
      <c r="D130" s="82">
        <v>20</v>
      </c>
      <c r="E130" s="25">
        <v>10794548</v>
      </c>
      <c r="F130" s="9">
        <v>1.8691588785046728E-2</v>
      </c>
      <c r="G130" s="9">
        <v>9.3091461625347798E-3</v>
      </c>
    </row>
    <row r="131" spans="1:7">
      <c r="D131" s="82"/>
      <c r="E131" s="25"/>
      <c r="F131" s="9"/>
      <c r="G131" s="9"/>
    </row>
    <row r="132" spans="1:7">
      <c r="B132" t="s">
        <v>177</v>
      </c>
      <c r="D132" s="82">
        <v>59</v>
      </c>
      <c r="E132" s="25">
        <v>37155634</v>
      </c>
      <c r="F132" s="9">
        <v>5.5140186915887852E-2</v>
      </c>
      <c r="G132" s="9">
        <v>3.2042770819829307E-2</v>
      </c>
    </row>
    <row r="133" spans="1:7">
      <c r="C133" t="s">
        <v>180</v>
      </c>
      <c r="D133" s="82">
        <v>21</v>
      </c>
      <c r="E133" s="25">
        <v>12871399</v>
      </c>
      <c r="F133" s="9">
        <v>1.9626168224299065E-2</v>
      </c>
      <c r="G133" s="9">
        <v>1.1100208605983687E-2</v>
      </c>
    </row>
    <row r="134" spans="1:7">
      <c r="C134" t="s">
        <v>86</v>
      </c>
      <c r="D134" s="82">
        <v>2</v>
      </c>
      <c r="E134" s="25">
        <v>460000</v>
      </c>
      <c r="F134" s="9">
        <v>1.869158878504673E-3</v>
      </c>
      <c r="G134" s="9">
        <v>3.9670093039245356E-4</v>
      </c>
    </row>
    <row r="135" spans="1:7">
      <c r="C135" t="s">
        <v>181</v>
      </c>
      <c r="D135" s="82">
        <v>6</v>
      </c>
      <c r="E135" s="25">
        <v>2465000</v>
      </c>
      <c r="F135" s="9">
        <v>5.6074766355140183E-3</v>
      </c>
      <c r="G135" s="9">
        <v>2.1257995509073868E-3</v>
      </c>
    </row>
    <row r="136" spans="1:7">
      <c r="C136" t="s">
        <v>179</v>
      </c>
      <c r="D136" s="82">
        <v>25</v>
      </c>
      <c r="E136" s="25">
        <v>18828235</v>
      </c>
      <c r="F136" s="9">
        <v>2.336448598130841E-2</v>
      </c>
      <c r="G136" s="9">
        <v>1.6237344222060343E-2</v>
      </c>
    </row>
    <row r="137" spans="1:7">
      <c r="C137" t="s">
        <v>178</v>
      </c>
      <c r="D137" s="82">
        <v>5</v>
      </c>
      <c r="E137" s="25">
        <v>2531000</v>
      </c>
      <c r="F137" s="9">
        <v>4.6728971962616819E-3</v>
      </c>
      <c r="G137" s="9">
        <v>2.1827175104854346E-3</v>
      </c>
    </row>
    <row r="138" spans="1:7">
      <c r="D138" s="82"/>
      <c r="E138" s="25"/>
      <c r="F138" s="9"/>
      <c r="G138" s="9"/>
    </row>
    <row r="139" spans="1:7">
      <c r="B139" t="s">
        <v>183</v>
      </c>
      <c r="D139" s="82">
        <v>48</v>
      </c>
      <c r="E139" s="25">
        <v>27441581.829999998</v>
      </c>
      <c r="F139" s="9">
        <v>4.4859813084112146E-2</v>
      </c>
      <c r="G139" s="9">
        <v>2.3665437050873147E-2</v>
      </c>
    </row>
    <row r="140" spans="1:7">
      <c r="C140" t="s">
        <v>184</v>
      </c>
      <c r="D140" s="82">
        <v>39</v>
      </c>
      <c r="E140" s="25">
        <v>21836581.829999998</v>
      </c>
      <c r="F140" s="9">
        <v>3.6448598130841121E-2</v>
      </c>
      <c r="G140" s="9">
        <v>1.8831722453373792E-2</v>
      </c>
    </row>
    <row r="141" spans="1:7">
      <c r="C141" t="s">
        <v>166</v>
      </c>
      <c r="D141" s="82">
        <v>9</v>
      </c>
      <c r="E141" s="25">
        <v>5605000</v>
      </c>
      <c r="F141" s="9">
        <v>8.4112149532710283E-3</v>
      </c>
      <c r="G141" s="9">
        <v>4.8337145974993523E-3</v>
      </c>
    </row>
    <row r="142" spans="1:7">
      <c r="D142" s="82"/>
      <c r="E142" s="25"/>
      <c r="F142" s="9"/>
      <c r="G142" s="9"/>
    </row>
    <row r="143" spans="1:7">
      <c r="A143" t="s">
        <v>91</v>
      </c>
      <c r="D143" s="82">
        <v>13</v>
      </c>
      <c r="E143" s="25">
        <v>5271000</v>
      </c>
      <c r="F143" s="9">
        <v>1.2149532710280374E-2</v>
      </c>
      <c r="G143" s="9">
        <v>4.5456752263013534E-3</v>
      </c>
    </row>
    <row r="144" spans="1:7">
      <c r="B144" t="s">
        <v>35</v>
      </c>
      <c r="D144" s="82">
        <v>13</v>
      </c>
      <c r="E144" s="25">
        <v>5271000</v>
      </c>
      <c r="F144" s="9">
        <v>1.2149532710280374E-2</v>
      </c>
      <c r="G144" s="9">
        <v>4.5456752263013534E-3</v>
      </c>
    </row>
    <row r="145" spans="1:7">
      <c r="C145" t="s">
        <v>92</v>
      </c>
      <c r="D145" s="82">
        <v>13</v>
      </c>
      <c r="E145" s="25">
        <v>5271000</v>
      </c>
      <c r="F145" s="9">
        <v>1.2149532710280374E-2</v>
      </c>
      <c r="G145" s="9">
        <v>4.5456752263013534E-3</v>
      </c>
    </row>
    <row r="146" spans="1:7">
      <c r="D146" s="82"/>
      <c r="E146" s="25"/>
      <c r="F146" s="9"/>
      <c r="G146" s="9"/>
    </row>
    <row r="147" spans="1:7">
      <c r="A147" t="s">
        <v>93</v>
      </c>
      <c r="D147" s="82">
        <v>15</v>
      </c>
      <c r="E147" s="25">
        <v>10556939</v>
      </c>
      <c r="F147" s="9">
        <v>1.4018691588785047E-2</v>
      </c>
      <c r="G147" s="9">
        <v>9.1042337465138661E-3</v>
      </c>
    </row>
    <row r="148" spans="1:7">
      <c r="B148" t="s">
        <v>94</v>
      </c>
      <c r="D148" s="82">
        <v>1</v>
      </c>
      <c r="E148" s="25">
        <v>1672338</v>
      </c>
      <c r="F148" s="9">
        <v>9.3457943925233649E-4</v>
      </c>
      <c r="G148" s="9">
        <v>1.4422131315883803E-3</v>
      </c>
    </row>
    <row r="149" spans="1:7">
      <c r="C149" t="s">
        <v>86</v>
      </c>
      <c r="D149" s="82">
        <v>1</v>
      </c>
      <c r="E149" s="25">
        <v>1672338</v>
      </c>
      <c r="F149" s="9">
        <v>9.3457943925233649E-4</v>
      </c>
      <c r="G149" s="9">
        <v>1.4422131315883803E-3</v>
      </c>
    </row>
    <row r="150" spans="1:7">
      <c r="D150" s="82"/>
      <c r="E150" s="25"/>
      <c r="F150" s="9"/>
      <c r="G150" s="9"/>
    </row>
    <row r="151" spans="1:7">
      <c r="B151" t="s">
        <v>35</v>
      </c>
      <c r="D151" s="82">
        <v>14</v>
      </c>
      <c r="E151" s="25">
        <v>8884601</v>
      </c>
      <c r="F151" s="9">
        <v>1.3084112149532711E-2</v>
      </c>
      <c r="G151" s="9">
        <v>7.662020614925485E-3</v>
      </c>
    </row>
    <row r="152" spans="1:7">
      <c r="C152" t="s">
        <v>96</v>
      </c>
      <c r="D152" s="82">
        <v>14</v>
      </c>
      <c r="E152" s="25">
        <v>8884601</v>
      </c>
      <c r="F152" s="9">
        <v>1.3084112149532711E-2</v>
      </c>
      <c r="G152" s="9">
        <v>7.662020614925485E-3</v>
      </c>
    </row>
    <row r="153" spans="1:7">
      <c r="D153" s="82"/>
      <c r="E153" s="25"/>
      <c r="F153" s="9"/>
      <c r="G153" s="9"/>
    </row>
    <row r="154" spans="1:7">
      <c r="A154" t="s">
        <v>154</v>
      </c>
      <c r="D154" s="82">
        <v>23</v>
      </c>
      <c r="E154" s="25">
        <v>16216800</v>
      </c>
      <c r="F154" s="9">
        <v>2.1495327102803739E-2</v>
      </c>
      <c r="G154" s="9">
        <v>1.3985260104322479E-2</v>
      </c>
    </row>
    <row r="155" spans="1:7">
      <c r="B155" t="s">
        <v>60</v>
      </c>
      <c r="D155" s="82">
        <v>1</v>
      </c>
      <c r="E155" s="25">
        <v>482500</v>
      </c>
      <c r="F155" s="9">
        <v>9.3457943925233649E-4</v>
      </c>
      <c r="G155" s="9">
        <v>4.1610478024860616E-4</v>
      </c>
    </row>
    <row r="156" spans="1:7">
      <c r="C156" t="s">
        <v>155</v>
      </c>
      <c r="D156" s="82">
        <v>1</v>
      </c>
      <c r="E156" s="25">
        <v>482500</v>
      </c>
      <c r="F156" s="9">
        <v>9.3457943925233649E-4</v>
      </c>
      <c r="G156" s="9">
        <v>4.1610478024860616E-4</v>
      </c>
    </row>
    <row r="157" spans="1:7">
      <c r="D157" s="82"/>
      <c r="E157" s="25"/>
      <c r="F157" s="9"/>
      <c r="G157" s="9"/>
    </row>
    <row r="158" spans="1:7">
      <c r="B158" t="s">
        <v>62</v>
      </c>
      <c r="D158" s="82">
        <v>1</v>
      </c>
      <c r="E158" s="25">
        <v>3800000</v>
      </c>
      <c r="F158" s="9">
        <v>9.3457943925233649E-4</v>
      </c>
      <c r="G158" s="9">
        <v>3.2770946423724421E-3</v>
      </c>
    </row>
    <row r="159" spans="1:7">
      <c r="C159" t="s">
        <v>63</v>
      </c>
      <c r="D159" s="82">
        <v>1</v>
      </c>
      <c r="E159" s="25">
        <v>3800000</v>
      </c>
      <c r="F159" s="9">
        <v>9.3457943925233649E-4</v>
      </c>
      <c r="G159" s="9">
        <v>3.2770946423724421E-3</v>
      </c>
    </row>
    <row r="160" spans="1:7">
      <c r="D160" s="82"/>
      <c r="E160" s="25"/>
      <c r="F160" s="9"/>
      <c r="G160" s="9"/>
    </row>
    <row r="161" spans="1:7">
      <c r="B161" t="s">
        <v>156</v>
      </c>
      <c r="D161" s="82">
        <v>21</v>
      </c>
      <c r="E161" s="25">
        <v>11934300</v>
      </c>
      <c r="F161" s="9">
        <v>1.9626168224299065E-2</v>
      </c>
      <c r="G161" s="9">
        <v>1.0292060681701432E-2</v>
      </c>
    </row>
    <row r="162" spans="1:7">
      <c r="C162" t="s">
        <v>157</v>
      </c>
      <c r="D162" s="82">
        <v>17</v>
      </c>
      <c r="E162" s="25">
        <v>10038000</v>
      </c>
      <c r="F162" s="9">
        <v>1.5887850467289719E-2</v>
      </c>
      <c r="G162" s="9">
        <v>8.6567042158248887E-3</v>
      </c>
    </row>
    <row r="163" spans="1:7">
      <c r="C163" t="s">
        <v>159</v>
      </c>
      <c r="D163" s="82">
        <v>4</v>
      </c>
      <c r="E163" s="25">
        <v>1896300</v>
      </c>
      <c r="F163" s="9">
        <v>3.7383177570093459E-3</v>
      </c>
      <c r="G163" s="9">
        <v>1.6353564658765428E-3</v>
      </c>
    </row>
    <row r="164" spans="1:7">
      <c r="D164" s="82"/>
      <c r="E164" s="25"/>
      <c r="F164" s="9"/>
      <c r="G164" s="9"/>
    </row>
    <row r="165" spans="1:7">
      <c r="A165" t="s">
        <v>205</v>
      </c>
      <c r="D165" s="82">
        <v>8</v>
      </c>
      <c r="E165" s="25">
        <v>3229125</v>
      </c>
      <c r="F165" s="9">
        <v>7.4766355140186919E-3</v>
      </c>
      <c r="G165" s="9">
        <v>2.7847758518555034E-3</v>
      </c>
    </row>
    <row r="166" spans="1:7">
      <c r="B166" t="s">
        <v>177</v>
      </c>
      <c r="D166" s="82">
        <v>8</v>
      </c>
      <c r="E166" s="25">
        <v>3229125</v>
      </c>
      <c r="F166" s="9">
        <v>7.4766355140186919E-3</v>
      </c>
      <c r="G166" s="9">
        <v>2.7847758518555034E-3</v>
      </c>
    </row>
    <row r="167" spans="1:7">
      <c r="C167" t="s">
        <v>50</v>
      </c>
      <c r="D167" s="82">
        <v>8</v>
      </c>
      <c r="E167" s="25">
        <v>3229125</v>
      </c>
      <c r="F167" s="9">
        <v>7.4766355140186919E-3</v>
      </c>
      <c r="G167" s="9">
        <v>2.7847758518555034E-3</v>
      </c>
    </row>
    <row r="168" spans="1:7">
      <c r="D168" s="82"/>
      <c r="E168" s="25"/>
      <c r="F168" s="9"/>
      <c r="G168" s="9"/>
    </row>
    <row r="169" spans="1:7">
      <c r="A169" t="s">
        <v>31</v>
      </c>
      <c r="D169" s="82">
        <v>1070</v>
      </c>
      <c r="E169" s="25">
        <v>1159563703.4299998</v>
      </c>
      <c r="F169" s="9">
        <v>1</v>
      </c>
      <c r="G169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497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1.7109375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81" t="s">
        <v>1</v>
      </c>
      <c r="B1" t="s">
        <v>30</v>
      </c>
    </row>
    <row r="3" spans="1:6">
      <c r="C3" s="81" t="s">
        <v>54</v>
      </c>
    </row>
    <row r="4" spans="1:6">
      <c r="A4" s="81" t="s">
        <v>53</v>
      </c>
      <c r="B4" s="81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653</v>
      </c>
      <c r="C5" s="82">
        <v>3</v>
      </c>
      <c r="D5" s="25">
        <v>1461500</v>
      </c>
      <c r="E5" s="9">
        <v>4.5871559633027525E-3</v>
      </c>
      <c r="F5" s="9">
        <v>2.2698559971943929E-3</v>
      </c>
    </row>
    <row r="6" spans="1:6">
      <c r="B6" t="s">
        <v>40</v>
      </c>
      <c r="C6" s="82">
        <v>2</v>
      </c>
      <c r="D6" s="25">
        <v>576500</v>
      </c>
      <c r="E6" s="9">
        <v>3.0581039755351682E-3</v>
      </c>
      <c r="F6" s="9">
        <v>8.9536228695351859E-4</v>
      </c>
    </row>
    <row r="7" spans="1:6">
      <c r="B7" t="s">
        <v>160</v>
      </c>
      <c r="C7" s="82">
        <v>1</v>
      </c>
      <c r="D7" s="25">
        <v>885000</v>
      </c>
      <c r="E7" s="9">
        <v>1.5290519877675841E-3</v>
      </c>
      <c r="F7" s="9">
        <v>1.3744937102408742E-3</v>
      </c>
    </row>
    <row r="8" spans="1:6">
      <c r="C8" s="82"/>
      <c r="D8" s="25"/>
      <c r="E8" s="9"/>
      <c r="F8" s="9"/>
    </row>
    <row r="9" spans="1:6">
      <c r="A9" t="s">
        <v>254</v>
      </c>
      <c r="C9" s="82">
        <v>14</v>
      </c>
      <c r="D9" s="25">
        <v>5147823</v>
      </c>
      <c r="E9" s="9">
        <v>2.1406727828746176E-2</v>
      </c>
      <c r="F9" s="9">
        <v>7.9950851242184262E-3</v>
      </c>
    </row>
    <row r="10" spans="1:6">
      <c r="B10" t="s">
        <v>41</v>
      </c>
      <c r="C10" s="82">
        <v>6</v>
      </c>
      <c r="D10" s="25">
        <v>2096000</v>
      </c>
      <c r="E10" s="9">
        <v>9.1743119266055051E-3</v>
      </c>
      <c r="F10" s="9">
        <v>3.2552980979264094E-3</v>
      </c>
    </row>
    <row r="11" spans="1:6">
      <c r="B11" t="s">
        <v>39</v>
      </c>
      <c r="C11" s="82">
        <v>3</v>
      </c>
      <c r="D11" s="25">
        <v>1593000</v>
      </c>
      <c r="E11" s="9">
        <v>4.5871559633027525E-3</v>
      </c>
      <c r="F11" s="9">
        <v>2.4740886784335734E-3</v>
      </c>
    </row>
    <row r="12" spans="1:6">
      <c r="B12" t="s">
        <v>160</v>
      </c>
      <c r="C12" s="82">
        <v>4</v>
      </c>
      <c r="D12" s="25">
        <v>1357000</v>
      </c>
      <c r="E12" s="9">
        <v>6.1162079510703364E-3</v>
      </c>
      <c r="F12" s="9">
        <v>2.1075570223693402E-3</v>
      </c>
    </row>
    <row r="13" spans="1:6">
      <c r="B13" t="s">
        <v>154</v>
      </c>
      <c r="C13" s="82">
        <v>1</v>
      </c>
      <c r="D13" s="25">
        <v>101823</v>
      </c>
      <c r="E13" s="9">
        <v>1.5290519877675841E-3</v>
      </c>
      <c r="F13" s="9">
        <v>1.5814132548910343E-4</v>
      </c>
    </row>
    <row r="14" spans="1:6">
      <c r="C14" s="82"/>
      <c r="D14" s="25"/>
      <c r="E14" s="9"/>
      <c r="F14" s="9"/>
    </row>
    <row r="15" spans="1:6">
      <c r="A15" t="s">
        <v>242</v>
      </c>
      <c r="C15" s="82">
        <v>6</v>
      </c>
      <c r="D15" s="25">
        <v>1713750</v>
      </c>
      <c r="E15" s="9">
        <v>9.1743119266055051E-3</v>
      </c>
      <c r="F15" s="9">
        <v>2.6616255321189808E-3</v>
      </c>
    </row>
    <row r="16" spans="1:6">
      <c r="B16" t="s">
        <v>41</v>
      </c>
      <c r="C16" s="82">
        <v>3</v>
      </c>
      <c r="D16" s="25">
        <v>735000</v>
      </c>
      <c r="E16" s="9">
        <v>4.5871559633027525E-3</v>
      </c>
      <c r="F16" s="9">
        <v>1.1415286746068276E-3</v>
      </c>
    </row>
    <row r="17" spans="1:6">
      <c r="B17" t="s">
        <v>40</v>
      </c>
      <c r="C17" s="82">
        <v>2</v>
      </c>
      <c r="D17" s="25">
        <v>430500</v>
      </c>
      <c r="E17" s="9">
        <v>3.0581039755351682E-3</v>
      </c>
      <c r="F17" s="9">
        <v>6.6860965226971342E-4</v>
      </c>
    </row>
    <row r="18" spans="1:6">
      <c r="B18" t="s">
        <v>91</v>
      </c>
      <c r="C18" s="82">
        <v>1</v>
      </c>
      <c r="D18" s="25">
        <v>548250</v>
      </c>
      <c r="E18" s="9">
        <v>1.5290519877675841E-3</v>
      </c>
      <c r="F18" s="9">
        <v>8.5148720524243985E-4</v>
      </c>
    </row>
    <row r="19" spans="1:6">
      <c r="C19" s="82"/>
      <c r="D19" s="25"/>
      <c r="E19" s="9"/>
      <c r="F19" s="9"/>
    </row>
    <row r="20" spans="1:6">
      <c r="A20" t="s">
        <v>661</v>
      </c>
      <c r="C20" s="82">
        <v>3</v>
      </c>
      <c r="D20" s="25">
        <v>1165500</v>
      </c>
      <c r="E20" s="9">
        <v>4.5871559633027525E-3</v>
      </c>
      <c r="F20" s="9">
        <v>1.810138326876541E-3</v>
      </c>
    </row>
    <row r="21" spans="1:6">
      <c r="B21" t="s">
        <v>40</v>
      </c>
      <c r="C21" s="82">
        <v>2</v>
      </c>
      <c r="D21" s="25">
        <v>742000</v>
      </c>
      <c r="E21" s="9">
        <v>3.0581039755351682E-3</v>
      </c>
      <c r="F21" s="9">
        <v>1.1524003762697498E-3</v>
      </c>
    </row>
    <row r="22" spans="1:6">
      <c r="B22" t="s">
        <v>160</v>
      </c>
      <c r="C22" s="82">
        <v>1</v>
      </c>
      <c r="D22" s="25">
        <v>423500</v>
      </c>
      <c r="E22" s="9">
        <v>1.5290519877675841E-3</v>
      </c>
      <c r="F22" s="9">
        <v>6.5773795060679124E-4</v>
      </c>
    </row>
    <row r="23" spans="1:6">
      <c r="C23" s="82"/>
      <c r="D23" s="25"/>
      <c r="E23" s="9"/>
      <c r="F23" s="9"/>
    </row>
    <row r="24" spans="1:6">
      <c r="A24" t="s">
        <v>452</v>
      </c>
      <c r="C24" s="82">
        <v>1</v>
      </c>
      <c r="D24" s="25">
        <v>1000000</v>
      </c>
      <c r="E24" s="9">
        <v>1.5290519877675841E-3</v>
      </c>
      <c r="F24" s="9">
        <v>1.5531002375603097E-3</v>
      </c>
    </row>
    <row r="25" spans="1:6">
      <c r="B25" t="s">
        <v>39</v>
      </c>
      <c r="C25" s="82">
        <v>1</v>
      </c>
      <c r="D25" s="25">
        <v>1000000</v>
      </c>
      <c r="E25" s="9">
        <v>1.5290519877675841E-3</v>
      </c>
      <c r="F25" s="9">
        <v>1.5531002375603097E-3</v>
      </c>
    </row>
    <row r="26" spans="1:6">
      <c r="C26" s="82"/>
      <c r="D26" s="25"/>
      <c r="E26" s="9"/>
      <c r="F26" s="9"/>
    </row>
    <row r="27" spans="1:6">
      <c r="A27" t="s">
        <v>454</v>
      </c>
      <c r="C27" s="82">
        <v>2</v>
      </c>
      <c r="D27" s="25">
        <v>4823000</v>
      </c>
      <c r="E27" s="9">
        <v>3.0581039755351682E-3</v>
      </c>
      <c r="F27" s="9">
        <v>7.4906024457533742E-3</v>
      </c>
    </row>
    <row r="28" spans="1:6">
      <c r="B28" t="s">
        <v>39</v>
      </c>
      <c r="C28" s="82">
        <v>1</v>
      </c>
      <c r="D28" s="25">
        <v>1208000</v>
      </c>
      <c r="E28" s="9">
        <v>1.5290519877675841E-3</v>
      </c>
      <c r="F28" s="9">
        <v>1.8761450869728541E-3</v>
      </c>
    </row>
    <row r="29" spans="1:6">
      <c r="B29" t="s">
        <v>40</v>
      </c>
      <c r="C29" s="82">
        <v>1</v>
      </c>
      <c r="D29" s="25">
        <v>3615000</v>
      </c>
      <c r="E29" s="9">
        <v>1.5290519877675841E-3</v>
      </c>
      <c r="F29" s="9">
        <v>5.6144573587805198E-3</v>
      </c>
    </row>
    <row r="30" spans="1:6">
      <c r="C30" s="82"/>
      <c r="D30" s="25"/>
      <c r="E30" s="9"/>
      <c r="F30" s="9"/>
    </row>
    <row r="31" spans="1:6">
      <c r="A31" t="s">
        <v>212</v>
      </c>
      <c r="C31" s="82">
        <v>11</v>
      </c>
      <c r="D31" s="25">
        <v>4423950</v>
      </c>
      <c r="E31" s="9">
        <v>1.6819571865443424E-2</v>
      </c>
      <c r="F31" s="9">
        <v>6.8708377959549325E-3</v>
      </c>
    </row>
    <row r="32" spans="1:6">
      <c r="B32" t="s">
        <v>80</v>
      </c>
      <c r="C32" s="82">
        <v>2</v>
      </c>
      <c r="D32" s="25">
        <v>1098200</v>
      </c>
      <c r="E32" s="9">
        <v>3.0581039755351682E-3</v>
      </c>
      <c r="F32" s="9">
        <v>1.7056146808887322E-3</v>
      </c>
    </row>
    <row r="33" spans="1:6">
      <c r="B33" t="s">
        <v>40</v>
      </c>
      <c r="C33" s="82">
        <v>8</v>
      </c>
      <c r="D33" s="25">
        <v>3050750</v>
      </c>
      <c r="E33" s="9">
        <v>1.2232415902140673E-2</v>
      </c>
      <c r="F33" s="9">
        <v>4.7381205497371154E-3</v>
      </c>
    </row>
    <row r="34" spans="1:6">
      <c r="B34" t="s">
        <v>160</v>
      </c>
      <c r="C34" s="82">
        <v>1</v>
      </c>
      <c r="D34" s="25">
        <v>275000</v>
      </c>
      <c r="E34" s="9">
        <v>1.5290519877675841E-3</v>
      </c>
      <c r="F34" s="9">
        <v>4.271025653290852E-4</v>
      </c>
    </row>
    <row r="35" spans="1:6">
      <c r="C35" s="82"/>
      <c r="D35" s="25"/>
      <c r="E35" s="9"/>
      <c r="F35" s="9"/>
    </row>
    <row r="36" spans="1:6">
      <c r="A36" t="s">
        <v>270</v>
      </c>
      <c r="C36" s="82">
        <v>16</v>
      </c>
      <c r="D36" s="25">
        <v>5157000</v>
      </c>
      <c r="E36" s="9">
        <v>2.4464831804281346E-2</v>
      </c>
      <c r="F36" s="9">
        <v>8.0093379250985169E-3</v>
      </c>
    </row>
    <row r="37" spans="1:6">
      <c r="B37" t="s">
        <v>41</v>
      </c>
      <c r="C37" s="82">
        <v>8</v>
      </c>
      <c r="D37" s="25">
        <v>2461000</v>
      </c>
      <c r="E37" s="9">
        <v>1.2232415902140673E-2</v>
      </c>
      <c r="F37" s="9">
        <v>3.8221796846359224E-3</v>
      </c>
    </row>
    <row r="38" spans="1:6">
      <c r="B38" t="s">
        <v>39</v>
      </c>
      <c r="C38" s="82">
        <v>4</v>
      </c>
      <c r="D38" s="25">
        <v>1358000</v>
      </c>
      <c r="E38" s="9">
        <v>6.1162079510703364E-3</v>
      </c>
      <c r="F38" s="9">
        <v>2.1091101226069007E-3</v>
      </c>
    </row>
    <row r="39" spans="1:6">
      <c r="B39" t="s">
        <v>40</v>
      </c>
      <c r="C39" s="82">
        <v>1</v>
      </c>
      <c r="D39" s="25">
        <v>158000</v>
      </c>
      <c r="E39" s="9">
        <v>1.5290519877675841E-3</v>
      </c>
      <c r="F39" s="9">
        <v>2.4538983753452897E-4</v>
      </c>
    </row>
    <row r="40" spans="1:6">
      <c r="B40" t="s">
        <v>160</v>
      </c>
      <c r="C40" s="82">
        <v>3</v>
      </c>
      <c r="D40" s="25">
        <v>1180000</v>
      </c>
      <c r="E40" s="9">
        <v>4.5871559633027525E-3</v>
      </c>
      <c r="F40" s="9">
        <v>1.8326582803211656E-3</v>
      </c>
    </row>
    <row r="41" spans="1:6">
      <c r="C41" s="82"/>
      <c r="D41" s="25"/>
      <c r="E41" s="9"/>
      <c r="F41" s="9"/>
    </row>
    <row r="42" spans="1:6">
      <c r="A42" t="s">
        <v>466</v>
      </c>
      <c r="C42" s="82">
        <v>1</v>
      </c>
      <c r="D42" s="25">
        <v>399750</v>
      </c>
      <c r="E42" s="9">
        <v>1.5290519877675841E-3</v>
      </c>
      <c r="F42" s="9">
        <v>6.2085181996473387E-4</v>
      </c>
    </row>
    <row r="43" spans="1:6">
      <c r="B43" t="s">
        <v>39</v>
      </c>
      <c r="C43" s="82">
        <v>1</v>
      </c>
      <c r="D43" s="25">
        <v>399750</v>
      </c>
      <c r="E43" s="9">
        <v>1.5290519877675841E-3</v>
      </c>
      <c r="F43" s="9">
        <v>6.2085181996473387E-4</v>
      </c>
    </row>
    <row r="44" spans="1:6">
      <c r="C44" s="82"/>
      <c r="D44" s="25"/>
      <c r="E44" s="9"/>
      <c r="F44" s="9"/>
    </row>
    <row r="45" spans="1:6">
      <c r="A45" t="s">
        <v>282</v>
      </c>
      <c r="C45" s="82">
        <v>3</v>
      </c>
      <c r="D45" s="25">
        <v>8408000</v>
      </c>
      <c r="E45" s="9">
        <v>4.5871559633027525E-3</v>
      </c>
      <c r="F45" s="9">
        <v>1.3058466797407084E-2</v>
      </c>
    </row>
    <row r="46" spans="1:6">
      <c r="B46" t="s">
        <v>41</v>
      </c>
      <c r="C46" s="82">
        <v>1</v>
      </c>
      <c r="D46" s="25">
        <v>7300000</v>
      </c>
      <c r="E46" s="9">
        <v>1.5290519877675841E-3</v>
      </c>
      <c r="F46" s="9">
        <v>1.1337631734190261E-2</v>
      </c>
    </row>
    <row r="47" spans="1:6">
      <c r="B47" t="s">
        <v>39</v>
      </c>
      <c r="C47" s="82">
        <v>2</v>
      </c>
      <c r="D47" s="25">
        <v>1108000</v>
      </c>
      <c r="E47" s="9">
        <v>3.0581039755351682E-3</v>
      </c>
      <c r="F47" s="9">
        <v>1.7208350632168233E-3</v>
      </c>
    </row>
    <row r="48" spans="1:6">
      <c r="C48" s="82"/>
      <c r="D48" s="25"/>
      <c r="E48" s="9"/>
      <c r="F48" s="9"/>
    </row>
    <row r="49" spans="1:6">
      <c r="A49" t="s">
        <v>487</v>
      </c>
      <c r="C49" s="82">
        <v>12</v>
      </c>
      <c r="D49" s="25">
        <v>4242700</v>
      </c>
      <c r="E49" s="9">
        <v>1.834862385321101E-2</v>
      </c>
      <c r="F49" s="9">
        <v>6.5893383778971261E-3</v>
      </c>
    </row>
    <row r="50" spans="1:6">
      <c r="B50" t="s">
        <v>39</v>
      </c>
      <c r="C50" s="82">
        <v>2</v>
      </c>
      <c r="D50" s="25">
        <v>757500</v>
      </c>
      <c r="E50" s="9">
        <v>3.0581039755351682E-3</v>
      </c>
      <c r="F50" s="9">
        <v>1.1764734299519347E-3</v>
      </c>
    </row>
    <row r="51" spans="1:6">
      <c r="B51" t="s">
        <v>40</v>
      </c>
      <c r="C51" s="82">
        <v>2</v>
      </c>
      <c r="D51" s="25">
        <v>505000</v>
      </c>
      <c r="E51" s="9">
        <v>3.0581039755351682E-3</v>
      </c>
      <c r="F51" s="9">
        <v>7.8431561996795648E-4</v>
      </c>
    </row>
    <row r="52" spans="1:6">
      <c r="B52" t="s">
        <v>160</v>
      </c>
      <c r="C52" s="82">
        <v>8</v>
      </c>
      <c r="D52" s="25">
        <v>2980200</v>
      </c>
      <c r="E52" s="9">
        <v>1.2232415902140673E-2</v>
      </c>
      <c r="F52" s="9">
        <v>4.6285493279772348E-3</v>
      </c>
    </row>
    <row r="53" spans="1:6">
      <c r="C53" s="82"/>
      <c r="D53" s="25"/>
      <c r="E53" s="9"/>
      <c r="F53" s="9"/>
    </row>
    <row r="54" spans="1:6">
      <c r="A54" t="s">
        <v>690</v>
      </c>
      <c r="C54" s="82">
        <v>3</v>
      </c>
      <c r="D54" s="25">
        <v>1652200</v>
      </c>
      <c r="E54" s="9">
        <v>4.5871559633027525E-3</v>
      </c>
      <c r="F54" s="9">
        <v>2.5660322124971438E-3</v>
      </c>
    </row>
    <row r="55" spans="1:6">
      <c r="B55" t="s">
        <v>160</v>
      </c>
      <c r="C55" s="82">
        <v>3</v>
      </c>
      <c r="D55" s="25">
        <v>1652200</v>
      </c>
      <c r="E55" s="9">
        <v>4.5871559633027525E-3</v>
      </c>
      <c r="F55" s="9">
        <v>2.5660322124971438E-3</v>
      </c>
    </row>
    <row r="56" spans="1:6">
      <c r="C56" s="82"/>
      <c r="D56" s="25"/>
      <c r="E56" s="9"/>
      <c r="F56" s="9"/>
    </row>
    <row r="57" spans="1:6">
      <c r="A57" t="s">
        <v>302</v>
      </c>
      <c r="C57" s="82">
        <v>10</v>
      </c>
      <c r="D57" s="25">
        <v>3787194</v>
      </c>
      <c r="E57" s="9">
        <v>1.5290519877675841E-2</v>
      </c>
      <c r="F57" s="9">
        <v>5.8818919010869795E-3</v>
      </c>
    </row>
    <row r="58" spans="1:6">
      <c r="B58" t="s">
        <v>41</v>
      </c>
      <c r="C58" s="82">
        <v>2</v>
      </c>
      <c r="D58" s="25">
        <v>674694</v>
      </c>
      <c r="E58" s="9">
        <v>3.0581039755351682E-3</v>
      </c>
      <c r="F58" s="9">
        <v>1.0478674116805157E-3</v>
      </c>
    </row>
    <row r="59" spans="1:6">
      <c r="B59" t="s">
        <v>39</v>
      </c>
      <c r="C59" s="82">
        <v>3</v>
      </c>
      <c r="D59" s="25">
        <v>718200</v>
      </c>
      <c r="E59" s="9">
        <v>4.5871559633027525E-3</v>
      </c>
      <c r="F59" s="9">
        <v>1.1154365906158145E-3</v>
      </c>
    </row>
    <row r="60" spans="1:6">
      <c r="B60" t="s">
        <v>160</v>
      </c>
      <c r="C60" s="82">
        <v>5</v>
      </c>
      <c r="D60" s="25">
        <v>2394300</v>
      </c>
      <c r="E60" s="9">
        <v>7.6452599388379203E-3</v>
      </c>
      <c r="F60" s="9">
        <v>3.7185878987906497E-3</v>
      </c>
    </row>
    <row r="61" spans="1:6">
      <c r="C61" s="82"/>
      <c r="D61" s="25"/>
      <c r="E61" s="9"/>
      <c r="F61" s="9"/>
    </row>
    <row r="62" spans="1:6">
      <c r="A62" t="s">
        <v>704</v>
      </c>
      <c r="C62" s="82">
        <v>4</v>
      </c>
      <c r="D62" s="25">
        <v>599400</v>
      </c>
      <c r="E62" s="9">
        <v>6.1162079510703364E-3</v>
      </c>
      <c r="F62" s="9">
        <v>9.3092828239364973E-4</v>
      </c>
    </row>
    <row r="63" spans="1:6">
      <c r="B63" t="s">
        <v>160</v>
      </c>
      <c r="C63" s="82">
        <v>4</v>
      </c>
      <c r="D63" s="25">
        <v>599400</v>
      </c>
      <c r="E63" s="9">
        <v>6.1162079510703364E-3</v>
      </c>
      <c r="F63" s="9">
        <v>9.3092828239364973E-4</v>
      </c>
    </row>
    <row r="64" spans="1:6">
      <c r="C64" s="82"/>
      <c r="D64" s="25"/>
      <c r="E64" s="9"/>
      <c r="F64" s="9"/>
    </row>
    <row r="65" spans="1:6">
      <c r="A65" t="s">
        <v>314</v>
      </c>
      <c r="C65" s="82">
        <v>3</v>
      </c>
      <c r="D65" s="25">
        <v>350000</v>
      </c>
      <c r="E65" s="9">
        <v>4.5871559633027525E-3</v>
      </c>
      <c r="F65" s="9">
        <v>5.4358508314610845E-4</v>
      </c>
    </row>
    <row r="66" spans="1:6">
      <c r="B66" t="s">
        <v>41</v>
      </c>
      <c r="C66" s="82">
        <v>1</v>
      </c>
      <c r="D66" s="25">
        <v>50000</v>
      </c>
      <c r="E66" s="9">
        <v>1.5290519877675841E-3</v>
      </c>
      <c r="F66" s="9">
        <v>7.7655011878015486E-5</v>
      </c>
    </row>
    <row r="67" spans="1:6">
      <c r="B67" t="s">
        <v>39</v>
      </c>
      <c r="C67" s="82">
        <v>2</v>
      </c>
      <c r="D67" s="25">
        <v>300000</v>
      </c>
      <c r="E67" s="9">
        <v>3.0581039755351682E-3</v>
      </c>
      <c r="F67" s="9">
        <v>4.6593007126809291E-4</v>
      </c>
    </row>
    <row r="68" spans="1:6">
      <c r="C68" s="82"/>
      <c r="D68" s="25"/>
      <c r="E68" s="9"/>
      <c r="F68" s="9"/>
    </row>
    <row r="69" spans="1:6">
      <c r="A69" t="s">
        <v>220</v>
      </c>
      <c r="C69" s="82">
        <v>16</v>
      </c>
      <c r="D69" s="25">
        <v>5160000</v>
      </c>
      <c r="E69" s="9">
        <v>2.4464831804281346E-2</v>
      </c>
      <c r="F69" s="9">
        <v>8.013997225811198E-3</v>
      </c>
    </row>
    <row r="70" spans="1:6">
      <c r="B70" t="s">
        <v>80</v>
      </c>
      <c r="C70" s="82">
        <v>1</v>
      </c>
      <c r="D70" s="25">
        <v>300000</v>
      </c>
      <c r="E70" s="9">
        <v>1.5290519877675841E-3</v>
      </c>
      <c r="F70" s="9">
        <v>4.6593007126809291E-4</v>
      </c>
    </row>
    <row r="71" spans="1:6">
      <c r="B71" t="s">
        <v>41</v>
      </c>
      <c r="C71" s="82">
        <v>3</v>
      </c>
      <c r="D71" s="25">
        <v>741000</v>
      </c>
      <c r="E71" s="9">
        <v>4.5871559633027525E-3</v>
      </c>
      <c r="F71" s="9">
        <v>1.1508472760321895E-3</v>
      </c>
    </row>
    <row r="72" spans="1:6">
      <c r="B72" t="s">
        <v>39</v>
      </c>
      <c r="C72" s="82">
        <v>2</v>
      </c>
      <c r="D72" s="25">
        <v>1035000</v>
      </c>
      <c r="E72" s="9">
        <v>3.0581039755351682E-3</v>
      </c>
      <c r="F72" s="9">
        <v>1.6074587458749206E-3</v>
      </c>
    </row>
    <row r="73" spans="1:6">
      <c r="B73" t="s">
        <v>40</v>
      </c>
      <c r="C73" s="82">
        <v>8</v>
      </c>
      <c r="D73" s="25">
        <v>2656500</v>
      </c>
      <c r="E73" s="9">
        <v>1.2232415902140673E-2</v>
      </c>
      <c r="F73" s="9">
        <v>4.1258107810789634E-3</v>
      </c>
    </row>
    <row r="74" spans="1:6">
      <c r="B74" t="s">
        <v>160</v>
      </c>
      <c r="C74" s="82">
        <v>2</v>
      </c>
      <c r="D74" s="25">
        <v>427500</v>
      </c>
      <c r="E74" s="9">
        <v>3.0581039755351682E-3</v>
      </c>
      <c r="F74" s="9">
        <v>6.6395035155703247E-4</v>
      </c>
    </row>
    <row r="75" spans="1:6">
      <c r="C75" s="82"/>
      <c r="D75" s="25"/>
      <c r="E75" s="9"/>
      <c r="F75" s="9"/>
    </row>
    <row r="76" spans="1:6">
      <c r="A76" t="s">
        <v>883</v>
      </c>
      <c r="C76" s="82">
        <v>1</v>
      </c>
      <c r="D76" s="25">
        <v>556000</v>
      </c>
      <c r="E76" s="9">
        <v>1.5290519877675841E-3</v>
      </c>
      <c r="F76" s="9">
        <v>8.635237320835323E-4</v>
      </c>
    </row>
    <row r="77" spans="1:6">
      <c r="B77" t="s">
        <v>40</v>
      </c>
      <c r="C77" s="82">
        <v>1</v>
      </c>
      <c r="D77" s="25">
        <v>556000</v>
      </c>
      <c r="E77" s="9">
        <v>1.5290519877675841E-3</v>
      </c>
      <c r="F77" s="9">
        <v>8.635237320835323E-4</v>
      </c>
    </row>
    <row r="78" spans="1:6">
      <c r="C78" s="82"/>
      <c r="D78" s="25"/>
      <c r="E78" s="9"/>
      <c r="F78" s="9"/>
    </row>
    <row r="79" spans="1:6">
      <c r="A79" t="s">
        <v>356</v>
      </c>
      <c r="C79" s="82">
        <v>16</v>
      </c>
      <c r="D79" s="25">
        <v>23250096.75</v>
      </c>
      <c r="E79" s="9">
        <v>2.4464831804281346E-2</v>
      </c>
      <c r="F79" s="9">
        <v>3.6109730785725186E-2</v>
      </c>
    </row>
    <row r="80" spans="1:6">
      <c r="B80" t="s">
        <v>41</v>
      </c>
      <c r="C80" s="82">
        <v>6</v>
      </c>
      <c r="D80" s="25">
        <v>12084459.75</v>
      </c>
      <c r="E80" s="9">
        <v>9.1743119266055051E-3</v>
      </c>
      <c r="F80" s="9">
        <v>1.8768377308513003E-2</v>
      </c>
    </row>
    <row r="81" spans="1:6">
      <c r="B81" t="s">
        <v>39</v>
      </c>
      <c r="C81" s="82">
        <v>8</v>
      </c>
      <c r="D81" s="25">
        <v>10704600</v>
      </c>
      <c r="E81" s="9">
        <v>1.2232415902140673E-2</v>
      </c>
      <c r="F81" s="9">
        <v>1.6625316802988094E-2</v>
      </c>
    </row>
    <row r="82" spans="1:6">
      <c r="B82" t="s">
        <v>160</v>
      </c>
      <c r="C82" s="82">
        <v>2</v>
      </c>
      <c r="D82" s="25">
        <v>461037</v>
      </c>
      <c r="E82" s="9">
        <v>3.0581039755351682E-3</v>
      </c>
      <c r="F82" s="9">
        <v>7.1603667422409254E-4</v>
      </c>
    </row>
    <row r="83" spans="1:6">
      <c r="C83" s="82"/>
      <c r="D83" s="25"/>
      <c r="E83" s="9"/>
      <c r="F83" s="9"/>
    </row>
    <row r="84" spans="1:6">
      <c r="A84" t="s">
        <v>743</v>
      </c>
      <c r="C84" s="82">
        <v>2</v>
      </c>
      <c r="D84" s="25">
        <v>401800</v>
      </c>
      <c r="E84" s="9">
        <v>3.0581039755351682E-3</v>
      </c>
      <c r="F84" s="9">
        <v>6.2403567545173252E-4</v>
      </c>
    </row>
    <row r="85" spans="1:6">
      <c r="B85" t="s">
        <v>160</v>
      </c>
      <c r="C85" s="82">
        <v>2</v>
      </c>
      <c r="D85" s="25">
        <v>401800</v>
      </c>
      <c r="E85" s="9">
        <v>3.0581039755351682E-3</v>
      </c>
      <c r="F85" s="9">
        <v>6.2403567545173252E-4</v>
      </c>
    </row>
    <row r="86" spans="1:6">
      <c r="C86" s="82"/>
      <c r="D86" s="25"/>
      <c r="E86" s="9"/>
      <c r="F86" s="9"/>
    </row>
    <row r="87" spans="1:6">
      <c r="A87" t="s">
        <v>536</v>
      </c>
      <c r="C87" s="82">
        <v>7</v>
      </c>
      <c r="D87" s="25">
        <v>2729484</v>
      </c>
      <c r="E87" s="9">
        <v>1.0703363914373088E-2</v>
      </c>
      <c r="F87" s="9">
        <v>4.2391622488170645E-3</v>
      </c>
    </row>
    <row r="88" spans="1:6">
      <c r="B88" t="s">
        <v>39</v>
      </c>
      <c r="C88" s="82">
        <v>2</v>
      </c>
      <c r="D88" s="25">
        <v>738762</v>
      </c>
      <c r="E88" s="9">
        <v>3.0581039755351682E-3</v>
      </c>
      <c r="F88" s="9">
        <v>1.1473714377005296E-3</v>
      </c>
    </row>
    <row r="89" spans="1:6">
      <c r="B89" t="s">
        <v>160</v>
      </c>
      <c r="C89" s="82">
        <v>5</v>
      </c>
      <c r="D89" s="25">
        <v>1990722</v>
      </c>
      <c r="E89" s="9">
        <v>7.6452599388379203E-3</v>
      </c>
      <c r="F89" s="9">
        <v>3.0917908111165351E-3</v>
      </c>
    </row>
    <row r="90" spans="1:6">
      <c r="C90" s="82"/>
      <c r="D90" s="25"/>
      <c r="E90" s="9"/>
      <c r="F90" s="9"/>
    </row>
    <row r="91" spans="1:6">
      <c r="A91" t="s">
        <v>373</v>
      </c>
      <c r="C91" s="82">
        <v>3</v>
      </c>
      <c r="D91" s="25">
        <v>988000</v>
      </c>
      <c r="E91" s="9">
        <v>4.5871559633027525E-3</v>
      </c>
      <c r="F91" s="9">
        <v>1.5344630347095861E-3</v>
      </c>
    </row>
    <row r="92" spans="1:6">
      <c r="B92" t="s">
        <v>41</v>
      </c>
      <c r="C92" s="82">
        <v>1</v>
      </c>
      <c r="D92" s="25">
        <v>378000</v>
      </c>
      <c r="E92" s="9">
        <v>1.5290519877675841E-3</v>
      </c>
      <c r="F92" s="9">
        <v>5.8707188979779707E-4</v>
      </c>
    </row>
    <row r="93" spans="1:6">
      <c r="B93" t="s">
        <v>40</v>
      </c>
      <c r="C93" s="82">
        <v>1</v>
      </c>
      <c r="D93" s="25">
        <v>460000</v>
      </c>
      <c r="E93" s="9">
        <v>1.5290519877675841E-3</v>
      </c>
      <c r="F93" s="9">
        <v>7.1442610927774256E-4</v>
      </c>
    </row>
    <row r="94" spans="1:6">
      <c r="B94" t="s">
        <v>160</v>
      </c>
      <c r="C94" s="82">
        <v>1</v>
      </c>
      <c r="D94" s="25">
        <v>150000</v>
      </c>
      <c r="E94" s="9">
        <v>1.5290519877675841E-3</v>
      </c>
      <c r="F94" s="9">
        <v>2.3296503563404646E-4</v>
      </c>
    </row>
    <row r="95" spans="1:6">
      <c r="C95" s="82"/>
      <c r="D95" s="25"/>
      <c r="E95" s="9"/>
      <c r="F95" s="9"/>
    </row>
    <row r="96" spans="1:6">
      <c r="A96" t="s">
        <v>542</v>
      </c>
      <c r="C96" s="82">
        <v>4</v>
      </c>
      <c r="D96" s="25">
        <v>906004</v>
      </c>
      <c r="E96" s="9">
        <v>6.1162079510703364E-3</v>
      </c>
      <c r="F96" s="9">
        <v>1.407115027630591E-3</v>
      </c>
    </row>
    <row r="97" spans="1:6">
      <c r="B97" t="s">
        <v>39</v>
      </c>
      <c r="C97" s="82">
        <v>3</v>
      </c>
      <c r="D97" s="25">
        <v>729004</v>
      </c>
      <c r="E97" s="9">
        <v>4.5871559633027525E-3</v>
      </c>
      <c r="F97" s="9">
        <v>1.1322162855824161E-3</v>
      </c>
    </row>
    <row r="98" spans="1:6">
      <c r="B98" t="s">
        <v>160</v>
      </c>
      <c r="C98" s="82">
        <v>1</v>
      </c>
      <c r="D98" s="25">
        <v>177000</v>
      </c>
      <c r="E98" s="9">
        <v>1.5290519877675841E-3</v>
      </c>
      <c r="F98" s="9">
        <v>2.7489874204817484E-4</v>
      </c>
    </row>
    <row r="99" spans="1:6">
      <c r="C99" s="82"/>
      <c r="D99" s="25"/>
      <c r="E99" s="9"/>
      <c r="F99" s="9"/>
    </row>
    <row r="100" spans="1:6">
      <c r="A100" t="s">
        <v>546</v>
      </c>
      <c r="C100" s="82">
        <v>8</v>
      </c>
      <c r="D100" s="25">
        <v>2568350</v>
      </c>
      <c r="E100" s="9">
        <v>1.2232415902140673E-2</v>
      </c>
      <c r="F100" s="9">
        <v>3.988904995138022E-3</v>
      </c>
    </row>
    <row r="101" spans="1:6">
      <c r="B101" t="s">
        <v>39</v>
      </c>
      <c r="C101" s="82">
        <v>6</v>
      </c>
      <c r="D101" s="25">
        <v>1728850</v>
      </c>
      <c r="E101" s="9">
        <v>9.1743119266055051E-3</v>
      </c>
      <c r="F101" s="9">
        <v>2.6850773457061418E-3</v>
      </c>
    </row>
    <row r="102" spans="1:6">
      <c r="B102" t="s">
        <v>160</v>
      </c>
      <c r="C102" s="82">
        <v>2</v>
      </c>
      <c r="D102" s="25">
        <v>839500</v>
      </c>
      <c r="E102" s="9">
        <v>3.0581039755351682E-3</v>
      </c>
      <c r="F102" s="9">
        <v>1.30382764943188E-3</v>
      </c>
    </row>
    <row r="103" spans="1:6">
      <c r="C103" s="82"/>
      <c r="D103" s="25"/>
      <c r="E103" s="9"/>
      <c r="F103" s="9"/>
    </row>
    <row r="104" spans="1:6">
      <c r="A104" t="s">
        <v>763</v>
      </c>
      <c r="C104" s="82">
        <v>1</v>
      </c>
      <c r="D104" s="25">
        <v>408000</v>
      </c>
      <c r="E104" s="9">
        <v>1.5290519877675841E-3</v>
      </c>
      <c r="F104" s="9">
        <v>6.3366489692460635E-4</v>
      </c>
    </row>
    <row r="105" spans="1:6">
      <c r="B105" t="s">
        <v>160</v>
      </c>
      <c r="C105" s="82">
        <v>1</v>
      </c>
      <c r="D105" s="25">
        <v>408000</v>
      </c>
      <c r="E105" s="9">
        <v>1.5290519877675841E-3</v>
      </c>
      <c r="F105" s="9">
        <v>6.3366489692460635E-4</v>
      </c>
    </row>
    <row r="106" spans="1:6">
      <c r="C106" s="82"/>
      <c r="D106" s="25"/>
      <c r="E106" s="9"/>
      <c r="F106" s="9"/>
    </row>
    <row r="107" spans="1:6">
      <c r="A107" t="s">
        <v>553</v>
      </c>
      <c r="C107" s="82">
        <v>1</v>
      </c>
      <c r="D107" s="25">
        <v>510000</v>
      </c>
      <c r="E107" s="9">
        <v>1.5290519877675841E-3</v>
      </c>
      <c r="F107" s="9">
        <v>7.9208112115575799E-4</v>
      </c>
    </row>
    <row r="108" spans="1:6">
      <c r="B108" t="s">
        <v>39</v>
      </c>
      <c r="C108" s="82">
        <v>1</v>
      </c>
      <c r="D108" s="25">
        <v>510000</v>
      </c>
      <c r="E108" s="9">
        <v>1.5290519877675841E-3</v>
      </c>
      <c r="F108" s="9">
        <v>7.9208112115575799E-4</v>
      </c>
    </row>
    <row r="109" spans="1:6">
      <c r="C109" s="82"/>
      <c r="D109" s="25"/>
      <c r="E109" s="9"/>
      <c r="F109" s="9"/>
    </row>
    <row r="110" spans="1:6">
      <c r="A110" t="s">
        <v>377</v>
      </c>
      <c r="C110" s="82">
        <v>2</v>
      </c>
      <c r="D110" s="25">
        <v>687000</v>
      </c>
      <c r="E110" s="9">
        <v>3.0581039755351682E-3</v>
      </c>
      <c r="F110" s="9">
        <v>1.0669798632039328E-3</v>
      </c>
    </row>
    <row r="111" spans="1:6">
      <c r="B111" t="s">
        <v>41</v>
      </c>
      <c r="C111" s="82">
        <v>2</v>
      </c>
      <c r="D111" s="25">
        <v>687000</v>
      </c>
      <c r="E111" s="9">
        <v>3.0581039755351682E-3</v>
      </c>
      <c r="F111" s="9">
        <v>1.0669798632039328E-3</v>
      </c>
    </row>
    <row r="112" spans="1:6">
      <c r="C112" s="82"/>
      <c r="D112" s="25"/>
      <c r="E112" s="9"/>
      <c r="F112" s="9"/>
    </row>
    <row r="113" spans="1:6">
      <c r="A113" t="s">
        <v>381</v>
      </c>
      <c r="C113" s="82">
        <v>7</v>
      </c>
      <c r="D113" s="25">
        <v>20706000</v>
      </c>
      <c r="E113" s="9">
        <v>1.0703363914373088E-2</v>
      </c>
      <c r="F113" s="9">
        <v>3.2158493518923775E-2</v>
      </c>
    </row>
    <row r="114" spans="1:6">
      <c r="B114" t="s">
        <v>41</v>
      </c>
      <c r="C114" s="82">
        <v>4</v>
      </c>
      <c r="D114" s="25">
        <v>17956000</v>
      </c>
      <c r="E114" s="9">
        <v>6.1162079510703364E-3</v>
      </c>
      <c r="F114" s="9">
        <v>2.7887467865632922E-2</v>
      </c>
    </row>
    <row r="115" spans="1:6">
      <c r="B115" t="s">
        <v>39</v>
      </c>
      <c r="C115" s="82">
        <v>1</v>
      </c>
      <c r="D115" s="25">
        <v>2050000</v>
      </c>
      <c r="E115" s="9">
        <v>1.5290519877675841E-3</v>
      </c>
      <c r="F115" s="9">
        <v>3.1838554869986352E-3</v>
      </c>
    </row>
    <row r="116" spans="1:6">
      <c r="B116" t="s">
        <v>40</v>
      </c>
      <c r="C116" s="82">
        <v>1</v>
      </c>
      <c r="D116" s="25">
        <v>350000</v>
      </c>
      <c r="E116" s="9">
        <v>1.5290519877675841E-3</v>
      </c>
      <c r="F116" s="9">
        <v>5.4358508314610845E-4</v>
      </c>
    </row>
    <row r="117" spans="1:6">
      <c r="B117" t="s">
        <v>160</v>
      </c>
      <c r="C117" s="82">
        <v>1</v>
      </c>
      <c r="D117" s="25">
        <v>350000</v>
      </c>
      <c r="E117" s="9">
        <v>1.5290519877675841E-3</v>
      </c>
      <c r="F117" s="9">
        <v>5.4358508314610845E-4</v>
      </c>
    </row>
    <row r="118" spans="1:6">
      <c r="C118" s="82"/>
      <c r="D118" s="25"/>
      <c r="E118" s="9"/>
      <c r="F118" s="9"/>
    </row>
    <row r="119" spans="1:6">
      <c r="A119" t="s">
        <v>566</v>
      </c>
      <c r="C119" s="82">
        <v>1</v>
      </c>
      <c r="D119" s="25">
        <v>327000</v>
      </c>
      <c r="E119" s="9">
        <v>1.5290519877675841E-3</v>
      </c>
      <c r="F119" s="9">
        <v>5.0786377768222135E-4</v>
      </c>
    </row>
    <row r="120" spans="1:6">
      <c r="B120" t="s">
        <v>39</v>
      </c>
      <c r="C120" s="82">
        <v>1</v>
      </c>
      <c r="D120" s="25">
        <v>327000</v>
      </c>
      <c r="E120" s="9">
        <v>1.5290519877675841E-3</v>
      </c>
      <c r="F120" s="9">
        <v>5.0786377768222135E-4</v>
      </c>
    </row>
    <row r="121" spans="1:6">
      <c r="C121" s="82"/>
      <c r="D121" s="25"/>
      <c r="E121" s="9"/>
      <c r="F121" s="9"/>
    </row>
    <row r="122" spans="1:6">
      <c r="A122" t="s">
        <v>386</v>
      </c>
      <c r="C122" s="82">
        <v>9</v>
      </c>
      <c r="D122" s="25">
        <v>3412712</v>
      </c>
      <c r="E122" s="9">
        <v>1.3761467889908258E-2</v>
      </c>
      <c r="F122" s="9">
        <v>5.3002838179249199E-3</v>
      </c>
    </row>
    <row r="123" spans="1:6">
      <c r="B123" t="s">
        <v>41</v>
      </c>
      <c r="C123" s="82">
        <v>3</v>
      </c>
      <c r="D123" s="25">
        <v>907900</v>
      </c>
      <c r="E123" s="9">
        <v>4.5871559633027525E-3</v>
      </c>
      <c r="F123" s="9">
        <v>1.4100597056810053E-3</v>
      </c>
    </row>
    <row r="124" spans="1:6">
      <c r="B124" t="s">
        <v>57</v>
      </c>
      <c r="C124" s="82">
        <v>3</v>
      </c>
      <c r="D124" s="25">
        <v>1108212</v>
      </c>
      <c r="E124" s="9">
        <v>4.5871559633027525E-3</v>
      </c>
      <c r="F124" s="9">
        <v>1.7211643204671861E-3</v>
      </c>
    </row>
    <row r="125" spans="1:6">
      <c r="B125" t="s">
        <v>160</v>
      </c>
      <c r="C125" s="82">
        <v>3</v>
      </c>
      <c r="D125" s="25">
        <v>1396600</v>
      </c>
      <c r="E125" s="9">
        <v>4.5871559633027525E-3</v>
      </c>
      <c r="F125" s="9">
        <v>2.1690597917767285E-3</v>
      </c>
    </row>
    <row r="126" spans="1:6">
      <c r="C126" s="82"/>
      <c r="D126" s="25"/>
      <c r="E126" s="9"/>
      <c r="F126" s="9"/>
    </row>
    <row r="127" spans="1:6">
      <c r="A127" t="s">
        <v>403</v>
      </c>
      <c r="C127" s="82">
        <v>4</v>
      </c>
      <c r="D127" s="25">
        <v>1246300</v>
      </c>
      <c r="E127" s="9">
        <v>6.1162079510703364E-3</v>
      </c>
      <c r="F127" s="9">
        <v>1.9356288260714142E-3</v>
      </c>
    </row>
    <row r="128" spans="1:6">
      <c r="B128" t="s">
        <v>41</v>
      </c>
      <c r="C128" s="82">
        <v>2</v>
      </c>
      <c r="D128" s="25">
        <v>663800</v>
      </c>
      <c r="E128" s="9">
        <v>3.0581039755351682E-3</v>
      </c>
      <c r="F128" s="9">
        <v>1.0309479376925336E-3</v>
      </c>
    </row>
    <row r="129" spans="1:6">
      <c r="B129" t="s">
        <v>39</v>
      </c>
      <c r="C129" s="82">
        <v>1</v>
      </c>
      <c r="D129" s="25">
        <v>232500</v>
      </c>
      <c r="E129" s="9">
        <v>1.5290519877675841E-3</v>
      </c>
      <c r="F129" s="9">
        <v>3.6109580523277203E-4</v>
      </c>
    </row>
    <row r="130" spans="1:6">
      <c r="B130" t="s">
        <v>40</v>
      </c>
      <c r="C130" s="82">
        <v>1</v>
      </c>
      <c r="D130" s="25">
        <v>350000</v>
      </c>
      <c r="E130" s="9">
        <v>1.5290519877675841E-3</v>
      </c>
      <c r="F130" s="9">
        <v>5.4358508314610845E-4</v>
      </c>
    </row>
    <row r="131" spans="1:6">
      <c r="C131" s="82"/>
      <c r="D131" s="25"/>
      <c r="E131" s="9"/>
      <c r="F131" s="9"/>
    </row>
    <row r="132" spans="1:6">
      <c r="A132" t="s">
        <v>572</v>
      </c>
      <c r="C132" s="82">
        <v>6</v>
      </c>
      <c r="D132" s="25">
        <v>1850207</v>
      </c>
      <c r="E132" s="9">
        <v>9.1743119266055051E-3</v>
      </c>
      <c r="F132" s="9">
        <v>2.873556931235748E-3</v>
      </c>
    </row>
    <row r="133" spans="1:6">
      <c r="B133" t="s">
        <v>39</v>
      </c>
      <c r="C133" s="82">
        <v>5</v>
      </c>
      <c r="D133" s="25">
        <v>1750207</v>
      </c>
      <c r="E133" s="9">
        <v>7.6452599388379203E-3</v>
      </c>
      <c r="F133" s="9">
        <v>2.7182469074797169E-3</v>
      </c>
    </row>
    <row r="134" spans="1:6">
      <c r="B134" t="s">
        <v>160</v>
      </c>
      <c r="C134" s="82">
        <v>1</v>
      </c>
      <c r="D134" s="25">
        <v>100000</v>
      </c>
      <c r="E134" s="9">
        <v>1.5290519877675841E-3</v>
      </c>
      <c r="F134" s="9">
        <v>1.5531002375603097E-4</v>
      </c>
    </row>
    <row r="135" spans="1:6">
      <c r="C135" s="82"/>
      <c r="D135" s="25"/>
      <c r="E135" s="9"/>
      <c r="F135" s="9"/>
    </row>
    <row r="136" spans="1:6">
      <c r="A136" t="s">
        <v>781</v>
      </c>
      <c r="C136" s="82">
        <v>1</v>
      </c>
      <c r="D136" s="25">
        <v>155000</v>
      </c>
      <c r="E136" s="9">
        <v>1.5290519877675841E-3</v>
      </c>
      <c r="F136" s="9">
        <v>2.4073053682184802E-4</v>
      </c>
    </row>
    <row r="137" spans="1:6">
      <c r="B137" t="s">
        <v>160</v>
      </c>
      <c r="C137" s="82">
        <v>1</v>
      </c>
      <c r="D137" s="25">
        <v>155000</v>
      </c>
      <c r="E137" s="9">
        <v>1.5290519877675841E-3</v>
      </c>
      <c r="F137" s="9">
        <v>2.4073053682184802E-4</v>
      </c>
    </row>
    <row r="138" spans="1:6">
      <c r="C138" s="82"/>
      <c r="D138" s="25"/>
      <c r="E138" s="9"/>
      <c r="F138" s="9"/>
    </row>
    <row r="139" spans="1:6">
      <c r="A139" t="s">
        <v>578</v>
      </c>
      <c r="C139" s="82">
        <v>4</v>
      </c>
      <c r="D139" s="25">
        <v>2758000</v>
      </c>
      <c r="E139" s="9">
        <v>6.1162079510703364E-3</v>
      </c>
      <c r="F139" s="9">
        <v>4.2834504551913346E-3</v>
      </c>
    </row>
    <row r="140" spans="1:6">
      <c r="B140" t="s">
        <v>39</v>
      </c>
      <c r="C140" s="82">
        <v>3</v>
      </c>
      <c r="D140" s="25">
        <v>2658000</v>
      </c>
      <c r="E140" s="9">
        <v>4.5871559633027525E-3</v>
      </c>
      <c r="F140" s="9">
        <v>4.128140431435303E-3</v>
      </c>
    </row>
    <row r="141" spans="1:6">
      <c r="B141" t="s">
        <v>40</v>
      </c>
      <c r="C141" s="82">
        <v>1</v>
      </c>
      <c r="D141" s="25">
        <v>100000</v>
      </c>
      <c r="E141" s="9">
        <v>1.5290519877675841E-3</v>
      </c>
      <c r="F141" s="9">
        <v>1.5531002375603097E-4</v>
      </c>
    </row>
    <row r="142" spans="1:6">
      <c r="C142" s="82"/>
      <c r="D142" s="25"/>
      <c r="E142" s="9"/>
      <c r="F142" s="9"/>
    </row>
    <row r="143" spans="1:6">
      <c r="A143" t="s">
        <v>249</v>
      </c>
      <c r="C143" s="82">
        <v>9</v>
      </c>
      <c r="D143" s="25">
        <v>3985201</v>
      </c>
      <c r="E143" s="9">
        <v>1.3761467889908258E-2</v>
      </c>
      <c r="F143" s="9">
        <v>6.1894166198255838E-3</v>
      </c>
    </row>
    <row r="144" spans="1:6">
      <c r="B144" t="s">
        <v>41</v>
      </c>
      <c r="C144" s="82">
        <v>1</v>
      </c>
      <c r="D144" s="25">
        <v>371000</v>
      </c>
      <c r="E144" s="9">
        <v>1.5290519877675841E-3</v>
      </c>
      <c r="F144" s="9">
        <v>5.7620018813487489E-4</v>
      </c>
    </row>
    <row r="145" spans="1:6">
      <c r="B145" t="s">
        <v>39</v>
      </c>
      <c r="C145" s="82">
        <v>2</v>
      </c>
      <c r="D145" s="25">
        <v>1086000</v>
      </c>
      <c r="E145" s="9">
        <v>3.0581039755351682E-3</v>
      </c>
      <c r="F145" s="9">
        <v>1.6866668579904964E-3</v>
      </c>
    </row>
    <row r="146" spans="1:6">
      <c r="B146" t="s">
        <v>40</v>
      </c>
      <c r="C146" s="82">
        <v>1</v>
      </c>
      <c r="D146" s="25">
        <v>935000</v>
      </c>
      <c r="E146" s="9">
        <v>1.5290519877675841E-3</v>
      </c>
      <c r="F146" s="9">
        <v>1.4521487221188898E-3</v>
      </c>
    </row>
    <row r="147" spans="1:6">
      <c r="B147" t="s">
        <v>160</v>
      </c>
      <c r="C147" s="82">
        <v>3</v>
      </c>
      <c r="D147" s="25">
        <v>932000</v>
      </c>
      <c r="E147" s="9">
        <v>4.5871559633027525E-3</v>
      </c>
      <c r="F147" s="9">
        <v>1.4474894214062087E-3</v>
      </c>
    </row>
    <row r="148" spans="1:6">
      <c r="B148" t="s">
        <v>91</v>
      </c>
      <c r="C148" s="82">
        <v>2</v>
      </c>
      <c r="D148" s="25">
        <v>661201</v>
      </c>
      <c r="E148" s="9">
        <v>3.0581039755351682E-3</v>
      </c>
      <c r="F148" s="9">
        <v>1.0269114301751144E-3</v>
      </c>
    </row>
    <row r="149" spans="1:6">
      <c r="C149" s="82"/>
      <c r="D149" s="25"/>
      <c r="E149" s="9"/>
      <c r="F149" s="9"/>
    </row>
    <row r="150" spans="1:6">
      <c r="A150" t="s">
        <v>789</v>
      </c>
      <c r="C150" s="82">
        <v>2</v>
      </c>
      <c r="D150" s="25">
        <v>769000</v>
      </c>
      <c r="E150" s="9">
        <v>3.0581039755351682E-3</v>
      </c>
      <c r="F150" s="9">
        <v>1.1943340826838782E-3</v>
      </c>
    </row>
    <row r="151" spans="1:6">
      <c r="B151" t="s">
        <v>160</v>
      </c>
      <c r="C151" s="82">
        <v>2</v>
      </c>
      <c r="D151" s="25">
        <v>769000</v>
      </c>
      <c r="E151" s="9">
        <v>3.0581039755351682E-3</v>
      </c>
      <c r="F151" s="9">
        <v>1.1943340826838782E-3</v>
      </c>
    </row>
    <row r="152" spans="1:6">
      <c r="C152" s="82"/>
      <c r="D152" s="25"/>
      <c r="E152" s="9"/>
      <c r="F152" s="9"/>
    </row>
    <row r="153" spans="1:6">
      <c r="A153" t="s">
        <v>229</v>
      </c>
      <c r="C153" s="82">
        <v>2</v>
      </c>
      <c r="D153" s="25">
        <v>741722</v>
      </c>
      <c r="E153" s="9">
        <v>3.0581039755351682E-3</v>
      </c>
      <c r="F153" s="9">
        <v>1.151968614403708E-3</v>
      </c>
    </row>
    <row r="154" spans="1:6">
      <c r="B154" t="s">
        <v>80</v>
      </c>
      <c r="C154" s="82">
        <v>1</v>
      </c>
      <c r="D154" s="25">
        <v>409000</v>
      </c>
      <c r="E154" s="9">
        <v>1.5290519877675841E-3</v>
      </c>
      <c r="F154" s="9">
        <v>6.3521799716216674E-4</v>
      </c>
    </row>
    <row r="155" spans="1:6">
      <c r="B155" t="s">
        <v>39</v>
      </c>
      <c r="C155" s="82">
        <v>1</v>
      </c>
      <c r="D155" s="25">
        <v>332722</v>
      </c>
      <c r="E155" s="9">
        <v>1.5290519877675841E-3</v>
      </c>
      <c r="F155" s="9">
        <v>5.1675061724154136E-4</v>
      </c>
    </row>
    <row r="156" spans="1:6">
      <c r="C156" s="82"/>
      <c r="D156" s="25"/>
      <c r="E156" s="9"/>
      <c r="F156" s="9"/>
    </row>
    <row r="157" spans="1:6">
      <c r="A157" t="s">
        <v>799</v>
      </c>
      <c r="C157" s="82">
        <v>2</v>
      </c>
      <c r="D157" s="25">
        <v>394750</v>
      </c>
      <c r="E157" s="9">
        <v>3.0581039755351682E-3</v>
      </c>
      <c r="F157" s="9">
        <v>6.1308631877693225E-4</v>
      </c>
    </row>
    <row r="158" spans="1:6">
      <c r="B158" t="s">
        <v>40</v>
      </c>
      <c r="C158" s="82">
        <v>1</v>
      </c>
      <c r="D158" s="25">
        <v>175000</v>
      </c>
      <c r="E158" s="9">
        <v>1.5290519877675841E-3</v>
      </c>
      <c r="F158" s="9">
        <v>2.7179254157305423E-4</v>
      </c>
    </row>
    <row r="159" spans="1:6">
      <c r="B159" t="s">
        <v>160</v>
      </c>
      <c r="C159" s="82">
        <v>1</v>
      </c>
      <c r="D159" s="25">
        <v>219750</v>
      </c>
      <c r="E159" s="9">
        <v>1.5290519877675841E-3</v>
      </c>
      <c r="F159" s="9">
        <v>3.4129377720387808E-4</v>
      </c>
    </row>
    <row r="160" spans="1:6">
      <c r="C160" s="82"/>
      <c r="D160" s="25"/>
      <c r="E160" s="9"/>
      <c r="F160" s="9"/>
    </row>
    <row r="161" spans="1:6">
      <c r="A161" t="s">
        <v>252</v>
      </c>
      <c r="C161" s="82">
        <v>18</v>
      </c>
      <c r="D161" s="25">
        <v>5701200</v>
      </c>
      <c r="E161" s="9">
        <v>2.7522935779816515E-2</v>
      </c>
      <c r="F161" s="9">
        <v>8.8545350743788383E-3</v>
      </c>
    </row>
    <row r="162" spans="1:6">
      <c r="B162" t="s">
        <v>41</v>
      </c>
      <c r="C162" s="82">
        <v>2</v>
      </c>
      <c r="D162" s="25">
        <v>619250</v>
      </c>
      <c r="E162" s="9">
        <v>3.0581039755351682E-3</v>
      </c>
      <c r="F162" s="9">
        <v>9.6175732210922182E-4</v>
      </c>
    </row>
    <row r="163" spans="1:6">
      <c r="B163" t="s">
        <v>39</v>
      </c>
      <c r="C163" s="82">
        <v>2</v>
      </c>
      <c r="D163" s="25">
        <v>640000</v>
      </c>
      <c r="E163" s="9">
        <v>3.0581039755351682E-3</v>
      </c>
      <c r="F163" s="9">
        <v>9.9398415203859835E-4</v>
      </c>
    </row>
    <row r="164" spans="1:6">
      <c r="B164" t="s">
        <v>40</v>
      </c>
      <c r="C164" s="82">
        <v>4</v>
      </c>
      <c r="D164" s="25">
        <v>1345500</v>
      </c>
      <c r="E164" s="9">
        <v>6.1162079510703364E-3</v>
      </c>
      <c r="F164" s="9">
        <v>2.0896963696373969E-3</v>
      </c>
    </row>
    <row r="165" spans="1:6">
      <c r="B165" t="s">
        <v>160</v>
      </c>
      <c r="C165" s="82">
        <v>9</v>
      </c>
      <c r="D165" s="25">
        <v>2686450</v>
      </c>
      <c r="E165" s="9">
        <v>1.3761467889908258E-2</v>
      </c>
      <c r="F165" s="9">
        <v>4.1723261331938939E-3</v>
      </c>
    </row>
    <row r="166" spans="1:6">
      <c r="B166" t="s">
        <v>91</v>
      </c>
      <c r="C166" s="82">
        <v>1</v>
      </c>
      <c r="D166" s="25">
        <v>410000</v>
      </c>
      <c r="E166" s="9">
        <v>1.5290519877675841E-3</v>
      </c>
      <c r="F166" s="9">
        <v>6.3677109739972702E-4</v>
      </c>
    </row>
    <row r="167" spans="1:6">
      <c r="C167" s="82"/>
      <c r="D167" s="25"/>
      <c r="E167" s="9"/>
      <c r="F167" s="9"/>
    </row>
    <row r="168" spans="1:6">
      <c r="A168" t="s">
        <v>592</v>
      </c>
      <c r="C168" s="82">
        <v>4</v>
      </c>
      <c r="D168" s="25">
        <v>2117000</v>
      </c>
      <c r="E168" s="9">
        <v>6.1162079510703364E-3</v>
      </c>
      <c r="F168" s="9">
        <v>3.2879132029151759E-3</v>
      </c>
    </row>
    <row r="169" spans="1:6">
      <c r="B169" t="s">
        <v>39</v>
      </c>
      <c r="C169" s="82">
        <v>3</v>
      </c>
      <c r="D169" s="25">
        <v>1492000</v>
      </c>
      <c r="E169" s="9">
        <v>4.5871559633027525E-3</v>
      </c>
      <c r="F169" s="9">
        <v>2.3172255544399822E-3</v>
      </c>
    </row>
    <row r="170" spans="1:6">
      <c r="B170" t="s">
        <v>40</v>
      </c>
      <c r="C170" s="82">
        <v>1</v>
      </c>
      <c r="D170" s="25">
        <v>625000</v>
      </c>
      <c r="E170" s="9">
        <v>1.5290519877675841E-3</v>
      </c>
      <c r="F170" s="9">
        <v>9.706876484751936E-4</v>
      </c>
    </row>
    <row r="171" spans="1:6">
      <c r="C171" s="82"/>
      <c r="D171" s="25"/>
      <c r="E171" s="9"/>
      <c r="F171" s="9"/>
    </row>
    <row r="172" spans="1:6">
      <c r="A172" t="s">
        <v>232</v>
      </c>
      <c r="C172" s="82">
        <v>8</v>
      </c>
      <c r="D172" s="25">
        <v>10380250</v>
      </c>
      <c r="E172" s="9">
        <v>1.2232415902140673E-2</v>
      </c>
      <c r="F172" s="9">
        <v>1.6121568740935406E-2</v>
      </c>
    </row>
    <row r="173" spans="1:6">
      <c r="B173" t="s">
        <v>80</v>
      </c>
      <c r="C173" s="82">
        <v>1</v>
      </c>
      <c r="D173" s="25">
        <v>2722000</v>
      </c>
      <c r="E173" s="9">
        <v>1.5290519877675841E-3</v>
      </c>
      <c r="F173" s="9">
        <v>4.2275388466391636E-3</v>
      </c>
    </row>
    <row r="174" spans="1:6">
      <c r="B174" t="s">
        <v>39</v>
      </c>
      <c r="C174" s="82">
        <v>2</v>
      </c>
      <c r="D174" s="25">
        <v>1618500</v>
      </c>
      <c r="E174" s="9">
        <v>3.0581039755351682E-3</v>
      </c>
      <c r="F174" s="9">
        <v>2.5136927344913615E-3</v>
      </c>
    </row>
    <row r="175" spans="1:6">
      <c r="B175" t="s">
        <v>40</v>
      </c>
      <c r="C175" s="82">
        <v>4</v>
      </c>
      <c r="D175" s="25">
        <v>5299750</v>
      </c>
      <c r="E175" s="9">
        <v>6.1162079510703364E-3</v>
      </c>
      <c r="F175" s="9">
        <v>8.2310429840102527E-3</v>
      </c>
    </row>
    <row r="176" spans="1:6">
      <c r="B176" t="s">
        <v>160</v>
      </c>
      <c r="C176" s="82">
        <v>1</v>
      </c>
      <c r="D176" s="25">
        <v>740000</v>
      </c>
      <c r="E176" s="9">
        <v>1.5290519877675841E-3</v>
      </c>
      <c r="F176" s="9">
        <v>1.1492941757946292E-3</v>
      </c>
    </row>
    <row r="177" spans="1:6">
      <c r="C177" s="82"/>
      <c r="D177" s="25"/>
      <c r="E177" s="9"/>
      <c r="F177" s="9"/>
    </row>
    <row r="178" spans="1:6">
      <c r="A178" t="s">
        <v>601</v>
      </c>
      <c r="C178" s="82">
        <v>21</v>
      </c>
      <c r="D178" s="25">
        <v>6737650</v>
      </c>
      <c r="E178" s="9">
        <v>3.2110091743119268E-2</v>
      </c>
      <c r="F178" s="9">
        <v>1.0464245815598221E-2</v>
      </c>
    </row>
    <row r="179" spans="1:6">
      <c r="B179" t="s">
        <v>39</v>
      </c>
      <c r="C179" s="82">
        <v>20</v>
      </c>
      <c r="D179" s="25">
        <v>6593650</v>
      </c>
      <c r="E179" s="9">
        <v>3.0581039755351681E-2</v>
      </c>
      <c r="F179" s="9">
        <v>1.0240599381389536E-2</v>
      </c>
    </row>
    <row r="180" spans="1:6">
      <c r="B180" t="s">
        <v>160</v>
      </c>
      <c r="C180" s="82">
        <v>1</v>
      </c>
      <c r="D180" s="25">
        <v>144000</v>
      </c>
      <c r="E180" s="9">
        <v>1.5290519877675841E-3</v>
      </c>
      <c r="F180" s="9">
        <v>2.2364643420868461E-4</v>
      </c>
    </row>
    <row r="181" spans="1:6">
      <c r="C181" s="82"/>
      <c r="D181" s="25"/>
      <c r="E181" s="9"/>
      <c r="F181" s="9"/>
    </row>
    <row r="182" spans="1:6">
      <c r="A182" t="s">
        <v>427</v>
      </c>
      <c r="C182" s="82">
        <v>6</v>
      </c>
      <c r="D182" s="25">
        <v>4198081</v>
      </c>
      <c r="E182" s="9">
        <v>9.1743119266055051E-3</v>
      </c>
      <c r="F182" s="9">
        <v>6.5200405983974231E-3</v>
      </c>
    </row>
    <row r="183" spans="1:6">
      <c r="B183" t="s">
        <v>41</v>
      </c>
      <c r="C183" s="82">
        <v>1</v>
      </c>
      <c r="D183" s="25">
        <v>320000</v>
      </c>
      <c r="E183" s="9">
        <v>1.5290519877675841E-3</v>
      </c>
      <c r="F183" s="9">
        <v>4.9699207601929917E-4</v>
      </c>
    </row>
    <row r="184" spans="1:6">
      <c r="B184" t="s">
        <v>39</v>
      </c>
      <c r="C184" s="82">
        <v>2</v>
      </c>
      <c r="D184" s="25">
        <v>2778081</v>
      </c>
      <c r="E184" s="9">
        <v>3.0581039755351682E-3</v>
      </c>
      <c r="F184" s="9">
        <v>4.3146382610617833E-3</v>
      </c>
    </row>
    <row r="185" spans="1:6">
      <c r="B185" t="s">
        <v>160</v>
      </c>
      <c r="C185" s="82">
        <v>3</v>
      </c>
      <c r="D185" s="25">
        <v>1100000</v>
      </c>
      <c r="E185" s="9">
        <v>4.5871559633027525E-3</v>
      </c>
      <c r="F185" s="9">
        <v>1.7084102613163408E-3</v>
      </c>
    </row>
    <row r="186" spans="1:6">
      <c r="C186" s="82"/>
      <c r="D186" s="25"/>
      <c r="E186" s="9"/>
      <c r="F186" s="9"/>
    </row>
    <row r="187" spans="1:6">
      <c r="A187" t="s">
        <v>234</v>
      </c>
      <c r="C187" s="82">
        <v>33</v>
      </c>
      <c r="D187" s="25">
        <v>25635901</v>
      </c>
      <c r="E187" s="9">
        <v>5.0458715596330278E-2</v>
      </c>
      <c r="F187" s="9">
        <v>3.9815123933172582E-2</v>
      </c>
    </row>
    <row r="188" spans="1:6">
      <c r="B188" t="s">
        <v>80</v>
      </c>
      <c r="C188" s="82">
        <v>6</v>
      </c>
      <c r="D188" s="25">
        <v>1925550</v>
      </c>
      <c r="E188" s="9">
        <v>9.1743119266055051E-3</v>
      </c>
      <c r="F188" s="9">
        <v>2.9905721624342544E-3</v>
      </c>
    </row>
    <row r="189" spans="1:6">
      <c r="B189" t="s">
        <v>41</v>
      </c>
      <c r="C189" s="82">
        <v>8</v>
      </c>
      <c r="D189" s="25">
        <v>2719351</v>
      </c>
      <c r="E189" s="9">
        <v>1.2232415902140673E-2</v>
      </c>
      <c r="F189" s="9">
        <v>4.2234246841098659E-3</v>
      </c>
    </row>
    <row r="190" spans="1:6">
      <c r="B190" t="s">
        <v>39</v>
      </c>
      <c r="C190" s="82">
        <v>5</v>
      </c>
      <c r="D190" s="25">
        <v>1342500</v>
      </c>
      <c r="E190" s="9">
        <v>7.6452599388379203E-3</v>
      </c>
      <c r="F190" s="9">
        <v>2.0850370689247158E-3</v>
      </c>
    </row>
    <row r="191" spans="1:6">
      <c r="B191" t="s">
        <v>40</v>
      </c>
      <c r="C191" s="82">
        <v>2</v>
      </c>
      <c r="D191" s="25">
        <v>16972000</v>
      </c>
      <c r="E191" s="9">
        <v>3.0581039755351682E-3</v>
      </c>
      <c r="F191" s="9">
        <v>2.6359217231873577E-2</v>
      </c>
    </row>
    <row r="192" spans="1:6">
      <c r="B192" t="s">
        <v>160</v>
      </c>
      <c r="C192" s="82">
        <v>11</v>
      </c>
      <c r="D192" s="25">
        <v>2565500</v>
      </c>
      <c r="E192" s="9">
        <v>1.6819571865443424E-2</v>
      </c>
      <c r="F192" s="9">
        <v>3.984478659460975E-3</v>
      </c>
    </row>
    <row r="193" spans="1:6">
      <c r="B193" t="s">
        <v>205</v>
      </c>
      <c r="C193" s="82">
        <v>1</v>
      </c>
      <c r="D193" s="25">
        <v>111000</v>
      </c>
      <c r="E193" s="9">
        <v>1.5290519877675841E-3</v>
      </c>
      <c r="F193" s="9">
        <v>1.7239412636919438E-4</v>
      </c>
    </row>
    <row r="194" spans="1:6">
      <c r="C194" s="82"/>
      <c r="D194" s="25"/>
      <c r="E194" s="9"/>
      <c r="F194" s="9"/>
    </row>
    <row r="195" spans="1:6">
      <c r="A195" t="s">
        <v>439</v>
      </c>
      <c r="C195" s="82">
        <v>11</v>
      </c>
      <c r="D195" s="25">
        <v>29755000</v>
      </c>
      <c r="E195" s="9">
        <v>1.6819571865443424E-2</v>
      </c>
      <c r="F195" s="9">
        <v>4.6212497568607021E-2</v>
      </c>
    </row>
    <row r="196" spans="1:6">
      <c r="B196" t="s">
        <v>41</v>
      </c>
      <c r="C196" s="82">
        <v>5</v>
      </c>
      <c r="D196" s="25">
        <v>26000000</v>
      </c>
      <c r="E196" s="9">
        <v>7.6452599388379203E-3</v>
      </c>
      <c r="F196" s="9">
        <v>4.0380606176568051E-2</v>
      </c>
    </row>
    <row r="197" spans="1:6">
      <c r="B197" t="s">
        <v>39</v>
      </c>
      <c r="C197" s="82">
        <v>5</v>
      </c>
      <c r="D197" s="25">
        <v>2555000</v>
      </c>
      <c r="E197" s="9">
        <v>7.6452599388379203E-3</v>
      </c>
      <c r="F197" s="9">
        <v>3.9681711069665913E-3</v>
      </c>
    </row>
    <row r="198" spans="1:6">
      <c r="B198" t="s">
        <v>160</v>
      </c>
      <c r="C198" s="82">
        <v>1</v>
      </c>
      <c r="D198" s="25">
        <v>1200000</v>
      </c>
      <c r="E198" s="9">
        <v>1.5290519877675841E-3</v>
      </c>
      <c r="F198" s="9">
        <v>1.8637202850723717E-3</v>
      </c>
    </row>
    <row r="199" spans="1:6">
      <c r="C199" s="82"/>
      <c r="D199" s="25"/>
      <c r="E199" s="9"/>
      <c r="F199" s="9"/>
    </row>
    <row r="200" spans="1:6">
      <c r="A200" t="s">
        <v>217</v>
      </c>
      <c r="C200" s="82">
        <v>13</v>
      </c>
      <c r="D200" s="25">
        <v>4950000</v>
      </c>
      <c r="E200" s="9">
        <v>1.9877675840978593E-2</v>
      </c>
      <c r="F200" s="9">
        <v>7.6878461759235335E-3</v>
      </c>
    </row>
    <row r="201" spans="1:6">
      <c r="B201" t="s">
        <v>80</v>
      </c>
      <c r="C201" s="82">
        <v>2</v>
      </c>
      <c r="D201" s="25">
        <v>968000</v>
      </c>
      <c r="E201" s="9">
        <v>3.0581039755351682E-3</v>
      </c>
      <c r="F201" s="9">
        <v>1.5034010299583799E-3</v>
      </c>
    </row>
    <row r="202" spans="1:6">
      <c r="B202" t="s">
        <v>39</v>
      </c>
      <c r="C202" s="82">
        <v>3</v>
      </c>
      <c r="D202" s="25">
        <v>1245000</v>
      </c>
      <c r="E202" s="9">
        <v>4.5871559633027525E-3</v>
      </c>
      <c r="F202" s="9">
        <v>1.9336097957625858E-3</v>
      </c>
    </row>
    <row r="203" spans="1:6">
      <c r="B203" t="s">
        <v>160</v>
      </c>
      <c r="C203" s="82">
        <v>8</v>
      </c>
      <c r="D203" s="25">
        <v>2737000</v>
      </c>
      <c r="E203" s="9">
        <v>1.2232415902140673E-2</v>
      </c>
      <c r="F203" s="9">
        <v>4.250835350202568E-3</v>
      </c>
    </row>
    <row r="204" spans="1:6">
      <c r="C204" s="82"/>
      <c r="D204" s="25"/>
      <c r="E204" s="9"/>
      <c r="F204" s="9"/>
    </row>
    <row r="205" spans="1:6">
      <c r="A205" t="s">
        <v>222</v>
      </c>
      <c r="C205" s="82">
        <v>11</v>
      </c>
      <c r="D205" s="25">
        <v>4129676</v>
      </c>
      <c r="E205" s="9">
        <v>1.6819571865443424E-2</v>
      </c>
      <c r="F205" s="9">
        <v>6.4138007766471102E-3</v>
      </c>
    </row>
    <row r="206" spans="1:6">
      <c r="B206" t="s">
        <v>80</v>
      </c>
      <c r="C206" s="82">
        <v>1</v>
      </c>
      <c r="D206" s="25">
        <v>647200</v>
      </c>
      <c r="E206" s="9">
        <v>1.5290519877675841E-3</v>
      </c>
      <c r="F206" s="9">
        <v>1.0051664737490325E-3</v>
      </c>
    </row>
    <row r="207" spans="1:6">
      <c r="B207" t="s">
        <v>41</v>
      </c>
      <c r="C207" s="82">
        <v>3</v>
      </c>
      <c r="D207" s="25">
        <v>1194500</v>
      </c>
      <c r="E207" s="9">
        <v>4.5871559633027525E-3</v>
      </c>
      <c r="F207" s="9">
        <v>1.85517823376579E-3</v>
      </c>
    </row>
    <row r="208" spans="1:6">
      <c r="B208" t="s">
        <v>39</v>
      </c>
      <c r="C208" s="82">
        <v>2</v>
      </c>
      <c r="D208" s="25">
        <v>496476</v>
      </c>
      <c r="E208" s="9">
        <v>3.0581039755351682E-3</v>
      </c>
      <c r="F208" s="9">
        <v>7.7107699354299233E-4</v>
      </c>
    </row>
    <row r="209" spans="1:6">
      <c r="B209" t="s">
        <v>57</v>
      </c>
      <c r="C209" s="82">
        <v>1</v>
      </c>
      <c r="D209" s="25">
        <v>390000</v>
      </c>
      <c r="E209" s="9">
        <v>1.5290519877675841E-3</v>
      </c>
      <c r="F209" s="9">
        <v>6.0570909264852086E-4</v>
      </c>
    </row>
    <row r="210" spans="1:6">
      <c r="B210" t="s">
        <v>160</v>
      </c>
      <c r="C210" s="82">
        <v>2</v>
      </c>
      <c r="D210" s="25">
        <v>919500</v>
      </c>
      <c r="E210" s="9">
        <v>3.0581039755351682E-3</v>
      </c>
      <c r="F210" s="9">
        <v>1.4280756684367049E-3</v>
      </c>
    </row>
    <row r="211" spans="1:6">
      <c r="B211" t="s">
        <v>205</v>
      </c>
      <c r="C211" s="82">
        <v>2</v>
      </c>
      <c r="D211" s="25">
        <v>482000</v>
      </c>
      <c r="E211" s="9">
        <v>3.0581039755351682E-3</v>
      </c>
      <c r="F211" s="9">
        <v>7.4859431450406927E-4</v>
      </c>
    </row>
    <row r="212" spans="1:6">
      <c r="C212" s="82"/>
      <c r="D212" s="25"/>
      <c r="E212" s="9"/>
      <c r="F212" s="9"/>
    </row>
    <row r="213" spans="1:6">
      <c r="A213" t="s">
        <v>215</v>
      </c>
      <c r="C213" s="82">
        <v>6</v>
      </c>
      <c r="D213" s="25">
        <v>1633964</v>
      </c>
      <c r="E213" s="9">
        <v>9.1743119266055051E-3</v>
      </c>
      <c r="F213" s="9">
        <v>2.5377098765649942E-3</v>
      </c>
    </row>
    <row r="214" spans="1:6">
      <c r="B214" t="s">
        <v>80</v>
      </c>
      <c r="C214" s="82">
        <v>1</v>
      </c>
      <c r="D214" s="25">
        <v>137000</v>
      </c>
      <c r="E214" s="9">
        <v>1.5290519877675841E-3</v>
      </c>
      <c r="F214" s="9">
        <v>2.1277473254576243E-4</v>
      </c>
    </row>
    <row r="215" spans="1:6">
      <c r="B215" t="s">
        <v>41</v>
      </c>
      <c r="C215" s="82">
        <v>2</v>
      </c>
      <c r="D215" s="25">
        <v>606464</v>
      </c>
      <c r="E215" s="9">
        <v>3.0581039755351682E-3</v>
      </c>
      <c r="F215" s="9">
        <v>9.4189938247177577E-4</v>
      </c>
    </row>
    <row r="216" spans="1:6">
      <c r="B216" t="s">
        <v>39</v>
      </c>
      <c r="C216" s="82">
        <v>1</v>
      </c>
      <c r="D216" s="25">
        <v>305500</v>
      </c>
      <c r="E216" s="9">
        <v>1.5290519877675841E-3</v>
      </c>
      <c r="F216" s="9">
        <v>4.7447212257467462E-4</v>
      </c>
    </row>
    <row r="217" spans="1:6">
      <c r="B217" t="s">
        <v>160</v>
      </c>
      <c r="C217" s="82">
        <v>2</v>
      </c>
      <c r="D217" s="25">
        <v>585000</v>
      </c>
      <c r="E217" s="9">
        <v>3.0581039755351682E-3</v>
      </c>
      <c r="F217" s="9">
        <v>9.0856363897278119E-4</v>
      </c>
    </row>
    <row r="218" spans="1:6">
      <c r="C218" s="82"/>
      <c r="D218" s="25"/>
      <c r="E218" s="9"/>
      <c r="F218" s="9"/>
    </row>
    <row r="219" spans="1:6">
      <c r="A219" t="s">
        <v>227</v>
      </c>
      <c r="C219" s="82">
        <v>15</v>
      </c>
      <c r="D219" s="25">
        <v>4617768</v>
      </c>
      <c r="E219" s="9">
        <v>2.2935779816513763E-2</v>
      </c>
      <c r="F219" s="9">
        <v>7.1718565777983967E-3</v>
      </c>
    </row>
    <row r="220" spans="1:6">
      <c r="B220" t="s">
        <v>80</v>
      </c>
      <c r="C220" s="82">
        <v>1</v>
      </c>
      <c r="D220" s="25">
        <v>301587</v>
      </c>
      <c r="E220" s="9">
        <v>1.5290519877675841E-3</v>
      </c>
      <c r="F220" s="9">
        <v>4.6839484134510113E-4</v>
      </c>
    </row>
    <row r="221" spans="1:6">
      <c r="B221" t="s">
        <v>41</v>
      </c>
      <c r="C221" s="82">
        <v>1</v>
      </c>
      <c r="D221" s="25">
        <v>261500</v>
      </c>
      <c r="E221" s="9">
        <v>1.5290519877675841E-3</v>
      </c>
      <c r="F221" s="9">
        <v>4.0613571212202103E-4</v>
      </c>
    </row>
    <row r="222" spans="1:6">
      <c r="B222" t="s">
        <v>39</v>
      </c>
      <c r="C222" s="82">
        <v>1</v>
      </c>
      <c r="D222" s="25">
        <v>376000</v>
      </c>
      <c r="E222" s="9">
        <v>1.5290519877675841E-3</v>
      </c>
      <c r="F222" s="9">
        <v>5.839656893226765E-4</v>
      </c>
    </row>
    <row r="223" spans="1:6">
      <c r="B223" t="s">
        <v>40</v>
      </c>
      <c r="C223" s="82">
        <v>1</v>
      </c>
      <c r="D223" s="25">
        <v>437000</v>
      </c>
      <c r="E223" s="9">
        <v>1.5290519877675841E-3</v>
      </c>
      <c r="F223" s="9">
        <v>6.7870480381385535E-4</v>
      </c>
    </row>
    <row r="224" spans="1:6">
      <c r="B224" t="s">
        <v>57</v>
      </c>
      <c r="C224" s="82">
        <v>6</v>
      </c>
      <c r="D224" s="25">
        <v>1336800</v>
      </c>
      <c r="E224" s="9">
        <v>9.1743119266055051E-3</v>
      </c>
      <c r="F224" s="9">
        <v>2.0761843975706223E-3</v>
      </c>
    </row>
    <row r="225" spans="1:6">
      <c r="B225" t="s">
        <v>160</v>
      </c>
      <c r="C225" s="82">
        <v>1</v>
      </c>
      <c r="D225" s="25">
        <v>412000</v>
      </c>
      <c r="E225" s="9">
        <v>1.5290519877675841E-3</v>
      </c>
      <c r="F225" s="9">
        <v>6.3987729787484769E-4</v>
      </c>
    </row>
    <row r="226" spans="1:6">
      <c r="B226" t="s">
        <v>91</v>
      </c>
      <c r="C226" s="82">
        <v>4</v>
      </c>
      <c r="D226" s="25">
        <v>1492881</v>
      </c>
      <c r="E226" s="9">
        <v>6.1162079510703364E-3</v>
      </c>
      <c r="F226" s="9">
        <v>2.318593835749273E-3</v>
      </c>
    </row>
    <row r="227" spans="1:6">
      <c r="C227" s="82"/>
      <c r="D227" s="25"/>
      <c r="E227" s="9"/>
      <c r="F227" s="9"/>
    </row>
    <row r="228" spans="1:6">
      <c r="A228" t="s">
        <v>224</v>
      </c>
      <c r="C228" s="82">
        <v>17</v>
      </c>
      <c r="D228" s="25">
        <v>6006200</v>
      </c>
      <c r="E228" s="9">
        <v>2.5993883792048929E-2</v>
      </c>
      <c r="F228" s="9">
        <v>9.3282306468347332E-3</v>
      </c>
    </row>
    <row r="229" spans="1:6">
      <c r="B229" t="s">
        <v>80</v>
      </c>
      <c r="C229" s="82">
        <v>1</v>
      </c>
      <c r="D229" s="25">
        <v>320000</v>
      </c>
      <c r="E229" s="9">
        <v>1.5290519877675841E-3</v>
      </c>
      <c r="F229" s="9">
        <v>4.9699207601929917E-4</v>
      </c>
    </row>
    <row r="230" spans="1:6">
      <c r="B230" t="s">
        <v>39</v>
      </c>
      <c r="C230" s="82">
        <v>5</v>
      </c>
      <c r="D230" s="25">
        <v>1252900</v>
      </c>
      <c r="E230" s="9">
        <v>7.6452599388379203E-3</v>
      </c>
      <c r="F230" s="9">
        <v>1.9458792876393121E-3</v>
      </c>
    </row>
    <row r="231" spans="1:6">
      <c r="B231" t="s">
        <v>40</v>
      </c>
      <c r="C231" s="82">
        <v>3</v>
      </c>
      <c r="D231" s="25">
        <v>1246200</v>
      </c>
      <c r="E231" s="9">
        <v>4.5871559633027525E-3</v>
      </c>
      <c r="F231" s="9">
        <v>1.935473516047658E-3</v>
      </c>
    </row>
    <row r="232" spans="1:6">
      <c r="B232" t="s">
        <v>57</v>
      </c>
      <c r="C232" s="82">
        <v>3</v>
      </c>
      <c r="D232" s="25">
        <v>945600</v>
      </c>
      <c r="E232" s="9">
        <v>4.5871559633027525E-3</v>
      </c>
      <c r="F232" s="9">
        <v>1.468611584637029E-3</v>
      </c>
    </row>
    <row r="233" spans="1:6">
      <c r="B233" t="s">
        <v>160</v>
      </c>
      <c r="C233" s="82">
        <v>2</v>
      </c>
      <c r="D233" s="25">
        <v>1395000</v>
      </c>
      <c r="E233" s="9">
        <v>3.0581039755351682E-3</v>
      </c>
      <c r="F233" s="9">
        <v>2.1665748313966322E-3</v>
      </c>
    </row>
    <row r="234" spans="1:6">
      <c r="B234" t="s">
        <v>91</v>
      </c>
      <c r="C234" s="82">
        <v>1</v>
      </c>
      <c r="D234" s="25">
        <v>412500</v>
      </c>
      <c r="E234" s="9">
        <v>1.5290519877675841E-3</v>
      </c>
      <c r="F234" s="9">
        <v>6.4065384799362783E-4</v>
      </c>
    </row>
    <row r="235" spans="1:6">
      <c r="B235" t="s">
        <v>205</v>
      </c>
      <c r="C235" s="82">
        <v>2</v>
      </c>
      <c r="D235" s="25">
        <v>434000</v>
      </c>
      <c r="E235" s="9">
        <v>3.0581039755351682E-3</v>
      </c>
      <c r="F235" s="9">
        <v>6.740455031011744E-4</v>
      </c>
    </row>
    <row r="236" spans="1:6">
      <c r="C236" s="82"/>
      <c r="D236" s="25"/>
      <c r="E236" s="9"/>
      <c r="F236" s="9"/>
    </row>
    <row r="237" spans="1:6">
      <c r="A237" t="s">
        <v>321</v>
      </c>
      <c r="C237" s="82">
        <v>101</v>
      </c>
      <c r="D237" s="25">
        <v>27517613</v>
      </c>
      <c r="E237" s="9">
        <v>0.15443425076452599</v>
      </c>
      <c r="F237" s="9">
        <v>4.2737611287392667E-2</v>
      </c>
    </row>
    <row r="238" spans="1:6">
      <c r="B238" t="s">
        <v>41</v>
      </c>
      <c r="C238" s="82">
        <v>34</v>
      </c>
      <c r="D238" s="25">
        <v>8393098</v>
      </c>
      <c r="E238" s="9">
        <v>5.1987767584097858E-2</v>
      </c>
      <c r="F238" s="9">
        <v>1.3035322497666962E-2</v>
      </c>
    </row>
    <row r="239" spans="1:6">
      <c r="B239" t="s">
        <v>39</v>
      </c>
      <c r="C239" s="82">
        <v>18</v>
      </c>
      <c r="D239" s="25">
        <v>5422817</v>
      </c>
      <c r="E239" s="9">
        <v>2.7522935779816515E-2</v>
      </c>
      <c r="F239" s="9">
        <v>8.422178370946087E-3</v>
      </c>
    </row>
    <row r="240" spans="1:6">
      <c r="B240" t="s">
        <v>40</v>
      </c>
      <c r="C240" s="82">
        <v>19</v>
      </c>
      <c r="D240" s="25">
        <v>5706983</v>
      </c>
      <c r="E240" s="9">
        <v>2.9051987767584098E-2</v>
      </c>
      <c r="F240" s="9">
        <v>8.8635166530526503E-3</v>
      </c>
    </row>
    <row r="241" spans="1:6">
      <c r="B241" t="s">
        <v>57</v>
      </c>
      <c r="C241" s="82">
        <v>6</v>
      </c>
      <c r="D241" s="25">
        <v>1580112</v>
      </c>
      <c r="E241" s="9">
        <v>9.1743119266055051E-3</v>
      </c>
      <c r="F241" s="9">
        <v>2.4540723225718961E-3</v>
      </c>
    </row>
    <row r="242" spans="1:6">
      <c r="B242" t="s">
        <v>160</v>
      </c>
      <c r="C242" s="82">
        <v>24</v>
      </c>
      <c r="D242" s="25">
        <v>6414603</v>
      </c>
      <c r="E242" s="9">
        <v>3.669724770642202E-2</v>
      </c>
      <c r="F242" s="9">
        <v>9.9625214431550754E-3</v>
      </c>
    </row>
    <row r="243" spans="1:6">
      <c r="C243" s="82"/>
      <c r="D243" s="25"/>
      <c r="E243" s="9"/>
      <c r="F243" s="9"/>
    </row>
    <row r="244" spans="1:6">
      <c r="A244" t="s">
        <v>392</v>
      </c>
      <c r="C244" s="82">
        <v>18</v>
      </c>
      <c r="D244" s="25">
        <v>5814679</v>
      </c>
      <c r="E244" s="9">
        <v>2.7522935779816515E-2</v>
      </c>
      <c r="F244" s="9">
        <v>9.0307793362369437E-3</v>
      </c>
    </row>
    <row r="245" spans="1:6">
      <c r="B245" t="s">
        <v>41</v>
      </c>
      <c r="C245" s="82">
        <v>8</v>
      </c>
      <c r="D245" s="25">
        <v>2200564</v>
      </c>
      <c r="E245" s="9">
        <v>1.2232415902140673E-2</v>
      </c>
      <c r="F245" s="9">
        <v>3.4176964711666656E-3</v>
      </c>
    </row>
    <row r="246" spans="1:6">
      <c r="B246" t="s">
        <v>39</v>
      </c>
      <c r="C246" s="82">
        <v>1</v>
      </c>
      <c r="D246" s="25">
        <v>301000</v>
      </c>
      <c r="E246" s="9">
        <v>1.5290519877675841E-3</v>
      </c>
      <c r="F246" s="9">
        <v>4.6748317150565325E-4</v>
      </c>
    </row>
    <row r="247" spans="1:6">
      <c r="B247" t="s">
        <v>160</v>
      </c>
      <c r="C247" s="82">
        <v>9</v>
      </c>
      <c r="D247" s="25">
        <v>3313115</v>
      </c>
      <c r="E247" s="9">
        <v>1.3761467889908258E-2</v>
      </c>
      <c r="F247" s="9">
        <v>5.1455996935646257E-3</v>
      </c>
    </row>
    <row r="248" spans="1:6">
      <c r="C248" s="82"/>
      <c r="D248" s="25"/>
      <c r="E248" s="9"/>
      <c r="F248" s="9"/>
    </row>
    <row r="249" spans="1:6">
      <c r="A249" t="s">
        <v>362</v>
      </c>
      <c r="C249" s="82">
        <v>13</v>
      </c>
      <c r="D249" s="25">
        <v>5295000</v>
      </c>
      <c r="E249" s="9">
        <v>1.9877675840978593E-2</v>
      </c>
      <c r="F249" s="9">
        <v>8.2236657578818404E-3</v>
      </c>
    </row>
    <row r="250" spans="1:6">
      <c r="B250" t="s">
        <v>41</v>
      </c>
      <c r="C250" s="82">
        <v>3</v>
      </c>
      <c r="D250" s="25">
        <v>996500</v>
      </c>
      <c r="E250" s="9">
        <v>4.5871559633027525E-3</v>
      </c>
      <c r="F250" s="9">
        <v>1.5476643867288486E-3</v>
      </c>
    </row>
    <row r="251" spans="1:6">
      <c r="B251" t="s">
        <v>39</v>
      </c>
      <c r="C251" s="82">
        <v>7</v>
      </c>
      <c r="D251" s="25">
        <v>3092450</v>
      </c>
      <c r="E251" s="9">
        <v>1.0703363914373088E-2</v>
      </c>
      <c r="F251" s="9">
        <v>4.8028848296433804E-3</v>
      </c>
    </row>
    <row r="252" spans="1:6">
      <c r="B252" t="s">
        <v>160</v>
      </c>
      <c r="C252" s="82">
        <v>3</v>
      </c>
      <c r="D252" s="25">
        <v>1206050</v>
      </c>
      <c r="E252" s="9">
        <v>4.5871559633027525E-3</v>
      </c>
      <c r="F252" s="9">
        <v>1.8731165415096116E-3</v>
      </c>
    </row>
    <row r="253" spans="1:6">
      <c r="C253" s="82"/>
      <c r="D253" s="25"/>
      <c r="E253" s="9"/>
      <c r="F253" s="9"/>
    </row>
    <row r="254" spans="1:6">
      <c r="A254" t="s">
        <v>290</v>
      </c>
      <c r="C254" s="82">
        <v>1</v>
      </c>
      <c r="D254" s="25">
        <v>595000</v>
      </c>
      <c r="E254" s="9">
        <v>1.5290519877675841E-3</v>
      </c>
      <c r="F254" s="9">
        <v>9.2409464134838432E-4</v>
      </c>
    </row>
    <row r="255" spans="1:6">
      <c r="B255" t="s">
        <v>41</v>
      </c>
      <c r="C255" s="82">
        <v>1</v>
      </c>
      <c r="D255" s="25">
        <v>595000</v>
      </c>
      <c r="E255" s="9">
        <v>1.5290519877675841E-3</v>
      </c>
      <c r="F255" s="9">
        <v>9.2409464134838432E-4</v>
      </c>
    </row>
    <row r="256" spans="1:6">
      <c r="C256" s="82"/>
      <c r="D256" s="25"/>
      <c r="E256" s="9"/>
      <c r="F256" s="9"/>
    </row>
    <row r="257" spans="1:6">
      <c r="A257" t="s">
        <v>266</v>
      </c>
      <c r="C257" s="82">
        <v>1</v>
      </c>
      <c r="D257" s="25">
        <v>150000</v>
      </c>
      <c r="E257" s="9">
        <v>1.5290519877675841E-3</v>
      </c>
      <c r="F257" s="9">
        <v>2.3296503563404646E-4</v>
      </c>
    </row>
    <row r="258" spans="1:6">
      <c r="B258" t="s">
        <v>41</v>
      </c>
      <c r="C258" s="82">
        <v>1</v>
      </c>
      <c r="D258" s="25">
        <v>150000</v>
      </c>
      <c r="E258" s="9">
        <v>1.5290519877675841E-3</v>
      </c>
      <c r="F258" s="9">
        <v>2.3296503563404646E-4</v>
      </c>
    </row>
    <row r="259" spans="1:6">
      <c r="C259" s="82"/>
      <c r="D259" s="25"/>
      <c r="E259" s="9"/>
      <c r="F259" s="9"/>
    </row>
    <row r="260" spans="1:6">
      <c r="A260" t="s">
        <v>401</v>
      </c>
      <c r="C260" s="82">
        <v>1</v>
      </c>
      <c r="D260" s="25">
        <v>980000</v>
      </c>
      <c r="E260" s="9">
        <v>1.5290519877675841E-3</v>
      </c>
      <c r="F260" s="9">
        <v>1.5220382328091037E-3</v>
      </c>
    </row>
    <row r="261" spans="1:6">
      <c r="B261" t="s">
        <v>41</v>
      </c>
      <c r="C261" s="82">
        <v>1</v>
      </c>
      <c r="D261" s="25">
        <v>980000</v>
      </c>
      <c r="E261" s="9">
        <v>1.5290519877675841E-3</v>
      </c>
      <c r="F261" s="9">
        <v>1.5220382328091037E-3</v>
      </c>
    </row>
    <row r="262" spans="1:6">
      <c r="C262" s="82"/>
      <c r="D262" s="25"/>
      <c r="E262" s="9"/>
      <c r="F262" s="9"/>
    </row>
    <row r="263" spans="1:6">
      <c r="A263" t="s">
        <v>406</v>
      </c>
      <c r="C263" s="82">
        <v>1</v>
      </c>
      <c r="D263" s="25">
        <v>30667531</v>
      </c>
      <c r="E263" s="9">
        <v>1.5290519877675841E-3</v>
      </c>
      <c r="F263" s="9">
        <v>4.7629749681488164E-2</v>
      </c>
    </row>
    <row r="264" spans="1:6">
      <c r="B264" t="s">
        <v>41</v>
      </c>
      <c r="C264" s="82">
        <v>1</v>
      </c>
      <c r="D264" s="25">
        <v>30667531</v>
      </c>
      <c r="E264" s="9">
        <v>1.5290519877675841E-3</v>
      </c>
      <c r="F264" s="9">
        <v>4.7629749681488164E-2</v>
      </c>
    </row>
    <row r="265" spans="1:6">
      <c r="C265" s="82"/>
      <c r="D265" s="25"/>
      <c r="E265" s="9"/>
      <c r="F265" s="9"/>
    </row>
    <row r="266" spans="1:6">
      <c r="A266" t="s">
        <v>286</v>
      </c>
      <c r="C266" s="82">
        <v>8</v>
      </c>
      <c r="D266" s="25">
        <v>3326700</v>
      </c>
      <c r="E266" s="9">
        <v>1.2232415902140673E-2</v>
      </c>
      <c r="F266" s="9">
        <v>5.1666985602918823E-3</v>
      </c>
    </row>
    <row r="267" spans="1:6">
      <c r="B267" t="s">
        <v>41</v>
      </c>
      <c r="C267" s="82">
        <v>3</v>
      </c>
      <c r="D267" s="25">
        <v>1287000</v>
      </c>
      <c r="E267" s="9">
        <v>4.5871559633027525E-3</v>
      </c>
      <c r="F267" s="9">
        <v>1.9988400057401189E-3</v>
      </c>
    </row>
    <row r="268" spans="1:6">
      <c r="B268" t="s">
        <v>39</v>
      </c>
      <c r="C268" s="82">
        <v>3</v>
      </c>
      <c r="D268" s="25">
        <v>1314000</v>
      </c>
      <c r="E268" s="9">
        <v>4.5871559633027525E-3</v>
      </c>
      <c r="F268" s="9">
        <v>2.0407737121542471E-3</v>
      </c>
    </row>
    <row r="269" spans="1:6">
      <c r="B269" t="s">
        <v>40</v>
      </c>
      <c r="C269" s="82">
        <v>2</v>
      </c>
      <c r="D269" s="25">
        <v>725700</v>
      </c>
      <c r="E269" s="9">
        <v>3.0581039755351682E-3</v>
      </c>
      <c r="F269" s="9">
        <v>1.1270848423975167E-3</v>
      </c>
    </row>
    <row r="270" spans="1:6">
      <c r="C270" s="82"/>
      <c r="D270" s="25"/>
      <c r="E270" s="9"/>
      <c r="F270" s="9"/>
    </row>
    <row r="271" spans="1:6">
      <c r="A271" t="s">
        <v>300</v>
      </c>
      <c r="C271" s="82">
        <v>1</v>
      </c>
      <c r="D271" s="25">
        <v>208000</v>
      </c>
      <c r="E271" s="9">
        <v>1.5290519877675841E-3</v>
      </c>
      <c r="F271" s="9">
        <v>3.2304484941254446E-4</v>
      </c>
    </row>
    <row r="272" spans="1:6">
      <c r="B272" t="s">
        <v>41</v>
      </c>
      <c r="C272" s="82">
        <v>1</v>
      </c>
      <c r="D272" s="25">
        <v>208000</v>
      </c>
      <c r="E272" s="9">
        <v>1.5290519877675841E-3</v>
      </c>
      <c r="F272" s="9">
        <v>3.2304484941254446E-4</v>
      </c>
    </row>
    <row r="273" spans="1:6">
      <c r="C273" s="82"/>
      <c r="D273" s="25"/>
      <c r="E273" s="9"/>
      <c r="F273" s="9"/>
    </row>
    <row r="274" spans="1:6">
      <c r="A274" t="s">
        <v>305</v>
      </c>
      <c r="C274" s="82">
        <v>6</v>
      </c>
      <c r="D274" s="25">
        <v>8199950</v>
      </c>
      <c r="E274" s="9">
        <v>9.1743119266055051E-3</v>
      </c>
      <c r="F274" s="9">
        <v>1.2735344292982662E-2</v>
      </c>
    </row>
    <row r="275" spans="1:6">
      <c r="B275" t="s">
        <v>41</v>
      </c>
      <c r="C275" s="82">
        <v>1</v>
      </c>
      <c r="D275" s="25">
        <v>1960000</v>
      </c>
      <c r="E275" s="9">
        <v>1.5290519877675841E-3</v>
      </c>
      <c r="F275" s="9">
        <v>3.0440764656182073E-3</v>
      </c>
    </row>
    <row r="276" spans="1:6">
      <c r="B276" t="s">
        <v>39</v>
      </c>
      <c r="C276" s="82">
        <v>1</v>
      </c>
      <c r="D276" s="25">
        <v>700000</v>
      </c>
      <c r="E276" s="9">
        <v>1.5290519877675841E-3</v>
      </c>
      <c r="F276" s="9">
        <v>1.0871701662922169E-3</v>
      </c>
    </row>
    <row r="277" spans="1:6">
      <c r="B277" t="s">
        <v>40</v>
      </c>
      <c r="C277" s="82">
        <v>3</v>
      </c>
      <c r="D277" s="25">
        <v>3900000</v>
      </c>
      <c r="E277" s="9">
        <v>4.5871559633027525E-3</v>
      </c>
      <c r="F277" s="9">
        <v>6.0570909264852082E-3</v>
      </c>
    </row>
    <row r="278" spans="1:6">
      <c r="B278" t="s">
        <v>160</v>
      </c>
      <c r="C278" s="82">
        <v>1</v>
      </c>
      <c r="D278" s="25">
        <v>1639950</v>
      </c>
      <c r="E278" s="9">
        <v>1.5290519877675841E-3</v>
      </c>
      <c r="F278" s="9">
        <v>2.5470067345870302E-3</v>
      </c>
    </row>
    <row r="279" spans="1:6">
      <c r="C279" s="82"/>
      <c r="D279" s="25"/>
      <c r="E279" s="9"/>
      <c r="F279" s="9"/>
    </row>
    <row r="280" spans="1:6">
      <c r="A280" t="s">
        <v>411</v>
      </c>
      <c r="C280" s="82">
        <v>1</v>
      </c>
      <c r="D280" s="25">
        <v>60000000</v>
      </c>
      <c r="E280" s="9">
        <v>1.5290519877675841E-3</v>
      </c>
      <c r="F280" s="9">
        <v>9.3186014253618582E-2</v>
      </c>
    </row>
    <row r="281" spans="1:6">
      <c r="B281" t="s">
        <v>41</v>
      </c>
      <c r="C281" s="82">
        <v>1</v>
      </c>
      <c r="D281" s="25">
        <v>60000000</v>
      </c>
      <c r="E281" s="9">
        <v>1.5290519877675841E-3</v>
      </c>
      <c r="F281" s="9">
        <v>9.3186014253618582E-2</v>
      </c>
    </row>
    <row r="282" spans="1:6">
      <c r="C282" s="82"/>
      <c r="D282" s="25"/>
      <c r="E282" s="9"/>
      <c r="F282" s="9"/>
    </row>
    <row r="283" spans="1:6">
      <c r="A283" t="s">
        <v>417</v>
      </c>
      <c r="C283" s="82">
        <v>2</v>
      </c>
      <c r="D283" s="25">
        <v>792250</v>
      </c>
      <c r="E283" s="9">
        <v>3.0581039755351682E-3</v>
      </c>
      <c r="F283" s="9">
        <v>1.2304436632071553E-3</v>
      </c>
    </row>
    <row r="284" spans="1:6">
      <c r="B284" t="s">
        <v>41</v>
      </c>
      <c r="C284" s="82">
        <v>2</v>
      </c>
      <c r="D284" s="25">
        <v>792250</v>
      </c>
      <c r="E284" s="9">
        <v>3.0581039755351682E-3</v>
      </c>
      <c r="F284" s="9">
        <v>1.2304436632071553E-3</v>
      </c>
    </row>
    <row r="285" spans="1:6">
      <c r="C285" s="82"/>
      <c r="D285" s="25"/>
      <c r="E285" s="9"/>
      <c r="F285" s="9"/>
    </row>
    <row r="286" spans="1:6">
      <c r="A286" t="s">
        <v>310</v>
      </c>
      <c r="C286" s="82">
        <v>1</v>
      </c>
      <c r="D286" s="25">
        <v>127140</v>
      </c>
      <c r="E286" s="9">
        <v>1.5290519877675841E-3</v>
      </c>
      <c r="F286" s="9">
        <v>1.9746116420341778E-4</v>
      </c>
    </row>
    <row r="287" spans="1:6">
      <c r="B287" t="s">
        <v>41</v>
      </c>
      <c r="C287" s="82">
        <v>1</v>
      </c>
      <c r="D287" s="25">
        <v>127140</v>
      </c>
      <c r="E287" s="9">
        <v>1.5290519877675841E-3</v>
      </c>
      <c r="F287" s="9">
        <v>1.9746116420341778E-4</v>
      </c>
    </row>
    <row r="288" spans="1:6">
      <c r="C288" s="82"/>
      <c r="D288" s="25"/>
      <c r="E288" s="9"/>
      <c r="F288" s="9"/>
    </row>
    <row r="289" spans="1:6">
      <c r="A289" t="s">
        <v>413</v>
      </c>
      <c r="C289" s="82">
        <v>2</v>
      </c>
      <c r="D289" s="25">
        <v>824490</v>
      </c>
      <c r="E289" s="9">
        <v>3.0581039755351682E-3</v>
      </c>
      <c r="F289" s="9">
        <v>1.2805156148660997E-3</v>
      </c>
    </row>
    <row r="290" spans="1:6">
      <c r="B290" t="s">
        <v>41</v>
      </c>
      <c r="C290" s="82">
        <v>1</v>
      </c>
      <c r="D290" s="25">
        <v>549857</v>
      </c>
      <c r="E290" s="9">
        <v>1.5290519877675841E-3</v>
      </c>
      <c r="F290" s="9">
        <v>8.5398303732419929E-4</v>
      </c>
    </row>
    <row r="291" spans="1:6">
      <c r="B291" t="s">
        <v>160</v>
      </c>
      <c r="C291" s="82">
        <v>1</v>
      </c>
      <c r="D291" s="25">
        <v>274633</v>
      </c>
      <c r="E291" s="9">
        <v>1.5290519877675841E-3</v>
      </c>
      <c r="F291" s="9">
        <v>4.2653257754190056E-4</v>
      </c>
    </row>
    <row r="292" spans="1:6">
      <c r="C292" s="82"/>
      <c r="D292" s="25"/>
      <c r="E292" s="9"/>
      <c r="F292" s="9"/>
    </row>
    <row r="293" spans="1:6">
      <c r="A293" t="s">
        <v>292</v>
      </c>
      <c r="C293" s="82">
        <v>7</v>
      </c>
      <c r="D293" s="25">
        <v>4215000</v>
      </c>
      <c r="E293" s="9">
        <v>1.0703363914373088E-2</v>
      </c>
      <c r="F293" s="9">
        <v>6.5463175013167054E-3</v>
      </c>
    </row>
    <row r="294" spans="1:6">
      <c r="B294" t="s">
        <v>41</v>
      </c>
      <c r="C294" s="82">
        <v>7</v>
      </c>
      <c r="D294" s="25">
        <v>4215000</v>
      </c>
      <c r="E294" s="9">
        <v>1.0703363914373088E-2</v>
      </c>
      <c r="F294" s="9">
        <v>6.5463175013167054E-3</v>
      </c>
    </row>
    <row r="295" spans="1:6">
      <c r="C295" s="82"/>
      <c r="D295" s="25"/>
      <c r="E295" s="9"/>
      <c r="F295" s="9"/>
    </row>
    <row r="296" spans="1:6">
      <c r="A296" t="s">
        <v>424</v>
      </c>
      <c r="C296" s="82">
        <v>40</v>
      </c>
      <c r="D296" s="25">
        <v>15501240</v>
      </c>
      <c r="E296" s="9">
        <v>6.1162079510703363E-2</v>
      </c>
      <c r="F296" s="9">
        <v>2.4074979526479377E-2</v>
      </c>
    </row>
    <row r="297" spans="1:6">
      <c r="B297" t="s">
        <v>41</v>
      </c>
      <c r="C297" s="82">
        <v>2</v>
      </c>
      <c r="D297" s="25">
        <v>969000</v>
      </c>
      <c r="E297" s="9">
        <v>3.0581039755351682E-3</v>
      </c>
      <c r="F297" s="9">
        <v>1.5049541301959402E-3</v>
      </c>
    </row>
    <row r="298" spans="1:6">
      <c r="B298" t="s">
        <v>39</v>
      </c>
      <c r="C298" s="82">
        <v>15</v>
      </c>
      <c r="D298" s="25">
        <v>5680190</v>
      </c>
      <c r="E298" s="9">
        <v>2.2935779816513763E-2</v>
      </c>
      <c r="F298" s="9">
        <v>8.8219044383876961E-3</v>
      </c>
    </row>
    <row r="299" spans="1:6">
      <c r="B299" t="s">
        <v>40</v>
      </c>
      <c r="C299" s="82">
        <v>5</v>
      </c>
      <c r="D299" s="25">
        <v>1981000</v>
      </c>
      <c r="E299" s="9">
        <v>7.6452599388379203E-3</v>
      </c>
      <c r="F299" s="9">
        <v>3.0766915706069739E-3</v>
      </c>
    </row>
    <row r="300" spans="1:6">
      <c r="B300" t="s">
        <v>57</v>
      </c>
      <c r="C300" s="82">
        <v>1</v>
      </c>
      <c r="D300" s="25">
        <v>211750</v>
      </c>
      <c r="E300" s="9">
        <v>1.5290519877675841E-3</v>
      </c>
      <c r="F300" s="9">
        <v>3.2886897530339562E-4</v>
      </c>
    </row>
    <row r="301" spans="1:6">
      <c r="B301" t="s">
        <v>160</v>
      </c>
      <c r="C301" s="82">
        <v>13</v>
      </c>
      <c r="D301" s="25">
        <v>4745400</v>
      </c>
      <c r="E301" s="9">
        <v>1.9877675840978593E-2</v>
      </c>
      <c r="F301" s="9">
        <v>7.370081867318694E-3</v>
      </c>
    </row>
    <row r="302" spans="1:6">
      <c r="B302" t="s">
        <v>205</v>
      </c>
      <c r="C302" s="82">
        <v>4</v>
      </c>
      <c r="D302" s="25">
        <v>1913900</v>
      </c>
      <c r="E302" s="9">
        <v>6.1162079510703364E-3</v>
      </c>
      <c r="F302" s="9">
        <v>2.972478544666677E-3</v>
      </c>
    </row>
    <row r="303" spans="1:6">
      <c r="C303" s="82"/>
      <c r="D303" s="25"/>
      <c r="E303" s="9"/>
      <c r="F303" s="9"/>
    </row>
    <row r="304" spans="1:6">
      <c r="A304" t="s">
        <v>408</v>
      </c>
      <c r="C304" s="82">
        <v>3</v>
      </c>
      <c r="D304" s="25">
        <v>1151350</v>
      </c>
      <c r="E304" s="9">
        <v>4.5871559633027525E-3</v>
      </c>
      <c r="F304" s="9">
        <v>1.7881619585150626E-3</v>
      </c>
    </row>
    <row r="305" spans="1:6">
      <c r="B305" t="s">
        <v>41</v>
      </c>
      <c r="C305" s="82">
        <v>2</v>
      </c>
      <c r="D305" s="25">
        <v>514000</v>
      </c>
      <c r="E305" s="9">
        <v>3.0581039755351682E-3</v>
      </c>
      <c r="F305" s="9">
        <v>7.9829352210599922E-4</v>
      </c>
    </row>
    <row r="306" spans="1:6">
      <c r="B306" t="s">
        <v>40</v>
      </c>
      <c r="C306" s="82">
        <v>1</v>
      </c>
      <c r="D306" s="25">
        <v>637350</v>
      </c>
      <c r="E306" s="9">
        <v>1.5290519877675841E-3</v>
      </c>
      <c r="F306" s="9">
        <v>9.8986843640906349E-4</v>
      </c>
    </row>
    <row r="307" spans="1:6">
      <c r="C307" s="82"/>
      <c r="D307" s="25"/>
      <c r="E307" s="9"/>
      <c r="F307" s="9"/>
    </row>
    <row r="308" spans="1:6">
      <c r="A308" t="s">
        <v>366</v>
      </c>
      <c r="C308" s="82">
        <v>3</v>
      </c>
      <c r="D308" s="25">
        <v>913000</v>
      </c>
      <c r="E308" s="9">
        <v>4.5871559633027525E-3</v>
      </c>
      <c r="F308" s="9">
        <v>1.4179805168925629E-3</v>
      </c>
    </row>
    <row r="309" spans="1:6">
      <c r="B309" t="s">
        <v>41</v>
      </c>
      <c r="C309" s="82">
        <v>1</v>
      </c>
      <c r="D309" s="25">
        <v>175000</v>
      </c>
      <c r="E309" s="9">
        <v>1.5290519877675841E-3</v>
      </c>
      <c r="F309" s="9">
        <v>2.7179254157305423E-4</v>
      </c>
    </row>
    <row r="310" spans="1:6">
      <c r="B310" t="s">
        <v>160</v>
      </c>
      <c r="C310" s="82">
        <v>2</v>
      </c>
      <c r="D310" s="25">
        <v>738000</v>
      </c>
      <c r="E310" s="9">
        <v>3.0581039755351682E-3</v>
      </c>
      <c r="F310" s="9">
        <v>1.1461879753195086E-3</v>
      </c>
    </row>
    <row r="311" spans="1:6">
      <c r="C311" s="82"/>
      <c r="D311" s="25"/>
      <c r="E311" s="9"/>
      <c r="F311" s="9"/>
    </row>
    <row r="312" spans="1:6">
      <c r="A312" t="s">
        <v>420</v>
      </c>
      <c r="C312" s="82">
        <v>1</v>
      </c>
      <c r="D312" s="25">
        <v>6750000</v>
      </c>
      <c r="E312" s="9">
        <v>1.5290519877675841E-3</v>
      </c>
      <c r="F312" s="9">
        <v>1.0483426603532091E-2</v>
      </c>
    </row>
    <row r="313" spans="1:6">
      <c r="B313" t="s">
        <v>41</v>
      </c>
      <c r="C313" s="82">
        <v>1</v>
      </c>
      <c r="D313" s="25">
        <v>6750000</v>
      </c>
      <c r="E313" s="9">
        <v>1.5290519877675841E-3</v>
      </c>
      <c r="F313" s="9">
        <v>1.0483426603532091E-2</v>
      </c>
    </row>
    <row r="314" spans="1:6">
      <c r="C314" s="82"/>
      <c r="D314" s="25"/>
      <c r="E314" s="9"/>
      <c r="F314" s="9"/>
    </row>
    <row r="315" spans="1:6">
      <c r="A315" t="s">
        <v>390</v>
      </c>
      <c r="C315" s="82">
        <v>1</v>
      </c>
      <c r="D315" s="25">
        <v>2922500</v>
      </c>
      <c r="E315" s="9">
        <v>1.5290519877675841E-3</v>
      </c>
      <c r="F315" s="9">
        <v>4.5389354442700054E-3</v>
      </c>
    </row>
    <row r="316" spans="1:6">
      <c r="B316" t="s">
        <v>41</v>
      </c>
      <c r="C316" s="82">
        <v>1</v>
      </c>
      <c r="D316" s="25">
        <v>2922500</v>
      </c>
      <c r="E316" s="9">
        <v>1.5290519877675841E-3</v>
      </c>
      <c r="F316" s="9">
        <v>4.5389354442700054E-3</v>
      </c>
    </row>
    <row r="317" spans="1:6">
      <c r="C317" s="82"/>
      <c r="D317" s="25"/>
      <c r="E317" s="9"/>
      <c r="F317" s="9"/>
    </row>
    <row r="318" spans="1:6">
      <c r="A318" t="s">
        <v>375</v>
      </c>
      <c r="C318" s="82">
        <v>1</v>
      </c>
      <c r="D318" s="25">
        <v>548249</v>
      </c>
      <c r="E318" s="9">
        <v>1.5290519877675841E-3</v>
      </c>
      <c r="F318" s="9">
        <v>8.5148565214220224E-4</v>
      </c>
    </row>
    <row r="319" spans="1:6">
      <c r="B319" t="s">
        <v>41</v>
      </c>
      <c r="C319" s="82">
        <v>1</v>
      </c>
      <c r="D319" s="25">
        <v>548249</v>
      </c>
      <c r="E319" s="9">
        <v>1.5290519877675841E-3</v>
      </c>
      <c r="F319" s="9">
        <v>8.5148565214220224E-4</v>
      </c>
    </row>
    <row r="320" spans="1:6">
      <c r="C320" s="82"/>
      <c r="D320" s="25"/>
      <c r="E320" s="9"/>
      <c r="F320" s="9"/>
    </row>
    <row r="321" spans="1:6">
      <c r="A321" t="s">
        <v>319</v>
      </c>
      <c r="C321" s="82">
        <v>3</v>
      </c>
      <c r="D321" s="25">
        <v>1848400</v>
      </c>
      <c r="E321" s="9">
        <v>4.5871559633027525E-3</v>
      </c>
      <c r="F321" s="9">
        <v>2.8707504791064768E-3</v>
      </c>
    </row>
    <row r="322" spans="1:6">
      <c r="B322" t="s">
        <v>41</v>
      </c>
      <c r="C322" s="82">
        <v>1</v>
      </c>
      <c r="D322" s="25">
        <v>525000</v>
      </c>
      <c r="E322" s="9">
        <v>1.5290519877675841E-3</v>
      </c>
      <c r="F322" s="9">
        <v>8.1537762471916263E-4</v>
      </c>
    </row>
    <row r="323" spans="1:6">
      <c r="B323" t="s">
        <v>39</v>
      </c>
      <c r="C323" s="82">
        <v>1</v>
      </c>
      <c r="D323" s="25">
        <v>455000</v>
      </c>
      <c r="E323" s="9">
        <v>1.5290519877675841E-3</v>
      </c>
      <c r="F323" s="9">
        <v>7.0666060808994094E-4</v>
      </c>
    </row>
    <row r="324" spans="1:6">
      <c r="B324" t="s">
        <v>160</v>
      </c>
      <c r="C324" s="82">
        <v>1</v>
      </c>
      <c r="D324" s="25">
        <v>868400</v>
      </c>
      <c r="E324" s="9">
        <v>1.5290519877675841E-3</v>
      </c>
      <c r="F324" s="9">
        <v>1.3487122462973731E-3</v>
      </c>
    </row>
    <row r="325" spans="1:6">
      <c r="C325" s="82"/>
      <c r="D325" s="25"/>
      <c r="E325" s="9"/>
      <c r="F325" s="9"/>
    </row>
    <row r="326" spans="1:6">
      <c r="A326" t="s">
        <v>422</v>
      </c>
      <c r="C326" s="82">
        <v>6</v>
      </c>
      <c r="D326" s="25">
        <v>1600500</v>
      </c>
      <c r="E326" s="9">
        <v>9.1743119266055051E-3</v>
      </c>
      <c r="F326" s="9">
        <v>2.485736930215276E-3</v>
      </c>
    </row>
    <row r="327" spans="1:6">
      <c r="B327" t="s">
        <v>41</v>
      </c>
      <c r="C327" s="82">
        <v>1</v>
      </c>
      <c r="D327" s="25">
        <v>414000</v>
      </c>
      <c r="E327" s="9">
        <v>1.5290519877675841E-3</v>
      </c>
      <c r="F327" s="9">
        <v>6.4298349834996825E-4</v>
      </c>
    </row>
    <row r="328" spans="1:6">
      <c r="B328" t="s">
        <v>39</v>
      </c>
      <c r="C328" s="82">
        <v>2</v>
      </c>
      <c r="D328" s="25">
        <v>680000</v>
      </c>
      <c r="E328" s="9">
        <v>3.0581039755351682E-3</v>
      </c>
      <c r="F328" s="9">
        <v>1.0561081615410106E-3</v>
      </c>
    </row>
    <row r="329" spans="1:6">
      <c r="B329" t="s">
        <v>40</v>
      </c>
      <c r="C329" s="82">
        <v>1</v>
      </c>
      <c r="D329" s="25">
        <v>185000</v>
      </c>
      <c r="E329" s="9">
        <v>1.5290519877675841E-3</v>
      </c>
      <c r="F329" s="9">
        <v>2.873235439486573E-4</v>
      </c>
    </row>
    <row r="330" spans="1:6">
      <c r="B330" t="s">
        <v>160</v>
      </c>
      <c r="C330" s="82">
        <v>2</v>
      </c>
      <c r="D330" s="25">
        <v>321500</v>
      </c>
      <c r="E330" s="9">
        <v>3.0581039755351682E-3</v>
      </c>
      <c r="F330" s="9">
        <v>4.9932172637563959E-4</v>
      </c>
    </row>
    <row r="331" spans="1:6">
      <c r="C331" s="82"/>
      <c r="D331" s="25"/>
      <c r="E331" s="9"/>
      <c r="F331" s="9"/>
    </row>
    <row r="332" spans="1:6">
      <c r="A332" t="s">
        <v>371</v>
      </c>
      <c r="C332" s="82">
        <v>1</v>
      </c>
      <c r="D332" s="25">
        <v>2380000</v>
      </c>
      <c r="E332" s="9">
        <v>1.5290519877675841E-3</v>
      </c>
      <c r="F332" s="9">
        <v>3.6963785653935373E-3</v>
      </c>
    </row>
    <row r="333" spans="1:6">
      <c r="B333" t="s">
        <v>41</v>
      </c>
      <c r="C333" s="82">
        <v>1</v>
      </c>
      <c r="D333" s="25">
        <v>2380000</v>
      </c>
      <c r="E333" s="9">
        <v>1.5290519877675841E-3</v>
      </c>
      <c r="F333" s="9">
        <v>3.6963785653935373E-3</v>
      </c>
    </row>
    <row r="334" spans="1:6">
      <c r="C334" s="82"/>
      <c r="D334" s="25"/>
      <c r="E334" s="9"/>
      <c r="F334" s="9"/>
    </row>
    <row r="335" spans="1:6">
      <c r="A335" t="s">
        <v>308</v>
      </c>
      <c r="C335" s="82">
        <v>1</v>
      </c>
      <c r="D335" s="25">
        <v>435000</v>
      </c>
      <c r="E335" s="9">
        <v>1.5290519877675841E-3</v>
      </c>
      <c r="F335" s="9">
        <v>6.7559860333873479E-4</v>
      </c>
    </row>
    <row r="336" spans="1:6">
      <c r="B336" t="s">
        <v>41</v>
      </c>
      <c r="C336" s="82">
        <v>1</v>
      </c>
      <c r="D336" s="25">
        <v>435000</v>
      </c>
      <c r="E336" s="9">
        <v>1.5290519877675841E-3</v>
      </c>
      <c r="F336" s="9">
        <v>6.7559860333873479E-4</v>
      </c>
    </row>
    <row r="337" spans="1:6">
      <c r="C337" s="82"/>
      <c r="D337" s="25"/>
      <c r="E337" s="9"/>
      <c r="F337" s="9"/>
    </row>
    <row r="338" spans="1:6">
      <c r="A338" t="s">
        <v>284</v>
      </c>
      <c r="C338" s="82">
        <v>2</v>
      </c>
      <c r="D338" s="25">
        <v>88800000</v>
      </c>
      <c r="E338" s="9">
        <v>3.0581039755351682E-3</v>
      </c>
      <c r="F338" s="9">
        <v>0.13791530109535552</v>
      </c>
    </row>
    <row r="339" spans="1:6">
      <c r="B339" t="s">
        <v>41</v>
      </c>
      <c r="C339" s="82">
        <v>1</v>
      </c>
      <c r="D339" s="25">
        <v>32800000</v>
      </c>
      <c r="E339" s="9">
        <v>1.5290519877675841E-3</v>
      </c>
      <c r="F339" s="9">
        <v>5.0941687791978163E-2</v>
      </c>
    </row>
    <row r="340" spans="1:6">
      <c r="B340" t="s">
        <v>40</v>
      </c>
      <c r="C340" s="82">
        <v>1</v>
      </c>
      <c r="D340" s="25">
        <v>56000000</v>
      </c>
      <c r="E340" s="9">
        <v>1.5290519877675841E-3</v>
      </c>
      <c r="F340" s="9">
        <v>8.6973613303377342E-2</v>
      </c>
    </row>
    <row r="341" spans="1:6">
      <c r="C341" s="82"/>
      <c r="D341" s="25"/>
      <c r="E341" s="9"/>
      <c r="F341" s="9"/>
    </row>
    <row r="342" spans="1:6">
      <c r="A342" t="s">
        <v>312</v>
      </c>
      <c r="C342" s="82">
        <v>1</v>
      </c>
      <c r="D342" s="25">
        <v>2334633</v>
      </c>
      <c r="E342" s="9">
        <v>1.5290519877675841E-3</v>
      </c>
      <c r="F342" s="9">
        <v>3.6259190669161389E-3</v>
      </c>
    </row>
    <row r="343" spans="1:6">
      <c r="B343" t="s">
        <v>41</v>
      </c>
      <c r="C343" s="82">
        <v>1</v>
      </c>
      <c r="D343" s="25">
        <v>2334633</v>
      </c>
      <c r="E343" s="9">
        <v>1.5290519877675841E-3</v>
      </c>
      <c r="F343" s="9">
        <v>3.6259190669161389E-3</v>
      </c>
    </row>
    <row r="344" spans="1:6">
      <c r="C344" s="82"/>
      <c r="D344" s="25"/>
      <c r="E344" s="9"/>
      <c r="F344" s="9"/>
    </row>
    <row r="345" spans="1:6">
      <c r="A345" t="s">
        <v>280</v>
      </c>
      <c r="C345" s="82">
        <v>1</v>
      </c>
      <c r="D345" s="25">
        <v>66520118</v>
      </c>
      <c r="E345" s="9">
        <v>1.5290519877675841E-3</v>
      </c>
      <c r="F345" s="9">
        <v>0.10331241106833984</v>
      </c>
    </row>
    <row r="346" spans="1:6">
      <c r="B346" t="s">
        <v>41</v>
      </c>
      <c r="C346" s="82">
        <v>1</v>
      </c>
      <c r="D346" s="25">
        <v>66520118</v>
      </c>
      <c r="E346" s="9">
        <v>1.5290519877675841E-3</v>
      </c>
      <c r="F346" s="9">
        <v>0.10331241106833984</v>
      </c>
    </row>
    <row r="347" spans="1:6">
      <c r="C347" s="82"/>
      <c r="D347" s="25"/>
      <c r="E347" s="9"/>
      <c r="F347" s="9"/>
    </row>
    <row r="348" spans="1:6">
      <c r="A348" t="s">
        <v>429</v>
      </c>
      <c r="C348" s="82">
        <v>3</v>
      </c>
      <c r="D348" s="25">
        <v>967831</v>
      </c>
      <c r="E348" s="9">
        <v>4.5871559633027525E-3</v>
      </c>
      <c r="F348" s="9">
        <v>1.5031385560182321E-3</v>
      </c>
    </row>
    <row r="349" spans="1:6">
      <c r="B349" t="s">
        <v>41</v>
      </c>
      <c r="C349" s="82">
        <v>1</v>
      </c>
      <c r="D349" s="25">
        <v>366000</v>
      </c>
      <c r="E349" s="9">
        <v>1.5290519877675841E-3</v>
      </c>
      <c r="F349" s="9">
        <v>5.6843468694707338E-4</v>
      </c>
    </row>
    <row r="350" spans="1:6">
      <c r="B350" t="s">
        <v>160</v>
      </c>
      <c r="C350" s="82">
        <v>2</v>
      </c>
      <c r="D350" s="25">
        <v>601831</v>
      </c>
      <c r="E350" s="9">
        <v>3.0581039755351682E-3</v>
      </c>
      <c r="F350" s="9">
        <v>9.3470386907115884E-4</v>
      </c>
    </row>
    <row r="351" spans="1:6">
      <c r="C351" s="82"/>
      <c r="D351" s="25"/>
      <c r="E351" s="9"/>
      <c r="F351" s="9"/>
    </row>
    <row r="352" spans="1:6">
      <c r="A352" t="s">
        <v>264</v>
      </c>
      <c r="C352" s="82">
        <v>1</v>
      </c>
      <c r="D352" s="25">
        <v>600000</v>
      </c>
      <c r="E352" s="9">
        <v>1.5290519877675841E-3</v>
      </c>
      <c r="F352" s="9">
        <v>9.3186014253618583E-4</v>
      </c>
    </row>
    <row r="353" spans="1:6">
      <c r="B353" t="s">
        <v>41</v>
      </c>
      <c r="C353" s="82">
        <v>1</v>
      </c>
      <c r="D353" s="25">
        <v>600000</v>
      </c>
      <c r="E353" s="9">
        <v>1.5290519877675841E-3</v>
      </c>
      <c r="F353" s="9">
        <v>9.3186014253618583E-4</v>
      </c>
    </row>
    <row r="354" spans="1:6">
      <c r="C354" s="82"/>
      <c r="D354" s="25"/>
      <c r="E354" s="9"/>
      <c r="F354" s="9"/>
    </row>
    <row r="355" spans="1:6">
      <c r="A355" t="s">
        <v>485</v>
      </c>
      <c r="C355" s="82">
        <v>1</v>
      </c>
      <c r="D355" s="25">
        <v>100000</v>
      </c>
      <c r="E355" s="9">
        <v>1.5290519877675841E-3</v>
      </c>
      <c r="F355" s="9">
        <v>1.5531002375603097E-4</v>
      </c>
    </row>
    <row r="356" spans="1:6">
      <c r="B356" t="s">
        <v>39</v>
      </c>
      <c r="C356" s="82">
        <v>1</v>
      </c>
      <c r="D356" s="25">
        <v>100000</v>
      </c>
      <c r="E356" s="9">
        <v>1.5290519877675841E-3</v>
      </c>
      <c r="F356" s="9">
        <v>1.5531002375603097E-4</v>
      </c>
    </row>
    <row r="357" spans="1:6">
      <c r="C357" s="82"/>
      <c r="D357" s="25"/>
      <c r="E357" s="9"/>
      <c r="F357" s="9"/>
    </row>
    <row r="358" spans="1:6">
      <c r="A358" t="s">
        <v>448</v>
      </c>
      <c r="C358" s="82">
        <v>3</v>
      </c>
      <c r="D358" s="25">
        <v>873000</v>
      </c>
      <c r="E358" s="9">
        <v>4.5871559633027525E-3</v>
      </c>
      <c r="F358" s="9">
        <v>1.3558565073901504E-3</v>
      </c>
    </row>
    <row r="359" spans="1:6">
      <c r="B359" t="s">
        <v>39</v>
      </c>
      <c r="C359" s="82">
        <v>1</v>
      </c>
      <c r="D359" s="25">
        <v>397500</v>
      </c>
      <c r="E359" s="9">
        <v>1.5290519877675841E-3</v>
      </c>
      <c r="F359" s="9">
        <v>6.1735734443022318E-4</v>
      </c>
    </row>
    <row r="360" spans="1:6">
      <c r="B360" t="s">
        <v>160</v>
      </c>
      <c r="C360" s="82">
        <v>2</v>
      </c>
      <c r="D360" s="25">
        <v>475500</v>
      </c>
      <c r="E360" s="9">
        <v>3.0581039755351682E-3</v>
      </c>
      <c r="F360" s="9">
        <v>7.3849916295992734E-4</v>
      </c>
    </row>
    <row r="361" spans="1:6">
      <c r="C361" s="82"/>
      <c r="D361" s="25"/>
      <c r="E361" s="9"/>
      <c r="F361" s="9"/>
    </row>
    <row r="362" spans="1:6">
      <c r="A362" t="s">
        <v>568</v>
      </c>
      <c r="C362" s="82">
        <v>1</v>
      </c>
      <c r="D362" s="25">
        <v>13000000</v>
      </c>
      <c r="E362" s="9">
        <v>1.5290519877675841E-3</v>
      </c>
      <c r="F362" s="9">
        <v>2.0190303088284026E-2</v>
      </c>
    </row>
    <row r="363" spans="1:6">
      <c r="B363" t="s">
        <v>39</v>
      </c>
      <c r="C363" s="82">
        <v>1</v>
      </c>
      <c r="D363" s="25">
        <v>13000000</v>
      </c>
      <c r="E363" s="9">
        <v>1.5290519877675841E-3</v>
      </c>
      <c r="F363" s="9">
        <v>2.0190303088284026E-2</v>
      </c>
    </row>
    <row r="364" spans="1:6">
      <c r="C364" s="82"/>
      <c r="D364" s="25"/>
      <c r="E364" s="9"/>
      <c r="F364" s="9"/>
    </row>
    <row r="365" spans="1:6">
      <c r="A365" t="s">
        <v>490</v>
      </c>
      <c r="C365" s="82">
        <v>1</v>
      </c>
      <c r="D365" s="25">
        <v>875000</v>
      </c>
      <c r="E365" s="9">
        <v>1.5290519877675841E-3</v>
      </c>
      <c r="F365" s="9">
        <v>1.358962707865271E-3</v>
      </c>
    </row>
    <row r="366" spans="1:6">
      <c r="B366" t="s">
        <v>39</v>
      </c>
      <c r="C366" s="82">
        <v>1</v>
      </c>
      <c r="D366" s="25">
        <v>875000</v>
      </c>
      <c r="E366" s="9">
        <v>1.5290519877675841E-3</v>
      </c>
      <c r="F366" s="9">
        <v>1.358962707865271E-3</v>
      </c>
    </row>
    <row r="367" spans="1:6">
      <c r="C367" s="82"/>
      <c r="D367" s="25"/>
      <c r="E367" s="9"/>
      <c r="F367" s="9"/>
    </row>
    <row r="368" spans="1:6">
      <c r="A368" t="s">
        <v>492</v>
      </c>
      <c r="C368" s="82">
        <v>1</v>
      </c>
      <c r="D368" s="25">
        <v>233500</v>
      </c>
      <c r="E368" s="9">
        <v>1.5290519877675841E-3</v>
      </c>
      <c r="F368" s="9">
        <v>3.6264890547033231E-4</v>
      </c>
    </row>
    <row r="369" spans="1:6">
      <c r="B369" t="s">
        <v>39</v>
      </c>
      <c r="C369" s="82">
        <v>1</v>
      </c>
      <c r="D369" s="25">
        <v>233500</v>
      </c>
      <c r="E369" s="9">
        <v>1.5290519877675841E-3</v>
      </c>
      <c r="F369" s="9">
        <v>3.6264890547033231E-4</v>
      </c>
    </row>
    <row r="370" spans="1:6">
      <c r="C370" s="82"/>
      <c r="D370" s="25"/>
      <c r="E370" s="9"/>
      <c r="F370" s="9"/>
    </row>
    <row r="371" spans="1:6">
      <c r="A371" t="s">
        <v>587</v>
      </c>
      <c r="C371" s="82">
        <v>1</v>
      </c>
      <c r="D371" s="25">
        <v>487000</v>
      </c>
      <c r="E371" s="9">
        <v>1.5290519877675841E-3</v>
      </c>
      <c r="F371" s="9">
        <v>7.5635981569187089E-4</v>
      </c>
    </row>
    <row r="372" spans="1:6">
      <c r="B372" t="s">
        <v>39</v>
      </c>
      <c r="C372" s="82">
        <v>1</v>
      </c>
      <c r="D372" s="25">
        <v>487000</v>
      </c>
      <c r="E372" s="9">
        <v>1.5290519877675841E-3</v>
      </c>
      <c r="F372" s="9">
        <v>7.5635981569187089E-4</v>
      </c>
    </row>
    <row r="373" spans="1:6">
      <c r="C373" s="82"/>
      <c r="D373" s="25"/>
      <c r="E373" s="9"/>
      <c r="F373" s="9"/>
    </row>
    <row r="374" spans="1:6">
      <c r="A374" t="s">
        <v>470</v>
      </c>
      <c r="C374" s="82">
        <v>1</v>
      </c>
      <c r="D374" s="25">
        <v>1452500</v>
      </c>
      <c r="E374" s="9">
        <v>1.5290519877675841E-3</v>
      </c>
      <c r="F374" s="9">
        <v>2.2558780950563502E-3</v>
      </c>
    </row>
    <row r="375" spans="1:6">
      <c r="B375" t="s">
        <v>39</v>
      </c>
      <c r="C375" s="82">
        <v>1</v>
      </c>
      <c r="D375" s="25">
        <v>1452500</v>
      </c>
      <c r="E375" s="9">
        <v>1.5290519877675841E-3</v>
      </c>
      <c r="F375" s="9">
        <v>2.2558780950563502E-3</v>
      </c>
    </row>
    <row r="376" spans="1:6">
      <c r="C376" s="82"/>
      <c r="D376" s="25"/>
      <c r="E376" s="9"/>
      <c r="F376" s="9"/>
    </row>
    <row r="377" spans="1:6">
      <c r="A377" t="s">
        <v>468</v>
      </c>
      <c r="C377" s="82">
        <v>6</v>
      </c>
      <c r="D377" s="25">
        <v>1470300</v>
      </c>
      <c r="E377" s="9">
        <v>9.1743119266055051E-3</v>
      </c>
      <c r="F377" s="9">
        <v>2.2835232792849233E-3</v>
      </c>
    </row>
    <row r="378" spans="1:6">
      <c r="B378" t="s">
        <v>39</v>
      </c>
      <c r="C378" s="82">
        <v>1</v>
      </c>
      <c r="D378" s="25">
        <v>308000</v>
      </c>
      <c r="E378" s="9">
        <v>1.5290519877675841E-3</v>
      </c>
      <c r="F378" s="9">
        <v>4.7835487316857543E-4</v>
      </c>
    </row>
    <row r="379" spans="1:6">
      <c r="B379" t="s">
        <v>40</v>
      </c>
      <c r="C379" s="82">
        <v>3</v>
      </c>
      <c r="D379" s="25">
        <v>601000</v>
      </c>
      <c r="E379" s="9">
        <v>4.5871559633027525E-3</v>
      </c>
      <c r="F379" s="9">
        <v>9.3341324277374622E-4</v>
      </c>
    </row>
    <row r="380" spans="1:6">
      <c r="B380" t="s">
        <v>160</v>
      </c>
      <c r="C380" s="82">
        <v>1</v>
      </c>
      <c r="D380" s="25">
        <v>300000</v>
      </c>
      <c r="E380" s="9">
        <v>1.5290519877675841E-3</v>
      </c>
      <c r="F380" s="9">
        <v>4.6593007126809291E-4</v>
      </c>
    </row>
    <row r="381" spans="1:6">
      <c r="B381" t="s">
        <v>205</v>
      </c>
      <c r="C381" s="82">
        <v>1</v>
      </c>
      <c r="D381" s="25">
        <v>261300</v>
      </c>
      <c r="E381" s="9">
        <v>1.5290519877675841E-3</v>
      </c>
      <c r="F381" s="9">
        <v>4.0582509207450894E-4</v>
      </c>
    </row>
    <row r="382" spans="1:6">
      <c r="C382" s="82"/>
      <c r="D382" s="25"/>
      <c r="E382" s="9"/>
      <c r="F382" s="9"/>
    </row>
    <row r="383" spans="1:6">
      <c r="A383" t="s">
        <v>539</v>
      </c>
      <c r="C383" s="82">
        <v>4</v>
      </c>
      <c r="D383" s="25">
        <v>920700</v>
      </c>
      <c r="E383" s="9">
        <v>6.1162079510703364E-3</v>
      </c>
      <c r="F383" s="9">
        <v>1.4299393887217773E-3</v>
      </c>
    </row>
    <row r="384" spans="1:6">
      <c r="B384" t="s">
        <v>39</v>
      </c>
      <c r="C384" s="82">
        <v>1</v>
      </c>
      <c r="D384" s="25">
        <v>255000</v>
      </c>
      <c r="E384" s="9">
        <v>1.5290519877675841E-3</v>
      </c>
      <c r="F384" s="9">
        <v>3.9604056057787899E-4</v>
      </c>
    </row>
    <row r="385" spans="1:6">
      <c r="B385" t="s">
        <v>160</v>
      </c>
      <c r="C385" s="82">
        <v>3</v>
      </c>
      <c r="D385" s="25">
        <v>665700</v>
      </c>
      <c r="E385" s="9">
        <v>4.5871559633027525E-3</v>
      </c>
      <c r="F385" s="9">
        <v>1.0338988281438982E-3</v>
      </c>
    </row>
    <row r="386" spans="1:6">
      <c r="C386" s="82"/>
      <c r="D386" s="25"/>
      <c r="E386" s="9"/>
      <c r="F386" s="9"/>
    </row>
    <row r="387" spans="1:6">
      <c r="A387" t="s">
        <v>476</v>
      </c>
      <c r="C387" s="82">
        <v>1</v>
      </c>
      <c r="D387" s="25">
        <v>312000</v>
      </c>
      <c r="E387" s="9">
        <v>1.5290519877675841E-3</v>
      </c>
      <c r="F387" s="9">
        <v>4.8456727411881666E-4</v>
      </c>
    </row>
    <row r="388" spans="1:6">
      <c r="B388" t="s">
        <v>39</v>
      </c>
      <c r="C388" s="82">
        <v>1</v>
      </c>
      <c r="D388" s="25">
        <v>312000</v>
      </c>
      <c r="E388" s="9">
        <v>1.5290519877675841E-3</v>
      </c>
      <c r="F388" s="9">
        <v>4.8456727411881666E-4</v>
      </c>
    </row>
    <row r="389" spans="1:6">
      <c r="C389" s="82"/>
      <c r="D389" s="25"/>
      <c r="E389" s="9"/>
      <c r="F389" s="9"/>
    </row>
    <row r="390" spans="1:6">
      <c r="A390" t="s">
        <v>478</v>
      </c>
      <c r="C390" s="82">
        <v>1</v>
      </c>
      <c r="D390" s="25">
        <v>11325000</v>
      </c>
      <c r="E390" s="9">
        <v>1.5290519877675841E-3</v>
      </c>
      <c r="F390" s="9">
        <v>1.7588860190370509E-2</v>
      </c>
    </row>
    <row r="391" spans="1:6">
      <c r="B391" t="s">
        <v>39</v>
      </c>
      <c r="C391" s="82">
        <v>1</v>
      </c>
      <c r="D391" s="25">
        <v>11325000</v>
      </c>
      <c r="E391" s="9">
        <v>1.5290519877675841E-3</v>
      </c>
      <c r="F391" s="9">
        <v>1.7588860190370509E-2</v>
      </c>
    </row>
    <row r="392" spans="1:6">
      <c r="C392" s="82"/>
      <c r="D392" s="25"/>
      <c r="E392" s="9"/>
      <c r="F392" s="9"/>
    </row>
    <row r="393" spans="1:6">
      <c r="A393" t="s">
        <v>584</v>
      </c>
      <c r="C393" s="82">
        <v>1</v>
      </c>
      <c r="D393" s="25">
        <v>200000</v>
      </c>
      <c r="E393" s="9">
        <v>1.5290519877675841E-3</v>
      </c>
      <c r="F393" s="9">
        <v>3.1062004751206194E-4</v>
      </c>
    </row>
    <row r="394" spans="1:6">
      <c r="B394" t="s">
        <v>39</v>
      </c>
      <c r="C394" s="82">
        <v>1</v>
      </c>
      <c r="D394" s="25">
        <v>200000</v>
      </c>
      <c r="E394" s="9">
        <v>1.5290519877675841E-3</v>
      </c>
      <c r="F394" s="9">
        <v>3.1062004751206194E-4</v>
      </c>
    </row>
    <row r="395" spans="1:6">
      <c r="C395" s="82"/>
      <c r="D395" s="25"/>
      <c r="E395" s="9"/>
      <c r="F395" s="9"/>
    </row>
    <row r="396" spans="1:6">
      <c r="A396" t="s">
        <v>595</v>
      </c>
      <c r="C396" s="82">
        <v>1</v>
      </c>
      <c r="D396" s="25">
        <v>396825</v>
      </c>
      <c r="E396" s="9">
        <v>1.5290519877675841E-3</v>
      </c>
      <c r="F396" s="9">
        <v>6.1630900176986995E-4</v>
      </c>
    </row>
    <row r="397" spans="1:6">
      <c r="B397" t="s">
        <v>39</v>
      </c>
      <c r="C397" s="82">
        <v>1</v>
      </c>
      <c r="D397" s="25">
        <v>396825</v>
      </c>
      <c r="E397" s="9">
        <v>1.5290519877675841E-3</v>
      </c>
      <c r="F397" s="9">
        <v>6.1630900176986995E-4</v>
      </c>
    </row>
    <row r="398" spans="1:6">
      <c r="C398" s="82"/>
      <c r="D398" s="25"/>
      <c r="E398" s="9"/>
      <c r="F398" s="9"/>
    </row>
    <row r="399" spans="1:6">
      <c r="A399" t="s">
        <v>540</v>
      </c>
      <c r="C399" s="82">
        <v>1</v>
      </c>
      <c r="D399" s="25">
        <v>1035600</v>
      </c>
      <c r="E399" s="9">
        <v>1.5290519877675841E-3</v>
      </c>
      <c r="F399" s="9">
        <v>1.6083906060174568E-3</v>
      </c>
    </row>
    <row r="400" spans="1:6">
      <c r="B400" t="s">
        <v>39</v>
      </c>
      <c r="C400" s="82">
        <v>1</v>
      </c>
      <c r="D400" s="25">
        <v>1035600</v>
      </c>
      <c r="E400" s="9">
        <v>1.5290519877675841E-3</v>
      </c>
      <c r="F400" s="9">
        <v>1.6083906060174568E-3</v>
      </c>
    </row>
    <row r="401" spans="1:6">
      <c r="C401" s="82"/>
      <c r="D401" s="25"/>
      <c r="E401" s="9"/>
      <c r="F401" s="9"/>
    </row>
    <row r="402" spans="1:6">
      <c r="A402" t="s">
        <v>483</v>
      </c>
      <c r="C402" s="82">
        <v>1</v>
      </c>
      <c r="D402" s="25">
        <v>125000</v>
      </c>
      <c r="E402" s="9">
        <v>1.5290519877675841E-3</v>
      </c>
      <c r="F402" s="9">
        <v>1.9413752969503871E-4</v>
      </c>
    </row>
    <row r="403" spans="1:6">
      <c r="B403" t="s">
        <v>39</v>
      </c>
      <c r="C403" s="82">
        <v>1</v>
      </c>
      <c r="D403" s="25">
        <v>125000</v>
      </c>
      <c r="E403" s="9">
        <v>1.5290519877675841E-3</v>
      </c>
      <c r="F403" s="9">
        <v>1.9413752969503871E-4</v>
      </c>
    </row>
    <row r="404" spans="1:6">
      <c r="C404" s="82"/>
      <c r="D404" s="25"/>
      <c r="E404" s="9"/>
      <c r="F404" s="9"/>
    </row>
    <row r="405" spans="1:6">
      <c r="A405" t="s">
        <v>450</v>
      </c>
      <c r="C405" s="82">
        <v>1</v>
      </c>
      <c r="D405" s="25">
        <v>326000</v>
      </c>
      <c r="E405" s="9">
        <v>1.5290519877675841E-3</v>
      </c>
      <c r="F405" s="9">
        <v>5.0631067744466096E-4</v>
      </c>
    </row>
    <row r="406" spans="1:6">
      <c r="B406" t="s">
        <v>39</v>
      </c>
      <c r="C406" s="82">
        <v>1</v>
      </c>
      <c r="D406" s="25">
        <v>326000</v>
      </c>
      <c r="E406" s="9">
        <v>1.5290519877675841E-3</v>
      </c>
      <c r="F406" s="9">
        <v>5.0631067744466096E-4</v>
      </c>
    </row>
    <row r="407" spans="1:6">
      <c r="C407" s="82"/>
      <c r="D407" s="25"/>
      <c r="E407" s="9"/>
      <c r="F407" s="9"/>
    </row>
    <row r="408" spans="1:6">
      <c r="A408" t="s">
        <v>589</v>
      </c>
      <c r="C408" s="82">
        <v>1</v>
      </c>
      <c r="D408" s="25">
        <v>310000</v>
      </c>
      <c r="E408" s="9">
        <v>1.5290519877675841E-3</v>
      </c>
      <c r="F408" s="9">
        <v>4.8146107364369604E-4</v>
      </c>
    </row>
    <row r="409" spans="1:6">
      <c r="B409" t="s">
        <v>39</v>
      </c>
      <c r="C409" s="82">
        <v>1</v>
      </c>
      <c r="D409" s="25">
        <v>310000</v>
      </c>
      <c r="E409" s="9">
        <v>1.5290519877675841E-3</v>
      </c>
      <c r="F409" s="9">
        <v>4.8146107364369604E-4</v>
      </c>
    </row>
    <row r="410" spans="1:6">
      <c r="C410" s="82"/>
      <c r="D410" s="25"/>
      <c r="E410" s="9"/>
      <c r="F410" s="9"/>
    </row>
    <row r="411" spans="1:6">
      <c r="A411" t="s">
        <v>562</v>
      </c>
      <c r="C411" s="82">
        <v>1</v>
      </c>
      <c r="D411" s="25">
        <v>244000</v>
      </c>
      <c r="E411" s="9">
        <v>1.5290519877675841E-3</v>
      </c>
      <c r="F411" s="9">
        <v>3.7895645796471558E-4</v>
      </c>
    </row>
    <row r="412" spans="1:6">
      <c r="B412" t="s">
        <v>39</v>
      </c>
      <c r="C412" s="82">
        <v>1</v>
      </c>
      <c r="D412" s="25">
        <v>244000</v>
      </c>
      <c r="E412" s="9">
        <v>1.5290519877675841E-3</v>
      </c>
      <c r="F412" s="9">
        <v>3.7895645796471558E-4</v>
      </c>
    </row>
    <row r="413" spans="1:6">
      <c r="C413" s="82"/>
      <c r="D413" s="25"/>
      <c r="E413" s="9"/>
      <c r="F413" s="9"/>
    </row>
    <row r="414" spans="1:6">
      <c r="A414" t="s">
        <v>559</v>
      </c>
      <c r="C414" s="82">
        <v>1</v>
      </c>
      <c r="D414" s="25">
        <v>613267</v>
      </c>
      <c r="E414" s="9">
        <v>1.5290519877675841E-3</v>
      </c>
      <c r="F414" s="9">
        <v>9.5246512338789853E-4</v>
      </c>
    </row>
    <row r="415" spans="1:6">
      <c r="B415" t="s">
        <v>39</v>
      </c>
      <c r="C415" s="82">
        <v>1</v>
      </c>
      <c r="D415" s="25">
        <v>613267</v>
      </c>
      <c r="E415" s="9">
        <v>1.5290519877675841E-3</v>
      </c>
      <c r="F415" s="9">
        <v>9.5246512338789853E-4</v>
      </c>
    </row>
    <row r="416" spans="1:6">
      <c r="C416" s="82"/>
      <c r="D416" s="25"/>
      <c r="E416" s="9"/>
      <c r="F416" s="9"/>
    </row>
    <row r="417" spans="1:6">
      <c r="A417" t="s">
        <v>639</v>
      </c>
      <c r="C417" s="82">
        <v>1</v>
      </c>
      <c r="D417" s="25">
        <v>3100000</v>
      </c>
      <c r="E417" s="9">
        <v>1.5290519877675841E-3</v>
      </c>
      <c r="F417" s="9">
        <v>4.8146107364369604E-3</v>
      </c>
    </row>
    <row r="418" spans="1:6">
      <c r="B418" t="s">
        <v>39</v>
      </c>
      <c r="C418" s="82">
        <v>1</v>
      </c>
      <c r="D418" s="25">
        <v>3100000</v>
      </c>
      <c r="E418" s="9">
        <v>1.5290519877675841E-3</v>
      </c>
      <c r="F418" s="9">
        <v>4.8146107364369604E-3</v>
      </c>
    </row>
    <row r="419" spans="1:6">
      <c r="C419" s="82"/>
      <c r="D419" s="25"/>
      <c r="E419" s="9"/>
      <c r="F419" s="9"/>
    </row>
    <row r="420" spans="1:6">
      <c r="A420" t="s">
        <v>472</v>
      </c>
      <c r="C420" s="82">
        <v>1</v>
      </c>
      <c r="D420" s="25">
        <v>496875</v>
      </c>
      <c r="E420" s="9">
        <v>1.5290519877675841E-3</v>
      </c>
      <c r="F420" s="9">
        <v>7.716966805377789E-4</v>
      </c>
    </row>
    <row r="421" spans="1:6">
      <c r="B421" t="s">
        <v>39</v>
      </c>
      <c r="C421" s="82">
        <v>1</v>
      </c>
      <c r="D421" s="25">
        <v>496875</v>
      </c>
      <c r="E421" s="9">
        <v>1.5290519877675841E-3</v>
      </c>
      <c r="F421" s="9">
        <v>7.716966805377789E-4</v>
      </c>
    </row>
    <row r="422" spans="1:6">
      <c r="C422" s="82"/>
      <c r="D422" s="25"/>
      <c r="E422" s="9"/>
      <c r="F422" s="9"/>
    </row>
    <row r="423" spans="1:6">
      <c r="A423" t="s">
        <v>456</v>
      </c>
      <c r="C423" s="82">
        <v>1</v>
      </c>
      <c r="D423" s="25">
        <v>500000</v>
      </c>
      <c r="E423" s="9">
        <v>1.5290519877675841E-3</v>
      </c>
      <c r="F423" s="9">
        <v>7.7655011878015486E-4</v>
      </c>
    </row>
    <row r="424" spans="1:6">
      <c r="B424" t="s">
        <v>39</v>
      </c>
      <c r="C424" s="82">
        <v>1</v>
      </c>
      <c r="D424" s="25">
        <v>500000</v>
      </c>
      <c r="E424" s="9">
        <v>1.5290519877675841E-3</v>
      </c>
      <c r="F424" s="9">
        <v>7.7655011878015486E-4</v>
      </c>
    </row>
    <row r="425" spans="1:6">
      <c r="C425" s="82"/>
      <c r="D425" s="25"/>
      <c r="E425" s="9"/>
      <c r="F425" s="9"/>
    </row>
    <row r="426" spans="1:6">
      <c r="A426" t="s">
        <v>651</v>
      </c>
      <c r="C426" s="82">
        <v>1</v>
      </c>
      <c r="D426" s="25">
        <v>237000</v>
      </c>
      <c r="E426" s="9">
        <v>1.5290519877675841E-3</v>
      </c>
      <c r="F426" s="9">
        <v>3.680847563017934E-4</v>
      </c>
    </row>
    <row r="427" spans="1:6">
      <c r="B427" t="s">
        <v>154</v>
      </c>
      <c r="C427" s="82">
        <v>1</v>
      </c>
      <c r="D427" s="25">
        <v>237000</v>
      </c>
      <c r="E427" s="9">
        <v>1.5290519877675841E-3</v>
      </c>
      <c r="F427" s="9">
        <v>3.680847563017934E-4</v>
      </c>
    </row>
    <row r="428" spans="1:6">
      <c r="C428" s="82"/>
      <c r="D428" s="25"/>
      <c r="E428" s="9"/>
      <c r="F428" s="9"/>
    </row>
    <row r="429" spans="1:6">
      <c r="A429" t="s">
        <v>709</v>
      </c>
      <c r="C429" s="82">
        <v>2</v>
      </c>
      <c r="D429" s="25">
        <v>520000</v>
      </c>
      <c r="E429" s="9">
        <v>3.0581039755351682E-3</v>
      </c>
      <c r="F429" s="9">
        <v>8.0761212353136112E-4</v>
      </c>
    </row>
    <row r="430" spans="1:6">
      <c r="B430" t="s">
        <v>160</v>
      </c>
      <c r="C430" s="82">
        <v>2</v>
      </c>
      <c r="D430" s="25">
        <v>520000</v>
      </c>
      <c r="E430" s="9">
        <v>3.0581039755351682E-3</v>
      </c>
      <c r="F430" s="9">
        <v>8.0761212353136112E-4</v>
      </c>
    </row>
    <row r="431" spans="1:6">
      <c r="C431" s="82"/>
      <c r="D431" s="25"/>
      <c r="E431" s="9"/>
      <c r="F431" s="9"/>
    </row>
    <row r="432" spans="1:6">
      <c r="A432" t="s">
        <v>699</v>
      </c>
      <c r="C432" s="82">
        <v>1</v>
      </c>
      <c r="D432" s="25">
        <v>212443</v>
      </c>
      <c r="E432" s="9">
        <v>1.5290519877675841E-3</v>
      </c>
      <c r="F432" s="9">
        <v>3.2994527376802491E-4</v>
      </c>
    </row>
    <row r="433" spans="1:6">
      <c r="B433" t="s">
        <v>160</v>
      </c>
      <c r="C433" s="82">
        <v>1</v>
      </c>
      <c r="D433" s="25">
        <v>212443</v>
      </c>
      <c r="E433" s="9">
        <v>1.5290519877675841E-3</v>
      </c>
      <c r="F433" s="9">
        <v>3.2994527376802491E-4</v>
      </c>
    </row>
    <row r="434" spans="1:6">
      <c r="C434" s="82"/>
      <c r="D434" s="25"/>
      <c r="E434" s="9"/>
      <c r="F434" s="9"/>
    </row>
    <row r="435" spans="1:6">
      <c r="A435" t="s">
        <v>841</v>
      </c>
      <c r="C435" s="82">
        <v>1</v>
      </c>
      <c r="D435" s="25">
        <v>15300000</v>
      </c>
      <c r="E435" s="9">
        <v>1.5290519877675841E-3</v>
      </c>
      <c r="F435" s="9">
        <v>2.3762433634672741E-2</v>
      </c>
    </row>
    <row r="436" spans="1:6">
      <c r="B436" t="s">
        <v>160</v>
      </c>
      <c r="C436" s="82">
        <v>1</v>
      </c>
      <c r="D436" s="25">
        <v>15300000</v>
      </c>
      <c r="E436" s="9">
        <v>1.5290519877675841E-3</v>
      </c>
      <c r="F436" s="9">
        <v>2.3762433634672741E-2</v>
      </c>
    </row>
    <row r="437" spans="1:6">
      <c r="C437" s="82"/>
      <c r="D437" s="25"/>
      <c r="E437" s="9"/>
      <c r="F437" s="9"/>
    </row>
    <row r="438" spans="1:6">
      <c r="A438" t="s">
        <v>783</v>
      </c>
      <c r="C438" s="82">
        <v>2</v>
      </c>
      <c r="D438" s="25">
        <v>628500</v>
      </c>
      <c r="E438" s="9">
        <v>3.0581039755351682E-3</v>
      </c>
      <c r="F438" s="9">
        <v>9.7612349930665469E-4</v>
      </c>
    </row>
    <row r="439" spans="1:6">
      <c r="B439" t="s">
        <v>160</v>
      </c>
      <c r="C439" s="82">
        <v>2</v>
      </c>
      <c r="D439" s="25">
        <v>628500</v>
      </c>
      <c r="E439" s="9">
        <v>3.0581039755351682E-3</v>
      </c>
      <c r="F439" s="9">
        <v>9.7612349930665469E-4</v>
      </c>
    </row>
    <row r="440" spans="1:6">
      <c r="C440" s="82"/>
      <c r="D440" s="25"/>
      <c r="E440" s="9"/>
      <c r="F440" s="9"/>
    </row>
    <row r="441" spans="1:6">
      <c r="A441" t="s">
        <v>702</v>
      </c>
      <c r="C441" s="82">
        <v>2</v>
      </c>
      <c r="D441" s="25">
        <v>649000</v>
      </c>
      <c r="E441" s="9">
        <v>3.0581039755351682E-3</v>
      </c>
      <c r="F441" s="9">
        <v>1.0079620541766411E-3</v>
      </c>
    </row>
    <row r="442" spans="1:6">
      <c r="B442" t="s">
        <v>40</v>
      </c>
      <c r="C442" s="82">
        <v>1</v>
      </c>
      <c r="D442" s="25">
        <v>399000</v>
      </c>
      <c r="E442" s="9">
        <v>1.5290519877675841E-3</v>
      </c>
      <c r="F442" s="9">
        <v>6.1968699478656361E-4</v>
      </c>
    </row>
    <row r="443" spans="1:6">
      <c r="B443" t="s">
        <v>160</v>
      </c>
      <c r="C443" s="82">
        <v>1</v>
      </c>
      <c r="D443" s="25">
        <v>250000</v>
      </c>
      <c r="E443" s="9">
        <v>1.5290519877675841E-3</v>
      </c>
      <c r="F443" s="9">
        <v>3.8827505939007743E-4</v>
      </c>
    </row>
    <row r="444" spans="1:6">
      <c r="C444" s="82"/>
      <c r="D444" s="25"/>
      <c r="E444" s="9"/>
      <c r="F444" s="9"/>
    </row>
    <row r="445" spans="1:6">
      <c r="A445" t="s">
        <v>797</v>
      </c>
      <c r="C445" s="82">
        <v>1</v>
      </c>
      <c r="D445" s="25">
        <v>500000</v>
      </c>
      <c r="E445" s="9">
        <v>1.5290519877675841E-3</v>
      </c>
      <c r="F445" s="9">
        <v>7.7655011878015486E-4</v>
      </c>
    </row>
    <row r="446" spans="1:6">
      <c r="B446" t="s">
        <v>160</v>
      </c>
      <c r="C446" s="82">
        <v>1</v>
      </c>
      <c r="D446" s="25">
        <v>500000</v>
      </c>
      <c r="E446" s="9">
        <v>1.5290519877675841E-3</v>
      </c>
      <c r="F446" s="9">
        <v>7.7655011878015486E-4</v>
      </c>
    </row>
    <row r="447" spans="1:6">
      <c r="C447" s="82"/>
      <c r="D447" s="25"/>
      <c r="E447" s="9"/>
      <c r="F447" s="9"/>
    </row>
    <row r="448" spans="1:6">
      <c r="A448" t="s">
        <v>794</v>
      </c>
      <c r="C448" s="82">
        <v>1</v>
      </c>
      <c r="D448" s="25">
        <v>431000</v>
      </c>
      <c r="E448" s="9">
        <v>1.5290519877675841E-3</v>
      </c>
      <c r="F448" s="9">
        <v>6.6938620238849356E-4</v>
      </c>
    </row>
    <row r="449" spans="1:6">
      <c r="B449" t="s">
        <v>160</v>
      </c>
      <c r="C449" s="82">
        <v>1</v>
      </c>
      <c r="D449" s="25">
        <v>431000</v>
      </c>
      <c r="E449" s="9">
        <v>1.5290519877675841E-3</v>
      </c>
      <c r="F449" s="9">
        <v>6.6938620238849356E-4</v>
      </c>
    </row>
    <row r="450" spans="1:6">
      <c r="C450" s="82"/>
      <c r="D450" s="25"/>
      <c r="E450" s="9"/>
      <c r="F450" s="9"/>
    </row>
    <row r="451" spans="1:6">
      <c r="A451" t="s">
        <v>750</v>
      </c>
      <c r="C451" s="82">
        <v>2</v>
      </c>
      <c r="D451" s="25">
        <v>695000</v>
      </c>
      <c r="E451" s="9">
        <v>3.0581039755351682E-3</v>
      </c>
      <c r="F451" s="9">
        <v>1.0794046651044153E-3</v>
      </c>
    </row>
    <row r="452" spans="1:6">
      <c r="B452" t="s">
        <v>40</v>
      </c>
      <c r="C452" s="82">
        <v>1</v>
      </c>
      <c r="D452" s="25">
        <v>252000</v>
      </c>
      <c r="E452" s="9">
        <v>1.5290519877675841E-3</v>
      </c>
      <c r="F452" s="9">
        <v>3.9138125986519804E-4</v>
      </c>
    </row>
    <row r="453" spans="1:6">
      <c r="B453" t="s">
        <v>160</v>
      </c>
      <c r="C453" s="82">
        <v>1</v>
      </c>
      <c r="D453" s="25">
        <v>443000</v>
      </c>
      <c r="E453" s="9">
        <v>1.5290519877675841E-3</v>
      </c>
      <c r="F453" s="9">
        <v>6.8802340523921725E-4</v>
      </c>
    </row>
    <row r="454" spans="1:6">
      <c r="C454" s="82"/>
      <c r="D454" s="25"/>
      <c r="E454" s="9"/>
      <c r="F454" s="9"/>
    </row>
    <row r="455" spans="1:6">
      <c r="A455" t="s">
        <v>792</v>
      </c>
      <c r="C455" s="82">
        <v>1</v>
      </c>
      <c r="D455" s="25">
        <v>192950</v>
      </c>
      <c r="E455" s="9">
        <v>1.5290519877675841E-3</v>
      </c>
      <c r="F455" s="9">
        <v>2.9967069083726178E-4</v>
      </c>
    </row>
    <row r="456" spans="1:6">
      <c r="B456" t="s">
        <v>160</v>
      </c>
      <c r="C456" s="82">
        <v>1</v>
      </c>
      <c r="D456" s="25">
        <v>192950</v>
      </c>
      <c r="E456" s="9">
        <v>1.5290519877675841E-3</v>
      </c>
      <c r="F456" s="9">
        <v>2.9967069083726178E-4</v>
      </c>
    </row>
    <row r="457" spans="1:6">
      <c r="C457" s="82"/>
      <c r="D457" s="25"/>
      <c r="E457" s="9"/>
      <c r="F457" s="9"/>
    </row>
    <row r="458" spans="1:6">
      <c r="A458" t="s">
        <v>663</v>
      </c>
      <c r="C458" s="82">
        <v>1</v>
      </c>
      <c r="D458" s="25">
        <v>380000</v>
      </c>
      <c r="E458" s="9">
        <v>1.5290519877675841E-3</v>
      </c>
      <c r="F458" s="9">
        <v>5.9017809027291774E-4</v>
      </c>
    </row>
    <row r="459" spans="1:6">
      <c r="B459" t="s">
        <v>160</v>
      </c>
      <c r="C459" s="82">
        <v>1</v>
      </c>
      <c r="D459" s="25">
        <v>380000</v>
      </c>
      <c r="E459" s="9">
        <v>1.5290519877675841E-3</v>
      </c>
      <c r="F459" s="9">
        <v>5.9017809027291774E-4</v>
      </c>
    </row>
    <row r="460" spans="1:6">
      <c r="C460" s="82"/>
      <c r="D460" s="25"/>
      <c r="E460" s="9"/>
      <c r="F460" s="9"/>
    </row>
    <row r="461" spans="1:6">
      <c r="A461" t="s">
        <v>680</v>
      </c>
      <c r="C461" s="82">
        <v>1</v>
      </c>
      <c r="D461" s="25">
        <v>237077</v>
      </c>
      <c r="E461" s="9">
        <v>1.5290519877675841E-3</v>
      </c>
      <c r="F461" s="9">
        <v>3.6820434502008554E-4</v>
      </c>
    </row>
    <row r="462" spans="1:6">
      <c r="B462" t="s">
        <v>160</v>
      </c>
      <c r="C462" s="82">
        <v>1</v>
      </c>
      <c r="D462" s="25">
        <v>237077</v>
      </c>
      <c r="E462" s="9">
        <v>1.5290519877675841E-3</v>
      </c>
      <c r="F462" s="9">
        <v>3.6820434502008554E-4</v>
      </c>
    </row>
    <row r="463" spans="1:6">
      <c r="C463" s="82"/>
      <c r="D463" s="25"/>
      <c r="E463" s="9"/>
      <c r="F463" s="9"/>
    </row>
    <row r="464" spans="1:6">
      <c r="A464" t="s">
        <v>942</v>
      </c>
      <c r="C464" s="82">
        <v>1</v>
      </c>
      <c r="D464" s="25">
        <v>459910</v>
      </c>
      <c r="E464" s="9">
        <v>1.5290519877675841E-3</v>
      </c>
      <c r="F464" s="9">
        <v>7.1428633025636204E-4</v>
      </c>
    </row>
    <row r="465" spans="1:6">
      <c r="B465" t="s">
        <v>40</v>
      </c>
      <c r="C465" s="82">
        <v>1</v>
      </c>
      <c r="D465" s="25">
        <v>459910</v>
      </c>
      <c r="E465" s="9">
        <v>1.5290519877675841E-3</v>
      </c>
      <c r="F465" s="9">
        <v>7.1428633025636204E-4</v>
      </c>
    </row>
    <row r="466" spans="1:6">
      <c r="C466" s="82"/>
      <c r="D466" s="25"/>
      <c r="E466" s="9"/>
      <c r="F466" s="9"/>
    </row>
    <row r="467" spans="1:6">
      <c r="A467" t="s">
        <v>908</v>
      </c>
      <c r="C467" s="82">
        <v>1</v>
      </c>
      <c r="D467" s="25">
        <v>3650000</v>
      </c>
      <c r="E467" s="9">
        <v>1.5290519877675841E-3</v>
      </c>
      <c r="F467" s="9">
        <v>5.6688158670951307E-3</v>
      </c>
    </row>
    <row r="468" spans="1:6">
      <c r="B468" t="s">
        <v>40</v>
      </c>
      <c r="C468" s="82">
        <v>1</v>
      </c>
      <c r="D468" s="25">
        <v>3650000</v>
      </c>
      <c r="E468" s="9">
        <v>1.5290519877675841E-3</v>
      </c>
      <c r="F468" s="9">
        <v>5.6688158670951307E-3</v>
      </c>
    </row>
    <row r="469" spans="1:6">
      <c r="C469" s="82"/>
      <c r="D469" s="25"/>
      <c r="E469" s="9"/>
      <c r="F469" s="9"/>
    </row>
    <row r="470" spans="1:6">
      <c r="A470" t="s">
        <v>931</v>
      </c>
      <c r="C470" s="82">
        <v>1</v>
      </c>
      <c r="D470" s="25">
        <v>60000</v>
      </c>
      <c r="E470" s="9">
        <v>1.5290519877675841E-3</v>
      </c>
      <c r="F470" s="9">
        <v>9.3186014253618588E-5</v>
      </c>
    </row>
    <row r="471" spans="1:6">
      <c r="B471" t="s">
        <v>40</v>
      </c>
      <c r="C471" s="82">
        <v>1</v>
      </c>
      <c r="D471" s="25">
        <v>60000</v>
      </c>
      <c r="E471" s="9">
        <v>1.5290519877675841E-3</v>
      </c>
      <c r="F471" s="9">
        <v>9.3186014253618588E-5</v>
      </c>
    </row>
    <row r="472" spans="1:6">
      <c r="C472" s="82"/>
      <c r="D472" s="25"/>
      <c r="E472" s="9"/>
      <c r="F472" s="9"/>
    </row>
    <row r="473" spans="1:6">
      <c r="A473" t="s">
        <v>847</v>
      </c>
      <c r="C473" s="82">
        <v>1</v>
      </c>
      <c r="D473" s="25">
        <v>380000</v>
      </c>
      <c r="E473" s="9">
        <v>1.5290519877675841E-3</v>
      </c>
      <c r="F473" s="9">
        <v>5.9017809027291774E-4</v>
      </c>
    </row>
    <row r="474" spans="1:6">
      <c r="B474" t="s">
        <v>40</v>
      </c>
      <c r="C474" s="82">
        <v>1</v>
      </c>
      <c r="D474" s="25">
        <v>380000</v>
      </c>
      <c r="E474" s="9">
        <v>1.5290519877675841E-3</v>
      </c>
      <c r="F474" s="9">
        <v>5.9017809027291774E-4</v>
      </c>
    </row>
    <row r="475" spans="1:6">
      <c r="C475" s="82"/>
      <c r="D475" s="25"/>
      <c r="E475" s="9"/>
      <c r="F475" s="9"/>
    </row>
    <row r="476" spans="1:6">
      <c r="A476" t="s">
        <v>920</v>
      </c>
      <c r="C476" s="82">
        <v>1</v>
      </c>
      <c r="D476" s="25">
        <v>233000</v>
      </c>
      <c r="E476" s="9">
        <v>1.5290519877675841E-3</v>
      </c>
      <c r="F476" s="9">
        <v>3.6187235535155217E-4</v>
      </c>
    </row>
    <row r="477" spans="1:6">
      <c r="B477" t="s">
        <v>40</v>
      </c>
      <c r="C477" s="82">
        <v>1</v>
      </c>
      <c r="D477" s="25">
        <v>233000</v>
      </c>
      <c r="E477" s="9">
        <v>1.5290519877675841E-3</v>
      </c>
      <c r="F477" s="9">
        <v>3.6187235535155217E-4</v>
      </c>
    </row>
    <row r="478" spans="1:6">
      <c r="C478" s="82"/>
      <c r="D478" s="25"/>
      <c r="E478" s="9"/>
      <c r="F478" s="9"/>
    </row>
    <row r="479" spans="1:6">
      <c r="A479" t="s">
        <v>914</v>
      </c>
      <c r="C479" s="82">
        <v>1</v>
      </c>
      <c r="D479" s="25">
        <v>173000</v>
      </c>
      <c r="E479" s="9">
        <v>1.5290519877675841E-3</v>
      </c>
      <c r="F479" s="9">
        <v>2.6868634109793361E-4</v>
      </c>
    </row>
    <row r="480" spans="1:6">
      <c r="B480" t="s">
        <v>40</v>
      </c>
      <c r="C480" s="82">
        <v>1</v>
      </c>
      <c r="D480" s="25">
        <v>173000</v>
      </c>
      <c r="E480" s="9">
        <v>1.5290519877675841E-3</v>
      </c>
      <c r="F480" s="9">
        <v>2.6868634109793361E-4</v>
      </c>
    </row>
    <row r="481" spans="1:6">
      <c r="C481" s="82"/>
      <c r="D481" s="25"/>
      <c r="E481" s="9"/>
      <c r="F481" s="9"/>
    </row>
    <row r="482" spans="1:6">
      <c r="A482" t="s">
        <v>904</v>
      </c>
      <c r="C482" s="82">
        <v>1</v>
      </c>
      <c r="D482" s="25">
        <v>300000</v>
      </c>
      <c r="E482" s="9">
        <v>1.5290519877675841E-3</v>
      </c>
      <c r="F482" s="9">
        <v>4.6593007126809291E-4</v>
      </c>
    </row>
    <row r="483" spans="1:6">
      <c r="B483" t="s">
        <v>40</v>
      </c>
      <c r="C483" s="82">
        <v>1</v>
      </c>
      <c r="D483" s="25">
        <v>300000</v>
      </c>
      <c r="E483" s="9">
        <v>1.5290519877675841E-3</v>
      </c>
      <c r="F483" s="9">
        <v>4.6593007126809291E-4</v>
      </c>
    </row>
    <row r="484" spans="1:6">
      <c r="C484" s="82"/>
      <c r="D484" s="25"/>
      <c r="E484" s="9"/>
      <c r="F484" s="9"/>
    </row>
    <row r="485" spans="1:6">
      <c r="A485" t="s">
        <v>869</v>
      </c>
      <c r="C485" s="82">
        <v>1</v>
      </c>
      <c r="D485" s="25">
        <v>11000000</v>
      </c>
      <c r="E485" s="9">
        <v>1.5290519877675841E-3</v>
      </c>
      <c r="F485" s="9">
        <v>1.7084102613163409E-2</v>
      </c>
    </row>
    <row r="486" spans="1:6">
      <c r="B486" t="s">
        <v>40</v>
      </c>
      <c r="C486" s="82">
        <v>1</v>
      </c>
      <c r="D486" s="25">
        <v>11000000</v>
      </c>
      <c r="E486" s="9">
        <v>1.5290519877675841E-3</v>
      </c>
      <c r="F486" s="9">
        <v>1.7084102613163409E-2</v>
      </c>
    </row>
    <row r="487" spans="1:6">
      <c r="C487" s="82"/>
      <c r="D487" s="25"/>
      <c r="E487" s="9"/>
      <c r="F487" s="9"/>
    </row>
    <row r="488" spans="1:6">
      <c r="A488" t="s">
        <v>946</v>
      </c>
      <c r="C488" s="82">
        <v>1</v>
      </c>
      <c r="D488" s="25">
        <v>400000</v>
      </c>
      <c r="E488" s="9">
        <v>1.5290519877675841E-3</v>
      </c>
      <c r="F488" s="9">
        <v>6.2124009502412389E-4</v>
      </c>
    </row>
    <row r="489" spans="1:6">
      <c r="B489" t="s">
        <v>40</v>
      </c>
      <c r="C489" s="82">
        <v>1</v>
      </c>
      <c r="D489" s="25">
        <v>400000</v>
      </c>
      <c r="E489" s="9">
        <v>1.5290519877675841E-3</v>
      </c>
      <c r="F489" s="9">
        <v>6.2124009502412389E-4</v>
      </c>
    </row>
    <row r="490" spans="1:6">
      <c r="C490" s="82"/>
      <c r="D490" s="25"/>
      <c r="E490" s="9"/>
      <c r="F490" s="9"/>
    </row>
    <row r="491" spans="1:6">
      <c r="A491" t="s">
        <v>922</v>
      </c>
      <c r="C491" s="82">
        <v>1</v>
      </c>
      <c r="D491" s="25">
        <v>1905000</v>
      </c>
      <c r="E491" s="9">
        <v>1.5290519877675841E-3</v>
      </c>
      <c r="F491" s="9">
        <v>2.95865595255239E-3</v>
      </c>
    </row>
    <row r="492" spans="1:6">
      <c r="B492" t="s">
        <v>40</v>
      </c>
      <c r="C492" s="82">
        <v>1</v>
      </c>
      <c r="D492" s="25">
        <v>1905000</v>
      </c>
      <c r="E492" s="9">
        <v>1.5290519877675841E-3</v>
      </c>
      <c r="F492" s="9">
        <v>2.95865595255239E-3</v>
      </c>
    </row>
    <row r="493" spans="1:6">
      <c r="C493" s="82"/>
      <c r="D493" s="25"/>
      <c r="E493" s="9"/>
      <c r="F493" s="9"/>
    </row>
    <row r="494" spans="1:6">
      <c r="A494" t="s">
        <v>968</v>
      </c>
      <c r="C494" s="82">
        <v>1</v>
      </c>
      <c r="D494" s="25">
        <v>241740</v>
      </c>
      <c r="E494" s="9">
        <v>1.5290519877675841E-3</v>
      </c>
      <c r="F494" s="9">
        <v>3.7544645142782929E-4</v>
      </c>
    </row>
    <row r="495" spans="1:6">
      <c r="B495" t="s">
        <v>205</v>
      </c>
      <c r="C495" s="82">
        <v>1</v>
      </c>
      <c r="D495" s="25">
        <v>241740</v>
      </c>
      <c r="E495" s="9">
        <v>1.5290519877675841E-3</v>
      </c>
      <c r="F495" s="9">
        <v>3.7544645142782929E-4</v>
      </c>
    </row>
    <row r="496" spans="1:6">
      <c r="C496" s="82"/>
      <c r="D496" s="25"/>
      <c r="E496" s="9"/>
      <c r="F496" s="9"/>
    </row>
    <row r="497" spans="1:6">
      <c r="A497" t="s">
        <v>31</v>
      </c>
      <c r="C497" s="82">
        <v>654</v>
      </c>
      <c r="D497" s="25">
        <v>643873444.75</v>
      </c>
      <c r="E497" s="9">
        <v>1</v>
      </c>
      <c r="F497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35"/>
  <sheetViews>
    <sheetView workbookViewId="0">
      <pane ySplit="4" topLeftCell="A5" activePane="bottomLeft" state="frozen"/>
      <selection pane="bottomLeft" activeCell="F1" sqref="F1"/>
    </sheetView>
  </sheetViews>
  <sheetFormatPr defaultRowHeight="12.75"/>
  <cols>
    <col min="1" max="1" width="48.85546875" style="128" customWidth="1"/>
    <col min="2" max="2" width="16.5703125" style="128" customWidth="1"/>
    <col min="3" max="3" width="19" style="128" customWidth="1"/>
    <col min="4" max="4" width="17.7109375" style="128" customWidth="1"/>
    <col min="5" max="5" width="22.140625" style="128" customWidth="1"/>
    <col min="6" max="6" width="20.85546875" style="128" customWidth="1"/>
    <col min="7" max="16384" width="9.140625" style="128"/>
  </cols>
  <sheetData>
    <row r="1" spans="1:6" ht="18">
      <c r="A1" s="127" t="s">
        <v>68</v>
      </c>
    </row>
    <row r="2" spans="1:6">
      <c r="A2" s="129" t="str">
        <f>'OVERALL STATS'!A2</f>
        <v>Reporting Period: DECEMBER, 2021</v>
      </c>
    </row>
    <row r="4" spans="1:6">
      <c r="A4" s="130" t="s">
        <v>69</v>
      </c>
      <c r="B4" s="130" t="s">
        <v>8</v>
      </c>
      <c r="C4" s="130" t="s">
        <v>70</v>
      </c>
      <c r="D4" s="130" t="s">
        <v>71</v>
      </c>
      <c r="E4" s="130" t="s">
        <v>32</v>
      </c>
      <c r="F4" s="130" t="s">
        <v>72</v>
      </c>
    </row>
    <row r="5" spans="1:6" ht="15">
      <c r="A5" s="139" t="s">
        <v>208</v>
      </c>
      <c r="B5" s="140">
        <v>33</v>
      </c>
      <c r="C5" s="141">
        <v>25199206</v>
      </c>
      <c r="D5" s="141">
        <v>763612.30299999996</v>
      </c>
      <c r="E5" s="134">
        <f>Table2[[#This Row],[CLOSINGS]]/$B$35</f>
        <v>0.18232044198895028</v>
      </c>
      <c r="F5" s="134">
        <f>Table2[[#This Row],[DOLLARVOL]]/$C$35</f>
        <v>0.23373954248105627</v>
      </c>
    </row>
    <row r="6" spans="1:6" ht="15">
      <c r="A6" s="139" t="s">
        <v>101</v>
      </c>
      <c r="B6" s="140">
        <v>31</v>
      </c>
      <c r="C6" s="141">
        <v>15301516</v>
      </c>
      <c r="D6" s="141">
        <v>493597.29029999999</v>
      </c>
      <c r="E6" s="134">
        <f>Table2[[#This Row],[CLOSINGS]]/$B$35</f>
        <v>0.17127071823204421</v>
      </c>
      <c r="F6" s="134">
        <f>Table2[[#This Row],[DOLLARVOL]]/$C$35</f>
        <v>0.14193182710227306</v>
      </c>
    </row>
    <row r="7" spans="1:6" ht="15">
      <c r="A7" s="139" t="s">
        <v>95</v>
      </c>
      <c r="B7" s="140">
        <v>14</v>
      </c>
      <c r="C7" s="141">
        <v>8884601</v>
      </c>
      <c r="D7" s="141">
        <v>634614.35710000002</v>
      </c>
      <c r="E7" s="134">
        <f>Table2[[#This Row],[CLOSINGS]]/$B$35</f>
        <v>7.7348066298342538E-2</v>
      </c>
      <c r="F7" s="134">
        <f>Table2[[#This Row],[DOLLARVOL]]/$C$35</f>
        <v>8.2410635194884119E-2</v>
      </c>
    </row>
    <row r="8" spans="1:6" ht="15">
      <c r="A8" s="139" t="s">
        <v>137</v>
      </c>
      <c r="B8" s="140">
        <v>9</v>
      </c>
      <c r="C8" s="141">
        <v>3410190</v>
      </c>
      <c r="D8" s="141">
        <v>378910</v>
      </c>
      <c r="E8" s="134">
        <f>Table2[[#This Row],[CLOSINGS]]/$B$35</f>
        <v>4.9723756906077346E-2</v>
      </c>
      <c r="F8" s="134">
        <f>Table2[[#This Row],[DOLLARVOL]]/$C$35</f>
        <v>3.16318002390025E-2</v>
      </c>
    </row>
    <row r="9" spans="1:6" ht="15">
      <c r="A9" s="139" t="s">
        <v>169</v>
      </c>
      <c r="B9" s="140">
        <v>8</v>
      </c>
      <c r="C9" s="141">
        <v>4432698</v>
      </c>
      <c r="D9" s="141">
        <v>554087.25</v>
      </c>
      <c r="E9" s="134">
        <f>Table2[[#This Row],[CLOSINGS]]/$B$35</f>
        <v>4.4198895027624308E-2</v>
      </c>
      <c r="F9" s="134">
        <f>Table2[[#This Row],[DOLLARVOL]]/$C$35</f>
        <v>4.111624796736426E-2</v>
      </c>
    </row>
    <row r="10" spans="1:6" ht="15">
      <c r="A10" s="139" t="s">
        <v>145</v>
      </c>
      <c r="B10" s="140">
        <v>7</v>
      </c>
      <c r="C10" s="141">
        <v>3877517</v>
      </c>
      <c r="D10" s="141">
        <v>553931</v>
      </c>
      <c r="E10" s="134">
        <f>Table2[[#This Row],[CLOSINGS]]/$B$35</f>
        <v>3.8674033149171269E-2</v>
      </c>
      <c r="F10" s="134">
        <f>Table2[[#This Row],[DOLLARVOL]]/$C$35</f>
        <v>3.5966571706367169E-2</v>
      </c>
    </row>
    <row r="11" spans="1:6" ht="15">
      <c r="A11" s="139" t="s">
        <v>168</v>
      </c>
      <c r="B11" s="140">
        <v>7</v>
      </c>
      <c r="C11" s="141">
        <v>3274880</v>
      </c>
      <c r="D11" s="141">
        <v>467840</v>
      </c>
      <c r="E11" s="134">
        <f>Table2[[#This Row],[CLOSINGS]]/$B$35</f>
        <v>3.8674033149171269E-2</v>
      </c>
      <c r="F11" s="134">
        <f>Table2[[#This Row],[DOLLARVOL]]/$C$35</f>
        <v>3.0376709205852025E-2</v>
      </c>
    </row>
    <row r="12" spans="1:6" ht="15">
      <c r="A12" s="139" t="s">
        <v>140</v>
      </c>
      <c r="B12" s="140">
        <v>6</v>
      </c>
      <c r="C12" s="141">
        <v>3041148</v>
      </c>
      <c r="D12" s="141">
        <v>506858</v>
      </c>
      <c r="E12" s="134">
        <f>Table2[[#This Row],[CLOSINGS]]/$B$35</f>
        <v>3.3149171270718231E-2</v>
      </c>
      <c r="F12" s="134">
        <f>Table2[[#This Row],[DOLLARVOL]]/$C$35</f>
        <v>2.820868808871118E-2</v>
      </c>
    </row>
    <row r="13" spans="1:6" ht="15">
      <c r="A13" s="139" t="s">
        <v>143</v>
      </c>
      <c r="B13" s="140">
        <v>6</v>
      </c>
      <c r="C13" s="141">
        <v>2801540</v>
      </c>
      <c r="D13" s="141">
        <v>466923.3333</v>
      </c>
      <c r="E13" s="134">
        <f>Table2[[#This Row],[CLOSINGS]]/$B$35</f>
        <v>3.3149171270718231E-2</v>
      </c>
      <c r="F13" s="134">
        <f>Table2[[#This Row],[DOLLARVOL]]/$C$35</f>
        <v>2.5986163129202499E-2</v>
      </c>
    </row>
    <row r="14" spans="1:6" ht="15">
      <c r="A14" s="139" t="s">
        <v>120</v>
      </c>
      <c r="B14" s="140">
        <v>5</v>
      </c>
      <c r="C14" s="141">
        <v>3797266</v>
      </c>
      <c r="D14" s="141">
        <v>759453.2</v>
      </c>
      <c r="E14" s="134">
        <f>Table2[[#This Row],[CLOSINGS]]/$B$35</f>
        <v>2.7624309392265192E-2</v>
      </c>
      <c r="F14" s="134">
        <f>Table2[[#This Row],[DOLLARVOL]]/$C$35</f>
        <v>3.5222189838793758E-2</v>
      </c>
    </row>
    <row r="15" spans="1:6" ht="15">
      <c r="A15" s="139" t="s">
        <v>146</v>
      </c>
      <c r="B15" s="140">
        <v>5</v>
      </c>
      <c r="C15" s="141">
        <v>2317709</v>
      </c>
      <c r="D15" s="141">
        <v>463541.8</v>
      </c>
      <c r="E15" s="134">
        <f>Table2[[#This Row],[CLOSINGS]]/$B$35</f>
        <v>2.7624309392265192E-2</v>
      </c>
      <c r="F15" s="134">
        <f>Table2[[#This Row],[DOLLARVOL]]/$C$35</f>
        <v>2.1498305988856412E-2</v>
      </c>
    </row>
    <row r="16" spans="1:6" ht="15">
      <c r="A16" s="139" t="s">
        <v>170</v>
      </c>
      <c r="B16" s="140">
        <v>5</v>
      </c>
      <c r="C16" s="141">
        <v>2170237</v>
      </c>
      <c r="D16" s="141">
        <v>434047.4</v>
      </c>
      <c r="E16" s="134">
        <f>Table2[[#This Row],[CLOSINGS]]/$B$35</f>
        <v>2.7624309392265192E-2</v>
      </c>
      <c r="F16" s="134">
        <f>Table2[[#This Row],[DOLLARVOL]]/$C$35</f>
        <v>2.0130404245890132E-2</v>
      </c>
    </row>
    <row r="17" spans="1:6" ht="15">
      <c r="A17" s="139" t="s">
        <v>185</v>
      </c>
      <c r="B17" s="140">
        <v>4</v>
      </c>
      <c r="C17" s="141">
        <v>3188683</v>
      </c>
      <c r="D17" s="141">
        <v>797170.75</v>
      </c>
      <c r="E17" s="134">
        <f>Table2[[#This Row],[CLOSINGS]]/$B$35</f>
        <v>2.2099447513812154E-2</v>
      </c>
      <c r="F17" s="134">
        <f>Table2[[#This Row],[DOLLARVOL]]/$C$35</f>
        <v>2.9577174198945871E-2</v>
      </c>
    </row>
    <row r="18" spans="1:6" ht="15">
      <c r="A18" s="139" t="s">
        <v>109</v>
      </c>
      <c r="B18" s="140">
        <v>4</v>
      </c>
      <c r="C18" s="141">
        <v>1627582</v>
      </c>
      <c r="D18" s="141">
        <v>406895.5</v>
      </c>
      <c r="E18" s="134">
        <f>Table2[[#This Row],[CLOSINGS]]/$B$35</f>
        <v>2.2099447513812154E-2</v>
      </c>
      <c r="F18" s="134">
        <f>Table2[[#This Row],[DOLLARVOL]]/$C$35</f>
        <v>1.5096915038926326E-2</v>
      </c>
    </row>
    <row r="19" spans="1:6" ht="15">
      <c r="A19" s="139" t="s">
        <v>187</v>
      </c>
      <c r="B19" s="140">
        <v>4</v>
      </c>
      <c r="C19" s="141">
        <v>1394274</v>
      </c>
      <c r="D19" s="141">
        <v>348568.5</v>
      </c>
      <c r="E19" s="134">
        <f>Table2[[#This Row],[CLOSINGS]]/$B$35</f>
        <v>2.2099447513812154E-2</v>
      </c>
      <c r="F19" s="134">
        <f>Table2[[#This Row],[DOLLARVOL]]/$C$35</f>
        <v>1.2932826806258589E-2</v>
      </c>
    </row>
    <row r="20" spans="1:6" ht="15">
      <c r="A20" s="139" t="s">
        <v>196</v>
      </c>
      <c r="B20" s="140">
        <v>3</v>
      </c>
      <c r="C20" s="141">
        <v>2631270</v>
      </c>
      <c r="D20" s="141">
        <v>877090</v>
      </c>
      <c r="E20" s="134">
        <f>Table2[[#This Row],[CLOSINGS]]/$B$35</f>
        <v>1.6574585635359115E-2</v>
      </c>
      <c r="F20" s="134">
        <f>Table2[[#This Row],[DOLLARVOL]]/$C$35</f>
        <v>2.4406794640439423E-2</v>
      </c>
    </row>
    <row r="21" spans="1:6" ht="15">
      <c r="A21" s="139" t="s">
        <v>142</v>
      </c>
      <c r="B21" s="140">
        <v>3</v>
      </c>
      <c r="C21" s="141">
        <v>2247409</v>
      </c>
      <c r="D21" s="141">
        <v>749136.33330000006</v>
      </c>
      <c r="E21" s="134">
        <f>Table2[[#This Row],[CLOSINGS]]/$B$35</f>
        <v>1.6574585635359115E-2</v>
      </c>
      <c r="F21" s="134">
        <f>Table2[[#This Row],[DOLLARVOL]]/$C$35</f>
        <v>2.0846226322678903E-2</v>
      </c>
    </row>
    <row r="22" spans="1:6" ht="15">
      <c r="A22" s="139" t="s">
        <v>200</v>
      </c>
      <c r="B22" s="140">
        <v>3</v>
      </c>
      <c r="C22" s="141">
        <v>2114651</v>
      </c>
      <c r="D22" s="141">
        <v>704883.66669999994</v>
      </c>
      <c r="E22" s="134">
        <f>Table2[[#This Row],[CLOSINGS]]/$B$35</f>
        <v>1.6574585635359115E-2</v>
      </c>
      <c r="F22" s="134">
        <f>Table2[[#This Row],[DOLLARVOL]]/$C$35</f>
        <v>1.9614806801734472E-2</v>
      </c>
    </row>
    <row r="23" spans="1:6" ht="15">
      <c r="A23" s="139" t="s">
        <v>175</v>
      </c>
      <c r="B23" s="140">
        <v>3</v>
      </c>
      <c r="C23" s="141">
        <v>1925362</v>
      </c>
      <c r="D23" s="141">
        <v>641787.33330000006</v>
      </c>
      <c r="E23" s="134">
        <f>Table2[[#This Row],[CLOSINGS]]/$B$35</f>
        <v>1.6574585635359115E-2</v>
      </c>
      <c r="F23" s="134">
        <f>Table2[[#This Row],[DOLLARVOL]]/$C$35</f>
        <v>1.7859024327608237E-2</v>
      </c>
    </row>
    <row r="24" spans="1:6" ht="15">
      <c r="A24" s="139" t="s">
        <v>121</v>
      </c>
      <c r="B24" s="140">
        <v>3</v>
      </c>
      <c r="C24" s="141">
        <v>1881623</v>
      </c>
      <c r="D24" s="141">
        <v>627207.66669999994</v>
      </c>
      <c r="E24" s="134">
        <f>Table2[[#This Row],[CLOSINGS]]/$B$35</f>
        <v>1.6574585635359115E-2</v>
      </c>
      <c r="F24" s="134">
        <f>Table2[[#This Row],[DOLLARVOL]]/$C$35</f>
        <v>1.7453315756926331E-2</v>
      </c>
    </row>
    <row r="25" spans="1:6" ht="15">
      <c r="A25" s="139" t="s">
        <v>119</v>
      </c>
      <c r="B25" s="140">
        <v>3</v>
      </c>
      <c r="C25" s="141">
        <v>1531232</v>
      </c>
      <c r="D25" s="141">
        <v>510410.6667</v>
      </c>
      <c r="E25" s="134">
        <f>Table2[[#This Row],[CLOSINGS]]/$B$35</f>
        <v>1.6574585635359115E-2</v>
      </c>
      <c r="F25" s="134">
        <f>Table2[[#This Row],[DOLLARVOL]]/$C$35</f>
        <v>1.4203204145096984E-2</v>
      </c>
    </row>
    <row r="26" spans="1:6" ht="15">
      <c r="A26" s="139" t="s">
        <v>113</v>
      </c>
      <c r="B26" s="140">
        <v>2</v>
      </c>
      <c r="C26" s="141">
        <v>1836436</v>
      </c>
      <c r="D26" s="141">
        <v>918218</v>
      </c>
      <c r="E26" s="134">
        <f>Table2[[#This Row],[CLOSINGS]]/$B$35</f>
        <v>1.1049723756906077E-2</v>
      </c>
      <c r="F26" s="134">
        <f>Table2[[#This Row],[DOLLARVOL]]/$C$35</f>
        <v>1.7034176014741935E-2</v>
      </c>
    </row>
    <row r="27" spans="1:6" ht="15">
      <c r="A27" s="139" t="s">
        <v>150</v>
      </c>
      <c r="B27" s="140">
        <v>2</v>
      </c>
      <c r="C27" s="141">
        <v>1660238</v>
      </c>
      <c r="D27" s="141">
        <v>830119</v>
      </c>
      <c r="E27" s="134">
        <f>Table2[[#This Row],[CLOSINGS]]/$B$35</f>
        <v>1.1049723756906077E-2</v>
      </c>
      <c r="F27" s="134">
        <f>Table2[[#This Row],[DOLLARVOL]]/$C$35</f>
        <v>1.5399821348722809E-2</v>
      </c>
    </row>
    <row r="28" spans="1:6" ht="15">
      <c r="A28" s="139" t="s">
        <v>201</v>
      </c>
      <c r="B28" s="140">
        <v>2</v>
      </c>
      <c r="C28" s="141">
        <v>1500100</v>
      </c>
      <c r="D28" s="141">
        <v>750050</v>
      </c>
      <c r="E28" s="134">
        <f>Table2[[#This Row],[CLOSINGS]]/$B$35</f>
        <v>1.1049723756906077E-2</v>
      </c>
      <c r="F28" s="134">
        <f>Table2[[#This Row],[DOLLARVOL]]/$C$35</f>
        <v>1.3914433957793453E-2</v>
      </c>
    </row>
    <row r="29" spans="1:6" ht="15">
      <c r="A29" s="139" t="s">
        <v>194</v>
      </c>
      <c r="B29" s="140">
        <v>2</v>
      </c>
      <c r="C29" s="141">
        <v>1478000</v>
      </c>
      <c r="D29" s="141">
        <v>739000</v>
      </c>
      <c r="E29" s="134">
        <f>Table2[[#This Row],[CLOSINGS]]/$B$35</f>
        <v>1.1049723756906077E-2</v>
      </c>
      <c r="F29" s="134">
        <f>Table2[[#This Row],[DOLLARVOL]]/$C$35</f>
        <v>1.3709441630303795E-2</v>
      </c>
    </row>
    <row r="30" spans="1:6" ht="15">
      <c r="A30" s="139" t="s">
        <v>153</v>
      </c>
      <c r="B30" s="140">
        <v>2</v>
      </c>
      <c r="C30" s="141">
        <v>1314739</v>
      </c>
      <c r="D30" s="141">
        <v>657369.5</v>
      </c>
      <c r="E30" s="134">
        <f>Table2[[#This Row],[CLOSINGS]]/$B$35</f>
        <v>1.1049723756906077E-2</v>
      </c>
      <c r="F30" s="134">
        <f>Table2[[#This Row],[DOLLARVOL]]/$C$35</f>
        <v>1.2195086319068999E-2</v>
      </c>
    </row>
    <row r="31" spans="1:6" ht="15">
      <c r="A31" s="139" t="s">
        <v>172</v>
      </c>
      <c r="B31" s="140">
        <v>2</v>
      </c>
      <c r="C31" s="141">
        <v>1160251</v>
      </c>
      <c r="D31" s="141">
        <v>580125.5</v>
      </c>
      <c r="E31" s="134">
        <f>Table2[[#This Row],[CLOSINGS]]/$B$35</f>
        <v>1.1049723756906077E-2</v>
      </c>
      <c r="F31" s="134">
        <f>Table2[[#This Row],[DOLLARVOL]]/$C$35</f>
        <v>1.0762106468877949E-2</v>
      </c>
    </row>
    <row r="32" spans="1:6" ht="15">
      <c r="A32" s="139" t="s">
        <v>122</v>
      </c>
      <c r="B32" s="140">
        <v>2</v>
      </c>
      <c r="C32" s="141">
        <v>811620</v>
      </c>
      <c r="D32" s="141">
        <v>405810</v>
      </c>
      <c r="E32" s="134">
        <f>Table2[[#This Row],[CLOSINGS]]/$B$35</f>
        <v>1.1049723756906077E-2</v>
      </c>
      <c r="F32" s="134">
        <f>Table2[[#This Row],[DOLLARVOL]]/$C$35</f>
        <v>7.5283200378803558E-3</v>
      </c>
    </row>
    <row r="33" spans="1:6" ht="15">
      <c r="A33" s="139" t="s">
        <v>209</v>
      </c>
      <c r="B33" s="140">
        <v>1</v>
      </c>
      <c r="C33" s="141">
        <v>996935</v>
      </c>
      <c r="D33" s="141">
        <v>996935</v>
      </c>
      <c r="E33" s="134">
        <f>Table2[[#This Row],[CLOSINGS]]/$B$35</f>
        <v>5.5248618784530384E-3</v>
      </c>
      <c r="F33" s="134">
        <f>Table2[[#This Row],[DOLLARVOL]]/$C$35</f>
        <v>9.2472409957421609E-3</v>
      </c>
    </row>
    <row r="34" spans="1:6">
      <c r="A34" s="131"/>
      <c r="B34" s="132"/>
      <c r="C34" s="133"/>
      <c r="D34" s="133"/>
      <c r="E34" s="134">
        <f>Table2[[#This Row],[CLOSINGS]]/$B$35</f>
        <v>0</v>
      </c>
      <c r="F34" s="134">
        <f>Table2[[#This Row],[DOLLARVOL]]/$C$35</f>
        <v>0</v>
      </c>
    </row>
    <row r="35" spans="1:6">
      <c r="A35" s="135" t="s">
        <v>23</v>
      </c>
      <c r="B35" s="136">
        <f>SUM(B5:B34)</f>
        <v>181</v>
      </c>
      <c r="C35" s="137">
        <f>SUM(C5:C34)</f>
        <v>107808913</v>
      </c>
      <c r="D35" s="137"/>
      <c r="E35" s="138">
        <f>SUM(E5:E34)</f>
        <v>0.99999999999999967</v>
      </c>
      <c r="F35" s="138">
        <f>SUM(F5:F34)</f>
        <v>0.99999999999999967</v>
      </c>
    </row>
  </sheetData>
  <pageMargins left="0.7" right="0.7" top="0.75" bottom="0.75" header="0.3" footer="0.3"/>
  <ignoredErrors>
    <ignoredError sqref="E5:F34" calculatedColumn="1"/>
  </ignoredErrors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L1071"/>
  <sheetViews>
    <sheetView topLeftCell="A1032" workbookViewId="0">
      <selection activeCell="A1071" sqref="A1071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91" t="s">
        <v>0</v>
      </c>
      <c r="B1" s="91" t="s">
        <v>42</v>
      </c>
      <c r="C1" s="91" t="s">
        <v>26</v>
      </c>
      <c r="D1" s="91" t="s">
        <v>33</v>
      </c>
      <c r="E1" s="91" t="s">
        <v>29</v>
      </c>
      <c r="F1" s="91" t="s">
        <v>36</v>
      </c>
      <c r="G1" s="91" t="s">
        <v>43</v>
      </c>
      <c r="H1" s="91" t="s">
        <v>44</v>
      </c>
      <c r="I1" s="91" t="s">
        <v>45</v>
      </c>
      <c r="J1" s="91" t="s">
        <v>37</v>
      </c>
      <c r="K1" s="96" t="s">
        <v>56</v>
      </c>
      <c r="L1">
        <v>1071</v>
      </c>
    </row>
    <row r="2" spans="1:12" ht="15">
      <c r="A2" s="113" t="s">
        <v>80</v>
      </c>
      <c r="B2" s="113" t="s">
        <v>978</v>
      </c>
      <c r="C2" s="113" t="s">
        <v>82</v>
      </c>
      <c r="D2" s="113" t="s">
        <v>87</v>
      </c>
      <c r="E2" s="113" t="s">
        <v>85</v>
      </c>
      <c r="F2" s="114">
        <v>5253805</v>
      </c>
      <c r="G2" s="115">
        <v>729500</v>
      </c>
      <c r="H2" s="113" t="s">
        <v>84</v>
      </c>
      <c r="I2" s="113" t="s">
        <v>97</v>
      </c>
      <c r="J2" s="116">
        <v>44531</v>
      </c>
    </row>
    <row r="3" spans="1:12" ht="15">
      <c r="A3" s="113" t="s">
        <v>80</v>
      </c>
      <c r="B3" s="113" t="s">
        <v>978</v>
      </c>
      <c r="C3" s="113" t="s">
        <v>82</v>
      </c>
      <c r="D3" s="113" t="s">
        <v>87</v>
      </c>
      <c r="E3" s="113" t="s">
        <v>85</v>
      </c>
      <c r="F3" s="114">
        <v>5257692</v>
      </c>
      <c r="G3" s="115">
        <v>340000</v>
      </c>
      <c r="H3" s="113" t="s">
        <v>84</v>
      </c>
      <c r="I3" s="113" t="s">
        <v>97</v>
      </c>
      <c r="J3" s="116">
        <v>44540</v>
      </c>
    </row>
    <row r="4" spans="1:12" ht="15">
      <c r="A4" s="113" t="s">
        <v>80</v>
      </c>
      <c r="B4" s="113" t="s">
        <v>978</v>
      </c>
      <c r="C4" s="113" t="s">
        <v>82</v>
      </c>
      <c r="D4" s="113" t="s">
        <v>83</v>
      </c>
      <c r="E4" s="113" t="s">
        <v>89</v>
      </c>
      <c r="F4" s="114">
        <v>5261682</v>
      </c>
      <c r="G4" s="115">
        <v>165000</v>
      </c>
      <c r="H4" s="113" t="s">
        <v>84</v>
      </c>
      <c r="I4" s="113" t="s">
        <v>97</v>
      </c>
      <c r="J4" s="116">
        <v>44552</v>
      </c>
    </row>
    <row r="5" spans="1:12" ht="15">
      <c r="A5" s="113" t="s">
        <v>80</v>
      </c>
      <c r="B5" s="113" t="s">
        <v>978</v>
      </c>
      <c r="C5" s="113" t="s">
        <v>82</v>
      </c>
      <c r="D5" s="113" t="s">
        <v>83</v>
      </c>
      <c r="E5" s="113" t="s">
        <v>85</v>
      </c>
      <c r="F5" s="114">
        <v>5254464</v>
      </c>
      <c r="G5" s="115">
        <v>318000</v>
      </c>
      <c r="H5" s="113" t="s">
        <v>84</v>
      </c>
      <c r="I5" s="113" t="s">
        <v>97</v>
      </c>
      <c r="J5" s="116">
        <v>44533</v>
      </c>
    </row>
    <row r="6" spans="1:12" ht="15">
      <c r="A6" s="113" t="s">
        <v>80</v>
      </c>
      <c r="B6" s="113" t="s">
        <v>978</v>
      </c>
      <c r="C6" s="113" t="s">
        <v>82</v>
      </c>
      <c r="D6" s="113" t="s">
        <v>87</v>
      </c>
      <c r="E6" s="113" t="s">
        <v>88</v>
      </c>
      <c r="F6" s="114">
        <v>5262500</v>
      </c>
      <c r="G6" s="115">
        <v>509000</v>
      </c>
      <c r="H6" s="113" t="s">
        <v>84</v>
      </c>
      <c r="I6" s="113" t="s">
        <v>97</v>
      </c>
      <c r="J6" s="116">
        <v>44557</v>
      </c>
    </row>
    <row r="7" spans="1:12" ht="15">
      <c r="A7" s="113" t="s">
        <v>80</v>
      </c>
      <c r="B7" s="113" t="s">
        <v>978</v>
      </c>
      <c r="C7" s="113" t="s">
        <v>82</v>
      </c>
      <c r="D7" s="113" t="s">
        <v>87</v>
      </c>
      <c r="E7" s="113" t="s">
        <v>85</v>
      </c>
      <c r="F7" s="114">
        <v>5254576</v>
      </c>
      <c r="G7" s="115">
        <v>465000</v>
      </c>
      <c r="H7" s="113" t="s">
        <v>84</v>
      </c>
      <c r="I7" s="113" t="s">
        <v>97</v>
      </c>
      <c r="J7" s="116">
        <v>44533</v>
      </c>
    </row>
    <row r="8" spans="1:12" ht="15">
      <c r="A8" s="113" t="s">
        <v>80</v>
      </c>
      <c r="B8" s="113" t="s">
        <v>978</v>
      </c>
      <c r="C8" s="113" t="s">
        <v>82</v>
      </c>
      <c r="D8" s="113" t="s">
        <v>83</v>
      </c>
      <c r="E8" s="113" t="s">
        <v>88</v>
      </c>
      <c r="F8" s="114">
        <v>5262642</v>
      </c>
      <c r="G8" s="115">
        <v>425000</v>
      </c>
      <c r="H8" s="113" t="s">
        <v>84</v>
      </c>
      <c r="I8" s="113" t="s">
        <v>97</v>
      </c>
      <c r="J8" s="116">
        <v>44557</v>
      </c>
    </row>
    <row r="9" spans="1:12" ht="15">
      <c r="A9" s="113" t="s">
        <v>80</v>
      </c>
      <c r="B9" s="113" t="s">
        <v>978</v>
      </c>
      <c r="C9" s="113" t="s">
        <v>82</v>
      </c>
      <c r="D9" s="113" t="s">
        <v>87</v>
      </c>
      <c r="E9" s="113" t="s">
        <v>88</v>
      </c>
      <c r="F9" s="114">
        <v>5258982</v>
      </c>
      <c r="G9" s="115">
        <v>195000</v>
      </c>
      <c r="H9" s="113" t="s">
        <v>84</v>
      </c>
      <c r="I9" s="113" t="s">
        <v>97</v>
      </c>
      <c r="J9" s="116">
        <v>44545</v>
      </c>
    </row>
    <row r="10" spans="1:12" ht="15">
      <c r="A10" s="113" t="s">
        <v>80</v>
      </c>
      <c r="B10" s="113" t="s">
        <v>978</v>
      </c>
      <c r="C10" s="113" t="s">
        <v>82</v>
      </c>
      <c r="D10" s="113" t="s">
        <v>83</v>
      </c>
      <c r="E10" s="113" t="s">
        <v>88</v>
      </c>
      <c r="F10" s="114">
        <v>5264147</v>
      </c>
      <c r="G10" s="115">
        <v>230000</v>
      </c>
      <c r="H10" s="113" t="s">
        <v>84</v>
      </c>
      <c r="I10" s="113" t="s">
        <v>97</v>
      </c>
      <c r="J10" s="116">
        <v>44560</v>
      </c>
    </row>
    <row r="11" spans="1:12" ht="15">
      <c r="A11" s="113" t="s">
        <v>80</v>
      </c>
      <c r="B11" s="113" t="s">
        <v>978</v>
      </c>
      <c r="C11" s="113" t="s">
        <v>82</v>
      </c>
      <c r="D11" s="113" t="s">
        <v>87</v>
      </c>
      <c r="E11" s="113" t="s">
        <v>85</v>
      </c>
      <c r="F11" s="114">
        <v>5259764</v>
      </c>
      <c r="G11" s="115">
        <v>640000</v>
      </c>
      <c r="H11" s="113" t="s">
        <v>84</v>
      </c>
      <c r="I11" s="113" t="s">
        <v>97</v>
      </c>
      <c r="J11" s="116">
        <v>44547</v>
      </c>
    </row>
    <row r="12" spans="1:12" ht="15">
      <c r="A12" s="113" t="s">
        <v>80</v>
      </c>
      <c r="B12" s="113" t="s">
        <v>978</v>
      </c>
      <c r="C12" s="113" t="s">
        <v>82</v>
      </c>
      <c r="D12" s="113" t="s">
        <v>87</v>
      </c>
      <c r="E12" s="113" t="s">
        <v>88</v>
      </c>
      <c r="F12" s="114">
        <v>5263186</v>
      </c>
      <c r="G12" s="115">
        <v>260000</v>
      </c>
      <c r="H12" s="113" t="s">
        <v>84</v>
      </c>
      <c r="I12" s="113" t="s">
        <v>97</v>
      </c>
      <c r="J12" s="116">
        <v>44558</v>
      </c>
    </row>
    <row r="13" spans="1:12" ht="15">
      <c r="A13" s="113" t="s">
        <v>80</v>
      </c>
      <c r="B13" s="113" t="s">
        <v>978</v>
      </c>
      <c r="C13" s="113" t="s">
        <v>82</v>
      </c>
      <c r="D13" s="113" t="s">
        <v>87</v>
      </c>
      <c r="E13" s="113" t="s">
        <v>90</v>
      </c>
      <c r="F13" s="114">
        <v>5255337</v>
      </c>
      <c r="G13" s="115">
        <v>1275000</v>
      </c>
      <c r="H13" s="113" t="s">
        <v>84</v>
      </c>
      <c r="I13" s="113" t="s">
        <v>97</v>
      </c>
      <c r="J13" s="116">
        <v>44536</v>
      </c>
    </row>
    <row r="14" spans="1:12" ht="15">
      <c r="A14" s="113" t="s">
        <v>80</v>
      </c>
      <c r="B14" s="113" t="s">
        <v>978</v>
      </c>
      <c r="C14" s="113" t="s">
        <v>82</v>
      </c>
      <c r="D14" s="113" t="s">
        <v>83</v>
      </c>
      <c r="E14" s="113" t="s">
        <v>81</v>
      </c>
      <c r="F14" s="114">
        <v>5260630</v>
      </c>
      <c r="G14" s="115">
        <v>375000</v>
      </c>
      <c r="H14" s="113" t="s">
        <v>84</v>
      </c>
      <c r="I14" s="113" t="s">
        <v>97</v>
      </c>
      <c r="J14" s="116">
        <v>44550</v>
      </c>
    </row>
    <row r="15" spans="1:12" ht="15">
      <c r="A15" s="113" t="s">
        <v>80</v>
      </c>
      <c r="B15" s="113" t="s">
        <v>978</v>
      </c>
      <c r="C15" s="113" t="s">
        <v>82</v>
      </c>
      <c r="D15" s="113" t="s">
        <v>86</v>
      </c>
      <c r="E15" s="113" t="s">
        <v>85</v>
      </c>
      <c r="F15" s="114">
        <v>5260411</v>
      </c>
      <c r="G15" s="115">
        <v>523000</v>
      </c>
      <c r="H15" s="113" t="s">
        <v>84</v>
      </c>
      <c r="I15" s="113" t="s">
        <v>97</v>
      </c>
      <c r="J15" s="116">
        <v>44550</v>
      </c>
    </row>
    <row r="16" spans="1:12" ht="15">
      <c r="A16" s="113" t="s">
        <v>80</v>
      </c>
      <c r="B16" s="113" t="s">
        <v>978</v>
      </c>
      <c r="C16" s="113" t="s">
        <v>82</v>
      </c>
      <c r="D16" s="113" t="s">
        <v>87</v>
      </c>
      <c r="E16" s="113" t="s">
        <v>85</v>
      </c>
      <c r="F16" s="114">
        <v>5261313</v>
      </c>
      <c r="G16" s="115">
        <v>485000</v>
      </c>
      <c r="H16" s="113" t="s">
        <v>84</v>
      </c>
      <c r="I16" s="113" t="s">
        <v>97</v>
      </c>
      <c r="J16" s="116">
        <v>44551</v>
      </c>
    </row>
    <row r="17" spans="1:10" ht="15">
      <c r="A17" s="113" t="s">
        <v>80</v>
      </c>
      <c r="B17" s="113" t="s">
        <v>978</v>
      </c>
      <c r="C17" s="113" t="s">
        <v>82</v>
      </c>
      <c r="D17" s="113" t="s">
        <v>87</v>
      </c>
      <c r="E17" s="113" t="s">
        <v>85</v>
      </c>
      <c r="F17" s="114">
        <v>5258109</v>
      </c>
      <c r="G17" s="115">
        <v>445000</v>
      </c>
      <c r="H17" s="113" t="s">
        <v>84</v>
      </c>
      <c r="I17" s="113" t="s">
        <v>97</v>
      </c>
      <c r="J17" s="116">
        <v>44543</v>
      </c>
    </row>
    <row r="18" spans="1:10" ht="15">
      <c r="A18" s="113" t="s">
        <v>80</v>
      </c>
      <c r="B18" s="113" t="s">
        <v>978</v>
      </c>
      <c r="C18" s="113" t="s">
        <v>82</v>
      </c>
      <c r="D18" s="113" t="s">
        <v>87</v>
      </c>
      <c r="E18" s="113" t="s">
        <v>85</v>
      </c>
      <c r="F18" s="114">
        <v>5262068</v>
      </c>
      <c r="G18" s="115">
        <v>123000</v>
      </c>
      <c r="H18" s="113" t="s">
        <v>84</v>
      </c>
      <c r="I18" s="113" t="s">
        <v>97</v>
      </c>
      <c r="J18" s="116">
        <v>44553</v>
      </c>
    </row>
    <row r="19" spans="1:10" ht="15">
      <c r="A19" s="113" t="s">
        <v>91</v>
      </c>
      <c r="B19" s="113" t="s">
        <v>979</v>
      </c>
      <c r="C19" s="113" t="s">
        <v>35</v>
      </c>
      <c r="D19" s="113" t="s">
        <v>92</v>
      </c>
      <c r="E19" s="113" t="s">
        <v>85</v>
      </c>
      <c r="F19" s="114">
        <v>5255122</v>
      </c>
      <c r="G19" s="115">
        <v>545000</v>
      </c>
      <c r="H19" s="113" t="s">
        <v>84</v>
      </c>
      <c r="I19" s="113" t="s">
        <v>97</v>
      </c>
      <c r="J19" s="116">
        <v>44536</v>
      </c>
    </row>
    <row r="20" spans="1:10" ht="15">
      <c r="A20" s="113" t="s">
        <v>91</v>
      </c>
      <c r="B20" s="113" t="s">
        <v>979</v>
      </c>
      <c r="C20" s="113" t="s">
        <v>35</v>
      </c>
      <c r="D20" s="113" t="s">
        <v>92</v>
      </c>
      <c r="E20" s="113" t="s">
        <v>85</v>
      </c>
      <c r="F20" s="114">
        <v>5257665</v>
      </c>
      <c r="G20" s="115">
        <v>376000</v>
      </c>
      <c r="H20" s="113" t="s">
        <v>84</v>
      </c>
      <c r="I20" s="113" t="s">
        <v>97</v>
      </c>
      <c r="J20" s="116">
        <v>44540</v>
      </c>
    </row>
    <row r="21" spans="1:10" ht="15">
      <c r="A21" s="113" t="s">
        <v>91</v>
      </c>
      <c r="B21" s="113" t="s">
        <v>979</v>
      </c>
      <c r="C21" s="113" t="s">
        <v>35</v>
      </c>
      <c r="D21" s="113" t="s">
        <v>92</v>
      </c>
      <c r="E21" s="113" t="s">
        <v>81</v>
      </c>
      <c r="F21" s="114">
        <v>5261661</v>
      </c>
      <c r="G21" s="115">
        <v>350000</v>
      </c>
      <c r="H21" s="113" t="s">
        <v>84</v>
      </c>
      <c r="I21" s="113" t="s">
        <v>97</v>
      </c>
      <c r="J21" s="116">
        <v>44552</v>
      </c>
    </row>
    <row r="22" spans="1:10" ht="15">
      <c r="A22" s="113" t="s">
        <v>91</v>
      </c>
      <c r="B22" s="113" t="s">
        <v>979</v>
      </c>
      <c r="C22" s="113" t="s">
        <v>35</v>
      </c>
      <c r="D22" s="113" t="s">
        <v>92</v>
      </c>
      <c r="E22" s="113" t="s">
        <v>85</v>
      </c>
      <c r="F22" s="114">
        <v>5254984</v>
      </c>
      <c r="G22" s="115">
        <v>391000</v>
      </c>
      <c r="H22" s="113" t="s">
        <v>84</v>
      </c>
      <c r="I22" s="113" t="s">
        <v>97</v>
      </c>
      <c r="J22" s="116">
        <v>44536</v>
      </c>
    </row>
    <row r="23" spans="1:10" ht="15">
      <c r="A23" s="113" t="s">
        <v>91</v>
      </c>
      <c r="B23" s="113" t="s">
        <v>979</v>
      </c>
      <c r="C23" s="113" t="s">
        <v>35</v>
      </c>
      <c r="D23" s="113" t="s">
        <v>92</v>
      </c>
      <c r="E23" s="113" t="s">
        <v>85</v>
      </c>
      <c r="F23" s="114">
        <v>5259756</v>
      </c>
      <c r="G23" s="115">
        <v>422500</v>
      </c>
      <c r="H23" s="113" t="s">
        <v>84</v>
      </c>
      <c r="I23" s="113" t="s">
        <v>97</v>
      </c>
      <c r="J23" s="116">
        <v>44547</v>
      </c>
    </row>
    <row r="24" spans="1:10" ht="15">
      <c r="A24" s="113" t="s">
        <v>91</v>
      </c>
      <c r="B24" s="113" t="s">
        <v>979</v>
      </c>
      <c r="C24" s="113" t="s">
        <v>35</v>
      </c>
      <c r="D24" s="113" t="s">
        <v>92</v>
      </c>
      <c r="E24" s="113" t="s">
        <v>85</v>
      </c>
      <c r="F24" s="114">
        <v>5259902</v>
      </c>
      <c r="G24" s="115">
        <v>331000</v>
      </c>
      <c r="H24" s="113" t="s">
        <v>84</v>
      </c>
      <c r="I24" s="113" t="s">
        <v>97</v>
      </c>
      <c r="J24" s="116">
        <v>44547</v>
      </c>
    </row>
    <row r="25" spans="1:10" ht="15">
      <c r="A25" s="113" t="s">
        <v>91</v>
      </c>
      <c r="B25" s="113" t="s">
        <v>979</v>
      </c>
      <c r="C25" s="113" t="s">
        <v>35</v>
      </c>
      <c r="D25" s="113" t="s">
        <v>92</v>
      </c>
      <c r="E25" s="113" t="s">
        <v>85</v>
      </c>
      <c r="F25" s="114">
        <v>5258622</v>
      </c>
      <c r="G25" s="115">
        <v>369500</v>
      </c>
      <c r="H25" s="113" t="s">
        <v>84</v>
      </c>
      <c r="I25" s="113" t="s">
        <v>97</v>
      </c>
      <c r="J25" s="116">
        <v>44544</v>
      </c>
    </row>
    <row r="26" spans="1:10" ht="15">
      <c r="A26" s="113" t="s">
        <v>91</v>
      </c>
      <c r="B26" s="113" t="s">
        <v>979</v>
      </c>
      <c r="C26" s="113" t="s">
        <v>35</v>
      </c>
      <c r="D26" s="113" t="s">
        <v>92</v>
      </c>
      <c r="E26" s="113" t="s">
        <v>81</v>
      </c>
      <c r="F26" s="114">
        <v>5258953</v>
      </c>
      <c r="G26" s="115">
        <v>250000</v>
      </c>
      <c r="H26" s="113" t="s">
        <v>84</v>
      </c>
      <c r="I26" s="113" t="s">
        <v>97</v>
      </c>
      <c r="J26" s="116">
        <v>44545</v>
      </c>
    </row>
    <row r="27" spans="1:10" ht="15">
      <c r="A27" s="113" t="s">
        <v>91</v>
      </c>
      <c r="B27" s="113" t="s">
        <v>979</v>
      </c>
      <c r="C27" s="113" t="s">
        <v>35</v>
      </c>
      <c r="D27" s="113" t="s">
        <v>92</v>
      </c>
      <c r="E27" s="113" t="s">
        <v>85</v>
      </c>
      <c r="F27" s="114">
        <v>5260622</v>
      </c>
      <c r="G27" s="115">
        <v>376000</v>
      </c>
      <c r="H27" s="113" t="s">
        <v>84</v>
      </c>
      <c r="I27" s="113" t="s">
        <v>97</v>
      </c>
      <c r="J27" s="116">
        <v>44550</v>
      </c>
    </row>
    <row r="28" spans="1:10" ht="15">
      <c r="A28" s="113" t="s">
        <v>91</v>
      </c>
      <c r="B28" s="113" t="s">
        <v>979</v>
      </c>
      <c r="C28" s="113" t="s">
        <v>35</v>
      </c>
      <c r="D28" s="113" t="s">
        <v>92</v>
      </c>
      <c r="E28" s="113" t="s">
        <v>85</v>
      </c>
      <c r="F28" s="114">
        <v>5260532</v>
      </c>
      <c r="G28" s="115">
        <v>420000</v>
      </c>
      <c r="H28" s="113" t="s">
        <v>84</v>
      </c>
      <c r="I28" s="113" t="s">
        <v>97</v>
      </c>
      <c r="J28" s="116">
        <v>44550</v>
      </c>
    </row>
    <row r="29" spans="1:10" ht="15">
      <c r="A29" s="113" t="s">
        <v>91</v>
      </c>
      <c r="B29" s="113" t="s">
        <v>979</v>
      </c>
      <c r="C29" s="113" t="s">
        <v>35</v>
      </c>
      <c r="D29" s="113" t="s">
        <v>92</v>
      </c>
      <c r="E29" s="113" t="s">
        <v>85</v>
      </c>
      <c r="F29" s="114">
        <v>5261758</v>
      </c>
      <c r="G29" s="115">
        <v>295000</v>
      </c>
      <c r="H29" s="113" t="s">
        <v>84</v>
      </c>
      <c r="I29" s="113" t="s">
        <v>97</v>
      </c>
      <c r="J29" s="116">
        <v>44552</v>
      </c>
    </row>
    <row r="30" spans="1:10" ht="15">
      <c r="A30" s="113" t="s">
        <v>91</v>
      </c>
      <c r="B30" s="113" t="s">
        <v>979</v>
      </c>
      <c r="C30" s="113" t="s">
        <v>35</v>
      </c>
      <c r="D30" s="113" t="s">
        <v>92</v>
      </c>
      <c r="E30" s="113" t="s">
        <v>89</v>
      </c>
      <c r="F30" s="114">
        <v>5260095</v>
      </c>
      <c r="G30" s="115">
        <v>550000</v>
      </c>
      <c r="H30" s="113" t="s">
        <v>84</v>
      </c>
      <c r="I30" s="113" t="s">
        <v>97</v>
      </c>
      <c r="J30" s="116">
        <v>44547</v>
      </c>
    </row>
    <row r="31" spans="1:10" ht="15">
      <c r="A31" s="113" t="s">
        <v>91</v>
      </c>
      <c r="B31" s="113" t="s">
        <v>979</v>
      </c>
      <c r="C31" s="113" t="s">
        <v>35</v>
      </c>
      <c r="D31" s="113" t="s">
        <v>92</v>
      </c>
      <c r="E31" s="113" t="s">
        <v>85</v>
      </c>
      <c r="F31" s="114">
        <v>5258529</v>
      </c>
      <c r="G31" s="115">
        <v>595000</v>
      </c>
      <c r="H31" s="113" t="s">
        <v>84</v>
      </c>
      <c r="I31" s="113" t="s">
        <v>97</v>
      </c>
      <c r="J31" s="116">
        <v>44544</v>
      </c>
    </row>
    <row r="32" spans="1:10" ht="15">
      <c r="A32" s="113" t="s">
        <v>93</v>
      </c>
      <c r="B32" s="113" t="s">
        <v>980</v>
      </c>
      <c r="C32" s="113" t="s">
        <v>35</v>
      </c>
      <c r="D32" s="113" t="s">
        <v>96</v>
      </c>
      <c r="E32" s="113" t="s">
        <v>85</v>
      </c>
      <c r="F32" s="114">
        <v>5260006</v>
      </c>
      <c r="G32" s="115">
        <v>513517</v>
      </c>
      <c r="H32" s="113" t="s">
        <v>97</v>
      </c>
      <c r="I32" s="113" t="s">
        <v>97</v>
      </c>
      <c r="J32" s="116">
        <v>44547</v>
      </c>
    </row>
    <row r="33" spans="1:10" ht="15">
      <c r="A33" s="113" t="s">
        <v>93</v>
      </c>
      <c r="B33" s="113" t="s">
        <v>980</v>
      </c>
      <c r="C33" s="113" t="s">
        <v>35</v>
      </c>
      <c r="D33" s="113" t="s">
        <v>96</v>
      </c>
      <c r="E33" s="113" t="s">
        <v>85</v>
      </c>
      <c r="F33" s="114">
        <v>5260061</v>
      </c>
      <c r="G33" s="115">
        <v>541842</v>
      </c>
      <c r="H33" s="113" t="s">
        <v>97</v>
      </c>
      <c r="I33" s="113" t="s">
        <v>97</v>
      </c>
      <c r="J33" s="116">
        <v>44547</v>
      </c>
    </row>
    <row r="34" spans="1:10" ht="15">
      <c r="A34" s="113" t="s">
        <v>93</v>
      </c>
      <c r="B34" s="113" t="s">
        <v>980</v>
      </c>
      <c r="C34" s="113" t="s">
        <v>35</v>
      </c>
      <c r="D34" s="113" t="s">
        <v>96</v>
      </c>
      <c r="E34" s="113" t="s">
        <v>85</v>
      </c>
      <c r="F34" s="114">
        <v>5263811</v>
      </c>
      <c r="G34" s="115">
        <v>525329</v>
      </c>
      <c r="H34" s="113" t="s">
        <v>97</v>
      </c>
      <c r="I34" s="113" t="s">
        <v>97</v>
      </c>
      <c r="J34" s="116">
        <v>44559</v>
      </c>
    </row>
    <row r="35" spans="1:10" ht="15">
      <c r="A35" s="113" t="s">
        <v>93</v>
      </c>
      <c r="B35" s="113" t="s">
        <v>980</v>
      </c>
      <c r="C35" s="113" t="s">
        <v>35</v>
      </c>
      <c r="D35" s="113" t="s">
        <v>96</v>
      </c>
      <c r="E35" s="113" t="s">
        <v>85</v>
      </c>
      <c r="F35" s="114">
        <v>5261289</v>
      </c>
      <c r="G35" s="115">
        <v>916883</v>
      </c>
      <c r="H35" s="113" t="s">
        <v>97</v>
      </c>
      <c r="I35" s="113" t="s">
        <v>97</v>
      </c>
      <c r="J35" s="116">
        <v>44551</v>
      </c>
    </row>
    <row r="36" spans="1:10" ht="15">
      <c r="A36" s="113" t="s">
        <v>93</v>
      </c>
      <c r="B36" s="113" t="s">
        <v>980</v>
      </c>
      <c r="C36" s="113" t="s">
        <v>94</v>
      </c>
      <c r="D36" s="113" t="s">
        <v>86</v>
      </c>
      <c r="E36" s="113" t="s">
        <v>89</v>
      </c>
      <c r="F36" s="114">
        <v>5257426</v>
      </c>
      <c r="G36" s="115">
        <v>1672338</v>
      </c>
      <c r="H36" s="113" t="s">
        <v>84</v>
      </c>
      <c r="I36" s="113" t="s">
        <v>97</v>
      </c>
      <c r="J36" s="116">
        <v>44540</v>
      </c>
    </row>
    <row r="37" spans="1:10" ht="15">
      <c r="A37" s="113" t="s">
        <v>93</v>
      </c>
      <c r="B37" s="113" t="s">
        <v>980</v>
      </c>
      <c r="C37" s="113" t="s">
        <v>35</v>
      </c>
      <c r="D37" s="113" t="s">
        <v>96</v>
      </c>
      <c r="E37" s="113" t="s">
        <v>85</v>
      </c>
      <c r="F37" s="114">
        <v>5262945</v>
      </c>
      <c r="G37" s="115">
        <v>458766</v>
      </c>
      <c r="H37" s="113" t="s">
        <v>97</v>
      </c>
      <c r="I37" s="113" t="s">
        <v>97</v>
      </c>
      <c r="J37" s="116">
        <v>44558</v>
      </c>
    </row>
    <row r="38" spans="1:10" ht="15">
      <c r="A38" s="113" t="s">
        <v>93</v>
      </c>
      <c r="B38" s="113" t="s">
        <v>980</v>
      </c>
      <c r="C38" s="113" t="s">
        <v>35</v>
      </c>
      <c r="D38" s="113" t="s">
        <v>96</v>
      </c>
      <c r="E38" s="113" t="s">
        <v>85</v>
      </c>
      <c r="F38" s="114">
        <v>5263824</v>
      </c>
      <c r="G38" s="115">
        <v>600775</v>
      </c>
      <c r="H38" s="113" t="s">
        <v>97</v>
      </c>
      <c r="I38" s="113" t="s">
        <v>97</v>
      </c>
      <c r="J38" s="116">
        <v>44559</v>
      </c>
    </row>
    <row r="39" spans="1:10" ht="15">
      <c r="A39" s="113" t="s">
        <v>93</v>
      </c>
      <c r="B39" s="113" t="s">
        <v>980</v>
      </c>
      <c r="C39" s="113" t="s">
        <v>35</v>
      </c>
      <c r="D39" s="113" t="s">
        <v>96</v>
      </c>
      <c r="E39" s="113" t="s">
        <v>85</v>
      </c>
      <c r="F39" s="114">
        <v>5262967</v>
      </c>
      <c r="G39" s="115">
        <v>559385</v>
      </c>
      <c r="H39" s="113" t="s">
        <v>97</v>
      </c>
      <c r="I39" s="113" t="s">
        <v>97</v>
      </c>
      <c r="J39" s="116">
        <v>44558</v>
      </c>
    </row>
    <row r="40" spans="1:10" ht="15">
      <c r="A40" s="113" t="s">
        <v>93</v>
      </c>
      <c r="B40" s="113" t="s">
        <v>980</v>
      </c>
      <c r="C40" s="113" t="s">
        <v>35</v>
      </c>
      <c r="D40" s="113" t="s">
        <v>96</v>
      </c>
      <c r="E40" s="113" t="s">
        <v>85</v>
      </c>
      <c r="F40" s="114">
        <v>5264176</v>
      </c>
      <c r="G40" s="115">
        <v>665280</v>
      </c>
      <c r="H40" s="113" t="s">
        <v>97</v>
      </c>
      <c r="I40" s="113" t="s">
        <v>97</v>
      </c>
      <c r="J40" s="116">
        <v>44560</v>
      </c>
    </row>
    <row r="41" spans="1:10" ht="15">
      <c r="A41" s="113" t="s">
        <v>93</v>
      </c>
      <c r="B41" s="113" t="s">
        <v>980</v>
      </c>
      <c r="C41" s="113" t="s">
        <v>35</v>
      </c>
      <c r="D41" s="113" t="s">
        <v>96</v>
      </c>
      <c r="E41" s="113" t="s">
        <v>85</v>
      </c>
      <c r="F41" s="114">
        <v>5261733</v>
      </c>
      <c r="G41" s="115">
        <v>524950</v>
      </c>
      <c r="H41" s="113" t="s">
        <v>97</v>
      </c>
      <c r="I41" s="113" t="s">
        <v>97</v>
      </c>
      <c r="J41" s="116">
        <v>44552</v>
      </c>
    </row>
    <row r="42" spans="1:10" ht="15">
      <c r="A42" s="113" t="s">
        <v>93</v>
      </c>
      <c r="B42" s="113" t="s">
        <v>980</v>
      </c>
      <c r="C42" s="113" t="s">
        <v>35</v>
      </c>
      <c r="D42" s="113" t="s">
        <v>96</v>
      </c>
      <c r="E42" s="113" t="s">
        <v>85</v>
      </c>
      <c r="F42" s="114">
        <v>5259763</v>
      </c>
      <c r="G42" s="115">
        <v>599950</v>
      </c>
      <c r="H42" s="113" t="s">
        <v>97</v>
      </c>
      <c r="I42" s="113" t="s">
        <v>97</v>
      </c>
      <c r="J42" s="116">
        <v>44547</v>
      </c>
    </row>
    <row r="43" spans="1:10" ht="15">
      <c r="A43" s="113" t="s">
        <v>93</v>
      </c>
      <c r="B43" s="113" t="s">
        <v>980</v>
      </c>
      <c r="C43" s="113" t="s">
        <v>35</v>
      </c>
      <c r="D43" s="113" t="s">
        <v>96</v>
      </c>
      <c r="E43" s="113" t="s">
        <v>85</v>
      </c>
      <c r="F43" s="114">
        <v>5263693</v>
      </c>
      <c r="G43" s="115">
        <v>1052159</v>
      </c>
      <c r="H43" s="113" t="s">
        <v>97</v>
      </c>
      <c r="I43" s="113" t="s">
        <v>97</v>
      </c>
      <c r="J43" s="116">
        <v>44559</v>
      </c>
    </row>
    <row r="44" spans="1:10" ht="15">
      <c r="A44" s="113" t="s">
        <v>93</v>
      </c>
      <c r="B44" s="113" t="s">
        <v>980</v>
      </c>
      <c r="C44" s="113" t="s">
        <v>35</v>
      </c>
      <c r="D44" s="113" t="s">
        <v>96</v>
      </c>
      <c r="E44" s="113" t="s">
        <v>85</v>
      </c>
      <c r="F44" s="114">
        <v>5264476</v>
      </c>
      <c r="G44" s="115">
        <v>844275</v>
      </c>
      <c r="H44" s="113" t="s">
        <v>97</v>
      </c>
      <c r="I44" s="113" t="s">
        <v>97</v>
      </c>
      <c r="J44" s="116">
        <v>44560</v>
      </c>
    </row>
    <row r="45" spans="1:10" ht="15">
      <c r="A45" s="113" t="s">
        <v>93</v>
      </c>
      <c r="B45" s="113" t="s">
        <v>980</v>
      </c>
      <c r="C45" s="113" t="s">
        <v>35</v>
      </c>
      <c r="D45" s="113" t="s">
        <v>96</v>
      </c>
      <c r="E45" s="113" t="s">
        <v>85</v>
      </c>
      <c r="F45" s="114">
        <v>5253784</v>
      </c>
      <c r="G45" s="115">
        <v>511453</v>
      </c>
      <c r="H45" s="113" t="s">
        <v>97</v>
      </c>
      <c r="I45" s="113" t="s">
        <v>97</v>
      </c>
      <c r="J45" s="116">
        <v>44531</v>
      </c>
    </row>
    <row r="46" spans="1:10" ht="15">
      <c r="A46" s="113" t="s">
        <v>93</v>
      </c>
      <c r="B46" s="113" t="s">
        <v>980</v>
      </c>
      <c r="C46" s="113" t="s">
        <v>35</v>
      </c>
      <c r="D46" s="113" t="s">
        <v>96</v>
      </c>
      <c r="E46" s="113" t="s">
        <v>85</v>
      </c>
      <c r="F46" s="114">
        <v>5259781</v>
      </c>
      <c r="G46" s="115">
        <v>570037</v>
      </c>
      <c r="H46" s="113" t="s">
        <v>97</v>
      </c>
      <c r="I46" s="113" t="s">
        <v>97</v>
      </c>
      <c r="J46" s="116">
        <v>44547</v>
      </c>
    </row>
    <row r="47" spans="1:10" ht="15">
      <c r="A47" s="113" t="s">
        <v>98</v>
      </c>
      <c r="B47" s="113" t="s">
        <v>981</v>
      </c>
      <c r="C47" s="113" t="s">
        <v>99</v>
      </c>
      <c r="D47" s="113" t="s">
        <v>100</v>
      </c>
      <c r="E47" s="113" t="s">
        <v>85</v>
      </c>
      <c r="F47" s="114">
        <v>5264358</v>
      </c>
      <c r="G47" s="115">
        <v>643975</v>
      </c>
      <c r="H47" s="113" t="s">
        <v>97</v>
      </c>
      <c r="I47" s="113" t="s">
        <v>97</v>
      </c>
      <c r="J47" s="116">
        <v>44560</v>
      </c>
    </row>
    <row r="48" spans="1:10" ht="15">
      <c r="A48" s="113" t="s">
        <v>98</v>
      </c>
      <c r="B48" s="113" t="s">
        <v>981</v>
      </c>
      <c r="C48" s="113" t="s">
        <v>99</v>
      </c>
      <c r="D48" s="113" t="s">
        <v>100</v>
      </c>
      <c r="E48" s="113" t="s">
        <v>85</v>
      </c>
      <c r="F48" s="114">
        <v>5263046</v>
      </c>
      <c r="G48" s="115">
        <v>646100</v>
      </c>
      <c r="H48" s="113" t="s">
        <v>97</v>
      </c>
      <c r="I48" s="113" t="s">
        <v>97</v>
      </c>
      <c r="J48" s="116">
        <v>44558</v>
      </c>
    </row>
    <row r="49" spans="1:10" ht="15">
      <c r="A49" s="113" t="s">
        <v>98</v>
      </c>
      <c r="B49" s="113" t="s">
        <v>981</v>
      </c>
      <c r="C49" s="113" t="s">
        <v>99</v>
      </c>
      <c r="D49" s="113" t="s">
        <v>100</v>
      </c>
      <c r="E49" s="113" t="s">
        <v>85</v>
      </c>
      <c r="F49" s="114">
        <v>5263035</v>
      </c>
      <c r="G49" s="115">
        <v>412000</v>
      </c>
      <c r="H49" s="113" t="s">
        <v>97</v>
      </c>
      <c r="I49" s="113" t="s">
        <v>97</v>
      </c>
      <c r="J49" s="116">
        <v>44558</v>
      </c>
    </row>
    <row r="50" spans="1:10" ht="15">
      <c r="A50" s="113" t="s">
        <v>98</v>
      </c>
      <c r="B50" s="113" t="s">
        <v>981</v>
      </c>
      <c r="C50" s="113" t="s">
        <v>99</v>
      </c>
      <c r="D50" s="113" t="s">
        <v>100</v>
      </c>
      <c r="E50" s="113" t="s">
        <v>85</v>
      </c>
      <c r="F50" s="114">
        <v>5259767</v>
      </c>
      <c r="G50" s="115">
        <v>414430</v>
      </c>
      <c r="H50" s="113" t="s">
        <v>97</v>
      </c>
      <c r="I50" s="113" t="s">
        <v>97</v>
      </c>
      <c r="J50" s="116">
        <v>44547</v>
      </c>
    </row>
    <row r="51" spans="1:10" ht="15">
      <c r="A51" s="113" t="s">
        <v>98</v>
      </c>
      <c r="B51" s="113" t="s">
        <v>981</v>
      </c>
      <c r="C51" s="113" t="s">
        <v>99</v>
      </c>
      <c r="D51" s="113" t="s">
        <v>100</v>
      </c>
      <c r="E51" s="113" t="s">
        <v>85</v>
      </c>
      <c r="F51" s="114">
        <v>5259012</v>
      </c>
      <c r="G51" s="115">
        <v>447505</v>
      </c>
      <c r="H51" s="113" t="s">
        <v>97</v>
      </c>
      <c r="I51" s="113" t="s">
        <v>97</v>
      </c>
      <c r="J51" s="116">
        <v>44545</v>
      </c>
    </row>
    <row r="52" spans="1:10" ht="15">
      <c r="A52" s="113" t="s">
        <v>98</v>
      </c>
      <c r="B52" s="113" t="s">
        <v>981</v>
      </c>
      <c r="C52" s="113" t="s">
        <v>99</v>
      </c>
      <c r="D52" s="113" t="s">
        <v>100</v>
      </c>
      <c r="E52" s="113" t="s">
        <v>85</v>
      </c>
      <c r="F52" s="114">
        <v>5264523</v>
      </c>
      <c r="G52" s="115">
        <v>624990</v>
      </c>
      <c r="H52" s="113" t="s">
        <v>97</v>
      </c>
      <c r="I52" s="113" t="s">
        <v>97</v>
      </c>
      <c r="J52" s="116">
        <v>44560</v>
      </c>
    </row>
    <row r="53" spans="1:10" ht="15">
      <c r="A53" s="113" t="s">
        <v>98</v>
      </c>
      <c r="B53" s="113" t="s">
        <v>981</v>
      </c>
      <c r="C53" s="113" t="s">
        <v>99</v>
      </c>
      <c r="D53" s="113" t="s">
        <v>100</v>
      </c>
      <c r="E53" s="113" t="s">
        <v>85</v>
      </c>
      <c r="F53" s="114">
        <v>5264111</v>
      </c>
      <c r="G53" s="115">
        <v>437990</v>
      </c>
      <c r="H53" s="113" t="s">
        <v>97</v>
      </c>
      <c r="I53" s="113" t="s">
        <v>97</v>
      </c>
      <c r="J53" s="116">
        <v>44560</v>
      </c>
    </row>
    <row r="54" spans="1:10" ht="15">
      <c r="A54" s="113" t="s">
        <v>98</v>
      </c>
      <c r="B54" s="113" t="s">
        <v>981</v>
      </c>
      <c r="C54" s="113" t="s">
        <v>99</v>
      </c>
      <c r="D54" s="113" t="s">
        <v>100</v>
      </c>
      <c r="E54" s="113" t="s">
        <v>85</v>
      </c>
      <c r="F54" s="114">
        <v>5262758</v>
      </c>
      <c r="G54" s="115">
        <v>640050</v>
      </c>
      <c r="H54" s="113" t="s">
        <v>97</v>
      </c>
      <c r="I54" s="113" t="s">
        <v>97</v>
      </c>
      <c r="J54" s="116">
        <v>44558</v>
      </c>
    </row>
    <row r="55" spans="1:10" ht="15">
      <c r="A55" s="113" t="s">
        <v>98</v>
      </c>
      <c r="B55" s="113" t="s">
        <v>981</v>
      </c>
      <c r="C55" s="113" t="s">
        <v>99</v>
      </c>
      <c r="D55" s="113" t="s">
        <v>100</v>
      </c>
      <c r="E55" s="113" t="s">
        <v>85</v>
      </c>
      <c r="F55" s="114">
        <v>5256496</v>
      </c>
      <c r="G55" s="115">
        <v>641000</v>
      </c>
      <c r="H55" s="113" t="s">
        <v>97</v>
      </c>
      <c r="I55" s="113" t="s">
        <v>97</v>
      </c>
      <c r="J55" s="116">
        <v>44538</v>
      </c>
    </row>
    <row r="56" spans="1:10" ht="15">
      <c r="A56" s="113" t="s">
        <v>98</v>
      </c>
      <c r="B56" s="113" t="s">
        <v>981</v>
      </c>
      <c r="C56" s="113" t="s">
        <v>99</v>
      </c>
      <c r="D56" s="113" t="s">
        <v>100</v>
      </c>
      <c r="E56" s="113" t="s">
        <v>85</v>
      </c>
      <c r="F56" s="114">
        <v>5259457</v>
      </c>
      <c r="G56" s="115">
        <v>700000</v>
      </c>
      <c r="H56" s="113" t="s">
        <v>97</v>
      </c>
      <c r="I56" s="113" t="s">
        <v>97</v>
      </c>
      <c r="J56" s="116">
        <v>44546</v>
      </c>
    </row>
    <row r="57" spans="1:10" ht="15">
      <c r="A57" s="113" t="s">
        <v>98</v>
      </c>
      <c r="B57" s="113" t="s">
        <v>981</v>
      </c>
      <c r="C57" s="113" t="s">
        <v>99</v>
      </c>
      <c r="D57" s="113" t="s">
        <v>100</v>
      </c>
      <c r="E57" s="113" t="s">
        <v>85</v>
      </c>
      <c r="F57" s="114">
        <v>5255535</v>
      </c>
      <c r="G57" s="115">
        <v>432305</v>
      </c>
      <c r="H57" s="113" t="s">
        <v>97</v>
      </c>
      <c r="I57" s="113" t="s">
        <v>97</v>
      </c>
      <c r="J57" s="116">
        <v>44537</v>
      </c>
    </row>
    <row r="58" spans="1:10" ht="15">
      <c r="A58" s="113" t="s">
        <v>98</v>
      </c>
      <c r="B58" s="113" t="s">
        <v>981</v>
      </c>
      <c r="C58" s="113" t="s">
        <v>99</v>
      </c>
      <c r="D58" s="113" t="s">
        <v>100</v>
      </c>
      <c r="E58" s="113" t="s">
        <v>85</v>
      </c>
      <c r="F58" s="114">
        <v>5254477</v>
      </c>
      <c r="G58" s="115">
        <v>653995</v>
      </c>
      <c r="H58" s="113" t="s">
        <v>97</v>
      </c>
      <c r="I58" s="113" t="s">
        <v>97</v>
      </c>
      <c r="J58" s="116">
        <v>44533</v>
      </c>
    </row>
    <row r="59" spans="1:10" ht="15">
      <c r="A59" s="113" t="s">
        <v>98</v>
      </c>
      <c r="B59" s="113" t="s">
        <v>981</v>
      </c>
      <c r="C59" s="113" t="s">
        <v>99</v>
      </c>
      <c r="D59" s="113" t="s">
        <v>100</v>
      </c>
      <c r="E59" s="113" t="s">
        <v>85</v>
      </c>
      <c r="F59" s="114">
        <v>5259436</v>
      </c>
      <c r="G59" s="115">
        <v>679990</v>
      </c>
      <c r="H59" s="113" t="s">
        <v>97</v>
      </c>
      <c r="I59" s="113" t="s">
        <v>97</v>
      </c>
      <c r="J59" s="116">
        <v>44546</v>
      </c>
    </row>
    <row r="60" spans="1:10" ht="15">
      <c r="A60" s="113" t="s">
        <v>41</v>
      </c>
      <c r="B60" s="113" t="s">
        <v>982</v>
      </c>
      <c r="C60" s="113" t="s">
        <v>27</v>
      </c>
      <c r="D60" s="113" t="s">
        <v>110</v>
      </c>
      <c r="E60" s="113" t="s">
        <v>89</v>
      </c>
      <c r="F60" s="114">
        <v>5261367</v>
      </c>
      <c r="G60" s="115">
        <v>519120</v>
      </c>
      <c r="H60" s="113" t="s">
        <v>84</v>
      </c>
      <c r="I60" s="113" t="s">
        <v>97</v>
      </c>
      <c r="J60" s="116">
        <v>44551</v>
      </c>
    </row>
    <row r="61" spans="1:10" ht="15">
      <c r="A61" s="113" t="s">
        <v>41</v>
      </c>
      <c r="B61" s="113" t="s">
        <v>982</v>
      </c>
      <c r="C61" s="113" t="s">
        <v>116</v>
      </c>
      <c r="D61" s="113" t="s">
        <v>117</v>
      </c>
      <c r="E61" s="113" t="s">
        <v>85</v>
      </c>
      <c r="F61" s="114">
        <v>5263570</v>
      </c>
      <c r="G61" s="115">
        <v>549611</v>
      </c>
      <c r="H61" s="113" t="s">
        <v>97</v>
      </c>
      <c r="I61" s="113" t="s">
        <v>97</v>
      </c>
      <c r="J61" s="116">
        <v>44559</v>
      </c>
    </row>
    <row r="62" spans="1:10" ht="15">
      <c r="A62" s="113" t="s">
        <v>41</v>
      </c>
      <c r="B62" s="113" t="s">
        <v>982</v>
      </c>
      <c r="C62" s="113" t="s">
        <v>116</v>
      </c>
      <c r="D62" s="113" t="s">
        <v>117</v>
      </c>
      <c r="E62" s="113" t="s">
        <v>85</v>
      </c>
      <c r="F62" s="114">
        <v>5258200</v>
      </c>
      <c r="G62" s="115">
        <v>87599</v>
      </c>
      <c r="H62" s="113" t="s">
        <v>84</v>
      </c>
      <c r="I62" s="113" t="s">
        <v>97</v>
      </c>
      <c r="J62" s="116">
        <v>44543</v>
      </c>
    </row>
    <row r="63" spans="1:10" ht="15">
      <c r="A63" s="113" t="s">
        <v>41</v>
      </c>
      <c r="B63" s="113" t="s">
        <v>982</v>
      </c>
      <c r="C63" s="113" t="s">
        <v>27</v>
      </c>
      <c r="D63" s="113" t="s">
        <v>105</v>
      </c>
      <c r="E63" s="113" t="s">
        <v>88</v>
      </c>
      <c r="F63" s="114">
        <v>5259433</v>
      </c>
      <c r="G63" s="115">
        <v>291000</v>
      </c>
      <c r="H63" s="113" t="s">
        <v>84</v>
      </c>
      <c r="I63" s="113" t="s">
        <v>97</v>
      </c>
      <c r="J63" s="116">
        <v>44546</v>
      </c>
    </row>
    <row r="64" spans="1:10" ht="15">
      <c r="A64" s="113" t="s">
        <v>41</v>
      </c>
      <c r="B64" s="113" t="s">
        <v>982</v>
      </c>
      <c r="C64" s="113" t="s">
        <v>27</v>
      </c>
      <c r="D64" s="113" t="s">
        <v>105</v>
      </c>
      <c r="E64" s="113" t="s">
        <v>85</v>
      </c>
      <c r="F64" s="114">
        <v>5256855</v>
      </c>
      <c r="G64" s="115">
        <v>435000</v>
      </c>
      <c r="H64" s="113" t="s">
        <v>84</v>
      </c>
      <c r="I64" s="113" t="s">
        <v>97</v>
      </c>
      <c r="J64" s="116">
        <v>44539</v>
      </c>
    </row>
    <row r="65" spans="1:10" ht="15">
      <c r="A65" s="113" t="s">
        <v>41</v>
      </c>
      <c r="B65" s="113" t="s">
        <v>982</v>
      </c>
      <c r="C65" s="113" t="s">
        <v>116</v>
      </c>
      <c r="D65" s="113" t="s">
        <v>118</v>
      </c>
      <c r="E65" s="113" t="s">
        <v>85</v>
      </c>
      <c r="F65" s="114">
        <v>5263547</v>
      </c>
      <c r="G65" s="115">
        <v>373990</v>
      </c>
      <c r="H65" s="113" t="s">
        <v>97</v>
      </c>
      <c r="I65" s="113" t="s">
        <v>97</v>
      </c>
      <c r="J65" s="116">
        <v>44559</v>
      </c>
    </row>
    <row r="66" spans="1:10" ht="15">
      <c r="A66" s="113" t="s">
        <v>41</v>
      </c>
      <c r="B66" s="113" t="s">
        <v>982</v>
      </c>
      <c r="C66" s="113" t="s">
        <v>116</v>
      </c>
      <c r="D66" s="113" t="s">
        <v>117</v>
      </c>
      <c r="E66" s="113" t="s">
        <v>85</v>
      </c>
      <c r="F66" s="114">
        <v>5256916</v>
      </c>
      <c r="G66" s="115">
        <v>492587</v>
      </c>
      <c r="H66" s="113" t="s">
        <v>97</v>
      </c>
      <c r="I66" s="113" t="s">
        <v>97</v>
      </c>
      <c r="J66" s="116">
        <v>44539</v>
      </c>
    </row>
    <row r="67" spans="1:10" ht="15">
      <c r="A67" s="113" t="s">
        <v>41</v>
      </c>
      <c r="B67" s="113" t="s">
        <v>982</v>
      </c>
      <c r="C67" s="113" t="s">
        <v>27</v>
      </c>
      <c r="D67" s="113" t="s">
        <v>106</v>
      </c>
      <c r="E67" s="113" t="s">
        <v>85</v>
      </c>
      <c r="F67" s="114">
        <v>5263536</v>
      </c>
      <c r="G67" s="115">
        <v>674900</v>
      </c>
      <c r="H67" s="113" t="s">
        <v>84</v>
      </c>
      <c r="I67" s="113" t="s">
        <v>97</v>
      </c>
      <c r="J67" s="116">
        <v>44559</v>
      </c>
    </row>
    <row r="68" spans="1:10" ht="15">
      <c r="A68" s="113" t="s">
        <v>41</v>
      </c>
      <c r="B68" s="113" t="s">
        <v>982</v>
      </c>
      <c r="C68" s="113" t="s">
        <v>116</v>
      </c>
      <c r="D68" s="113" t="s">
        <v>118</v>
      </c>
      <c r="E68" s="113" t="s">
        <v>85</v>
      </c>
      <c r="F68" s="114">
        <v>5262046</v>
      </c>
      <c r="G68" s="115">
        <v>355990</v>
      </c>
      <c r="H68" s="113" t="s">
        <v>97</v>
      </c>
      <c r="I68" s="113" t="s">
        <v>97</v>
      </c>
      <c r="J68" s="116">
        <v>44553</v>
      </c>
    </row>
    <row r="69" spans="1:10" ht="15">
      <c r="A69" s="113" t="s">
        <v>41</v>
      </c>
      <c r="B69" s="113" t="s">
        <v>982</v>
      </c>
      <c r="C69" s="113" t="s">
        <v>116</v>
      </c>
      <c r="D69" s="113" t="s">
        <v>117</v>
      </c>
      <c r="E69" s="113" t="s">
        <v>85</v>
      </c>
      <c r="F69" s="114">
        <v>5255652</v>
      </c>
      <c r="G69" s="115">
        <v>775000</v>
      </c>
      <c r="H69" s="113" t="s">
        <v>84</v>
      </c>
      <c r="I69" s="113" t="s">
        <v>97</v>
      </c>
      <c r="J69" s="116">
        <v>44537</v>
      </c>
    </row>
    <row r="70" spans="1:10" ht="15">
      <c r="A70" s="113" t="s">
        <v>41</v>
      </c>
      <c r="B70" s="113" t="s">
        <v>982</v>
      </c>
      <c r="C70" s="113" t="s">
        <v>116</v>
      </c>
      <c r="D70" s="113" t="s">
        <v>118</v>
      </c>
      <c r="E70" s="113" t="s">
        <v>85</v>
      </c>
      <c r="F70" s="114">
        <v>5263698</v>
      </c>
      <c r="G70" s="115">
        <v>1073180</v>
      </c>
      <c r="H70" s="113" t="s">
        <v>97</v>
      </c>
      <c r="I70" s="113" t="s">
        <v>97</v>
      </c>
      <c r="J70" s="116">
        <v>44559</v>
      </c>
    </row>
    <row r="71" spans="1:10" ht="15">
      <c r="A71" s="113" t="s">
        <v>41</v>
      </c>
      <c r="B71" s="113" t="s">
        <v>982</v>
      </c>
      <c r="C71" s="113" t="s">
        <v>27</v>
      </c>
      <c r="D71" s="113" t="s">
        <v>107</v>
      </c>
      <c r="E71" s="113" t="s">
        <v>89</v>
      </c>
      <c r="F71" s="114">
        <v>5261372</v>
      </c>
      <c r="G71" s="115">
        <v>1391500</v>
      </c>
      <c r="H71" s="113" t="s">
        <v>84</v>
      </c>
      <c r="I71" s="113" t="s">
        <v>97</v>
      </c>
      <c r="J71" s="116">
        <v>44551</v>
      </c>
    </row>
    <row r="72" spans="1:10" ht="15">
      <c r="A72" s="113" t="s">
        <v>41</v>
      </c>
      <c r="B72" s="113" t="s">
        <v>982</v>
      </c>
      <c r="C72" s="113" t="s">
        <v>116</v>
      </c>
      <c r="D72" s="113" t="s">
        <v>118</v>
      </c>
      <c r="E72" s="113" t="s">
        <v>85</v>
      </c>
      <c r="F72" s="114">
        <v>5263029</v>
      </c>
      <c r="G72" s="115">
        <v>1019000</v>
      </c>
      <c r="H72" s="113" t="s">
        <v>97</v>
      </c>
      <c r="I72" s="113" t="s">
        <v>97</v>
      </c>
      <c r="J72" s="116">
        <v>44558</v>
      </c>
    </row>
    <row r="73" spans="1:10" ht="15">
      <c r="A73" s="113" t="s">
        <v>41</v>
      </c>
      <c r="B73" s="113" t="s">
        <v>982</v>
      </c>
      <c r="C73" s="113" t="s">
        <v>27</v>
      </c>
      <c r="D73" s="113" t="s">
        <v>110</v>
      </c>
      <c r="E73" s="113" t="s">
        <v>89</v>
      </c>
      <c r="F73" s="114">
        <v>5262009</v>
      </c>
      <c r="G73" s="115">
        <v>775000</v>
      </c>
      <c r="H73" s="113" t="s">
        <v>84</v>
      </c>
      <c r="I73" s="113" t="s">
        <v>97</v>
      </c>
      <c r="J73" s="116">
        <v>44553</v>
      </c>
    </row>
    <row r="74" spans="1:10" ht="15">
      <c r="A74" s="113" t="s">
        <v>41</v>
      </c>
      <c r="B74" s="113" t="s">
        <v>982</v>
      </c>
      <c r="C74" s="113" t="s">
        <v>102</v>
      </c>
      <c r="D74" s="113" t="s">
        <v>103</v>
      </c>
      <c r="E74" s="113" t="s">
        <v>88</v>
      </c>
      <c r="F74" s="114">
        <v>5261778</v>
      </c>
      <c r="G74" s="115">
        <v>912000</v>
      </c>
      <c r="H74" s="113" t="s">
        <v>84</v>
      </c>
      <c r="I74" s="113" t="s">
        <v>97</v>
      </c>
      <c r="J74" s="116">
        <v>44552</v>
      </c>
    </row>
    <row r="75" spans="1:10" ht="15">
      <c r="A75" s="113" t="s">
        <v>41</v>
      </c>
      <c r="B75" s="113" t="s">
        <v>982</v>
      </c>
      <c r="C75" s="113" t="s">
        <v>27</v>
      </c>
      <c r="D75" s="113" t="s">
        <v>105</v>
      </c>
      <c r="E75" s="113" t="s">
        <v>88</v>
      </c>
      <c r="F75" s="114">
        <v>5258362</v>
      </c>
      <c r="G75" s="115">
        <v>200000</v>
      </c>
      <c r="H75" s="113" t="s">
        <v>84</v>
      </c>
      <c r="I75" s="113" t="s">
        <v>97</v>
      </c>
      <c r="J75" s="116">
        <v>44544</v>
      </c>
    </row>
    <row r="76" spans="1:10" ht="15">
      <c r="A76" s="113" t="s">
        <v>41</v>
      </c>
      <c r="B76" s="113" t="s">
        <v>982</v>
      </c>
      <c r="C76" s="113" t="s">
        <v>27</v>
      </c>
      <c r="D76" s="113" t="s">
        <v>105</v>
      </c>
      <c r="E76" s="113" t="s">
        <v>85</v>
      </c>
      <c r="F76" s="114">
        <v>5256503</v>
      </c>
      <c r="G76" s="115">
        <v>455000</v>
      </c>
      <c r="H76" s="113" t="s">
        <v>84</v>
      </c>
      <c r="I76" s="113" t="s">
        <v>97</v>
      </c>
      <c r="J76" s="116">
        <v>44538</v>
      </c>
    </row>
    <row r="77" spans="1:10" ht="15">
      <c r="A77" s="113" t="s">
        <v>41</v>
      </c>
      <c r="B77" s="113" t="s">
        <v>982</v>
      </c>
      <c r="C77" s="113" t="s">
        <v>102</v>
      </c>
      <c r="D77" s="113" t="s">
        <v>103</v>
      </c>
      <c r="E77" s="113" t="s">
        <v>88</v>
      </c>
      <c r="F77" s="114">
        <v>5256538</v>
      </c>
      <c r="G77" s="115">
        <v>950000</v>
      </c>
      <c r="H77" s="113" t="s">
        <v>84</v>
      </c>
      <c r="I77" s="113" t="s">
        <v>97</v>
      </c>
      <c r="J77" s="116">
        <v>44538</v>
      </c>
    </row>
    <row r="78" spans="1:10" ht="15">
      <c r="A78" s="113" t="s">
        <v>41</v>
      </c>
      <c r="B78" s="113" t="s">
        <v>982</v>
      </c>
      <c r="C78" s="113" t="s">
        <v>102</v>
      </c>
      <c r="D78" s="113" t="s">
        <v>103</v>
      </c>
      <c r="E78" s="113" t="s">
        <v>88</v>
      </c>
      <c r="F78" s="114">
        <v>5262979</v>
      </c>
      <c r="G78" s="115">
        <v>1112000</v>
      </c>
      <c r="H78" s="113" t="s">
        <v>84</v>
      </c>
      <c r="I78" s="113" t="s">
        <v>97</v>
      </c>
      <c r="J78" s="116">
        <v>44558</v>
      </c>
    </row>
    <row r="79" spans="1:10" ht="15">
      <c r="A79" s="113" t="s">
        <v>41</v>
      </c>
      <c r="B79" s="113" t="s">
        <v>982</v>
      </c>
      <c r="C79" s="113" t="s">
        <v>116</v>
      </c>
      <c r="D79" s="113" t="s">
        <v>118</v>
      </c>
      <c r="E79" s="113" t="s">
        <v>85</v>
      </c>
      <c r="F79" s="114">
        <v>5263491</v>
      </c>
      <c r="G79" s="115">
        <v>455990</v>
      </c>
      <c r="H79" s="113" t="s">
        <v>97</v>
      </c>
      <c r="I79" s="113" t="s">
        <v>97</v>
      </c>
      <c r="J79" s="116">
        <v>44559</v>
      </c>
    </row>
    <row r="80" spans="1:10" ht="15">
      <c r="A80" s="113" t="s">
        <v>41</v>
      </c>
      <c r="B80" s="113" t="s">
        <v>982</v>
      </c>
      <c r="C80" s="113" t="s">
        <v>27</v>
      </c>
      <c r="D80" s="113" t="s">
        <v>105</v>
      </c>
      <c r="E80" s="113" t="s">
        <v>85</v>
      </c>
      <c r="F80" s="114">
        <v>5259343</v>
      </c>
      <c r="G80" s="115">
        <v>529900</v>
      </c>
      <c r="H80" s="113" t="s">
        <v>84</v>
      </c>
      <c r="I80" s="113" t="s">
        <v>97</v>
      </c>
      <c r="J80" s="116">
        <v>44546</v>
      </c>
    </row>
    <row r="81" spans="1:10" ht="15">
      <c r="A81" s="113" t="s">
        <v>41</v>
      </c>
      <c r="B81" s="113" t="s">
        <v>982</v>
      </c>
      <c r="C81" s="113" t="s">
        <v>116</v>
      </c>
      <c r="D81" s="113" t="s">
        <v>118</v>
      </c>
      <c r="E81" s="113" t="s">
        <v>85</v>
      </c>
      <c r="F81" s="114">
        <v>5263012</v>
      </c>
      <c r="G81" s="115">
        <v>109583</v>
      </c>
      <c r="H81" s="113" t="s">
        <v>97</v>
      </c>
      <c r="I81" s="113" t="s">
        <v>97</v>
      </c>
      <c r="J81" s="116">
        <v>44558</v>
      </c>
    </row>
    <row r="82" spans="1:10" ht="15">
      <c r="A82" s="113" t="s">
        <v>41</v>
      </c>
      <c r="B82" s="113" t="s">
        <v>982</v>
      </c>
      <c r="C82" s="113" t="s">
        <v>116</v>
      </c>
      <c r="D82" s="113" t="s">
        <v>118</v>
      </c>
      <c r="E82" s="113" t="s">
        <v>85</v>
      </c>
      <c r="F82" s="114">
        <v>5262038</v>
      </c>
      <c r="G82" s="115">
        <v>525000</v>
      </c>
      <c r="H82" s="113" t="s">
        <v>97</v>
      </c>
      <c r="I82" s="113" t="s">
        <v>97</v>
      </c>
      <c r="J82" s="116">
        <v>44553</v>
      </c>
    </row>
    <row r="83" spans="1:10" ht="15">
      <c r="A83" s="113" t="s">
        <v>41</v>
      </c>
      <c r="B83" s="113" t="s">
        <v>982</v>
      </c>
      <c r="C83" s="113" t="s">
        <v>116</v>
      </c>
      <c r="D83" s="113" t="s">
        <v>117</v>
      </c>
      <c r="E83" s="113" t="s">
        <v>88</v>
      </c>
      <c r="F83" s="114">
        <v>5259236</v>
      </c>
      <c r="G83" s="115">
        <v>155000</v>
      </c>
      <c r="H83" s="113" t="s">
        <v>84</v>
      </c>
      <c r="I83" s="113" t="s">
        <v>97</v>
      </c>
      <c r="J83" s="116">
        <v>44546</v>
      </c>
    </row>
    <row r="84" spans="1:10" ht="15">
      <c r="A84" s="113" t="s">
        <v>41</v>
      </c>
      <c r="B84" s="113" t="s">
        <v>982</v>
      </c>
      <c r="C84" s="113" t="s">
        <v>27</v>
      </c>
      <c r="D84" s="113" t="s">
        <v>106</v>
      </c>
      <c r="E84" s="113" t="s">
        <v>85</v>
      </c>
      <c r="F84" s="114">
        <v>5259232</v>
      </c>
      <c r="G84" s="115">
        <v>545000</v>
      </c>
      <c r="H84" s="113" t="s">
        <v>84</v>
      </c>
      <c r="I84" s="113" t="s">
        <v>97</v>
      </c>
      <c r="J84" s="116">
        <v>44546</v>
      </c>
    </row>
    <row r="85" spans="1:10" ht="15">
      <c r="A85" s="113" t="s">
        <v>41</v>
      </c>
      <c r="B85" s="113" t="s">
        <v>982</v>
      </c>
      <c r="C85" s="113" t="s">
        <v>27</v>
      </c>
      <c r="D85" s="113" t="s">
        <v>106</v>
      </c>
      <c r="E85" s="113" t="s">
        <v>85</v>
      </c>
      <c r="F85" s="114">
        <v>5256527</v>
      </c>
      <c r="G85" s="115">
        <v>570000</v>
      </c>
      <c r="H85" s="113" t="s">
        <v>84</v>
      </c>
      <c r="I85" s="113" t="s">
        <v>97</v>
      </c>
      <c r="J85" s="116">
        <v>44538</v>
      </c>
    </row>
    <row r="86" spans="1:10" ht="15">
      <c r="A86" s="113" t="s">
        <v>41</v>
      </c>
      <c r="B86" s="113" t="s">
        <v>982</v>
      </c>
      <c r="C86" s="113" t="s">
        <v>60</v>
      </c>
      <c r="D86" s="113" t="s">
        <v>61</v>
      </c>
      <c r="E86" s="113" t="s">
        <v>85</v>
      </c>
      <c r="F86" s="114">
        <v>5262994</v>
      </c>
      <c r="G86" s="115">
        <v>849900</v>
      </c>
      <c r="H86" s="113" t="s">
        <v>84</v>
      </c>
      <c r="I86" s="113" t="s">
        <v>97</v>
      </c>
      <c r="J86" s="116">
        <v>44558</v>
      </c>
    </row>
    <row r="87" spans="1:10" ht="15">
      <c r="A87" s="113" t="s">
        <v>41</v>
      </c>
      <c r="B87" s="113" t="s">
        <v>982</v>
      </c>
      <c r="C87" s="113" t="s">
        <v>115</v>
      </c>
      <c r="D87" s="113" t="s">
        <v>112</v>
      </c>
      <c r="E87" s="113" t="s">
        <v>90</v>
      </c>
      <c r="F87" s="114">
        <v>5256578</v>
      </c>
      <c r="G87" s="115">
        <v>20000000</v>
      </c>
      <c r="H87" s="113" t="s">
        <v>84</v>
      </c>
      <c r="I87" s="113" t="s">
        <v>97</v>
      </c>
      <c r="J87" s="116">
        <v>44538</v>
      </c>
    </row>
    <row r="88" spans="1:10" ht="15">
      <c r="A88" s="113" t="s">
        <v>41</v>
      </c>
      <c r="B88" s="113" t="s">
        <v>982</v>
      </c>
      <c r="C88" s="113" t="s">
        <v>27</v>
      </c>
      <c r="D88" s="113" t="s">
        <v>107</v>
      </c>
      <c r="E88" s="113" t="s">
        <v>85</v>
      </c>
      <c r="F88" s="114">
        <v>5258864</v>
      </c>
      <c r="G88" s="115">
        <v>434174</v>
      </c>
      <c r="H88" s="113" t="s">
        <v>97</v>
      </c>
      <c r="I88" s="113" t="s">
        <v>97</v>
      </c>
      <c r="J88" s="116">
        <v>44545</v>
      </c>
    </row>
    <row r="89" spans="1:10" ht="15">
      <c r="A89" s="113" t="s">
        <v>41</v>
      </c>
      <c r="B89" s="113" t="s">
        <v>982</v>
      </c>
      <c r="C89" s="113" t="s">
        <v>116</v>
      </c>
      <c r="D89" s="113" t="s">
        <v>118</v>
      </c>
      <c r="E89" s="113" t="s">
        <v>85</v>
      </c>
      <c r="F89" s="114">
        <v>5262562</v>
      </c>
      <c r="G89" s="115">
        <v>488100</v>
      </c>
      <c r="H89" s="113" t="s">
        <v>97</v>
      </c>
      <c r="I89" s="113" t="s">
        <v>97</v>
      </c>
      <c r="J89" s="116">
        <v>44557</v>
      </c>
    </row>
    <row r="90" spans="1:10" ht="15">
      <c r="A90" s="113" t="s">
        <v>41</v>
      </c>
      <c r="B90" s="113" t="s">
        <v>982</v>
      </c>
      <c r="C90" s="113" t="s">
        <v>27</v>
      </c>
      <c r="D90" s="113" t="s">
        <v>105</v>
      </c>
      <c r="E90" s="113" t="s">
        <v>88</v>
      </c>
      <c r="F90" s="114">
        <v>5257408</v>
      </c>
      <c r="G90" s="115">
        <v>329000</v>
      </c>
      <c r="H90" s="113" t="s">
        <v>84</v>
      </c>
      <c r="I90" s="113" t="s">
        <v>97</v>
      </c>
      <c r="J90" s="116">
        <v>44540</v>
      </c>
    </row>
    <row r="91" spans="1:10" ht="15">
      <c r="A91" s="113" t="s">
        <v>41</v>
      </c>
      <c r="B91" s="113" t="s">
        <v>982</v>
      </c>
      <c r="C91" s="113" t="s">
        <v>27</v>
      </c>
      <c r="D91" s="113" t="s">
        <v>110</v>
      </c>
      <c r="E91" s="113" t="s">
        <v>90</v>
      </c>
      <c r="F91" s="114">
        <v>5262079</v>
      </c>
      <c r="G91" s="115">
        <v>307250</v>
      </c>
      <c r="H91" s="113" t="s">
        <v>84</v>
      </c>
      <c r="I91" s="113" t="s">
        <v>97</v>
      </c>
      <c r="J91" s="116">
        <v>44553</v>
      </c>
    </row>
    <row r="92" spans="1:10" ht="15">
      <c r="A92" s="113" t="s">
        <v>41</v>
      </c>
      <c r="B92" s="113" t="s">
        <v>982</v>
      </c>
      <c r="C92" s="113" t="s">
        <v>116</v>
      </c>
      <c r="D92" s="113" t="s">
        <v>118</v>
      </c>
      <c r="E92" s="113" t="s">
        <v>85</v>
      </c>
      <c r="F92" s="114">
        <v>5262488</v>
      </c>
      <c r="G92" s="115">
        <v>520000</v>
      </c>
      <c r="H92" s="113" t="s">
        <v>84</v>
      </c>
      <c r="I92" s="113" t="s">
        <v>97</v>
      </c>
      <c r="J92" s="116">
        <v>44557</v>
      </c>
    </row>
    <row r="93" spans="1:10" ht="15">
      <c r="A93" s="113" t="s">
        <v>41</v>
      </c>
      <c r="B93" s="113" t="s">
        <v>982</v>
      </c>
      <c r="C93" s="113" t="s">
        <v>116</v>
      </c>
      <c r="D93" s="113" t="s">
        <v>118</v>
      </c>
      <c r="E93" s="113" t="s">
        <v>85</v>
      </c>
      <c r="F93" s="114">
        <v>5261613</v>
      </c>
      <c r="G93" s="115">
        <v>460000</v>
      </c>
      <c r="H93" s="113" t="s">
        <v>97</v>
      </c>
      <c r="I93" s="113" t="s">
        <v>97</v>
      </c>
      <c r="J93" s="116">
        <v>44552</v>
      </c>
    </row>
    <row r="94" spans="1:10" ht="15">
      <c r="A94" s="113" t="s">
        <v>41</v>
      </c>
      <c r="B94" s="113" t="s">
        <v>982</v>
      </c>
      <c r="C94" s="113" t="s">
        <v>116</v>
      </c>
      <c r="D94" s="113" t="s">
        <v>118</v>
      </c>
      <c r="E94" s="113" t="s">
        <v>85</v>
      </c>
      <c r="F94" s="114">
        <v>5261624</v>
      </c>
      <c r="G94" s="115">
        <v>363000</v>
      </c>
      <c r="H94" s="113" t="s">
        <v>97</v>
      </c>
      <c r="I94" s="113" t="s">
        <v>97</v>
      </c>
      <c r="J94" s="116">
        <v>44552</v>
      </c>
    </row>
    <row r="95" spans="1:10" ht="15">
      <c r="A95" s="113" t="s">
        <v>41</v>
      </c>
      <c r="B95" s="113" t="s">
        <v>982</v>
      </c>
      <c r="C95" s="113" t="s">
        <v>27</v>
      </c>
      <c r="D95" s="113" t="s">
        <v>105</v>
      </c>
      <c r="E95" s="113" t="s">
        <v>85</v>
      </c>
      <c r="F95" s="114">
        <v>5260315</v>
      </c>
      <c r="G95" s="115">
        <v>475000</v>
      </c>
      <c r="H95" s="113" t="s">
        <v>84</v>
      </c>
      <c r="I95" s="113" t="s">
        <v>97</v>
      </c>
      <c r="J95" s="116">
        <v>44550</v>
      </c>
    </row>
    <row r="96" spans="1:10" ht="15">
      <c r="A96" s="113" t="s">
        <v>41</v>
      </c>
      <c r="B96" s="113" t="s">
        <v>982</v>
      </c>
      <c r="C96" s="113" t="s">
        <v>116</v>
      </c>
      <c r="D96" s="113" t="s">
        <v>117</v>
      </c>
      <c r="E96" s="113" t="s">
        <v>85</v>
      </c>
      <c r="F96" s="114">
        <v>5258877</v>
      </c>
      <c r="G96" s="115">
        <v>351222</v>
      </c>
      <c r="H96" s="113" t="s">
        <v>84</v>
      </c>
      <c r="I96" s="113" t="s">
        <v>97</v>
      </c>
      <c r="J96" s="116">
        <v>44545</v>
      </c>
    </row>
    <row r="97" spans="1:10" ht="15">
      <c r="A97" s="113" t="s">
        <v>41</v>
      </c>
      <c r="B97" s="113" t="s">
        <v>982</v>
      </c>
      <c r="C97" s="113" t="s">
        <v>27</v>
      </c>
      <c r="D97" s="113" t="s">
        <v>108</v>
      </c>
      <c r="E97" s="113" t="s">
        <v>85</v>
      </c>
      <c r="F97" s="114">
        <v>5259056</v>
      </c>
      <c r="G97" s="115">
        <v>453000</v>
      </c>
      <c r="H97" s="113" t="s">
        <v>84</v>
      </c>
      <c r="I97" s="113" t="s">
        <v>97</v>
      </c>
      <c r="J97" s="116">
        <v>44545</v>
      </c>
    </row>
    <row r="98" spans="1:10" ht="15">
      <c r="A98" s="113" t="s">
        <v>41</v>
      </c>
      <c r="B98" s="113" t="s">
        <v>982</v>
      </c>
      <c r="C98" s="113" t="s">
        <v>27</v>
      </c>
      <c r="D98" s="113" t="s">
        <v>105</v>
      </c>
      <c r="E98" s="113" t="s">
        <v>85</v>
      </c>
      <c r="F98" s="114">
        <v>5257528</v>
      </c>
      <c r="G98" s="115">
        <v>505000</v>
      </c>
      <c r="H98" s="113" t="s">
        <v>84</v>
      </c>
      <c r="I98" s="113" t="s">
        <v>97</v>
      </c>
      <c r="J98" s="116">
        <v>44540</v>
      </c>
    </row>
    <row r="99" spans="1:10" ht="15">
      <c r="A99" s="113" t="s">
        <v>41</v>
      </c>
      <c r="B99" s="113" t="s">
        <v>982</v>
      </c>
      <c r="C99" s="113" t="s">
        <v>27</v>
      </c>
      <c r="D99" s="113" t="s">
        <v>105</v>
      </c>
      <c r="E99" s="113" t="s">
        <v>85</v>
      </c>
      <c r="F99" s="114">
        <v>5257342</v>
      </c>
      <c r="G99" s="115">
        <v>551900</v>
      </c>
      <c r="H99" s="113" t="s">
        <v>84</v>
      </c>
      <c r="I99" s="113" t="s">
        <v>97</v>
      </c>
      <c r="J99" s="116">
        <v>44540</v>
      </c>
    </row>
    <row r="100" spans="1:10" ht="15">
      <c r="A100" s="113" t="s">
        <v>41</v>
      </c>
      <c r="B100" s="113" t="s">
        <v>982</v>
      </c>
      <c r="C100" s="113" t="s">
        <v>116</v>
      </c>
      <c r="D100" s="113" t="s">
        <v>117</v>
      </c>
      <c r="E100" s="113" t="s">
        <v>85</v>
      </c>
      <c r="F100" s="114">
        <v>5258842</v>
      </c>
      <c r="G100" s="115">
        <v>425000</v>
      </c>
      <c r="H100" s="113" t="s">
        <v>84</v>
      </c>
      <c r="I100" s="113" t="s">
        <v>97</v>
      </c>
      <c r="J100" s="116">
        <v>44545</v>
      </c>
    </row>
    <row r="101" spans="1:10" ht="15">
      <c r="A101" s="113" t="s">
        <v>41</v>
      </c>
      <c r="B101" s="113" t="s">
        <v>982</v>
      </c>
      <c r="C101" s="113" t="s">
        <v>27</v>
      </c>
      <c r="D101" s="113" t="s">
        <v>105</v>
      </c>
      <c r="E101" s="113" t="s">
        <v>89</v>
      </c>
      <c r="F101" s="114">
        <v>5257595</v>
      </c>
      <c r="G101" s="115">
        <v>250000</v>
      </c>
      <c r="H101" s="113" t="s">
        <v>84</v>
      </c>
      <c r="I101" s="113" t="s">
        <v>97</v>
      </c>
      <c r="J101" s="116">
        <v>44540</v>
      </c>
    </row>
    <row r="102" spans="1:10" ht="15">
      <c r="A102" s="113" t="s">
        <v>41</v>
      </c>
      <c r="B102" s="113" t="s">
        <v>982</v>
      </c>
      <c r="C102" s="113" t="s">
        <v>116</v>
      </c>
      <c r="D102" s="113" t="s">
        <v>118</v>
      </c>
      <c r="E102" s="113" t="s">
        <v>85</v>
      </c>
      <c r="F102" s="114">
        <v>5257598</v>
      </c>
      <c r="G102" s="115">
        <v>782845</v>
      </c>
      <c r="H102" s="113" t="s">
        <v>97</v>
      </c>
      <c r="I102" s="113" t="s">
        <v>97</v>
      </c>
      <c r="J102" s="116">
        <v>44540</v>
      </c>
    </row>
    <row r="103" spans="1:10" ht="15">
      <c r="A103" s="113" t="s">
        <v>41</v>
      </c>
      <c r="B103" s="113" t="s">
        <v>982</v>
      </c>
      <c r="C103" s="113" t="s">
        <v>27</v>
      </c>
      <c r="D103" s="113" t="s">
        <v>105</v>
      </c>
      <c r="E103" s="113" t="s">
        <v>89</v>
      </c>
      <c r="F103" s="114">
        <v>5258646</v>
      </c>
      <c r="G103" s="115">
        <v>106000</v>
      </c>
      <c r="H103" s="113" t="s">
        <v>84</v>
      </c>
      <c r="I103" s="113" t="s">
        <v>97</v>
      </c>
      <c r="J103" s="116">
        <v>44544</v>
      </c>
    </row>
    <row r="104" spans="1:10" ht="15">
      <c r="A104" s="113" t="s">
        <v>41</v>
      </c>
      <c r="B104" s="113" t="s">
        <v>982</v>
      </c>
      <c r="C104" s="113" t="s">
        <v>27</v>
      </c>
      <c r="D104" s="113" t="s">
        <v>108</v>
      </c>
      <c r="E104" s="113" t="s">
        <v>88</v>
      </c>
      <c r="F104" s="114">
        <v>5257735</v>
      </c>
      <c r="G104" s="115">
        <v>322000</v>
      </c>
      <c r="H104" s="113" t="s">
        <v>84</v>
      </c>
      <c r="I104" s="113" t="s">
        <v>97</v>
      </c>
      <c r="J104" s="116">
        <v>44540</v>
      </c>
    </row>
    <row r="105" spans="1:10" ht="15">
      <c r="A105" s="113" t="s">
        <v>41</v>
      </c>
      <c r="B105" s="113" t="s">
        <v>982</v>
      </c>
      <c r="C105" s="113" t="s">
        <v>116</v>
      </c>
      <c r="D105" s="113" t="s">
        <v>117</v>
      </c>
      <c r="E105" s="113" t="s">
        <v>89</v>
      </c>
      <c r="F105" s="114">
        <v>5262157</v>
      </c>
      <c r="G105" s="115">
        <v>120000</v>
      </c>
      <c r="H105" s="113" t="s">
        <v>84</v>
      </c>
      <c r="I105" s="113" t="s">
        <v>97</v>
      </c>
      <c r="J105" s="116">
        <v>44553</v>
      </c>
    </row>
    <row r="106" spans="1:10" ht="15">
      <c r="A106" s="113" t="s">
        <v>41</v>
      </c>
      <c r="B106" s="113" t="s">
        <v>982</v>
      </c>
      <c r="C106" s="113" t="s">
        <v>116</v>
      </c>
      <c r="D106" s="113" t="s">
        <v>118</v>
      </c>
      <c r="E106" s="113" t="s">
        <v>85</v>
      </c>
      <c r="F106" s="114">
        <v>5257671</v>
      </c>
      <c r="G106" s="115">
        <v>430000</v>
      </c>
      <c r="H106" s="113" t="s">
        <v>84</v>
      </c>
      <c r="I106" s="113" t="s">
        <v>97</v>
      </c>
      <c r="J106" s="116">
        <v>44540</v>
      </c>
    </row>
    <row r="107" spans="1:10" ht="15">
      <c r="A107" s="113" t="s">
        <v>41</v>
      </c>
      <c r="B107" s="113" t="s">
        <v>982</v>
      </c>
      <c r="C107" s="113" t="s">
        <v>27</v>
      </c>
      <c r="D107" s="113" t="s">
        <v>105</v>
      </c>
      <c r="E107" s="113" t="s">
        <v>88</v>
      </c>
      <c r="F107" s="114">
        <v>5258586</v>
      </c>
      <c r="G107" s="115">
        <v>135000</v>
      </c>
      <c r="H107" s="113" t="s">
        <v>84</v>
      </c>
      <c r="I107" s="113" t="s">
        <v>97</v>
      </c>
      <c r="J107" s="116">
        <v>44544</v>
      </c>
    </row>
    <row r="108" spans="1:10" ht="15">
      <c r="A108" s="113" t="s">
        <v>41</v>
      </c>
      <c r="B108" s="113" t="s">
        <v>982</v>
      </c>
      <c r="C108" s="113" t="s">
        <v>27</v>
      </c>
      <c r="D108" s="113" t="s">
        <v>108</v>
      </c>
      <c r="E108" s="113" t="s">
        <v>85</v>
      </c>
      <c r="F108" s="114">
        <v>5258875</v>
      </c>
      <c r="G108" s="115">
        <v>770000</v>
      </c>
      <c r="H108" s="113" t="s">
        <v>84</v>
      </c>
      <c r="I108" s="113" t="s">
        <v>97</v>
      </c>
      <c r="J108" s="116">
        <v>44545</v>
      </c>
    </row>
    <row r="109" spans="1:10" ht="15">
      <c r="A109" s="113" t="s">
        <v>41</v>
      </c>
      <c r="B109" s="113" t="s">
        <v>982</v>
      </c>
      <c r="C109" s="113" t="s">
        <v>27</v>
      </c>
      <c r="D109" s="113" t="s">
        <v>108</v>
      </c>
      <c r="E109" s="113" t="s">
        <v>85</v>
      </c>
      <c r="F109" s="114">
        <v>5262070</v>
      </c>
      <c r="G109" s="115">
        <v>790000</v>
      </c>
      <c r="H109" s="113" t="s">
        <v>84</v>
      </c>
      <c r="I109" s="113" t="s">
        <v>97</v>
      </c>
      <c r="J109" s="116">
        <v>44553</v>
      </c>
    </row>
    <row r="110" spans="1:10" ht="15">
      <c r="A110" s="113" t="s">
        <v>41</v>
      </c>
      <c r="B110" s="113" t="s">
        <v>982</v>
      </c>
      <c r="C110" s="113" t="s">
        <v>27</v>
      </c>
      <c r="D110" s="113" t="s">
        <v>106</v>
      </c>
      <c r="E110" s="113" t="s">
        <v>85</v>
      </c>
      <c r="F110" s="114">
        <v>5256979</v>
      </c>
      <c r="G110" s="115">
        <v>427400</v>
      </c>
      <c r="H110" s="113" t="s">
        <v>97</v>
      </c>
      <c r="I110" s="113" t="s">
        <v>97</v>
      </c>
      <c r="J110" s="116">
        <v>44539</v>
      </c>
    </row>
    <row r="111" spans="1:10" ht="15">
      <c r="A111" s="113" t="s">
        <v>41</v>
      </c>
      <c r="B111" s="113" t="s">
        <v>982</v>
      </c>
      <c r="C111" s="113" t="s">
        <v>27</v>
      </c>
      <c r="D111" s="113" t="s">
        <v>108</v>
      </c>
      <c r="E111" s="113" t="s">
        <v>85</v>
      </c>
      <c r="F111" s="114">
        <v>5259064</v>
      </c>
      <c r="G111" s="115">
        <v>485000</v>
      </c>
      <c r="H111" s="113" t="s">
        <v>84</v>
      </c>
      <c r="I111" s="113" t="s">
        <v>97</v>
      </c>
      <c r="J111" s="116">
        <v>44545</v>
      </c>
    </row>
    <row r="112" spans="1:10" ht="15">
      <c r="A112" s="113" t="s">
        <v>41</v>
      </c>
      <c r="B112" s="113" t="s">
        <v>982</v>
      </c>
      <c r="C112" s="113" t="s">
        <v>116</v>
      </c>
      <c r="D112" s="113" t="s">
        <v>118</v>
      </c>
      <c r="E112" s="113" t="s">
        <v>85</v>
      </c>
      <c r="F112" s="114">
        <v>5262053</v>
      </c>
      <c r="G112" s="115">
        <v>485000</v>
      </c>
      <c r="H112" s="113" t="s">
        <v>97</v>
      </c>
      <c r="I112" s="113" t="s">
        <v>97</v>
      </c>
      <c r="J112" s="116">
        <v>44553</v>
      </c>
    </row>
    <row r="113" spans="1:10" ht="15">
      <c r="A113" s="113" t="s">
        <v>41</v>
      </c>
      <c r="B113" s="113" t="s">
        <v>982</v>
      </c>
      <c r="C113" s="113" t="s">
        <v>27</v>
      </c>
      <c r="D113" s="113" t="s">
        <v>105</v>
      </c>
      <c r="E113" s="113" t="s">
        <v>85</v>
      </c>
      <c r="F113" s="114">
        <v>5258977</v>
      </c>
      <c r="G113" s="115">
        <v>515000</v>
      </c>
      <c r="H113" s="113" t="s">
        <v>84</v>
      </c>
      <c r="I113" s="113" t="s">
        <v>97</v>
      </c>
      <c r="J113" s="116">
        <v>44545</v>
      </c>
    </row>
    <row r="114" spans="1:10" ht="15">
      <c r="A114" s="113" t="s">
        <v>41</v>
      </c>
      <c r="B114" s="113" t="s">
        <v>982</v>
      </c>
      <c r="C114" s="113" t="s">
        <v>116</v>
      </c>
      <c r="D114" s="113" t="s">
        <v>117</v>
      </c>
      <c r="E114" s="113" t="s">
        <v>85</v>
      </c>
      <c r="F114" s="114">
        <v>5257049</v>
      </c>
      <c r="G114" s="115">
        <v>786258</v>
      </c>
      <c r="H114" s="113" t="s">
        <v>97</v>
      </c>
      <c r="I114" s="113" t="s">
        <v>97</v>
      </c>
      <c r="J114" s="116">
        <v>44539</v>
      </c>
    </row>
    <row r="115" spans="1:10" ht="15">
      <c r="A115" s="113" t="s">
        <v>41</v>
      </c>
      <c r="B115" s="113" t="s">
        <v>982</v>
      </c>
      <c r="C115" s="113" t="s">
        <v>116</v>
      </c>
      <c r="D115" s="113" t="s">
        <v>117</v>
      </c>
      <c r="E115" s="113" t="s">
        <v>85</v>
      </c>
      <c r="F115" s="114">
        <v>5257689</v>
      </c>
      <c r="G115" s="115">
        <v>499000</v>
      </c>
      <c r="H115" s="113" t="s">
        <v>84</v>
      </c>
      <c r="I115" s="113" t="s">
        <v>97</v>
      </c>
      <c r="J115" s="116">
        <v>44540</v>
      </c>
    </row>
    <row r="116" spans="1:10" ht="15">
      <c r="A116" s="113" t="s">
        <v>41</v>
      </c>
      <c r="B116" s="113" t="s">
        <v>982</v>
      </c>
      <c r="C116" s="113" t="s">
        <v>27</v>
      </c>
      <c r="D116" s="113" t="s">
        <v>106</v>
      </c>
      <c r="E116" s="113" t="s">
        <v>85</v>
      </c>
      <c r="F116" s="114">
        <v>5261528</v>
      </c>
      <c r="G116" s="115">
        <v>485000</v>
      </c>
      <c r="H116" s="113" t="s">
        <v>84</v>
      </c>
      <c r="I116" s="113" t="s">
        <v>97</v>
      </c>
      <c r="J116" s="116">
        <v>44552</v>
      </c>
    </row>
    <row r="117" spans="1:10" ht="15">
      <c r="A117" s="113" t="s">
        <v>41</v>
      </c>
      <c r="B117" s="113" t="s">
        <v>982</v>
      </c>
      <c r="C117" s="113" t="s">
        <v>27</v>
      </c>
      <c r="D117" s="113" t="s">
        <v>105</v>
      </c>
      <c r="E117" s="113" t="s">
        <v>85</v>
      </c>
      <c r="F117" s="114">
        <v>5257107</v>
      </c>
      <c r="G117" s="115">
        <v>520000</v>
      </c>
      <c r="H117" s="113" t="s">
        <v>84</v>
      </c>
      <c r="I117" s="113" t="s">
        <v>97</v>
      </c>
      <c r="J117" s="116">
        <v>44539</v>
      </c>
    </row>
    <row r="118" spans="1:10" ht="15">
      <c r="A118" s="113" t="s">
        <v>41</v>
      </c>
      <c r="B118" s="113" t="s">
        <v>982</v>
      </c>
      <c r="C118" s="113" t="s">
        <v>102</v>
      </c>
      <c r="D118" s="113" t="s">
        <v>103</v>
      </c>
      <c r="E118" s="113" t="s">
        <v>90</v>
      </c>
      <c r="F118" s="114">
        <v>5257363</v>
      </c>
      <c r="G118" s="115">
        <v>800000</v>
      </c>
      <c r="H118" s="113" t="s">
        <v>84</v>
      </c>
      <c r="I118" s="113" t="s">
        <v>97</v>
      </c>
      <c r="J118" s="116">
        <v>44540</v>
      </c>
    </row>
    <row r="119" spans="1:10" ht="15">
      <c r="A119" s="113" t="s">
        <v>41</v>
      </c>
      <c r="B119" s="113" t="s">
        <v>982</v>
      </c>
      <c r="C119" s="113" t="s">
        <v>102</v>
      </c>
      <c r="D119" s="113" t="s">
        <v>103</v>
      </c>
      <c r="E119" s="113" t="s">
        <v>88</v>
      </c>
      <c r="F119" s="114">
        <v>5257152</v>
      </c>
      <c r="G119" s="115">
        <v>1750000</v>
      </c>
      <c r="H119" s="113" t="s">
        <v>84</v>
      </c>
      <c r="I119" s="113" t="s">
        <v>97</v>
      </c>
      <c r="J119" s="116">
        <v>44539</v>
      </c>
    </row>
    <row r="120" spans="1:10" ht="15">
      <c r="A120" s="113" t="s">
        <v>41</v>
      </c>
      <c r="B120" s="113" t="s">
        <v>982</v>
      </c>
      <c r="C120" s="113" t="s">
        <v>27</v>
      </c>
      <c r="D120" s="113" t="s">
        <v>106</v>
      </c>
      <c r="E120" s="113" t="s">
        <v>85</v>
      </c>
      <c r="F120" s="114">
        <v>5261602</v>
      </c>
      <c r="G120" s="115">
        <v>445000</v>
      </c>
      <c r="H120" s="113" t="s">
        <v>84</v>
      </c>
      <c r="I120" s="113" t="s">
        <v>97</v>
      </c>
      <c r="J120" s="116">
        <v>44552</v>
      </c>
    </row>
    <row r="121" spans="1:10" ht="15">
      <c r="A121" s="113" t="s">
        <v>41</v>
      </c>
      <c r="B121" s="113" t="s">
        <v>982</v>
      </c>
      <c r="C121" s="113" t="s">
        <v>27</v>
      </c>
      <c r="D121" s="113" t="s">
        <v>106</v>
      </c>
      <c r="E121" s="113" t="s">
        <v>89</v>
      </c>
      <c r="F121" s="114">
        <v>5257274</v>
      </c>
      <c r="G121" s="115">
        <v>1200000</v>
      </c>
      <c r="H121" s="113" t="s">
        <v>84</v>
      </c>
      <c r="I121" s="113" t="s">
        <v>97</v>
      </c>
      <c r="J121" s="116">
        <v>44540</v>
      </c>
    </row>
    <row r="122" spans="1:10" ht="15">
      <c r="A122" s="113" t="s">
        <v>41</v>
      </c>
      <c r="B122" s="113" t="s">
        <v>982</v>
      </c>
      <c r="C122" s="113" t="s">
        <v>116</v>
      </c>
      <c r="D122" s="113" t="s">
        <v>118</v>
      </c>
      <c r="E122" s="113" t="s">
        <v>85</v>
      </c>
      <c r="F122" s="114">
        <v>5259439</v>
      </c>
      <c r="G122" s="115">
        <v>360960</v>
      </c>
      <c r="H122" s="113" t="s">
        <v>97</v>
      </c>
      <c r="I122" s="113" t="s">
        <v>97</v>
      </c>
      <c r="J122" s="116">
        <v>44546</v>
      </c>
    </row>
    <row r="123" spans="1:10" ht="15">
      <c r="A123" s="113" t="s">
        <v>41</v>
      </c>
      <c r="B123" s="113" t="s">
        <v>982</v>
      </c>
      <c r="C123" s="113" t="s">
        <v>116</v>
      </c>
      <c r="D123" s="113" t="s">
        <v>118</v>
      </c>
      <c r="E123" s="113" t="s">
        <v>85</v>
      </c>
      <c r="F123" s="114">
        <v>5262074</v>
      </c>
      <c r="G123" s="115">
        <v>454000</v>
      </c>
      <c r="H123" s="113" t="s">
        <v>97</v>
      </c>
      <c r="I123" s="113" t="s">
        <v>97</v>
      </c>
      <c r="J123" s="116">
        <v>44553</v>
      </c>
    </row>
    <row r="124" spans="1:10" ht="15">
      <c r="A124" s="113" t="s">
        <v>41</v>
      </c>
      <c r="B124" s="113" t="s">
        <v>982</v>
      </c>
      <c r="C124" s="113" t="s">
        <v>27</v>
      </c>
      <c r="D124" s="113" t="s">
        <v>108</v>
      </c>
      <c r="E124" s="113" t="s">
        <v>85</v>
      </c>
      <c r="F124" s="114">
        <v>5259415</v>
      </c>
      <c r="G124" s="115">
        <v>575000</v>
      </c>
      <c r="H124" s="113" t="s">
        <v>84</v>
      </c>
      <c r="I124" s="113" t="s">
        <v>97</v>
      </c>
      <c r="J124" s="116">
        <v>44546</v>
      </c>
    </row>
    <row r="125" spans="1:10" ht="15">
      <c r="A125" s="113" t="s">
        <v>41</v>
      </c>
      <c r="B125" s="113" t="s">
        <v>982</v>
      </c>
      <c r="C125" s="113" t="s">
        <v>116</v>
      </c>
      <c r="D125" s="113" t="s">
        <v>117</v>
      </c>
      <c r="E125" s="113" t="s">
        <v>85</v>
      </c>
      <c r="F125" s="114">
        <v>5262077</v>
      </c>
      <c r="G125" s="115">
        <v>545754</v>
      </c>
      <c r="H125" s="113" t="s">
        <v>97</v>
      </c>
      <c r="I125" s="113" t="s">
        <v>97</v>
      </c>
      <c r="J125" s="116">
        <v>44553</v>
      </c>
    </row>
    <row r="126" spans="1:10" ht="15">
      <c r="A126" s="113" t="s">
        <v>41</v>
      </c>
      <c r="B126" s="113" t="s">
        <v>982</v>
      </c>
      <c r="C126" s="113" t="s">
        <v>102</v>
      </c>
      <c r="D126" s="113" t="s">
        <v>103</v>
      </c>
      <c r="E126" s="113" t="s">
        <v>88</v>
      </c>
      <c r="F126" s="114">
        <v>5262633</v>
      </c>
      <c r="G126" s="115">
        <v>535000</v>
      </c>
      <c r="H126" s="113" t="s">
        <v>84</v>
      </c>
      <c r="I126" s="113" t="s">
        <v>97</v>
      </c>
      <c r="J126" s="116">
        <v>44557</v>
      </c>
    </row>
    <row r="127" spans="1:10" ht="15">
      <c r="A127" s="113" t="s">
        <v>41</v>
      </c>
      <c r="B127" s="113" t="s">
        <v>982</v>
      </c>
      <c r="C127" s="113" t="s">
        <v>116</v>
      </c>
      <c r="D127" s="113" t="s">
        <v>117</v>
      </c>
      <c r="E127" s="113" t="s">
        <v>85</v>
      </c>
      <c r="F127" s="114">
        <v>5262618</v>
      </c>
      <c r="G127" s="115">
        <v>281000</v>
      </c>
      <c r="H127" s="113" t="s">
        <v>84</v>
      </c>
      <c r="I127" s="113" t="s">
        <v>97</v>
      </c>
      <c r="J127" s="116">
        <v>44557</v>
      </c>
    </row>
    <row r="128" spans="1:10" ht="15">
      <c r="A128" s="113" t="s">
        <v>41</v>
      </c>
      <c r="B128" s="113" t="s">
        <v>982</v>
      </c>
      <c r="C128" s="113" t="s">
        <v>27</v>
      </c>
      <c r="D128" s="113" t="s">
        <v>108</v>
      </c>
      <c r="E128" s="113" t="s">
        <v>85</v>
      </c>
      <c r="F128" s="114">
        <v>5262606</v>
      </c>
      <c r="G128" s="115">
        <v>405000</v>
      </c>
      <c r="H128" s="113" t="s">
        <v>84</v>
      </c>
      <c r="I128" s="113" t="s">
        <v>97</v>
      </c>
      <c r="J128" s="116">
        <v>44557</v>
      </c>
    </row>
    <row r="129" spans="1:10" ht="15">
      <c r="A129" s="113" t="s">
        <v>41</v>
      </c>
      <c r="B129" s="113" t="s">
        <v>982</v>
      </c>
      <c r="C129" s="113" t="s">
        <v>27</v>
      </c>
      <c r="D129" s="113" t="s">
        <v>105</v>
      </c>
      <c r="E129" s="113" t="s">
        <v>85</v>
      </c>
      <c r="F129" s="114">
        <v>5259066</v>
      </c>
      <c r="G129" s="115">
        <v>510000</v>
      </c>
      <c r="H129" s="113" t="s">
        <v>84</v>
      </c>
      <c r="I129" s="113" t="s">
        <v>97</v>
      </c>
      <c r="J129" s="116">
        <v>44545</v>
      </c>
    </row>
    <row r="130" spans="1:10" ht="15">
      <c r="A130" s="113" t="s">
        <v>41</v>
      </c>
      <c r="B130" s="113" t="s">
        <v>982</v>
      </c>
      <c r="C130" s="113" t="s">
        <v>27</v>
      </c>
      <c r="D130" s="113" t="s">
        <v>105</v>
      </c>
      <c r="E130" s="113" t="s">
        <v>85</v>
      </c>
      <c r="F130" s="114">
        <v>5261558</v>
      </c>
      <c r="G130" s="115">
        <v>581000</v>
      </c>
      <c r="H130" s="113" t="s">
        <v>84</v>
      </c>
      <c r="I130" s="113" t="s">
        <v>97</v>
      </c>
      <c r="J130" s="116">
        <v>44552</v>
      </c>
    </row>
    <row r="131" spans="1:10" ht="15">
      <c r="A131" s="113" t="s">
        <v>41</v>
      </c>
      <c r="B131" s="113" t="s">
        <v>982</v>
      </c>
      <c r="C131" s="113" t="s">
        <v>116</v>
      </c>
      <c r="D131" s="113" t="s">
        <v>118</v>
      </c>
      <c r="E131" s="113" t="s">
        <v>124</v>
      </c>
      <c r="F131" s="114">
        <v>5264335</v>
      </c>
      <c r="G131" s="115">
        <v>560000</v>
      </c>
      <c r="H131" s="113" t="s">
        <v>84</v>
      </c>
      <c r="I131" s="113" t="s">
        <v>97</v>
      </c>
      <c r="J131" s="116">
        <v>44560</v>
      </c>
    </row>
    <row r="132" spans="1:10" ht="15">
      <c r="A132" s="113" t="s">
        <v>41</v>
      </c>
      <c r="B132" s="113" t="s">
        <v>982</v>
      </c>
      <c r="C132" s="113" t="s">
        <v>102</v>
      </c>
      <c r="D132" s="113" t="s">
        <v>103</v>
      </c>
      <c r="E132" s="113" t="s">
        <v>85</v>
      </c>
      <c r="F132" s="114">
        <v>5254857</v>
      </c>
      <c r="G132" s="115">
        <v>1930000</v>
      </c>
      <c r="H132" s="113" t="s">
        <v>84</v>
      </c>
      <c r="I132" s="113" t="s">
        <v>97</v>
      </c>
      <c r="J132" s="116">
        <v>44533</v>
      </c>
    </row>
    <row r="133" spans="1:10" ht="15">
      <c r="A133" s="113" t="s">
        <v>41</v>
      </c>
      <c r="B133" s="113" t="s">
        <v>982</v>
      </c>
      <c r="C133" s="113" t="s">
        <v>27</v>
      </c>
      <c r="D133" s="113" t="s">
        <v>108</v>
      </c>
      <c r="E133" s="113" t="s">
        <v>88</v>
      </c>
      <c r="F133" s="114">
        <v>5259954</v>
      </c>
      <c r="G133" s="115">
        <v>357500</v>
      </c>
      <c r="H133" s="113" t="s">
        <v>84</v>
      </c>
      <c r="I133" s="113" t="s">
        <v>97</v>
      </c>
      <c r="J133" s="116">
        <v>44547</v>
      </c>
    </row>
    <row r="134" spans="1:10" ht="15">
      <c r="A134" s="113" t="s">
        <v>41</v>
      </c>
      <c r="B134" s="113" t="s">
        <v>982</v>
      </c>
      <c r="C134" s="113" t="s">
        <v>116</v>
      </c>
      <c r="D134" s="113" t="s">
        <v>118</v>
      </c>
      <c r="E134" s="113" t="s">
        <v>85</v>
      </c>
      <c r="F134" s="114">
        <v>5264423</v>
      </c>
      <c r="G134" s="115">
        <v>380990</v>
      </c>
      <c r="H134" s="113" t="s">
        <v>97</v>
      </c>
      <c r="I134" s="113" t="s">
        <v>97</v>
      </c>
      <c r="J134" s="116">
        <v>44560</v>
      </c>
    </row>
    <row r="135" spans="1:10" ht="15">
      <c r="A135" s="113" t="s">
        <v>41</v>
      </c>
      <c r="B135" s="113" t="s">
        <v>982</v>
      </c>
      <c r="C135" s="113" t="s">
        <v>116</v>
      </c>
      <c r="D135" s="113" t="s">
        <v>118</v>
      </c>
      <c r="E135" s="113" t="s">
        <v>85</v>
      </c>
      <c r="F135" s="114">
        <v>5264420</v>
      </c>
      <c r="G135" s="115">
        <v>398682</v>
      </c>
      <c r="H135" s="113" t="s">
        <v>97</v>
      </c>
      <c r="I135" s="113" t="s">
        <v>97</v>
      </c>
      <c r="J135" s="116">
        <v>44560</v>
      </c>
    </row>
    <row r="136" spans="1:10" ht="15">
      <c r="A136" s="113" t="s">
        <v>41</v>
      </c>
      <c r="B136" s="113" t="s">
        <v>982</v>
      </c>
      <c r="C136" s="113" t="s">
        <v>116</v>
      </c>
      <c r="D136" s="113" t="s">
        <v>118</v>
      </c>
      <c r="E136" s="113" t="s">
        <v>85</v>
      </c>
      <c r="F136" s="114">
        <v>5264399</v>
      </c>
      <c r="G136" s="115">
        <v>512990</v>
      </c>
      <c r="H136" s="113" t="s">
        <v>97</v>
      </c>
      <c r="I136" s="113" t="s">
        <v>97</v>
      </c>
      <c r="J136" s="116">
        <v>44560</v>
      </c>
    </row>
    <row r="137" spans="1:10" ht="15">
      <c r="A137" s="113" t="s">
        <v>41</v>
      </c>
      <c r="B137" s="113" t="s">
        <v>982</v>
      </c>
      <c r="C137" s="113" t="s">
        <v>27</v>
      </c>
      <c r="D137" s="113" t="s">
        <v>105</v>
      </c>
      <c r="E137" s="113" t="s">
        <v>85</v>
      </c>
      <c r="F137" s="114">
        <v>5254482</v>
      </c>
      <c r="G137" s="115">
        <v>471500</v>
      </c>
      <c r="H137" s="113" t="s">
        <v>84</v>
      </c>
      <c r="I137" s="113" t="s">
        <v>97</v>
      </c>
      <c r="J137" s="116">
        <v>44533</v>
      </c>
    </row>
    <row r="138" spans="1:10" ht="15">
      <c r="A138" s="113" t="s">
        <v>41</v>
      </c>
      <c r="B138" s="113" t="s">
        <v>982</v>
      </c>
      <c r="C138" s="113" t="s">
        <v>94</v>
      </c>
      <c r="D138" s="113" t="s">
        <v>86</v>
      </c>
      <c r="E138" s="113" t="s">
        <v>88</v>
      </c>
      <c r="F138" s="114">
        <v>5254537</v>
      </c>
      <c r="G138" s="115">
        <v>145000</v>
      </c>
      <c r="H138" s="113" t="s">
        <v>84</v>
      </c>
      <c r="I138" s="113" t="s">
        <v>97</v>
      </c>
      <c r="J138" s="116">
        <v>44533</v>
      </c>
    </row>
    <row r="139" spans="1:10" ht="15">
      <c r="A139" s="113" t="s">
        <v>41</v>
      </c>
      <c r="B139" s="113" t="s">
        <v>982</v>
      </c>
      <c r="C139" s="113" t="s">
        <v>116</v>
      </c>
      <c r="D139" s="113" t="s">
        <v>118</v>
      </c>
      <c r="E139" s="113" t="s">
        <v>88</v>
      </c>
      <c r="F139" s="114">
        <v>5254593</v>
      </c>
      <c r="G139" s="115">
        <v>250000</v>
      </c>
      <c r="H139" s="113" t="s">
        <v>84</v>
      </c>
      <c r="I139" s="113" t="s">
        <v>97</v>
      </c>
      <c r="J139" s="116">
        <v>44533</v>
      </c>
    </row>
    <row r="140" spans="1:10" ht="15">
      <c r="A140" s="113" t="s">
        <v>41</v>
      </c>
      <c r="B140" s="113" t="s">
        <v>982</v>
      </c>
      <c r="C140" s="113" t="s">
        <v>116</v>
      </c>
      <c r="D140" s="113" t="s">
        <v>118</v>
      </c>
      <c r="E140" s="113" t="s">
        <v>85</v>
      </c>
      <c r="F140" s="114">
        <v>5254315</v>
      </c>
      <c r="G140" s="115">
        <v>484990</v>
      </c>
      <c r="H140" s="113" t="s">
        <v>97</v>
      </c>
      <c r="I140" s="113" t="s">
        <v>97</v>
      </c>
      <c r="J140" s="116">
        <v>44532</v>
      </c>
    </row>
    <row r="141" spans="1:10" ht="15">
      <c r="A141" s="113" t="s">
        <v>41</v>
      </c>
      <c r="B141" s="113" t="s">
        <v>982</v>
      </c>
      <c r="C141" s="113" t="s">
        <v>116</v>
      </c>
      <c r="D141" s="113" t="s">
        <v>118</v>
      </c>
      <c r="E141" s="113" t="s">
        <v>85</v>
      </c>
      <c r="F141" s="114">
        <v>5263558</v>
      </c>
      <c r="G141" s="115">
        <v>812658</v>
      </c>
      <c r="H141" s="113" t="s">
        <v>97</v>
      </c>
      <c r="I141" s="113" t="s">
        <v>97</v>
      </c>
      <c r="J141" s="116">
        <v>44559</v>
      </c>
    </row>
    <row r="142" spans="1:10" ht="15">
      <c r="A142" s="113" t="s">
        <v>41</v>
      </c>
      <c r="B142" s="113" t="s">
        <v>982</v>
      </c>
      <c r="C142" s="113" t="s">
        <v>27</v>
      </c>
      <c r="D142" s="113" t="s">
        <v>105</v>
      </c>
      <c r="E142" s="113" t="s">
        <v>85</v>
      </c>
      <c r="F142" s="114">
        <v>5260509</v>
      </c>
      <c r="G142" s="115">
        <v>441000</v>
      </c>
      <c r="H142" s="113" t="s">
        <v>84</v>
      </c>
      <c r="I142" s="113" t="s">
        <v>97</v>
      </c>
      <c r="J142" s="116">
        <v>44550</v>
      </c>
    </row>
    <row r="143" spans="1:10" ht="15">
      <c r="A143" s="113" t="s">
        <v>41</v>
      </c>
      <c r="B143" s="113" t="s">
        <v>982</v>
      </c>
      <c r="C143" s="113" t="s">
        <v>27</v>
      </c>
      <c r="D143" s="113" t="s">
        <v>105</v>
      </c>
      <c r="E143" s="113" t="s">
        <v>85</v>
      </c>
      <c r="F143" s="114">
        <v>5259441</v>
      </c>
      <c r="G143" s="115">
        <v>728888</v>
      </c>
      <c r="H143" s="113" t="s">
        <v>84</v>
      </c>
      <c r="I143" s="113" t="s">
        <v>97</v>
      </c>
      <c r="J143" s="116">
        <v>44546</v>
      </c>
    </row>
    <row r="144" spans="1:10" ht="15">
      <c r="A144" s="113" t="s">
        <v>41</v>
      </c>
      <c r="B144" s="113" t="s">
        <v>982</v>
      </c>
      <c r="C144" s="113" t="s">
        <v>27</v>
      </c>
      <c r="D144" s="113" t="s">
        <v>106</v>
      </c>
      <c r="E144" s="113" t="s">
        <v>85</v>
      </c>
      <c r="F144" s="114">
        <v>5264305</v>
      </c>
      <c r="G144" s="115">
        <v>405000</v>
      </c>
      <c r="H144" s="113" t="s">
        <v>84</v>
      </c>
      <c r="I144" s="113" t="s">
        <v>97</v>
      </c>
      <c r="J144" s="116">
        <v>44560</v>
      </c>
    </row>
    <row r="145" spans="1:10" ht="15">
      <c r="A145" s="113" t="s">
        <v>41</v>
      </c>
      <c r="B145" s="113" t="s">
        <v>982</v>
      </c>
      <c r="C145" s="113" t="s">
        <v>116</v>
      </c>
      <c r="D145" s="113" t="s">
        <v>118</v>
      </c>
      <c r="E145" s="113" t="s">
        <v>85</v>
      </c>
      <c r="F145" s="114">
        <v>5264294</v>
      </c>
      <c r="G145" s="115">
        <v>411000</v>
      </c>
      <c r="H145" s="113" t="s">
        <v>84</v>
      </c>
      <c r="I145" s="113" t="s">
        <v>97</v>
      </c>
      <c r="J145" s="116">
        <v>44560</v>
      </c>
    </row>
    <row r="146" spans="1:10" ht="15">
      <c r="A146" s="113" t="s">
        <v>41</v>
      </c>
      <c r="B146" s="113" t="s">
        <v>982</v>
      </c>
      <c r="C146" s="113" t="s">
        <v>27</v>
      </c>
      <c r="D146" s="113" t="s">
        <v>106</v>
      </c>
      <c r="E146" s="113" t="s">
        <v>85</v>
      </c>
      <c r="F146" s="114">
        <v>5254726</v>
      </c>
      <c r="G146" s="115">
        <v>330000</v>
      </c>
      <c r="H146" s="113" t="s">
        <v>84</v>
      </c>
      <c r="I146" s="113" t="s">
        <v>97</v>
      </c>
      <c r="J146" s="116">
        <v>44533</v>
      </c>
    </row>
    <row r="147" spans="1:10" ht="15">
      <c r="A147" s="113" t="s">
        <v>41</v>
      </c>
      <c r="B147" s="113" t="s">
        <v>982</v>
      </c>
      <c r="C147" s="113" t="s">
        <v>116</v>
      </c>
      <c r="D147" s="113" t="s">
        <v>118</v>
      </c>
      <c r="E147" s="113" t="s">
        <v>85</v>
      </c>
      <c r="F147" s="114">
        <v>5254746</v>
      </c>
      <c r="G147" s="115">
        <v>496000</v>
      </c>
      <c r="H147" s="113" t="s">
        <v>97</v>
      </c>
      <c r="I147" s="113" t="s">
        <v>97</v>
      </c>
      <c r="J147" s="116">
        <v>44533</v>
      </c>
    </row>
    <row r="148" spans="1:10" ht="15">
      <c r="A148" s="113" t="s">
        <v>41</v>
      </c>
      <c r="B148" s="113" t="s">
        <v>982</v>
      </c>
      <c r="C148" s="113" t="s">
        <v>116</v>
      </c>
      <c r="D148" s="113" t="s">
        <v>117</v>
      </c>
      <c r="E148" s="113" t="s">
        <v>85</v>
      </c>
      <c r="F148" s="114">
        <v>5254752</v>
      </c>
      <c r="G148" s="115">
        <v>570000</v>
      </c>
      <c r="H148" s="113" t="s">
        <v>84</v>
      </c>
      <c r="I148" s="113" t="s">
        <v>97</v>
      </c>
      <c r="J148" s="116">
        <v>44533</v>
      </c>
    </row>
    <row r="149" spans="1:10" ht="15">
      <c r="A149" s="113" t="s">
        <v>41</v>
      </c>
      <c r="B149" s="113" t="s">
        <v>982</v>
      </c>
      <c r="C149" s="113" t="s">
        <v>116</v>
      </c>
      <c r="D149" s="113" t="s">
        <v>118</v>
      </c>
      <c r="E149" s="113" t="s">
        <v>89</v>
      </c>
      <c r="F149" s="114">
        <v>5264131</v>
      </c>
      <c r="G149" s="115">
        <v>200015</v>
      </c>
      <c r="H149" s="113" t="s">
        <v>84</v>
      </c>
      <c r="I149" s="113" t="s">
        <v>97</v>
      </c>
      <c r="J149" s="116">
        <v>44560</v>
      </c>
    </row>
    <row r="150" spans="1:10" ht="15">
      <c r="A150" s="113" t="s">
        <v>41</v>
      </c>
      <c r="B150" s="113" t="s">
        <v>982</v>
      </c>
      <c r="C150" s="113" t="s">
        <v>116</v>
      </c>
      <c r="D150" s="113" t="s">
        <v>118</v>
      </c>
      <c r="E150" s="113" t="s">
        <v>85</v>
      </c>
      <c r="F150" s="114">
        <v>5254803</v>
      </c>
      <c r="G150" s="115">
        <v>412938</v>
      </c>
      <c r="H150" s="113" t="s">
        <v>97</v>
      </c>
      <c r="I150" s="113" t="s">
        <v>97</v>
      </c>
      <c r="J150" s="116">
        <v>44533</v>
      </c>
    </row>
    <row r="151" spans="1:10" ht="15">
      <c r="A151" s="113" t="s">
        <v>41</v>
      </c>
      <c r="B151" s="113" t="s">
        <v>982</v>
      </c>
      <c r="C151" s="113" t="s">
        <v>27</v>
      </c>
      <c r="D151" s="113" t="s">
        <v>105</v>
      </c>
      <c r="E151" s="113" t="s">
        <v>88</v>
      </c>
      <c r="F151" s="114">
        <v>5261036</v>
      </c>
      <c r="G151" s="115">
        <v>190000</v>
      </c>
      <c r="H151" s="113" t="s">
        <v>84</v>
      </c>
      <c r="I151" s="113" t="s">
        <v>97</v>
      </c>
      <c r="J151" s="116">
        <v>44551</v>
      </c>
    </row>
    <row r="152" spans="1:10" ht="15">
      <c r="A152" s="113" t="s">
        <v>41</v>
      </c>
      <c r="B152" s="113" t="s">
        <v>982</v>
      </c>
      <c r="C152" s="113" t="s">
        <v>27</v>
      </c>
      <c r="D152" s="113" t="s">
        <v>108</v>
      </c>
      <c r="E152" s="113" t="s">
        <v>85</v>
      </c>
      <c r="F152" s="114">
        <v>5259907</v>
      </c>
      <c r="G152" s="115">
        <v>375000</v>
      </c>
      <c r="H152" s="113" t="s">
        <v>84</v>
      </c>
      <c r="I152" s="113" t="s">
        <v>97</v>
      </c>
      <c r="J152" s="116">
        <v>44547</v>
      </c>
    </row>
    <row r="153" spans="1:10" ht="15">
      <c r="A153" s="113" t="s">
        <v>41</v>
      </c>
      <c r="B153" s="113" t="s">
        <v>982</v>
      </c>
      <c r="C153" s="113" t="s">
        <v>116</v>
      </c>
      <c r="D153" s="113" t="s">
        <v>117</v>
      </c>
      <c r="E153" s="113" t="s">
        <v>85</v>
      </c>
      <c r="F153" s="114">
        <v>5253899</v>
      </c>
      <c r="G153" s="115">
        <v>456045</v>
      </c>
      <c r="H153" s="113" t="s">
        <v>97</v>
      </c>
      <c r="I153" s="113" t="s">
        <v>97</v>
      </c>
      <c r="J153" s="116">
        <v>44531</v>
      </c>
    </row>
    <row r="154" spans="1:10" ht="15">
      <c r="A154" s="113" t="s">
        <v>41</v>
      </c>
      <c r="B154" s="113" t="s">
        <v>982</v>
      </c>
      <c r="C154" s="113" t="s">
        <v>27</v>
      </c>
      <c r="D154" s="113" t="s">
        <v>108</v>
      </c>
      <c r="E154" s="113" t="s">
        <v>85</v>
      </c>
      <c r="F154" s="114">
        <v>5260309</v>
      </c>
      <c r="G154" s="115">
        <v>500000</v>
      </c>
      <c r="H154" s="113" t="s">
        <v>84</v>
      </c>
      <c r="I154" s="113" t="s">
        <v>97</v>
      </c>
      <c r="J154" s="116">
        <v>44550</v>
      </c>
    </row>
    <row r="155" spans="1:10" ht="15">
      <c r="A155" s="113" t="s">
        <v>41</v>
      </c>
      <c r="B155" s="113" t="s">
        <v>982</v>
      </c>
      <c r="C155" s="113" t="s">
        <v>27</v>
      </c>
      <c r="D155" s="113" t="s">
        <v>105</v>
      </c>
      <c r="E155" s="113" t="s">
        <v>85</v>
      </c>
      <c r="F155" s="114">
        <v>5260258</v>
      </c>
      <c r="G155" s="115">
        <v>815000</v>
      </c>
      <c r="H155" s="113" t="s">
        <v>84</v>
      </c>
      <c r="I155" s="113" t="s">
        <v>97</v>
      </c>
      <c r="J155" s="116">
        <v>44550</v>
      </c>
    </row>
    <row r="156" spans="1:10" ht="15">
      <c r="A156" s="113" t="s">
        <v>41</v>
      </c>
      <c r="B156" s="113" t="s">
        <v>982</v>
      </c>
      <c r="C156" s="113" t="s">
        <v>94</v>
      </c>
      <c r="D156" s="113" t="s">
        <v>112</v>
      </c>
      <c r="E156" s="113" t="s">
        <v>89</v>
      </c>
      <c r="F156" s="114">
        <v>5260220</v>
      </c>
      <c r="G156" s="115">
        <v>57915000</v>
      </c>
      <c r="H156" s="113" t="s">
        <v>84</v>
      </c>
      <c r="I156" s="113" t="s">
        <v>97</v>
      </c>
      <c r="J156" s="116">
        <v>44550</v>
      </c>
    </row>
    <row r="157" spans="1:10" ht="15">
      <c r="A157" s="113" t="s">
        <v>41</v>
      </c>
      <c r="B157" s="113" t="s">
        <v>982</v>
      </c>
      <c r="C157" s="113" t="s">
        <v>94</v>
      </c>
      <c r="D157" s="113" t="s">
        <v>112</v>
      </c>
      <c r="E157" s="113" t="s">
        <v>89</v>
      </c>
      <c r="F157" s="114">
        <v>5260107</v>
      </c>
      <c r="G157" s="115">
        <v>257875</v>
      </c>
      <c r="H157" s="113" t="s">
        <v>84</v>
      </c>
      <c r="I157" s="113" t="s">
        <v>97</v>
      </c>
      <c r="J157" s="116">
        <v>44547</v>
      </c>
    </row>
    <row r="158" spans="1:10" ht="15">
      <c r="A158" s="113" t="s">
        <v>41</v>
      </c>
      <c r="B158" s="113" t="s">
        <v>982</v>
      </c>
      <c r="C158" s="113" t="s">
        <v>102</v>
      </c>
      <c r="D158" s="113" t="s">
        <v>103</v>
      </c>
      <c r="E158" s="113" t="s">
        <v>88</v>
      </c>
      <c r="F158" s="114">
        <v>5253767</v>
      </c>
      <c r="G158" s="115">
        <v>725000</v>
      </c>
      <c r="H158" s="113" t="s">
        <v>84</v>
      </c>
      <c r="I158" s="113" t="s">
        <v>97</v>
      </c>
      <c r="J158" s="116">
        <v>44531</v>
      </c>
    </row>
    <row r="159" spans="1:10" ht="15">
      <c r="A159" s="113" t="s">
        <v>41</v>
      </c>
      <c r="B159" s="113" t="s">
        <v>982</v>
      </c>
      <c r="C159" s="113" t="s">
        <v>27</v>
      </c>
      <c r="D159" s="113" t="s">
        <v>107</v>
      </c>
      <c r="E159" s="113" t="s">
        <v>88</v>
      </c>
      <c r="F159" s="114">
        <v>5264690</v>
      </c>
      <c r="G159" s="115">
        <v>225000</v>
      </c>
      <c r="H159" s="113" t="s">
        <v>84</v>
      </c>
      <c r="I159" s="113" t="s">
        <v>97</v>
      </c>
      <c r="J159" s="116">
        <v>44560</v>
      </c>
    </row>
    <row r="160" spans="1:10" ht="15">
      <c r="A160" s="113" t="s">
        <v>41</v>
      </c>
      <c r="B160" s="113" t="s">
        <v>982</v>
      </c>
      <c r="C160" s="113" t="s">
        <v>116</v>
      </c>
      <c r="D160" s="113" t="s">
        <v>118</v>
      </c>
      <c r="E160" s="113" t="s">
        <v>85</v>
      </c>
      <c r="F160" s="114">
        <v>5260435</v>
      </c>
      <c r="G160" s="115">
        <v>375990</v>
      </c>
      <c r="H160" s="113" t="s">
        <v>97</v>
      </c>
      <c r="I160" s="113" t="s">
        <v>97</v>
      </c>
      <c r="J160" s="116">
        <v>44550</v>
      </c>
    </row>
    <row r="161" spans="1:10" ht="15">
      <c r="A161" s="113" t="s">
        <v>41</v>
      </c>
      <c r="B161" s="113" t="s">
        <v>982</v>
      </c>
      <c r="C161" s="113" t="s">
        <v>27</v>
      </c>
      <c r="D161" s="113" t="s">
        <v>108</v>
      </c>
      <c r="E161" s="113" t="s">
        <v>85</v>
      </c>
      <c r="F161" s="114">
        <v>5260437</v>
      </c>
      <c r="G161" s="115">
        <v>775000</v>
      </c>
      <c r="H161" s="113" t="s">
        <v>84</v>
      </c>
      <c r="I161" s="113" t="s">
        <v>97</v>
      </c>
      <c r="J161" s="116">
        <v>44550</v>
      </c>
    </row>
    <row r="162" spans="1:10" ht="15">
      <c r="A162" s="113" t="s">
        <v>41</v>
      </c>
      <c r="B162" s="113" t="s">
        <v>982</v>
      </c>
      <c r="C162" s="113" t="s">
        <v>27</v>
      </c>
      <c r="D162" s="113" t="s">
        <v>108</v>
      </c>
      <c r="E162" s="113" t="s">
        <v>89</v>
      </c>
      <c r="F162" s="114">
        <v>5254424</v>
      </c>
      <c r="G162" s="115">
        <v>140000</v>
      </c>
      <c r="H162" s="113" t="s">
        <v>84</v>
      </c>
      <c r="I162" s="113" t="s">
        <v>97</v>
      </c>
      <c r="J162" s="116">
        <v>44533</v>
      </c>
    </row>
    <row r="163" spans="1:10" ht="15">
      <c r="A163" s="113" t="s">
        <v>41</v>
      </c>
      <c r="B163" s="113" t="s">
        <v>982</v>
      </c>
      <c r="C163" s="113" t="s">
        <v>27</v>
      </c>
      <c r="D163" s="113" t="s">
        <v>107</v>
      </c>
      <c r="E163" s="113" t="s">
        <v>85</v>
      </c>
      <c r="F163" s="114">
        <v>5264639</v>
      </c>
      <c r="G163" s="115">
        <v>410000</v>
      </c>
      <c r="H163" s="113" t="s">
        <v>84</v>
      </c>
      <c r="I163" s="113" t="s">
        <v>97</v>
      </c>
      <c r="J163" s="116">
        <v>44560</v>
      </c>
    </row>
    <row r="164" spans="1:10" ht="15">
      <c r="A164" s="113" t="s">
        <v>41</v>
      </c>
      <c r="B164" s="113" t="s">
        <v>982</v>
      </c>
      <c r="C164" s="113" t="s">
        <v>27</v>
      </c>
      <c r="D164" s="113" t="s">
        <v>110</v>
      </c>
      <c r="E164" s="113" t="s">
        <v>111</v>
      </c>
      <c r="F164" s="114">
        <v>5260542</v>
      </c>
      <c r="G164" s="115">
        <v>995000</v>
      </c>
      <c r="H164" s="113" t="s">
        <v>84</v>
      </c>
      <c r="I164" s="113" t="s">
        <v>97</v>
      </c>
      <c r="J164" s="116">
        <v>44550</v>
      </c>
    </row>
    <row r="165" spans="1:10" ht="15">
      <c r="A165" s="113" t="s">
        <v>41</v>
      </c>
      <c r="B165" s="113" t="s">
        <v>982</v>
      </c>
      <c r="C165" s="113" t="s">
        <v>27</v>
      </c>
      <c r="D165" s="113" t="s">
        <v>106</v>
      </c>
      <c r="E165" s="113" t="s">
        <v>85</v>
      </c>
      <c r="F165" s="114">
        <v>5253917</v>
      </c>
      <c r="G165" s="115">
        <v>383455</v>
      </c>
      <c r="H165" s="113" t="s">
        <v>97</v>
      </c>
      <c r="I165" s="113" t="s">
        <v>97</v>
      </c>
      <c r="J165" s="116">
        <v>44531</v>
      </c>
    </row>
    <row r="166" spans="1:10" ht="15">
      <c r="A166" s="113" t="s">
        <v>41</v>
      </c>
      <c r="B166" s="113" t="s">
        <v>982</v>
      </c>
      <c r="C166" s="113" t="s">
        <v>27</v>
      </c>
      <c r="D166" s="113" t="s">
        <v>106</v>
      </c>
      <c r="E166" s="113" t="s">
        <v>85</v>
      </c>
      <c r="F166" s="114">
        <v>5253921</v>
      </c>
      <c r="G166" s="115">
        <v>382553</v>
      </c>
      <c r="H166" s="113" t="s">
        <v>97</v>
      </c>
      <c r="I166" s="113" t="s">
        <v>97</v>
      </c>
      <c r="J166" s="116">
        <v>44531</v>
      </c>
    </row>
    <row r="167" spans="1:10" ht="15">
      <c r="A167" s="113" t="s">
        <v>41</v>
      </c>
      <c r="B167" s="113" t="s">
        <v>982</v>
      </c>
      <c r="C167" s="113" t="s">
        <v>102</v>
      </c>
      <c r="D167" s="113" t="s">
        <v>103</v>
      </c>
      <c r="E167" s="113" t="s">
        <v>88</v>
      </c>
      <c r="F167" s="114">
        <v>5260055</v>
      </c>
      <c r="G167" s="115">
        <v>1888000</v>
      </c>
      <c r="H167" s="113" t="s">
        <v>84</v>
      </c>
      <c r="I167" s="113" t="s">
        <v>97</v>
      </c>
      <c r="J167" s="116">
        <v>44547</v>
      </c>
    </row>
    <row r="168" spans="1:10" ht="15">
      <c r="A168" s="113" t="s">
        <v>41</v>
      </c>
      <c r="B168" s="113" t="s">
        <v>982</v>
      </c>
      <c r="C168" s="113" t="s">
        <v>27</v>
      </c>
      <c r="D168" s="113" t="s">
        <v>110</v>
      </c>
      <c r="E168" s="113" t="s">
        <v>89</v>
      </c>
      <c r="F168" s="114">
        <v>5260039</v>
      </c>
      <c r="G168" s="115">
        <v>30000</v>
      </c>
      <c r="H168" s="113" t="s">
        <v>84</v>
      </c>
      <c r="I168" s="113" t="s">
        <v>97</v>
      </c>
      <c r="J168" s="116">
        <v>44547</v>
      </c>
    </row>
    <row r="169" spans="1:10" ht="15">
      <c r="A169" s="113" t="s">
        <v>41</v>
      </c>
      <c r="B169" s="113" t="s">
        <v>982</v>
      </c>
      <c r="C169" s="113" t="s">
        <v>102</v>
      </c>
      <c r="D169" s="113" t="s">
        <v>103</v>
      </c>
      <c r="E169" s="113" t="s">
        <v>88</v>
      </c>
      <c r="F169" s="114">
        <v>5254155</v>
      </c>
      <c r="G169" s="115">
        <v>1800000</v>
      </c>
      <c r="H169" s="113" t="s">
        <v>84</v>
      </c>
      <c r="I169" s="113" t="s">
        <v>97</v>
      </c>
      <c r="J169" s="116">
        <v>44532</v>
      </c>
    </row>
    <row r="170" spans="1:10" ht="15">
      <c r="A170" s="113" t="s">
        <v>41</v>
      </c>
      <c r="B170" s="113" t="s">
        <v>982</v>
      </c>
      <c r="C170" s="113" t="s">
        <v>27</v>
      </c>
      <c r="D170" s="113" t="s">
        <v>106</v>
      </c>
      <c r="E170" s="113" t="s">
        <v>85</v>
      </c>
      <c r="F170" s="114">
        <v>5260023</v>
      </c>
      <c r="G170" s="115">
        <v>515000</v>
      </c>
      <c r="H170" s="113" t="s">
        <v>84</v>
      </c>
      <c r="I170" s="113" t="s">
        <v>97</v>
      </c>
      <c r="J170" s="116">
        <v>44547</v>
      </c>
    </row>
    <row r="171" spans="1:10" ht="15">
      <c r="A171" s="113" t="s">
        <v>41</v>
      </c>
      <c r="B171" s="113" t="s">
        <v>982</v>
      </c>
      <c r="C171" s="113" t="s">
        <v>27</v>
      </c>
      <c r="D171" s="113" t="s">
        <v>105</v>
      </c>
      <c r="E171" s="113" t="s">
        <v>88</v>
      </c>
      <c r="F171" s="114">
        <v>5264454</v>
      </c>
      <c r="G171" s="115">
        <v>110000</v>
      </c>
      <c r="H171" s="113" t="s">
        <v>84</v>
      </c>
      <c r="I171" s="113" t="s">
        <v>97</v>
      </c>
      <c r="J171" s="116">
        <v>44560</v>
      </c>
    </row>
    <row r="172" spans="1:10" ht="15">
      <c r="A172" s="113" t="s">
        <v>41</v>
      </c>
      <c r="B172" s="113" t="s">
        <v>982</v>
      </c>
      <c r="C172" s="113" t="s">
        <v>27</v>
      </c>
      <c r="D172" s="113" t="s">
        <v>105</v>
      </c>
      <c r="E172" s="113" t="s">
        <v>85</v>
      </c>
      <c r="F172" s="114">
        <v>5254262</v>
      </c>
      <c r="G172" s="115">
        <v>557000</v>
      </c>
      <c r="H172" s="113" t="s">
        <v>84</v>
      </c>
      <c r="I172" s="113" t="s">
        <v>97</v>
      </c>
      <c r="J172" s="116">
        <v>44532</v>
      </c>
    </row>
    <row r="173" spans="1:10" ht="15">
      <c r="A173" s="113" t="s">
        <v>41</v>
      </c>
      <c r="B173" s="113" t="s">
        <v>982</v>
      </c>
      <c r="C173" s="113" t="s">
        <v>102</v>
      </c>
      <c r="D173" s="113" t="s">
        <v>103</v>
      </c>
      <c r="E173" s="113" t="s">
        <v>85</v>
      </c>
      <c r="F173" s="114">
        <v>5259993</v>
      </c>
      <c r="G173" s="115">
        <v>5800000</v>
      </c>
      <c r="H173" s="113" t="s">
        <v>84</v>
      </c>
      <c r="I173" s="113" t="s">
        <v>97</v>
      </c>
      <c r="J173" s="116">
        <v>44547</v>
      </c>
    </row>
    <row r="174" spans="1:10" ht="15">
      <c r="A174" s="113" t="s">
        <v>41</v>
      </c>
      <c r="B174" s="113" t="s">
        <v>982</v>
      </c>
      <c r="C174" s="113" t="s">
        <v>102</v>
      </c>
      <c r="D174" s="113" t="s">
        <v>103</v>
      </c>
      <c r="E174" s="113" t="s">
        <v>88</v>
      </c>
      <c r="F174" s="114">
        <v>5260102</v>
      </c>
      <c r="G174" s="115">
        <v>1275000</v>
      </c>
      <c r="H174" s="113" t="s">
        <v>84</v>
      </c>
      <c r="I174" s="113" t="s">
        <v>97</v>
      </c>
      <c r="J174" s="116">
        <v>44547</v>
      </c>
    </row>
    <row r="175" spans="1:10" ht="15">
      <c r="A175" s="113" t="s">
        <v>41</v>
      </c>
      <c r="B175" s="113" t="s">
        <v>982</v>
      </c>
      <c r="C175" s="113" t="s">
        <v>27</v>
      </c>
      <c r="D175" s="113" t="s">
        <v>106</v>
      </c>
      <c r="E175" s="113" t="s">
        <v>85</v>
      </c>
      <c r="F175" s="114">
        <v>5255156</v>
      </c>
      <c r="G175" s="115">
        <v>1320000</v>
      </c>
      <c r="H175" s="113" t="s">
        <v>84</v>
      </c>
      <c r="I175" s="113" t="s">
        <v>97</v>
      </c>
      <c r="J175" s="116">
        <v>44536</v>
      </c>
    </row>
    <row r="176" spans="1:10" ht="15">
      <c r="A176" s="113" t="s">
        <v>41</v>
      </c>
      <c r="B176" s="113" t="s">
        <v>982</v>
      </c>
      <c r="C176" s="113" t="s">
        <v>116</v>
      </c>
      <c r="D176" s="113" t="s">
        <v>118</v>
      </c>
      <c r="E176" s="113" t="s">
        <v>85</v>
      </c>
      <c r="F176" s="114">
        <v>5261252</v>
      </c>
      <c r="G176" s="115">
        <v>462000</v>
      </c>
      <c r="H176" s="113" t="s">
        <v>97</v>
      </c>
      <c r="I176" s="113" t="s">
        <v>97</v>
      </c>
      <c r="J176" s="116">
        <v>44551</v>
      </c>
    </row>
    <row r="177" spans="1:10" ht="15">
      <c r="A177" s="113" t="s">
        <v>41</v>
      </c>
      <c r="B177" s="113" t="s">
        <v>982</v>
      </c>
      <c r="C177" s="113" t="s">
        <v>102</v>
      </c>
      <c r="D177" s="113" t="s">
        <v>103</v>
      </c>
      <c r="E177" s="113" t="s">
        <v>85</v>
      </c>
      <c r="F177" s="114">
        <v>5263756</v>
      </c>
      <c r="G177" s="115">
        <v>605000</v>
      </c>
      <c r="H177" s="113" t="s">
        <v>84</v>
      </c>
      <c r="I177" s="113" t="s">
        <v>97</v>
      </c>
      <c r="J177" s="116">
        <v>44559</v>
      </c>
    </row>
    <row r="178" spans="1:10" ht="15">
      <c r="A178" s="113" t="s">
        <v>41</v>
      </c>
      <c r="B178" s="113" t="s">
        <v>982</v>
      </c>
      <c r="C178" s="113" t="s">
        <v>114</v>
      </c>
      <c r="D178" s="113" t="s">
        <v>112</v>
      </c>
      <c r="E178" s="113" t="s">
        <v>90</v>
      </c>
      <c r="F178" s="114">
        <v>5255458</v>
      </c>
      <c r="G178" s="115">
        <v>6800000</v>
      </c>
      <c r="H178" s="113" t="s">
        <v>84</v>
      </c>
      <c r="I178" s="113" t="s">
        <v>97</v>
      </c>
      <c r="J178" s="116">
        <v>44537</v>
      </c>
    </row>
    <row r="179" spans="1:10" ht="15">
      <c r="A179" s="113" t="s">
        <v>41</v>
      </c>
      <c r="B179" s="113" t="s">
        <v>982</v>
      </c>
      <c r="C179" s="113" t="s">
        <v>27</v>
      </c>
      <c r="D179" s="113" t="s">
        <v>105</v>
      </c>
      <c r="E179" s="113" t="s">
        <v>85</v>
      </c>
      <c r="F179" s="114">
        <v>5263791</v>
      </c>
      <c r="G179" s="115">
        <v>480000</v>
      </c>
      <c r="H179" s="113" t="s">
        <v>84</v>
      </c>
      <c r="I179" s="113" t="s">
        <v>97</v>
      </c>
      <c r="J179" s="116">
        <v>44559</v>
      </c>
    </row>
    <row r="180" spans="1:10" ht="15">
      <c r="A180" s="113" t="s">
        <v>41</v>
      </c>
      <c r="B180" s="113" t="s">
        <v>982</v>
      </c>
      <c r="C180" s="113" t="s">
        <v>102</v>
      </c>
      <c r="D180" s="113" t="s">
        <v>103</v>
      </c>
      <c r="E180" s="113" t="s">
        <v>88</v>
      </c>
      <c r="F180" s="114">
        <v>5253589</v>
      </c>
      <c r="G180" s="115">
        <v>525000</v>
      </c>
      <c r="H180" s="113" t="s">
        <v>84</v>
      </c>
      <c r="I180" s="113" t="s">
        <v>97</v>
      </c>
      <c r="J180" s="116">
        <v>44531</v>
      </c>
    </row>
    <row r="181" spans="1:10" ht="15">
      <c r="A181" s="113" t="s">
        <v>41</v>
      </c>
      <c r="B181" s="113" t="s">
        <v>982</v>
      </c>
      <c r="C181" s="113" t="s">
        <v>102</v>
      </c>
      <c r="D181" s="113" t="s">
        <v>103</v>
      </c>
      <c r="E181" s="113" t="s">
        <v>88</v>
      </c>
      <c r="F181" s="114">
        <v>5255165</v>
      </c>
      <c r="G181" s="115">
        <v>875000</v>
      </c>
      <c r="H181" s="113" t="s">
        <v>84</v>
      </c>
      <c r="I181" s="113" t="s">
        <v>97</v>
      </c>
      <c r="J181" s="116">
        <v>44536</v>
      </c>
    </row>
    <row r="182" spans="1:10" ht="15">
      <c r="A182" s="113" t="s">
        <v>41</v>
      </c>
      <c r="B182" s="113" t="s">
        <v>982</v>
      </c>
      <c r="C182" s="113" t="s">
        <v>27</v>
      </c>
      <c r="D182" s="113" t="s">
        <v>106</v>
      </c>
      <c r="E182" s="113" t="s">
        <v>85</v>
      </c>
      <c r="F182" s="114">
        <v>5254941</v>
      </c>
      <c r="G182" s="115">
        <v>1320000</v>
      </c>
      <c r="H182" s="113" t="s">
        <v>84</v>
      </c>
      <c r="I182" s="113" t="s">
        <v>97</v>
      </c>
      <c r="J182" s="116">
        <v>44536</v>
      </c>
    </row>
    <row r="183" spans="1:10" ht="15">
      <c r="A183" s="113" t="s">
        <v>41</v>
      </c>
      <c r="B183" s="113" t="s">
        <v>982</v>
      </c>
      <c r="C183" s="113" t="s">
        <v>27</v>
      </c>
      <c r="D183" s="113" t="s">
        <v>108</v>
      </c>
      <c r="E183" s="113" t="s">
        <v>85</v>
      </c>
      <c r="F183" s="114">
        <v>5264050</v>
      </c>
      <c r="G183" s="115">
        <v>725000</v>
      </c>
      <c r="H183" s="113" t="s">
        <v>84</v>
      </c>
      <c r="I183" s="113" t="s">
        <v>97</v>
      </c>
      <c r="J183" s="116">
        <v>44560</v>
      </c>
    </row>
    <row r="184" spans="1:10" ht="15">
      <c r="A184" s="113" t="s">
        <v>41</v>
      </c>
      <c r="B184" s="113" t="s">
        <v>982</v>
      </c>
      <c r="C184" s="113" t="s">
        <v>102</v>
      </c>
      <c r="D184" s="113" t="s">
        <v>103</v>
      </c>
      <c r="E184" s="113" t="s">
        <v>88</v>
      </c>
      <c r="F184" s="114">
        <v>5255019</v>
      </c>
      <c r="G184" s="115">
        <v>1175000</v>
      </c>
      <c r="H184" s="113" t="s">
        <v>84</v>
      </c>
      <c r="I184" s="113" t="s">
        <v>97</v>
      </c>
      <c r="J184" s="116">
        <v>44536</v>
      </c>
    </row>
    <row r="185" spans="1:10" ht="15">
      <c r="A185" s="113" t="s">
        <v>41</v>
      </c>
      <c r="B185" s="113" t="s">
        <v>982</v>
      </c>
      <c r="C185" s="113" t="s">
        <v>116</v>
      </c>
      <c r="D185" s="113" t="s">
        <v>118</v>
      </c>
      <c r="E185" s="113" t="s">
        <v>85</v>
      </c>
      <c r="F185" s="114">
        <v>5259738</v>
      </c>
      <c r="G185" s="115">
        <v>535236</v>
      </c>
      <c r="H185" s="113" t="s">
        <v>97</v>
      </c>
      <c r="I185" s="113" t="s">
        <v>97</v>
      </c>
      <c r="J185" s="116">
        <v>44547</v>
      </c>
    </row>
    <row r="186" spans="1:10" ht="15">
      <c r="A186" s="113" t="s">
        <v>41</v>
      </c>
      <c r="B186" s="113" t="s">
        <v>982</v>
      </c>
      <c r="C186" s="113" t="s">
        <v>116</v>
      </c>
      <c r="D186" s="113" t="s">
        <v>118</v>
      </c>
      <c r="E186" s="113" t="s">
        <v>85</v>
      </c>
      <c r="F186" s="114">
        <v>5264077</v>
      </c>
      <c r="G186" s="115">
        <v>660000</v>
      </c>
      <c r="H186" s="113" t="s">
        <v>84</v>
      </c>
      <c r="I186" s="113" t="s">
        <v>97</v>
      </c>
      <c r="J186" s="116">
        <v>44560</v>
      </c>
    </row>
    <row r="187" spans="1:10" ht="15">
      <c r="A187" s="113" t="s">
        <v>41</v>
      </c>
      <c r="B187" s="113" t="s">
        <v>982</v>
      </c>
      <c r="C187" s="113" t="s">
        <v>27</v>
      </c>
      <c r="D187" s="113" t="s">
        <v>106</v>
      </c>
      <c r="E187" s="113" t="s">
        <v>85</v>
      </c>
      <c r="F187" s="114">
        <v>5261105</v>
      </c>
      <c r="G187" s="115">
        <v>492000</v>
      </c>
      <c r="H187" s="113" t="s">
        <v>84</v>
      </c>
      <c r="I187" s="113" t="s">
        <v>97</v>
      </c>
      <c r="J187" s="116">
        <v>44551</v>
      </c>
    </row>
    <row r="188" spans="1:10" ht="15">
      <c r="A188" s="113" t="s">
        <v>41</v>
      </c>
      <c r="B188" s="113" t="s">
        <v>982</v>
      </c>
      <c r="C188" s="113" t="s">
        <v>27</v>
      </c>
      <c r="D188" s="113" t="s">
        <v>110</v>
      </c>
      <c r="E188" s="113" t="s">
        <v>85</v>
      </c>
      <c r="F188" s="114">
        <v>5261077</v>
      </c>
      <c r="G188" s="115">
        <v>1940000</v>
      </c>
      <c r="H188" s="113" t="s">
        <v>84</v>
      </c>
      <c r="I188" s="113" t="s">
        <v>97</v>
      </c>
      <c r="J188" s="116">
        <v>44551</v>
      </c>
    </row>
    <row r="189" spans="1:10" ht="15">
      <c r="A189" s="113" t="s">
        <v>41</v>
      </c>
      <c r="B189" s="113" t="s">
        <v>982</v>
      </c>
      <c r="C189" s="113" t="s">
        <v>116</v>
      </c>
      <c r="D189" s="113" t="s">
        <v>118</v>
      </c>
      <c r="E189" s="113" t="s">
        <v>85</v>
      </c>
      <c r="F189" s="114">
        <v>5264094</v>
      </c>
      <c r="G189" s="115">
        <v>356960</v>
      </c>
      <c r="H189" s="113" t="s">
        <v>97</v>
      </c>
      <c r="I189" s="113" t="s">
        <v>97</v>
      </c>
      <c r="J189" s="116">
        <v>44560</v>
      </c>
    </row>
    <row r="190" spans="1:10" ht="15">
      <c r="A190" s="113" t="s">
        <v>41</v>
      </c>
      <c r="B190" s="113" t="s">
        <v>982</v>
      </c>
      <c r="C190" s="113" t="s">
        <v>116</v>
      </c>
      <c r="D190" s="113" t="s">
        <v>117</v>
      </c>
      <c r="E190" s="113" t="s">
        <v>85</v>
      </c>
      <c r="F190" s="114">
        <v>5261092</v>
      </c>
      <c r="G190" s="115">
        <v>582600</v>
      </c>
      <c r="H190" s="113" t="s">
        <v>97</v>
      </c>
      <c r="I190" s="113" t="s">
        <v>97</v>
      </c>
      <c r="J190" s="116">
        <v>44551</v>
      </c>
    </row>
    <row r="191" spans="1:10" ht="15">
      <c r="A191" s="113" t="s">
        <v>39</v>
      </c>
      <c r="B191" s="113" t="s">
        <v>983</v>
      </c>
      <c r="C191" s="113" t="s">
        <v>47</v>
      </c>
      <c r="D191" s="113" t="s">
        <v>48</v>
      </c>
      <c r="E191" s="113" t="s">
        <v>85</v>
      </c>
      <c r="F191" s="114">
        <v>5259368</v>
      </c>
      <c r="G191" s="115">
        <v>900000</v>
      </c>
      <c r="H191" s="113" t="s">
        <v>84</v>
      </c>
      <c r="I191" s="113" t="s">
        <v>97</v>
      </c>
      <c r="J191" s="116">
        <v>44546</v>
      </c>
    </row>
    <row r="192" spans="1:10" ht="15">
      <c r="A192" s="113" t="s">
        <v>39</v>
      </c>
      <c r="B192" s="113" t="s">
        <v>983</v>
      </c>
      <c r="C192" s="113" t="s">
        <v>28</v>
      </c>
      <c r="D192" s="113" t="s">
        <v>46</v>
      </c>
      <c r="E192" s="113" t="s">
        <v>85</v>
      </c>
      <c r="F192" s="114">
        <v>5259076</v>
      </c>
      <c r="G192" s="115">
        <v>1600000</v>
      </c>
      <c r="H192" s="113" t="s">
        <v>84</v>
      </c>
      <c r="I192" s="113" t="s">
        <v>97</v>
      </c>
      <c r="J192" s="116">
        <v>44545</v>
      </c>
    </row>
    <row r="193" spans="1:10" ht="15">
      <c r="A193" s="113" t="s">
        <v>39</v>
      </c>
      <c r="B193" s="113" t="s">
        <v>983</v>
      </c>
      <c r="C193" s="113" t="s">
        <v>129</v>
      </c>
      <c r="D193" s="113" t="s">
        <v>128</v>
      </c>
      <c r="E193" s="113" t="s">
        <v>85</v>
      </c>
      <c r="F193" s="114">
        <v>5260067</v>
      </c>
      <c r="G193" s="115">
        <v>1480000</v>
      </c>
      <c r="H193" s="113" t="s">
        <v>84</v>
      </c>
      <c r="I193" s="113" t="s">
        <v>97</v>
      </c>
      <c r="J193" s="116">
        <v>44547</v>
      </c>
    </row>
    <row r="194" spans="1:10" ht="15">
      <c r="A194" s="113" t="s">
        <v>39</v>
      </c>
      <c r="B194" s="113" t="s">
        <v>983</v>
      </c>
      <c r="C194" s="113" t="s">
        <v>28</v>
      </c>
      <c r="D194" s="113" t="s">
        <v>49</v>
      </c>
      <c r="E194" s="113" t="s">
        <v>88</v>
      </c>
      <c r="F194" s="114">
        <v>5258577</v>
      </c>
      <c r="G194" s="115">
        <v>177000</v>
      </c>
      <c r="H194" s="113" t="s">
        <v>84</v>
      </c>
      <c r="I194" s="113" t="s">
        <v>97</v>
      </c>
      <c r="J194" s="116">
        <v>44544</v>
      </c>
    </row>
    <row r="195" spans="1:10" ht="15">
      <c r="A195" s="113" t="s">
        <v>39</v>
      </c>
      <c r="B195" s="113" t="s">
        <v>983</v>
      </c>
      <c r="C195" s="113" t="s">
        <v>127</v>
      </c>
      <c r="D195" s="113" t="s">
        <v>128</v>
      </c>
      <c r="E195" s="113" t="s">
        <v>88</v>
      </c>
      <c r="F195" s="114">
        <v>5259554</v>
      </c>
      <c r="G195" s="115">
        <v>445000</v>
      </c>
      <c r="H195" s="113" t="s">
        <v>84</v>
      </c>
      <c r="I195" s="113" t="s">
        <v>97</v>
      </c>
      <c r="J195" s="116">
        <v>44546</v>
      </c>
    </row>
    <row r="196" spans="1:10" ht="15">
      <c r="A196" s="113" t="s">
        <v>39</v>
      </c>
      <c r="B196" s="113" t="s">
        <v>983</v>
      </c>
      <c r="C196" s="113" t="s">
        <v>28</v>
      </c>
      <c r="D196" s="113" t="s">
        <v>139</v>
      </c>
      <c r="E196" s="113" t="s">
        <v>88</v>
      </c>
      <c r="F196" s="114">
        <v>5259406</v>
      </c>
      <c r="G196" s="115">
        <v>253000</v>
      </c>
      <c r="H196" s="113" t="s">
        <v>84</v>
      </c>
      <c r="I196" s="113" t="s">
        <v>97</v>
      </c>
      <c r="J196" s="116">
        <v>44546</v>
      </c>
    </row>
    <row r="197" spans="1:10" ht="15">
      <c r="A197" s="113" t="s">
        <v>39</v>
      </c>
      <c r="B197" s="113" t="s">
        <v>983</v>
      </c>
      <c r="C197" s="113" t="s">
        <v>28</v>
      </c>
      <c r="D197" s="113" t="s">
        <v>49</v>
      </c>
      <c r="E197" s="113" t="s">
        <v>89</v>
      </c>
      <c r="F197" s="114">
        <v>5258579</v>
      </c>
      <c r="G197" s="115">
        <v>95000</v>
      </c>
      <c r="H197" s="113" t="s">
        <v>84</v>
      </c>
      <c r="I197" s="113" t="s">
        <v>97</v>
      </c>
      <c r="J197" s="116">
        <v>44544</v>
      </c>
    </row>
    <row r="198" spans="1:10" ht="15">
      <c r="A198" s="113" t="s">
        <v>39</v>
      </c>
      <c r="B198" s="113" t="s">
        <v>983</v>
      </c>
      <c r="C198" s="113" t="s">
        <v>28</v>
      </c>
      <c r="D198" s="113" t="s">
        <v>139</v>
      </c>
      <c r="E198" s="113" t="s">
        <v>89</v>
      </c>
      <c r="F198" s="114">
        <v>5259380</v>
      </c>
      <c r="G198" s="115">
        <v>220000</v>
      </c>
      <c r="H198" s="113" t="s">
        <v>84</v>
      </c>
      <c r="I198" s="113" t="s">
        <v>97</v>
      </c>
      <c r="J198" s="116">
        <v>44546</v>
      </c>
    </row>
    <row r="199" spans="1:10" ht="15">
      <c r="A199" s="113" t="s">
        <v>39</v>
      </c>
      <c r="B199" s="113" t="s">
        <v>983</v>
      </c>
      <c r="C199" s="113" t="s">
        <v>47</v>
      </c>
      <c r="D199" s="113" t="s">
        <v>48</v>
      </c>
      <c r="E199" s="113" t="s">
        <v>81</v>
      </c>
      <c r="F199" s="114">
        <v>5258599</v>
      </c>
      <c r="G199" s="115">
        <v>161000</v>
      </c>
      <c r="H199" s="113" t="s">
        <v>84</v>
      </c>
      <c r="I199" s="113" t="s">
        <v>97</v>
      </c>
      <c r="J199" s="116">
        <v>44544</v>
      </c>
    </row>
    <row r="200" spans="1:10" ht="15">
      <c r="A200" s="113" t="s">
        <v>39</v>
      </c>
      <c r="B200" s="113" t="s">
        <v>983</v>
      </c>
      <c r="C200" s="113" t="s">
        <v>116</v>
      </c>
      <c r="D200" s="113" t="s">
        <v>152</v>
      </c>
      <c r="E200" s="113" t="s">
        <v>85</v>
      </c>
      <c r="F200" s="114">
        <v>5260058</v>
      </c>
      <c r="G200" s="115">
        <v>400000</v>
      </c>
      <c r="H200" s="113" t="s">
        <v>84</v>
      </c>
      <c r="I200" s="113" t="s">
        <v>97</v>
      </c>
      <c r="J200" s="116">
        <v>44547</v>
      </c>
    </row>
    <row r="201" spans="1:10" ht="15">
      <c r="A201" s="113" t="s">
        <v>39</v>
      </c>
      <c r="B201" s="113" t="s">
        <v>983</v>
      </c>
      <c r="C201" s="113" t="s">
        <v>28</v>
      </c>
      <c r="D201" s="113" t="s">
        <v>139</v>
      </c>
      <c r="E201" s="113" t="s">
        <v>89</v>
      </c>
      <c r="F201" s="114">
        <v>5259544</v>
      </c>
      <c r="G201" s="115">
        <v>50000</v>
      </c>
      <c r="H201" s="113" t="s">
        <v>84</v>
      </c>
      <c r="I201" s="113" t="s">
        <v>97</v>
      </c>
      <c r="J201" s="116">
        <v>44546</v>
      </c>
    </row>
    <row r="202" spans="1:10" ht="15">
      <c r="A202" s="113" t="s">
        <v>39</v>
      </c>
      <c r="B202" s="113" t="s">
        <v>983</v>
      </c>
      <c r="C202" s="113" t="s">
        <v>28</v>
      </c>
      <c r="D202" s="113" t="s">
        <v>46</v>
      </c>
      <c r="E202" s="113" t="s">
        <v>88</v>
      </c>
      <c r="F202" s="114">
        <v>5258615</v>
      </c>
      <c r="G202" s="115">
        <v>278000</v>
      </c>
      <c r="H202" s="113" t="s">
        <v>84</v>
      </c>
      <c r="I202" s="113" t="s">
        <v>97</v>
      </c>
      <c r="J202" s="116">
        <v>44544</v>
      </c>
    </row>
    <row r="203" spans="1:10" ht="15">
      <c r="A203" s="113" t="s">
        <v>39</v>
      </c>
      <c r="B203" s="113" t="s">
        <v>983</v>
      </c>
      <c r="C203" s="113" t="s">
        <v>28</v>
      </c>
      <c r="D203" s="113" t="s">
        <v>138</v>
      </c>
      <c r="E203" s="113" t="s">
        <v>88</v>
      </c>
      <c r="F203" s="114">
        <v>5260052</v>
      </c>
      <c r="G203" s="115">
        <v>275000</v>
      </c>
      <c r="H203" s="113" t="s">
        <v>84</v>
      </c>
      <c r="I203" s="113" t="s">
        <v>97</v>
      </c>
      <c r="J203" s="116">
        <v>44547</v>
      </c>
    </row>
    <row r="204" spans="1:10" ht="15">
      <c r="A204" s="113" t="s">
        <v>39</v>
      </c>
      <c r="B204" s="113" t="s">
        <v>983</v>
      </c>
      <c r="C204" s="113" t="s">
        <v>47</v>
      </c>
      <c r="D204" s="113" t="s">
        <v>48</v>
      </c>
      <c r="E204" s="113" t="s">
        <v>88</v>
      </c>
      <c r="F204" s="114">
        <v>5259559</v>
      </c>
      <c r="G204" s="115">
        <v>1000000</v>
      </c>
      <c r="H204" s="113" t="s">
        <v>84</v>
      </c>
      <c r="I204" s="113" t="s">
        <v>97</v>
      </c>
      <c r="J204" s="116">
        <v>44546</v>
      </c>
    </row>
    <row r="205" spans="1:10" ht="15">
      <c r="A205" s="113" t="s">
        <v>39</v>
      </c>
      <c r="B205" s="113" t="s">
        <v>983</v>
      </c>
      <c r="C205" s="113" t="s">
        <v>28</v>
      </c>
      <c r="D205" s="113" t="s">
        <v>136</v>
      </c>
      <c r="E205" s="113" t="s">
        <v>85</v>
      </c>
      <c r="F205" s="114">
        <v>5259749</v>
      </c>
      <c r="G205" s="115">
        <v>700000</v>
      </c>
      <c r="H205" s="113" t="s">
        <v>84</v>
      </c>
      <c r="I205" s="113" t="s">
        <v>97</v>
      </c>
      <c r="J205" s="116">
        <v>44547</v>
      </c>
    </row>
    <row r="206" spans="1:10" ht="15">
      <c r="A206" s="113" t="s">
        <v>39</v>
      </c>
      <c r="B206" s="113" t="s">
        <v>983</v>
      </c>
      <c r="C206" s="113" t="s">
        <v>28</v>
      </c>
      <c r="D206" s="113" t="s">
        <v>49</v>
      </c>
      <c r="E206" s="113" t="s">
        <v>89</v>
      </c>
      <c r="F206" s="114">
        <v>5260035</v>
      </c>
      <c r="G206" s="115">
        <v>50000</v>
      </c>
      <c r="H206" s="113" t="s">
        <v>84</v>
      </c>
      <c r="I206" s="113" t="s">
        <v>97</v>
      </c>
      <c r="J206" s="116">
        <v>44547</v>
      </c>
    </row>
    <row r="207" spans="1:10" ht="15">
      <c r="A207" s="113" t="s">
        <v>39</v>
      </c>
      <c r="B207" s="113" t="s">
        <v>983</v>
      </c>
      <c r="C207" s="113" t="s">
        <v>47</v>
      </c>
      <c r="D207" s="113" t="s">
        <v>48</v>
      </c>
      <c r="E207" s="113" t="s">
        <v>88</v>
      </c>
      <c r="F207" s="114">
        <v>5259363</v>
      </c>
      <c r="G207" s="115">
        <v>235000</v>
      </c>
      <c r="H207" s="113" t="s">
        <v>84</v>
      </c>
      <c r="I207" s="113" t="s">
        <v>97</v>
      </c>
      <c r="J207" s="116">
        <v>44546</v>
      </c>
    </row>
    <row r="208" spans="1:10" ht="15">
      <c r="A208" s="113" t="s">
        <v>39</v>
      </c>
      <c r="B208" s="113" t="s">
        <v>983</v>
      </c>
      <c r="C208" s="113" t="s">
        <v>131</v>
      </c>
      <c r="D208" s="113" t="s">
        <v>132</v>
      </c>
      <c r="E208" s="113" t="s">
        <v>85</v>
      </c>
      <c r="F208" s="114">
        <v>5258638</v>
      </c>
      <c r="G208" s="115">
        <v>400000</v>
      </c>
      <c r="H208" s="113" t="s">
        <v>84</v>
      </c>
      <c r="I208" s="113" t="s">
        <v>97</v>
      </c>
      <c r="J208" s="116">
        <v>44544</v>
      </c>
    </row>
    <row r="209" spans="1:10" ht="15">
      <c r="A209" s="113" t="s">
        <v>39</v>
      </c>
      <c r="B209" s="113" t="s">
        <v>983</v>
      </c>
      <c r="C209" s="113" t="s">
        <v>28</v>
      </c>
      <c r="D209" s="113" t="s">
        <v>136</v>
      </c>
      <c r="E209" s="113" t="s">
        <v>85</v>
      </c>
      <c r="F209" s="114">
        <v>5258847</v>
      </c>
      <c r="G209" s="115">
        <v>347340</v>
      </c>
      <c r="H209" s="113" t="s">
        <v>97</v>
      </c>
      <c r="I209" s="113" t="s">
        <v>97</v>
      </c>
      <c r="J209" s="116">
        <v>44545</v>
      </c>
    </row>
    <row r="210" spans="1:10" ht="15">
      <c r="A210" s="113" t="s">
        <v>39</v>
      </c>
      <c r="B210" s="113" t="s">
        <v>983</v>
      </c>
      <c r="C210" s="113" t="s">
        <v>28</v>
      </c>
      <c r="D210" s="113" t="s">
        <v>46</v>
      </c>
      <c r="E210" s="113" t="s">
        <v>88</v>
      </c>
      <c r="F210" s="114">
        <v>5258606</v>
      </c>
      <c r="G210" s="115">
        <v>202000</v>
      </c>
      <c r="H210" s="113" t="s">
        <v>84</v>
      </c>
      <c r="I210" s="113" t="s">
        <v>97</v>
      </c>
      <c r="J210" s="116">
        <v>44544</v>
      </c>
    </row>
    <row r="211" spans="1:10" ht="15">
      <c r="A211" s="113" t="s">
        <v>39</v>
      </c>
      <c r="B211" s="113" t="s">
        <v>983</v>
      </c>
      <c r="C211" s="113" t="s">
        <v>131</v>
      </c>
      <c r="D211" s="113" t="s">
        <v>132</v>
      </c>
      <c r="E211" s="113" t="s">
        <v>85</v>
      </c>
      <c r="F211" s="114">
        <v>5258512</v>
      </c>
      <c r="G211" s="115">
        <v>445000</v>
      </c>
      <c r="H211" s="113" t="s">
        <v>84</v>
      </c>
      <c r="I211" s="113" t="s">
        <v>97</v>
      </c>
      <c r="J211" s="116">
        <v>44544</v>
      </c>
    </row>
    <row r="212" spans="1:10" ht="15">
      <c r="A212" s="113" t="s">
        <v>39</v>
      </c>
      <c r="B212" s="113" t="s">
        <v>983</v>
      </c>
      <c r="C212" s="113" t="s">
        <v>28</v>
      </c>
      <c r="D212" s="113" t="s">
        <v>138</v>
      </c>
      <c r="E212" s="113" t="s">
        <v>85</v>
      </c>
      <c r="F212" s="114">
        <v>5258330</v>
      </c>
      <c r="G212" s="115">
        <v>837208</v>
      </c>
      <c r="H212" s="113" t="s">
        <v>97</v>
      </c>
      <c r="I212" s="113" t="s">
        <v>97</v>
      </c>
      <c r="J212" s="116">
        <v>44544</v>
      </c>
    </row>
    <row r="213" spans="1:10" ht="15">
      <c r="A213" s="113" t="s">
        <v>39</v>
      </c>
      <c r="B213" s="113" t="s">
        <v>983</v>
      </c>
      <c r="C213" s="113" t="s">
        <v>28</v>
      </c>
      <c r="D213" s="113" t="s">
        <v>49</v>
      </c>
      <c r="E213" s="113" t="s">
        <v>89</v>
      </c>
      <c r="F213" s="114">
        <v>5258337</v>
      </c>
      <c r="G213" s="115">
        <v>22000</v>
      </c>
      <c r="H213" s="113" t="s">
        <v>84</v>
      </c>
      <c r="I213" s="113" t="s">
        <v>97</v>
      </c>
      <c r="J213" s="116">
        <v>44544</v>
      </c>
    </row>
    <row r="214" spans="1:10" ht="15">
      <c r="A214" s="113" t="s">
        <v>39</v>
      </c>
      <c r="B214" s="113" t="s">
        <v>983</v>
      </c>
      <c r="C214" s="113" t="s">
        <v>28</v>
      </c>
      <c r="D214" s="113" t="s">
        <v>138</v>
      </c>
      <c r="E214" s="113" t="s">
        <v>85</v>
      </c>
      <c r="F214" s="114">
        <v>5259447</v>
      </c>
      <c r="G214" s="115">
        <v>445888</v>
      </c>
      <c r="H214" s="113" t="s">
        <v>97</v>
      </c>
      <c r="I214" s="113" t="s">
        <v>97</v>
      </c>
      <c r="J214" s="116">
        <v>44546</v>
      </c>
    </row>
    <row r="215" spans="1:10" ht="15">
      <c r="A215" s="113" t="s">
        <v>39</v>
      </c>
      <c r="B215" s="113" t="s">
        <v>983</v>
      </c>
      <c r="C215" s="113" t="s">
        <v>28</v>
      </c>
      <c r="D215" s="113" t="s">
        <v>138</v>
      </c>
      <c r="E215" s="113" t="s">
        <v>88</v>
      </c>
      <c r="F215" s="114">
        <v>5258354</v>
      </c>
      <c r="G215" s="115">
        <v>441000</v>
      </c>
      <c r="H215" s="113" t="s">
        <v>84</v>
      </c>
      <c r="I215" s="113" t="s">
        <v>97</v>
      </c>
      <c r="J215" s="116">
        <v>44544</v>
      </c>
    </row>
    <row r="216" spans="1:10" ht="15">
      <c r="A216" s="113" t="s">
        <v>39</v>
      </c>
      <c r="B216" s="113" t="s">
        <v>983</v>
      </c>
      <c r="C216" s="113" t="s">
        <v>28</v>
      </c>
      <c r="D216" s="113" t="s">
        <v>139</v>
      </c>
      <c r="E216" s="113" t="s">
        <v>85</v>
      </c>
      <c r="F216" s="114">
        <v>5260300</v>
      </c>
      <c r="G216" s="115">
        <v>575000</v>
      </c>
      <c r="H216" s="113" t="s">
        <v>84</v>
      </c>
      <c r="I216" s="113" t="s">
        <v>97</v>
      </c>
      <c r="J216" s="116">
        <v>44550</v>
      </c>
    </row>
    <row r="217" spans="1:10" ht="15">
      <c r="A217" s="113" t="s">
        <v>39</v>
      </c>
      <c r="B217" s="113" t="s">
        <v>983</v>
      </c>
      <c r="C217" s="113" t="s">
        <v>28</v>
      </c>
      <c r="D217" s="113" t="s">
        <v>138</v>
      </c>
      <c r="E217" s="113" t="s">
        <v>85</v>
      </c>
      <c r="F217" s="114">
        <v>5260273</v>
      </c>
      <c r="G217" s="115">
        <v>710587</v>
      </c>
      <c r="H217" s="113" t="s">
        <v>97</v>
      </c>
      <c r="I217" s="113" t="s">
        <v>97</v>
      </c>
      <c r="J217" s="116">
        <v>44550</v>
      </c>
    </row>
    <row r="218" spans="1:10" ht="15">
      <c r="A218" s="113" t="s">
        <v>39</v>
      </c>
      <c r="B218" s="113" t="s">
        <v>983</v>
      </c>
      <c r="C218" s="113" t="s">
        <v>28</v>
      </c>
      <c r="D218" s="113" t="s">
        <v>49</v>
      </c>
      <c r="E218" s="113" t="s">
        <v>88</v>
      </c>
      <c r="F218" s="114">
        <v>5258364</v>
      </c>
      <c r="G218" s="115">
        <v>420000</v>
      </c>
      <c r="H218" s="113" t="s">
        <v>84</v>
      </c>
      <c r="I218" s="113" t="s">
        <v>97</v>
      </c>
      <c r="J218" s="116">
        <v>44544</v>
      </c>
    </row>
    <row r="219" spans="1:10" ht="15">
      <c r="A219" s="113" t="s">
        <v>39</v>
      </c>
      <c r="B219" s="113" t="s">
        <v>983</v>
      </c>
      <c r="C219" s="113" t="s">
        <v>131</v>
      </c>
      <c r="D219" s="113" t="s">
        <v>132</v>
      </c>
      <c r="E219" s="113" t="s">
        <v>85</v>
      </c>
      <c r="F219" s="114">
        <v>5258496</v>
      </c>
      <c r="G219" s="115">
        <v>577000</v>
      </c>
      <c r="H219" s="113" t="s">
        <v>84</v>
      </c>
      <c r="I219" s="113" t="s">
        <v>97</v>
      </c>
      <c r="J219" s="116">
        <v>44544</v>
      </c>
    </row>
    <row r="220" spans="1:10" ht="15">
      <c r="A220" s="113" t="s">
        <v>39</v>
      </c>
      <c r="B220" s="113" t="s">
        <v>983</v>
      </c>
      <c r="C220" s="113" t="s">
        <v>28</v>
      </c>
      <c r="D220" s="113" t="s">
        <v>136</v>
      </c>
      <c r="E220" s="113" t="s">
        <v>88</v>
      </c>
      <c r="F220" s="114">
        <v>5260097</v>
      </c>
      <c r="G220" s="115">
        <v>384461</v>
      </c>
      <c r="H220" s="113" t="s">
        <v>97</v>
      </c>
      <c r="I220" s="113" t="s">
        <v>97</v>
      </c>
      <c r="J220" s="116">
        <v>44547</v>
      </c>
    </row>
    <row r="221" spans="1:10" ht="15">
      <c r="A221" s="113" t="s">
        <v>39</v>
      </c>
      <c r="B221" s="113" t="s">
        <v>983</v>
      </c>
      <c r="C221" s="113" t="s">
        <v>47</v>
      </c>
      <c r="D221" s="113" t="s">
        <v>48</v>
      </c>
      <c r="E221" s="113" t="s">
        <v>90</v>
      </c>
      <c r="F221" s="114">
        <v>5259740</v>
      </c>
      <c r="G221" s="115">
        <v>500000</v>
      </c>
      <c r="H221" s="113" t="s">
        <v>84</v>
      </c>
      <c r="I221" s="113" t="s">
        <v>97</v>
      </c>
      <c r="J221" s="116">
        <v>44547</v>
      </c>
    </row>
    <row r="222" spans="1:10" ht="15">
      <c r="A222" s="113" t="s">
        <v>39</v>
      </c>
      <c r="B222" s="113" t="s">
        <v>983</v>
      </c>
      <c r="C222" s="113" t="s">
        <v>28</v>
      </c>
      <c r="D222" s="113" t="s">
        <v>49</v>
      </c>
      <c r="E222" s="113" t="s">
        <v>85</v>
      </c>
      <c r="F222" s="114">
        <v>5258231</v>
      </c>
      <c r="G222" s="115">
        <v>787000</v>
      </c>
      <c r="H222" s="113" t="s">
        <v>84</v>
      </c>
      <c r="I222" s="113" t="s">
        <v>97</v>
      </c>
      <c r="J222" s="116">
        <v>44543</v>
      </c>
    </row>
    <row r="223" spans="1:10" ht="15">
      <c r="A223" s="113" t="s">
        <v>39</v>
      </c>
      <c r="B223" s="113" t="s">
        <v>983</v>
      </c>
      <c r="C223" s="113" t="s">
        <v>28</v>
      </c>
      <c r="D223" s="113" t="s">
        <v>138</v>
      </c>
      <c r="E223" s="113" t="s">
        <v>85</v>
      </c>
      <c r="F223" s="114">
        <v>5258516</v>
      </c>
      <c r="G223" s="115">
        <v>876214</v>
      </c>
      <c r="H223" s="113" t="s">
        <v>84</v>
      </c>
      <c r="I223" s="113" t="s">
        <v>97</v>
      </c>
      <c r="J223" s="116">
        <v>44544</v>
      </c>
    </row>
    <row r="224" spans="1:10" ht="15">
      <c r="A224" s="113" t="s">
        <v>39</v>
      </c>
      <c r="B224" s="113" t="s">
        <v>983</v>
      </c>
      <c r="C224" s="113" t="s">
        <v>47</v>
      </c>
      <c r="D224" s="113" t="s">
        <v>48</v>
      </c>
      <c r="E224" s="113" t="s">
        <v>85</v>
      </c>
      <c r="F224" s="114">
        <v>5259497</v>
      </c>
      <c r="G224" s="115">
        <v>295000</v>
      </c>
      <c r="H224" s="113" t="s">
        <v>84</v>
      </c>
      <c r="I224" s="113" t="s">
        <v>97</v>
      </c>
      <c r="J224" s="116">
        <v>44546</v>
      </c>
    </row>
    <row r="225" spans="1:10" ht="15">
      <c r="A225" s="113" t="s">
        <v>39</v>
      </c>
      <c r="B225" s="113" t="s">
        <v>983</v>
      </c>
      <c r="C225" s="113" t="s">
        <v>28</v>
      </c>
      <c r="D225" s="113" t="s">
        <v>49</v>
      </c>
      <c r="E225" s="113" t="s">
        <v>85</v>
      </c>
      <c r="F225" s="114">
        <v>5259514</v>
      </c>
      <c r="G225" s="115">
        <v>2300000</v>
      </c>
      <c r="H225" s="113" t="s">
        <v>84</v>
      </c>
      <c r="I225" s="113" t="s">
        <v>97</v>
      </c>
      <c r="J225" s="116">
        <v>44546</v>
      </c>
    </row>
    <row r="226" spans="1:10" ht="15">
      <c r="A226" s="113" t="s">
        <v>39</v>
      </c>
      <c r="B226" s="113" t="s">
        <v>983</v>
      </c>
      <c r="C226" s="113" t="s">
        <v>28</v>
      </c>
      <c r="D226" s="113" t="s">
        <v>139</v>
      </c>
      <c r="E226" s="113" t="s">
        <v>85</v>
      </c>
      <c r="F226" s="114">
        <v>5260104</v>
      </c>
      <c r="G226" s="115">
        <v>500000</v>
      </c>
      <c r="H226" s="113" t="s">
        <v>84</v>
      </c>
      <c r="I226" s="113" t="s">
        <v>97</v>
      </c>
      <c r="J226" s="116">
        <v>44547</v>
      </c>
    </row>
    <row r="227" spans="1:10" ht="15">
      <c r="A227" s="113" t="s">
        <v>39</v>
      </c>
      <c r="B227" s="113" t="s">
        <v>983</v>
      </c>
      <c r="C227" s="113" t="s">
        <v>47</v>
      </c>
      <c r="D227" s="113" t="s">
        <v>48</v>
      </c>
      <c r="E227" s="113" t="s">
        <v>81</v>
      </c>
      <c r="F227" s="114">
        <v>5258524</v>
      </c>
      <c r="G227" s="115">
        <v>180000</v>
      </c>
      <c r="H227" s="113" t="s">
        <v>84</v>
      </c>
      <c r="I227" s="113" t="s">
        <v>97</v>
      </c>
      <c r="J227" s="116">
        <v>44544</v>
      </c>
    </row>
    <row r="228" spans="1:10" ht="15">
      <c r="A228" s="113" t="s">
        <v>39</v>
      </c>
      <c r="B228" s="113" t="s">
        <v>983</v>
      </c>
      <c r="C228" s="113" t="s">
        <v>116</v>
      </c>
      <c r="D228" s="113" t="s">
        <v>152</v>
      </c>
      <c r="E228" s="113" t="s">
        <v>85</v>
      </c>
      <c r="F228" s="114">
        <v>5257454</v>
      </c>
      <c r="G228" s="115">
        <v>550000</v>
      </c>
      <c r="H228" s="113" t="s">
        <v>84</v>
      </c>
      <c r="I228" s="113" t="s">
        <v>97</v>
      </c>
      <c r="J228" s="116">
        <v>44540</v>
      </c>
    </row>
    <row r="229" spans="1:10" ht="15">
      <c r="A229" s="113" t="s">
        <v>39</v>
      </c>
      <c r="B229" s="113" t="s">
        <v>983</v>
      </c>
      <c r="C229" s="113" t="s">
        <v>28</v>
      </c>
      <c r="D229" s="113" t="s">
        <v>46</v>
      </c>
      <c r="E229" s="113" t="s">
        <v>88</v>
      </c>
      <c r="F229" s="114">
        <v>5258561</v>
      </c>
      <c r="G229" s="115">
        <v>849999</v>
      </c>
      <c r="H229" s="113" t="s">
        <v>84</v>
      </c>
      <c r="I229" s="113" t="s">
        <v>97</v>
      </c>
      <c r="J229" s="116">
        <v>44544</v>
      </c>
    </row>
    <row r="230" spans="1:10" ht="15">
      <c r="A230" s="113" t="s">
        <v>39</v>
      </c>
      <c r="B230" s="113" t="s">
        <v>983</v>
      </c>
      <c r="C230" s="113" t="s">
        <v>28</v>
      </c>
      <c r="D230" s="113" t="s">
        <v>136</v>
      </c>
      <c r="E230" s="113" t="s">
        <v>85</v>
      </c>
      <c r="F230" s="114">
        <v>5258669</v>
      </c>
      <c r="G230" s="115">
        <v>180000</v>
      </c>
      <c r="H230" s="113" t="s">
        <v>84</v>
      </c>
      <c r="I230" s="113" t="s">
        <v>97</v>
      </c>
      <c r="J230" s="116">
        <v>44544</v>
      </c>
    </row>
    <row r="231" spans="1:10" ht="15">
      <c r="A231" s="113" t="s">
        <v>39</v>
      </c>
      <c r="B231" s="113" t="s">
        <v>983</v>
      </c>
      <c r="C231" s="113" t="s">
        <v>28</v>
      </c>
      <c r="D231" s="113" t="s">
        <v>138</v>
      </c>
      <c r="E231" s="113" t="s">
        <v>85</v>
      </c>
      <c r="F231" s="114">
        <v>5258508</v>
      </c>
      <c r="G231" s="115">
        <v>908000</v>
      </c>
      <c r="H231" s="113" t="s">
        <v>84</v>
      </c>
      <c r="I231" s="113" t="s">
        <v>97</v>
      </c>
      <c r="J231" s="116">
        <v>44544</v>
      </c>
    </row>
    <row r="232" spans="1:10" ht="15">
      <c r="A232" s="113" t="s">
        <v>39</v>
      </c>
      <c r="B232" s="113" t="s">
        <v>983</v>
      </c>
      <c r="C232" s="113" t="s">
        <v>28</v>
      </c>
      <c r="D232" s="113" t="s">
        <v>49</v>
      </c>
      <c r="E232" s="113" t="s">
        <v>85</v>
      </c>
      <c r="F232" s="114">
        <v>5259860</v>
      </c>
      <c r="G232" s="115">
        <v>645000</v>
      </c>
      <c r="H232" s="113" t="s">
        <v>84</v>
      </c>
      <c r="I232" s="113" t="s">
        <v>97</v>
      </c>
      <c r="J232" s="116">
        <v>44547</v>
      </c>
    </row>
    <row r="233" spans="1:10" ht="15">
      <c r="A233" s="113" t="s">
        <v>39</v>
      </c>
      <c r="B233" s="113" t="s">
        <v>983</v>
      </c>
      <c r="C233" s="113" t="s">
        <v>28</v>
      </c>
      <c r="D233" s="113" t="s">
        <v>49</v>
      </c>
      <c r="E233" s="113" t="s">
        <v>85</v>
      </c>
      <c r="F233" s="114">
        <v>5260011</v>
      </c>
      <c r="G233" s="115">
        <v>390000</v>
      </c>
      <c r="H233" s="113" t="s">
        <v>84</v>
      </c>
      <c r="I233" s="113" t="s">
        <v>97</v>
      </c>
      <c r="J233" s="116">
        <v>44547</v>
      </c>
    </row>
    <row r="234" spans="1:10" ht="15">
      <c r="A234" s="113" t="s">
        <v>39</v>
      </c>
      <c r="B234" s="113" t="s">
        <v>983</v>
      </c>
      <c r="C234" s="113" t="s">
        <v>131</v>
      </c>
      <c r="D234" s="113" t="s">
        <v>132</v>
      </c>
      <c r="E234" s="113" t="s">
        <v>85</v>
      </c>
      <c r="F234" s="114">
        <v>5259714</v>
      </c>
      <c r="G234" s="115">
        <v>990000</v>
      </c>
      <c r="H234" s="113" t="s">
        <v>84</v>
      </c>
      <c r="I234" s="113" t="s">
        <v>97</v>
      </c>
      <c r="J234" s="116">
        <v>44547</v>
      </c>
    </row>
    <row r="235" spans="1:10" ht="15">
      <c r="A235" s="113" t="s">
        <v>39</v>
      </c>
      <c r="B235" s="113" t="s">
        <v>983</v>
      </c>
      <c r="C235" s="113" t="s">
        <v>28</v>
      </c>
      <c r="D235" s="113" t="s">
        <v>49</v>
      </c>
      <c r="E235" s="113" t="s">
        <v>85</v>
      </c>
      <c r="F235" s="114">
        <v>5259916</v>
      </c>
      <c r="G235" s="115">
        <v>765000</v>
      </c>
      <c r="H235" s="113" t="s">
        <v>84</v>
      </c>
      <c r="I235" s="113" t="s">
        <v>97</v>
      </c>
      <c r="J235" s="116">
        <v>44547</v>
      </c>
    </row>
    <row r="236" spans="1:10" ht="15">
      <c r="A236" s="113" t="s">
        <v>39</v>
      </c>
      <c r="B236" s="113" t="s">
        <v>983</v>
      </c>
      <c r="C236" s="113" t="s">
        <v>47</v>
      </c>
      <c r="D236" s="113" t="s">
        <v>48</v>
      </c>
      <c r="E236" s="113" t="s">
        <v>81</v>
      </c>
      <c r="F236" s="114">
        <v>5259058</v>
      </c>
      <c r="G236" s="115">
        <v>375000</v>
      </c>
      <c r="H236" s="113" t="s">
        <v>84</v>
      </c>
      <c r="I236" s="113" t="s">
        <v>97</v>
      </c>
      <c r="J236" s="116">
        <v>44545</v>
      </c>
    </row>
    <row r="237" spans="1:10" ht="15">
      <c r="A237" s="113" t="s">
        <v>39</v>
      </c>
      <c r="B237" s="113" t="s">
        <v>983</v>
      </c>
      <c r="C237" s="113" t="s">
        <v>47</v>
      </c>
      <c r="D237" s="113" t="s">
        <v>48</v>
      </c>
      <c r="E237" s="113" t="s">
        <v>85</v>
      </c>
      <c r="F237" s="114">
        <v>5259731</v>
      </c>
      <c r="G237" s="115">
        <v>415000</v>
      </c>
      <c r="H237" s="113" t="s">
        <v>84</v>
      </c>
      <c r="I237" s="113" t="s">
        <v>97</v>
      </c>
      <c r="J237" s="116">
        <v>44547</v>
      </c>
    </row>
    <row r="238" spans="1:10" ht="15">
      <c r="A238" s="113" t="s">
        <v>39</v>
      </c>
      <c r="B238" s="113" t="s">
        <v>983</v>
      </c>
      <c r="C238" s="113" t="s">
        <v>28</v>
      </c>
      <c r="D238" s="113" t="s">
        <v>139</v>
      </c>
      <c r="E238" s="113" t="s">
        <v>85</v>
      </c>
      <c r="F238" s="114">
        <v>5259295</v>
      </c>
      <c r="G238" s="115">
        <v>530000</v>
      </c>
      <c r="H238" s="113" t="s">
        <v>84</v>
      </c>
      <c r="I238" s="113" t="s">
        <v>97</v>
      </c>
      <c r="J238" s="116">
        <v>44546</v>
      </c>
    </row>
    <row r="239" spans="1:10" ht="15">
      <c r="A239" s="113" t="s">
        <v>39</v>
      </c>
      <c r="B239" s="113" t="s">
        <v>983</v>
      </c>
      <c r="C239" s="113" t="s">
        <v>28</v>
      </c>
      <c r="D239" s="113" t="s">
        <v>49</v>
      </c>
      <c r="E239" s="113" t="s">
        <v>85</v>
      </c>
      <c r="F239" s="114">
        <v>5259280</v>
      </c>
      <c r="G239" s="115">
        <v>590000</v>
      </c>
      <c r="H239" s="113" t="s">
        <v>84</v>
      </c>
      <c r="I239" s="113" t="s">
        <v>97</v>
      </c>
      <c r="J239" s="116">
        <v>44546</v>
      </c>
    </row>
    <row r="240" spans="1:10" ht="15">
      <c r="A240" s="113" t="s">
        <v>39</v>
      </c>
      <c r="B240" s="113" t="s">
        <v>983</v>
      </c>
      <c r="C240" s="113" t="s">
        <v>28</v>
      </c>
      <c r="D240" s="113" t="s">
        <v>46</v>
      </c>
      <c r="E240" s="113" t="s">
        <v>85</v>
      </c>
      <c r="F240" s="114">
        <v>5259904</v>
      </c>
      <c r="G240" s="115">
        <v>520000</v>
      </c>
      <c r="H240" s="113" t="s">
        <v>84</v>
      </c>
      <c r="I240" s="113" t="s">
        <v>97</v>
      </c>
      <c r="J240" s="116">
        <v>44547</v>
      </c>
    </row>
    <row r="241" spans="1:10" ht="15">
      <c r="A241" s="113" t="s">
        <v>39</v>
      </c>
      <c r="B241" s="113" t="s">
        <v>983</v>
      </c>
      <c r="C241" s="113" t="s">
        <v>28</v>
      </c>
      <c r="D241" s="113" t="s">
        <v>49</v>
      </c>
      <c r="E241" s="113" t="s">
        <v>89</v>
      </c>
      <c r="F241" s="114">
        <v>5259929</v>
      </c>
      <c r="G241" s="115">
        <v>50000</v>
      </c>
      <c r="H241" s="113" t="s">
        <v>84</v>
      </c>
      <c r="I241" s="113" t="s">
        <v>97</v>
      </c>
      <c r="J241" s="116">
        <v>44547</v>
      </c>
    </row>
    <row r="242" spans="1:10" ht="15">
      <c r="A242" s="113" t="s">
        <v>39</v>
      </c>
      <c r="B242" s="113" t="s">
        <v>983</v>
      </c>
      <c r="C242" s="113" t="s">
        <v>28</v>
      </c>
      <c r="D242" s="113" t="s">
        <v>136</v>
      </c>
      <c r="E242" s="113" t="s">
        <v>85</v>
      </c>
      <c r="F242" s="114">
        <v>5259891</v>
      </c>
      <c r="G242" s="115">
        <v>482704</v>
      </c>
      <c r="H242" s="113" t="s">
        <v>97</v>
      </c>
      <c r="I242" s="113" t="s">
        <v>97</v>
      </c>
      <c r="J242" s="116">
        <v>44547</v>
      </c>
    </row>
    <row r="243" spans="1:10" ht="15">
      <c r="A243" s="113" t="s">
        <v>39</v>
      </c>
      <c r="B243" s="113" t="s">
        <v>983</v>
      </c>
      <c r="C243" s="113" t="s">
        <v>28</v>
      </c>
      <c r="D243" s="113" t="s">
        <v>138</v>
      </c>
      <c r="E243" s="113" t="s">
        <v>85</v>
      </c>
      <c r="F243" s="114">
        <v>5258923</v>
      </c>
      <c r="G243" s="115">
        <v>755000</v>
      </c>
      <c r="H243" s="113" t="s">
        <v>84</v>
      </c>
      <c r="I243" s="113" t="s">
        <v>97</v>
      </c>
      <c r="J243" s="116">
        <v>44545</v>
      </c>
    </row>
    <row r="244" spans="1:10" ht="15">
      <c r="A244" s="113" t="s">
        <v>39</v>
      </c>
      <c r="B244" s="113" t="s">
        <v>983</v>
      </c>
      <c r="C244" s="113" t="s">
        <v>28</v>
      </c>
      <c r="D244" s="113" t="s">
        <v>138</v>
      </c>
      <c r="E244" s="113" t="s">
        <v>85</v>
      </c>
      <c r="F244" s="114">
        <v>5259855</v>
      </c>
      <c r="G244" s="115">
        <v>589400</v>
      </c>
      <c r="H244" s="113" t="s">
        <v>84</v>
      </c>
      <c r="I244" s="113" t="s">
        <v>97</v>
      </c>
      <c r="J244" s="116">
        <v>44547</v>
      </c>
    </row>
    <row r="245" spans="1:10" ht="15">
      <c r="A245" s="113" t="s">
        <v>39</v>
      </c>
      <c r="B245" s="113" t="s">
        <v>983</v>
      </c>
      <c r="C245" s="113" t="s">
        <v>102</v>
      </c>
      <c r="D245" s="113" t="s">
        <v>130</v>
      </c>
      <c r="E245" s="113" t="s">
        <v>85</v>
      </c>
      <c r="F245" s="114">
        <v>5259818</v>
      </c>
      <c r="G245" s="115">
        <v>3600000</v>
      </c>
      <c r="H245" s="113" t="s">
        <v>84</v>
      </c>
      <c r="I245" s="113" t="s">
        <v>97</v>
      </c>
      <c r="J245" s="116">
        <v>44547</v>
      </c>
    </row>
    <row r="246" spans="1:10" ht="15">
      <c r="A246" s="113" t="s">
        <v>39</v>
      </c>
      <c r="B246" s="113" t="s">
        <v>983</v>
      </c>
      <c r="C246" s="113" t="s">
        <v>28</v>
      </c>
      <c r="D246" s="113" t="s">
        <v>138</v>
      </c>
      <c r="E246" s="113" t="s">
        <v>85</v>
      </c>
      <c r="F246" s="114">
        <v>5258987</v>
      </c>
      <c r="G246" s="115">
        <v>912000</v>
      </c>
      <c r="H246" s="113" t="s">
        <v>84</v>
      </c>
      <c r="I246" s="113" t="s">
        <v>97</v>
      </c>
      <c r="J246" s="116">
        <v>44545</v>
      </c>
    </row>
    <row r="247" spans="1:10" ht="15">
      <c r="A247" s="113" t="s">
        <v>39</v>
      </c>
      <c r="B247" s="113" t="s">
        <v>983</v>
      </c>
      <c r="C247" s="113" t="s">
        <v>28</v>
      </c>
      <c r="D247" s="113" t="s">
        <v>139</v>
      </c>
      <c r="E247" s="113" t="s">
        <v>90</v>
      </c>
      <c r="F247" s="114">
        <v>5258999</v>
      </c>
      <c r="G247" s="115">
        <v>2000000</v>
      </c>
      <c r="H247" s="113" t="s">
        <v>84</v>
      </c>
      <c r="I247" s="113" t="s">
        <v>97</v>
      </c>
      <c r="J247" s="116">
        <v>44545</v>
      </c>
    </row>
    <row r="248" spans="1:10" ht="15">
      <c r="A248" s="113" t="s">
        <v>39</v>
      </c>
      <c r="B248" s="113" t="s">
        <v>983</v>
      </c>
      <c r="C248" s="113" t="s">
        <v>131</v>
      </c>
      <c r="D248" s="113" t="s">
        <v>132</v>
      </c>
      <c r="E248" s="113" t="s">
        <v>85</v>
      </c>
      <c r="F248" s="114">
        <v>5259226</v>
      </c>
      <c r="G248" s="115">
        <v>657000</v>
      </c>
      <c r="H248" s="113" t="s">
        <v>84</v>
      </c>
      <c r="I248" s="113" t="s">
        <v>97</v>
      </c>
      <c r="J248" s="116">
        <v>44546</v>
      </c>
    </row>
    <row r="249" spans="1:10" ht="15">
      <c r="A249" s="113" t="s">
        <v>39</v>
      </c>
      <c r="B249" s="113" t="s">
        <v>983</v>
      </c>
      <c r="C249" s="113" t="s">
        <v>28</v>
      </c>
      <c r="D249" s="113" t="s">
        <v>46</v>
      </c>
      <c r="E249" s="113" t="s">
        <v>85</v>
      </c>
      <c r="F249" s="114">
        <v>5259813</v>
      </c>
      <c r="G249" s="115">
        <v>495000</v>
      </c>
      <c r="H249" s="113" t="s">
        <v>84</v>
      </c>
      <c r="I249" s="113" t="s">
        <v>97</v>
      </c>
      <c r="J249" s="116">
        <v>44547</v>
      </c>
    </row>
    <row r="250" spans="1:10" ht="15">
      <c r="A250" s="113" t="s">
        <v>39</v>
      </c>
      <c r="B250" s="113" t="s">
        <v>983</v>
      </c>
      <c r="C250" s="113" t="s">
        <v>47</v>
      </c>
      <c r="D250" s="113" t="s">
        <v>48</v>
      </c>
      <c r="E250" s="113" t="s">
        <v>89</v>
      </c>
      <c r="F250" s="114">
        <v>5259790</v>
      </c>
      <c r="G250" s="115">
        <v>65000</v>
      </c>
      <c r="H250" s="113" t="s">
        <v>84</v>
      </c>
      <c r="I250" s="113" t="s">
        <v>97</v>
      </c>
      <c r="J250" s="116">
        <v>44547</v>
      </c>
    </row>
    <row r="251" spans="1:10" ht="15">
      <c r="A251" s="113" t="s">
        <v>39</v>
      </c>
      <c r="B251" s="113" t="s">
        <v>983</v>
      </c>
      <c r="C251" s="113" t="s">
        <v>131</v>
      </c>
      <c r="D251" s="113" t="s">
        <v>132</v>
      </c>
      <c r="E251" s="113" t="s">
        <v>85</v>
      </c>
      <c r="F251" s="114">
        <v>5259054</v>
      </c>
      <c r="G251" s="115">
        <v>524610</v>
      </c>
      <c r="H251" s="113" t="s">
        <v>84</v>
      </c>
      <c r="I251" s="113" t="s">
        <v>97</v>
      </c>
      <c r="J251" s="116">
        <v>44545</v>
      </c>
    </row>
    <row r="252" spans="1:10" ht="15">
      <c r="A252" s="113" t="s">
        <v>39</v>
      </c>
      <c r="B252" s="113" t="s">
        <v>983</v>
      </c>
      <c r="C252" s="113" t="s">
        <v>28</v>
      </c>
      <c r="D252" s="113" t="s">
        <v>138</v>
      </c>
      <c r="E252" s="113" t="s">
        <v>85</v>
      </c>
      <c r="F252" s="114">
        <v>5259046</v>
      </c>
      <c r="G252" s="115">
        <v>360000</v>
      </c>
      <c r="H252" s="113" t="s">
        <v>84</v>
      </c>
      <c r="I252" s="113" t="s">
        <v>97</v>
      </c>
      <c r="J252" s="116">
        <v>44545</v>
      </c>
    </row>
    <row r="253" spans="1:10" ht="15">
      <c r="A253" s="113" t="s">
        <v>39</v>
      </c>
      <c r="B253" s="113" t="s">
        <v>983</v>
      </c>
      <c r="C253" s="113" t="s">
        <v>28</v>
      </c>
      <c r="D253" s="113" t="s">
        <v>139</v>
      </c>
      <c r="E253" s="113" t="s">
        <v>85</v>
      </c>
      <c r="F253" s="114">
        <v>5258962</v>
      </c>
      <c r="G253" s="115">
        <v>439000</v>
      </c>
      <c r="H253" s="113" t="s">
        <v>84</v>
      </c>
      <c r="I253" s="113" t="s">
        <v>97</v>
      </c>
      <c r="J253" s="116">
        <v>44545</v>
      </c>
    </row>
    <row r="254" spans="1:10" ht="15">
      <c r="A254" s="113" t="s">
        <v>39</v>
      </c>
      <c r="B254" s="113" t="s">
        <v>983</v>
      </c>
      <c r="C254" s="113" t="s">
        <v>28</v>
      </c>
      <c r="D254" s="113" t="s">
        <v>141</v>
      </c>
      <c r="E254" s="113" t="s">
        <v>124</v>
      </c>
      <c r="F254" s="114">
        <v>5259346</v>
      </c>
      <c r="G254" s="115">
        <v>178430</v>
      </c>
      <c r="H254" s="113" t="s">
        <v>84</v>
      </c>
      <c r="I254" s="113" t="s">
        <v>97</v>
      </c>
      <c r="J254" s="116">
        <v>44546</v>
      </c>
    </row>
    <row r="255" spans="1:10" ht="15">
      <c r="A255" s="113" t="s">
        <v>39</v>
      </c>
      <c r="B255" s="113" t="s">
        <v>983</v>
      </c>
      <c r="C255" s="113" t="s">
        <v>28</v>
      </c>
      <c r="D255" s="113" t="s">
        <v>46</v>
      </c>
      <c r="E255" s="113" t="s">
        <v>85</v>
      </c>
      <c r="F255" s="114">
        <v>5258781</v>
      </c>
      <c r="G255" s="115">
        <v>2195000</v>
      </c>
      <c r="H255" s="113" t="s">
        <v>84</v>
      </c>
      <c r="I255" s="113" t="s">
        <v>97</v>
      </c>
      <c r="J255" s="116">
        <v>44545</v>
      </c>
    </row>
    <row r="256" spans="1:10" ht="15">
      <c r="A256" s="113" t="s">
        <v>39</v>
      </c>
      <c r="B256" s="113" t="s">
        <v>983</v>
      </c>
      <c r="C256" s="113" t="s">
        <v>131</v>
      </c>
      <c r="D256" s="113" t="s">
        <v>132</v>
      </c>
      <c r="E256" s="113" t="s">
        <v>81</v>
      </c>
      <c r="F256" s="114">
        <v>5259358</v>
      </c>
      <c r="G256" s="115">
        <v>350000</v>
      </c>
      <c r="H256" s="113" t="s">
        <v>84</v>
      </c>
      <c r="I256" s="113" t="s">
        <v>97</v>
      </c>
      <c r="J256" s="116">
        <v>44546</v>
      </c>
    </row>
    <row r="257" spans="1:10" ht="15">
      <c r="A257" s="113" t="s">
        <v>39</v>
      </c>
      <c r="B257" s="113" t="s">
        <v>983</v>
      </c>
      <c r="C257" s="113" t="s">
        <v>28</v>
      </c>
      <c r="D257" s="113" t="s">
        <v>138</v>
      </c>
      <c r="E257" s="113" t="s">
        <v>85</v>
      </c>
      <c r="F257" s="114">
        <v>5260001</v>
      </c>
      <c r="G257" s="115">
        <v>840000</v>
      </c>
      <c r="H257" s="113" t="s">
        <v>84</v>
      </c>
      <c r="I257" s="113" t="s">
        <v>97</v>
      </c>
      <c r="J257" s="116">
        <v>44547</v>
      </c>
    </row>
    <row r="258" spans="1:10" ht="15">
      <c r="A258" s="113" t="s">
        <v>39</v>
      </c>
      <c r="B258" s="113" t="s">
        <v>983</v>
      </c>
      <c r="C258" s="113" t="s">
        <v>28</v>
      </c>
      <c r="D258" s="113" t="s">
        <v>138</v>
      </c>
      <c r="E258" s="113" t="s">
        <v>85</v>
      </c>
      <c r="F258" s="114">
        <v>5258812</v>
      </c>
      <c r="G258" s="115">
        <v>699614</v>
      </c>
      <c r="H258" s="113" t="s">
        <v>97</v>
      </c>
      <c r="I258" s="113" t="s">
        <v>97</v>
      </c>
      <c r="J258" s="116">
        <v>44545</v>
      </c>
    </row>
    <row r="259" spans="1:10" ht="15">
      <c r="A259" s="113" t="s">
        <v>39</v>
      </c>
      <c r="B259" s="113" t="s">
        <v>983</v>
      </c>
      <c r="C259" s="113" t="s">
        <v>28</v>
      </c>
      <c r="D259" s="113" t="s">
        <v>136</v>
      </c>
      <c r="E259" s="113" t="s">
        <v>85</v>
      </c>
      <c r="F259" s="114">
        <v>5258951</v>
      </c>
      <c r="G259" s="115">
        <v>510000</v>
      </c>
      <c r="H259" s="113" t="s">
        <v>84</v>
      </c>
      <c r="I259" s="113" t="s">
        <v>97</v>
      </c>
      <c r="J259" s="116">
        <v>44545</v>
      </c>
    </row>
    <row r="260" spans="1:10" ht="15">
      <c r="A260" s="113" t="s">
        <v>39</v>
      </c>
      <c r="B260" s="113" t="s">
        <v>983</v>
      </c>
      <c r="C260" s="113" t="s">
        <v>28</v>
      </c>
      <c r="D260" s="113" t="s">
        <v>46</v>
      </c>
      <c r="E260" s="113" t="s">
        <v>85</v>
      </c>
      <c r="F260" s="114">
        <v>5259753</v>
      </c>
      <c r="G260" s="115">
        <v>529223</v>
      </c>
      <c r="H260" s="113" t="s">
        <v>84</v>
      </c>
      <c r="I260" s="113" t="s">
        <v>97</v>
      </c>
      <c r="J260" s="116">
        <v>44547</v>
      </c>
    </row>
    <row r="261" spans="1:10" ht="15">
      <c r="A261" s="113" t="s">
        <v>39</v>
      </c>
      <c r="B261" s="113" t="s">
        <v>983</v>
      </c>
      <c r="C261" s="113" t="s">
        <v>131</v>
      </c>
      <c r="D261" s="113" t="s">
        <v>132</v>
      </c>
      <c r="E261" s="113" t="s">
        <v>88</v>
      </c>
      <c r="F261" s="114">
        <v>5259102</v>
      </c>
      <c r="G261" s="115">
        <v>200000</v>
      </c>
      <c r="H261" s="113" t="s">
        <v>84</v>
      </c>
      <c r="I261" s="113" t="s">
        <v>97</v>
      </c>
      <c r="J261" s="116">
        <v>44545</v>
      </c>
    </row>
    <row r="262" spans="1:10" ht="15">
      <c r="A262" s="113" t="s">
        <v>39</v>
      </c>
      <c r="B262" s="113" t="s">
        <v>983</v>
      </c>
      <c r="C262" s="113" t="s">
        <v>28</v>
      </c>
      <c r="D262" s="113" t="s">
        <v>46</v>
      </c>
      <c r="E262" s="113" t="s">
        <v>85</v>
      </c>
      <c r="F262" s="114">
        <v>5259588</v>
      </c>
      <c r="G262" s="115">
        <v>410000</v>
      </c>
      <c r="H262" s="113" t="s">
        <v>84</v>
      </c>
      <c r="I262" s="113" t="s">
        <v>97</v>
      </c>
      <c r="J262" s="116">
        <v>44546</v>
      </c>
    </row>
    <row r="263" spans="1:10" ht="15">
      <c r="A263" s="113" t="s">
        <v>39</v>
      </c>
      <c r="B263" s="113" t="s">
        <v>983</v>
      </c>
      <c r="C263" s="113" t="s">
        <v>129</v>
      </c>
      <c r="D263" s="113" t="s">
        <v>128</v>
      </c>
      <c r="E263" s="113" t="s">
        <v>88</v>
      </c>
      <c r="F263" s="114">
        <v>5259926</v>
      </c>
      <c r="G263" s="115">
        <v>535000</v>
      </c>
      <c r="H263" s="113" t="s">
        <v>84</v>
      </c>
      <c r="I263" s="113" t="s">
        <v>97</v>
      </c>
      <c r="J263" s="116">
        <v>44547</v>
      </c>
    </row>
    <row r="264" spans="1:10" ht="15">
      <c r="A264" s="113" t="s">
        <v>39</v>
      </c>
      <c r="B264" s="113" t="s">
        <v>983</v>
      </c>
      <c r="C264" s="113" t="s">
        <v>28</v>
      </c>
      <c r="D264" s="113" t="s">
        <v>139</v>
      </c>
      <c r="E264" s="113" t="s">
        <v>85</v>
      </c>
      <c r="F264" s="114">
        <v>5259970</v>
      </c>
      <c r="G264" s="115">
        <v>1100000</v>
      </c>
      <c r="H264" s="113" t="s">
        <v>84</v>
      </c>
      <c r="I264" s="113" t="s">
        <v>97</v>
      </c>
      <c r="J264" s="116">
        <v>44547</v>
      </c>
    </row>
    <row r="265" spans="1:10" ht="15">
      <c r="A265" s="113" t="s">
        <v>39</v>
      </c>
      <c r="B265" s="113" t="s">
        <v>983</v>
      </c>
      <c r="C265" s="113" t="s">
        <v>47</v>
      </c>
      <c r="D265" s="113" t="s">
        <v>48</v>
      </c>
      <c r="E265" s="113" t="s">
        <v>89</v>
      </c>
      <c r="F265" s="114">
        <v>5259361</v>
      </c>
      <c r="G265" s="115">
        <v>50000</v>
      </c>
      <c r="H265" s="113" t="s">
        <v>84</v>
      </c>
      <c r="I265" s="113" t="s">
        <v>97</v>
      </c>
      <c r="J265" s="116">
        <v>44546</v>
      </c>
    </row>
    <row r="266" spans="1:10" ht="15">
      <c r="A266" s="113" t="s">
        <v>39</v>
      </c>
      <c r="B266" s="113" t="s">
        <v>983</v>
      </c>
      <c r="C266" s="113" t="s">
        <v>116</v>
      </c>
      <c r="D266" s="113" t="s">
        <v>152</v>
      </c>
      <c r="E266" s="113" t="s">
        <v>88</v>
      </c>
      <c r="F266" s="114">
        <v>5264816</v>
      </c>
      <c r="G266" s="115">
        <v>293000</v>
      </c>
      <c r="H266" s="113" t="s">
        <v>84</v>
      </c>
      <c r="I266" s="113" t="s">
        <v>97</v>
      </c>
      <c r="J266" s="116">
        <v>44560</v>
      </c>
    </row>
    <row r="267" spans="1:10" ht="15">
      <c r="A267" s="113" t="s">
        <v>39</v>
      </c>
      <c r="B267" s="113" t="s">
        <v>983</v>
      </c>
      <c r="C267" s="113" t="s">
        <v>131</v>
      </c>
      <c r="D267" s="113" t="s">
        <v>132</v>
      </c>
      <c r="E267" s="113" t="s">
        <v>85</v>
      </c>
      <c r="F267" s="114">
        <v>5259676</v>
      </c>
      <c r="G267" s="115">
        <v>765000</v>
      </c>
      <c r="H267" s="113" t="s">
        <v>84</v>
      </c>
      <c r="I267" s="113" t="s">
        <v>97</v>
      </c>
      <c r="J267" s="116">
        <v>44547</v>
      </c>
    </row>
    <row r="268" spans="1:10" ht="15">
      <c r="A268" s="113" t="s">
        <v>39</v>
      </c>
      <c r="B268" s="113" t="s">
        <v>983</v>
      </c>
      <c r="C268" s="113" t="s">
        <v>28</v>
      </c>
      <c r="D268" s="113" t="s">
        <v>46</v>
      </c>
      <c r="E268" s="113" t="s">
        <v>88</v>
      </c>
      <c r="F268" s="114">
        <v>5258884</v>
      </c>
      <c r="G268" s="115">
        <v>335000</v>
      </c>
      <c r="H268" s="113" t="s">
        <v>84</v>
      </c>
      <c r="I268" s="113" t="s">
        <v>97</v>
      </c>
      <c r="J268" s="116">
        <v>44545</v>
      </c>
    </row>
    <row r="269" spans="1:10" ht="15">
      <c r="A269" s="113" t="s">
        <v>39</v>
      </c>
      <c r="B269" s="113" t="s">
        <v>983</v>
      </c>
      <c r="C269" s="113" t="s">
        <v>28</v>
      </c>
      <c r="D269" s="113" t="s">
        <v>139</v>
      </c>
      <c r="E269" s="113" t="s">
        <v>88</v>
      </c>
      <c r="F269" s="114">
        <v>5259683</v>
      </c>
      <c r="G269" s="115">
        <v>125000</v>
      </c>
      <c r="H269" s="113" t="s">
        <v>84</v>
      </c>
      <c r="I269" s="113" t="s">
        <v>97</v>
      </c>
      <c r="J269" s="116">
        <v>44547</v>
      </c>
    </row>
    <row r="270" spans="1:10" ht="15">
      <c r="A270" s="113" t="s">
        <v>39</v>
      </c>
      <c r="B270" s="113" t="s">
        <v>983</v>
      </c>
      <c r="C270" s="113" t="s">
        <v>28</v>
      </c>
      <c r="D270" s="113" t="s">
        <v>46</v>
      </c>
      <c r="E270" s="113" t="s">
        <v>88</v>
      </c>
      <c r="F270" s="114">
        <v>5259211</v>
      </c>
      <c r="G270" s="115">
        <v>270000</v>
      </c>
      <c r="H270" s="113" t="s">
        <v>84</v>
      </c>
      <c r="I270" s="113" t="s">
        <v>97</v>
      </c>
      <c r="J270" s="116">
        <v>44546</v>
      </c>
    </row>
    <row r="271" spans="1:10" ht="15">
      <c r="A271" s="113" t="s">
        <v>39</v>
      </c>
      <c r="B271" s="113" t="s">
        <v>983</v>
      </c>
      <c r="C271" s="113" t="s">
        <v>116</v>
      </c>
      <c r="D271" s="113" t="s">
        <v>152</v>
      </c>
      <c r="E271" s="113" t="s">
        <v>85</v>
      </c>
      <c r="F271" s="114">
        <v>5259933</v>
      </c>
      <c r="G271" s="115">
        <v>774000</v>
      </c>
      <c r="H271" s="113" t="s">
        <v>84</v>
      </c>
      <c r="I271" s="113" t="s">
        <v>97</v>
      </c>
      <c r="J271" s="116">
        <v>44547</v>
      </c>
    </row>
    <row r="272" spans="1:10" ht="15">
      <c r="A272" s="113" t="s">
        <v>39</v>
      </c>
      <c r="B272" s="113" t="s">
        <v>983</v>
      </c>
      <c r="C272" s="113" t="s">
        <v>28</v>
      </c>
      <c r="D272" s="113" t="s">
        <v>139</v>
      </c>
      <c r="E272" s="113" t="s">
        <v>85</v>
      </c>
      <c r="F272" s="114">
        <v>5259306</v>
      </c>
      <c r="G272" s="115">
        <v>628000</v>
      </c>
      <c r="H272" s="113" t="s">
        <v>84</v>
      </c>
      <c r="I272" s="113" t="s">
        <v>97</v>
      </c>
      <c r="J272" s="116">
        <v>44546</v>
      </c>
    </row>
    <row r="273" spans="1:10" ht="15">
      <c r="A273" s="113" t="s">
        <v>39</v>
      </c>
      <c r="B273" s="113" t="s">
        <v>983</v>
      </c>
      <c r="C273" s="113" t="s">
        <v>28</v>
      </c>
      <c r="D273" s="113" t="s">
        <v>46</v>
      </c>
      <c r="E273" s="113" t="s">
        <v>85</v>
      </c>
      <c r="F273" s="114">
        <v>5258917</v>
      </c>
      <c r="G273" s="115">
        <v>450000</v>
      </c>
      <c r="H273" s="113" t="s">
        <v>84</v>
      </c>
      <c r="I273" s="113" t="s">
        <v>97</v>
      </c>
      <c r="J273" s="116">
        <v>44545</v>
      </c>
    </row>
    <row r="274" spans="1:10" ht="15">
      <c r="A274" s="113" t="s">
        <v>39</v>
      </c>
      <c r="B274" s="113" t="s">
        <v>983</v>
      </c>
      <c r="C274" s="113" t="s">
        <v>28</v>
      </c>
      <c r="D274" s="113" t="s">
        <v>138</v>
      </c>
      <c r="E274" s="113" t="s">
        <v>81</v>
      </c>
      <c r="F274" s="114">
        <v>5259696</v>
      </c>
      <c r="G274" s="115">
        <v>350000</v>
      </c>
      <c r="H274" s="113" t="s">
        <v>84</v>
      </c>
      <c r="I274" s="113" t="s">
        <v>97</v>
      </c>
      <c r="J274" s="116">
        <v>44547</v>
      </c>
    </row>
    <row r="275" spans="1:10" ht="15">
      <c r="A275" s="113" t="s">
        <v>39</v>
      </c>
      <c r="B275" s="113" t="s">
        <v>983</v>
      </c>
      <c r="C275" s="113" t="s">
        <v>28</v>
      </c>
      <c r="D275" s="113" t="s">
        <v>139</v>
      </c>
      <c r="E275" s="113" t="s">
        <v>85</v>
      </c>
      <c r="F275" s="114">
        <v>5259991</v>
      </c>
      <c r="G275" s="115">
        <v>1220000</v>
      </c>
      <c r="H275" s="113" t="s">
        <v>84</v>
      </c>
      <c r="I275" s="113" t="s">
        <v>97</v>
      </c>
      <c r="J275" s="116">
        <v>44547</v>
      </c>
    </row>
    <row r="276" spans="1:10" ht="15">
      <c r="A276" s="113" t="s">
        <v>39</v>
      </c>
      <c r="B276" s="113" t="s">
        <v>983</v>
      </c>
      <c r="C276" s="113" t="s">
        <v>28</v>
      </c>
      <c r="D276" s="113" t="s">
        <v>139</v>
      </c>
      <c r="E276" s="113" t="s">
        <v>85</v>
      </c>
      <c r="F276" s="114">
        <v>5254809</v>
      </c>
      <c r="G276" s="115">
        <v>415000</v>
      </c>
      <c r="H276" s="113" t="s">
        <v>84</v>
      </c>
      <c r="I276" s="113" t="s">
        <v>97</v>
      </c>
      <c r="J276" s="116">
        <v>44533</v>
      </c>
    </row>
    <row r="277" spans="1:10" ht="15">
      <c r="A277" s="113" t="s">
        <v>39</v>
      </c>
      <c r="B277" s="113" t="s">
        <v>983</v>
      </c>
      <c r="C277" s="113" t="s">
        <v>28</v>
      </c>
      <c r="D277" s="113" t="s">
        <v>49</v>
      </c>
      <c r="E277" s="113" t="s">
        <v>85</v>
      </c>
      <c r="F277" s="114">
        <v>5254670</v>
      </c>
      <c r="G277" s="115">
        <v>536152</v>
      </c>
      <c r="H277" s="113" t="s">
        <v>84</v>
      </c>
      <c r="I277" s="113" t="s">
        <v>97</v>
      </c>
      <c r="J277" s="116">
        <v>44533</v>
      </c>
    </row>
    <row r="278" spans="1:10" ht="15">
      <c r="A278" s="113" t="s">
        <v>39</v>
      </c>
      <c r="B278" s="113" t="s">
        <v>983</v>
      </c>
      <c r="C278" s="113" t="s">
        <v>28</v>
      </c>
      <c r="D278" s="113" t="s">
        <v>46</v>
      </c>
      <c r="E278" s="113" t="s">
        <v>85</v>
      </c>
      <c r="F278" s="114">
        <v>5254966</v>
      </c>
      <c r="G278" s="115">
        <v>800000</v>
      </c>
      <c r="H278" s="113" t="s">
        <v>84</v>
      </c>
      <c r="I278" s="113" t="s">
        <v>97</v>
      </c>
      <c r="J278" s="116">
        <v>44536</v>
      </c>
    </row>
    <row r="279" spans="1:10" ht="15">
      <c r="A279" s="113" t="s">
        <v>39</v>
      </c>
      <c r="B279" s="113" t="s">
        <v>983</v>
      </c>
      <c r="C279" s="113" t="s">
        <v>131</v>
      </c>
      <c r="D279" s="113" t="s">
        <v>134</v>
      </c>
      <c r="E279" s="113" t="s">
        <v>85</v>
      </c>
      <c r="F279" s="114">
        <v>5254956</v>
      </c>
      <c r="G279" s="115">
        <v>419000</v>
      </c>
      <c r="H279" s="113" t="s">
        <v>84</v>
      </c>
      <c r="I279" s="113" t="s">
        <v>97</v>
      </c>
      <c r="J279" s="116">
        <v>44536</v>
      </c>
    </row>
    <row r="280" spans="1:10" ht="15">
      <c r="A280" s="113" t="s">
        <v>39</v>
      </c>
      <c r="B280" s="113" t="s">
        <v>983</v>
      </c>
      <c r="C280" s="113" t="s">
        <v>47</v>
      </c>
      <c r="D280" s="113" t="s">
        <v>48</v>
      </c>
      <c r="E280" s="113" t="s">
        <v>88</v>
      </c>
      <c r="F280" s="114">
        <v>5254850</v>
      </c>
      <c r="G280" s="115">
        <v>299500</v>
      </c>
      <c r="H280" s="113" t="s">
        <v>84</v>
      </c>
      <c r="I280" s="113" t="s">
        <v>97</v>
      </c>
      <c r="J280" s="116">
        <v>44533</v>
      </c>
    </row>
    <row r="281" spans="1:10" ht="15">
      <c r="A281" s="113" t="s">
        <v>39</v>
      </c>
      <c r="B281" s="113" t="s">
        <v>983</v>
      </c>
      <c r="C281" s="113" t="s">
        <v>28</v>
      </c>
      <c r="D281" s="113" t="s">
        <v>49</v>
      </c>
      <c r="E281" s="113" t="s">
        <v>85</v>
      </c>
      <c r="F281" s="114">
        <v>5254842</v>
      </c>
      <c r="G281" s="115">
        <v>1200000</v>
      </c>
      <c r="H281" s="113" t="s">
        <v>84</v>
      </c>
      <c r="I281" s="113" t="s">
        <v>97</v>
      </c>
      <c r="J281" s="116">
        <v>44533</v>
      </c>
    </row>
    <row r="282" spans="1:10" ht="15">
      <c r="A282" s="113" t="s">
        <v>39</v>
      </c>
      <c r="B282" s="113" t="s">
        <v>983</v>
      </c>
      <c r="C282" s="113" t="s">
        <v>28</v>
      </c>
      <c r="D282" s="113" t="s">
        <v>46</v>
      </c>
      <c r="E282" s="113" t="s">
        <v>85</v>
      </c>
      <c r="F282" s="114">
        <v>5254838</v>
      </c>
      <c r="G282" s="115">
        <v>545000</v>
      </c>
      <c r="H282" s="113" t="s">
        <v>84</v>
      </c>
      <c r="I282" s="113" t="s">
        <v>97</v>
      </c>
      <c r="J282" s="116">
        <v>44533</v>
      </c>
    </row>
    <row r="283" spans="1:10" ht="15">
      <c r="A283" s="113" t="s">
        <v>39</v>
      </c>
      <c r="B283" s="113" t="s">
        <v>983</v>
      </c>
      <c r="C283" s="113" t="s">
        <v>28</v>
      </c>
      <c r="D283" s="113" t="s">
        <v>49</v>
      </c>
      <c r="E283" s="113" t="s">
        <v>85</v>
      </c>
      <c r="F283" s="114">
        <v>5254822</v>
      </c>
      <c r="G283" s="115">
        <v>380000</v>
      </c>
      <c r="H283" s="113" t="s">
        <v>84</v>
      </c>
      <c r="I283" s="113" t="s">
        <v>97</v>
      </c>
      <c r="J283" s="116">
        <v>44533</v>
      </c>
    </row>
    <row r="284" spans="1:10" ht="15">
      <c r="A284" s="113" t="s">
        <v>39</v>
      </c>
      <c r="B284" s="113" t="s">
        <v>983</v>
      </c>
      <c r="C284" s="113" t="s">
        <v>28</v>
      </c>
      <c r="D284" s="113" t="s">
        <v>46</v>
      </c>
      <c r="E284" s="113" t="s">
        <v>85</v>
      </c>
      <c r="F284" s="114">
        <v>5255004</v>
      </c>
      <c r="G284" s="115">
        <v>491000</v>
      </c>
      <c r="H284" s="113" t="s">
        <v>84</v>
      </c>
      <c r="I284" s="113" t="s">
        <v>97</v>
      </c>
      <c r="J284" s="116">
        <v>44536</v>
      </c>
    </row>
    <row r="285" spans="1:10" ht="15">
      <c r="A285" s="113" t="s">
        <v>39</v>
      </c>
      <c r="B285" s="113" t="s">
        <v>983</v>
      </c>
      <c r="C285" s="113" t="s">
        <v>28</v>
      </c>
      <c r="D285" s="113" t="s">
        <v>139</v>
      </c>
      <c r="E285" s="113" t="s">
        <v>88</v>
      </c>
      <c r="F285" s="114">
        <v>5254815</v>
      </c>
      <c r="G285" s="115">
        <v>306000</v>
      </c>
      <c r="H285" s="113" t="s">
        <v>84</v>
      </c>
      <c r="I285" s="113" t="s">
        <v>97</v>
      </c>
      <c r="J285" s="116">
        <v>44533</v>
      </c>
    </row>
    <row r="286" spans="1:10" ht="15">
      <c r="A286" s="113" t="s">
        <v>39</v>
      </c>
      <c r="B286" s="113" t="s">
        <v>983</v>
      </c>
      <c r="C286" s="113" t="s">
        <v>28</v>
      </c>
      <c r="D286" s="113" t="s">
        <v>49</v>
      </c>
      <c r="E286" s="113" t="s">
        <v>85</v>
      </c>
      <c r="F286" s="114">
        <v>5255012</v>
      </c>
      <c r="G286" s="115">
        <v>495000</v>
      </c>
      <c r="H286" s="113" t="s">
        <v>84</v>
      </c>
      <c r="I286" s="113" t="s">
        <v>97</v>
      </c>
      <c r="J286" s="116">
        <v>44536</v>
      </c>
    </row>
    <row r="287" spans="1:10" ht="15">
      <c r="A287" s="113" t="s">
        <v>39</v>
      </c>
      <c r="B287" s="113" t="s">
        <v>983</v>
      </c>
      <c r="C287" s="113" t="s">
        <v>28</v>
      </c>
      <c r="D287" s="113" t="s">
        <v>139</v>
      </c>
      <c r="E287" s="113" t="s">
        <v>89</v>
      </c>
      <c r="F287" s="114">
        <v>5254776</v>
      </c>
      <c r="G287" s="115">
        <v>1750000</v>
      </c>
      <c r="H287" s="113" t="s">
        <v>84</v>
      </c>
      <c r="I287" s="113" t="s">
        <v>97</v>
      </c>
      <c r="J287" s="116">
        <v>44533</v>
      </c>
    </row>
    <row r="288" spans="1:10" ht="15">
      <c r="A288" s="113" t="s">
        <v>39</v>
      </c>
      <c r="B288" s="113" t="s">
        <v>983</v>
      </c>
      <c r="C288" s="113" t="s">
        <v>28</v>
      </c>
      <c r="D288" s="113" t="s">
        <v>136</v>
      </c>
      <c r="E288" s="113" t="s">
        <v>85</v>
      </c>
      <c r="F288" s="114">
        <v>5254768</v>
      </c>
      <c r="G288" s="115">
        <v>536603</v>
      </c>
      <c r="H288" s="113" t="s">
        <v>97</v>
      </c>
      <c r="I288" s="113" t="s">
        <v>97</v>
      </c>
      <c r="J288" s="116">
        <v>44533</v>
      </c>
    </row>
    <row r="289" spans="1:10" ht="15">
      <c r="A289" s="113" t="s">
        <v>39</v>
      </c>
      <c r="B289" s="113" t="s">
        <v>983</v>
      </c>
      <c r="C289" s="113" t="s">
        <v>28</v>
      </c>
      <c r="D289" s="113" t="s">
        <v>136</v>
      </c>
      <c r="E289" s="113" t="s">
        <v>85</v>
      </c>
      <c r="F289" s="114">
        <v>5254763</v>
      </c>
      <c r="G289" s="115">
        <v>567067</v>
      </c>
      <c r="H289" s="113" t="s">
        <v>97</v>
      </c>
      <c r="I289" s="113" t="s">
        <v>97</v>
      </c>
      <c r="J289" s="116">
        <v>44533</v>
      </c>
    </row>
    <row r="290" spans="1:10" ht="15">
      <c r="A290" s="113" t="s">
        <v>39</v>
      </c>
      <c r="B290" s="113" t="s">
        <v>983</v>
      </c>
      <c r="C290" s="113" t="s">
        <v>28</v>
      </c>
      <c r="D290" s="113" t="s">
        <v>49</v>
      </c>
      <c r="E290" s="113" t="s">
        <v>85</v>
      </c>
      <c r="F290" s="114">
        <v>5254722</v>
      </c>
      <c r="G290" s="115">
        <v>522000</v>
      </c>
      <c r="H290" s="113" t="s">
        <v>84</v>
      </c>
      <c r="I290" s="113" t="s">
        <v>97</v>
      </c>
      <c r="J290" s="116">
        <v>44533</v>
      </c>
    </row>
    <row r="291" spans="1:10" ht="15">
      <c r="A291" s="113" t="s">
        <v>39</v>
      </c>
      <c r="B291" s="113" t="s">
        <v>983</v>
      </c>
      <c r="C291" s="113" t="s">
        <v>28</v>
      </c>
      <c r="D291" s="113" t="s">
        <v>49</v>
      </c>
      <c r="E291" s="113" t="s">
        <v>85</v>
      </c>
      <c r="F291" s="114">
        <v>5254715</v>
      </c>
      <c r="G291" s="115">
        <v>975000</v>
      </c>
      <c r="H291" s="113" t="s">
        <v>84</v>
      </c>
      <c r="I291" s="113" t="s">
        <v>97</v>
      </c>
      <c r="J291" s="116">
        <v>44533</v>
      </c>
    </row>
    <row r="292" spans="1:10" ht="15">
      <c r="A292" s="113" t="s">
        <v>39</v>
      </c>
      <c r="B292" s="113" t="s">
        <v>983</v>
      </c>
      <c r="C292" s="113" t="s">
        <v>28</v>
      </c>
      <c r="D292" s="113" t="s">
        <v>136</v>
      </c>
      <c r="E292" s="113" t="s">
        <v>85</v>
      </c>
      <c r="F292" s="114">
        <v>5254713</v>
      </c>
      <c r="G292" s="115">
        <v>541240</v>
      </c>
      <c r="H292" s="113" t="s">
        <v>97</v>
      </c>
      <c r="I292" s="113" t="s">
        <v>97</v>
      </c>
      <c r="J292" s="116">
        <v>44533</v>
      </c>
    </row>
    <row r="293" spans="1:10" ht="15">
      <c r="A293" s="113" t="s">
        <v>39</v>
      </c>
      <c r="B293" s="113" t="s">
        <v>983</v>
      </c>
      <c r="C293" s="113" t="s">
        <v>28</v>
      </c>
      <c r="D293" s="113" t="s">
        <v>136</v>
      </c>
      <c r="E293" s="113" t="s">
        <v>85</v>
      </c>
      <c r="F293" s="114">
        <v>5254709</v>
      </c>
      <c r="G293" s="115">
        <v>541353</v>
      </c>
      <c r="H293" s="113" t="s">
        <v>97</v>
      </c>
      <c r="I293" s="113" t="s">
        <v>97</v>
      </c>
      <c r="J293" s="116">
        <v>44533</v>
      </c>
    </row>
    <row r="294" spans="1:10" ht="15">
      <c r="A294" s="113" t="s">
        <v>39</v>
      </c>
      <c r="B294" s="113" t="s">
        <v>983</v>
      </c>
      <c r="C294" s="113" t="s">
        <v>28</v>
      </c>
      <c r="D294" s="113" t="s">
        <v>49</v>
      </c>
      <c r="E294" s="113" t="s">
        <v>85</v>
      </c>
      <c r="F294" s="114">
        <v>5256199</v>
      </c>
      <c r="G294" s="115">
        <v>490000</v>
      </c>
      <c r="H294" s="113" t="s">
        <v>84</v>
      </c>
      <c r="I294" s="113" t="s">
        <v>97</v>
      </c>
      <c r="J294" s="116">
        <v>44537</v>
      </c>
    </row>
    <row r="295" spans="1:10" ht="15">
      <c r="A295" s="113" t="s">
        <v>39</v>
      </c>
      <c r="B295" s="113" t="s">
        <v>983</v>
      </c>
      <c r="C295" s="113" t="s">
        <v>28</v>
      </c>
      <c r="D295" s="113" t="s">
        <v>139</v>
      </c>
      <c r="E295" s="113" t="s">
        <v>85</v>
      </c>
      <c r="F295" s="114">
        <v>5254818</v>
      </c>
      <c r="G295" s="115">
        <v>725000</v>
      </c>
      <c r="H295" s="113" t="s">
        <v>84</v>
      </c>
      <c r="I295" s="113" t="s">
        <v>97</v>
      </c>
      <c r="J295" s="116">
        <v>44533</v>
      </c>
    </row>
    <row r="296" spans="1:10" ht="15">
      <c r="A296" s="113" t="s">
        <v>39</v>
      </c>
      <c r="B296" s="113" t="s">
        <v>983</v>
      </c>
      <c r="C296" s="113" t="s">
        <v>28</v>
      </c>
      <c r="D296" s="113" t="s">
        <v>49</v>
      </c>
      <c r="E296" s="113" t="s">
        <v>85</v>
      </c>
      <c r="F296" s="114">
        <v>5255264</v>
      </c>
      <c r="G296" s="115">
        <v>685000</v>
      </c>
      <c r="H296" s="113" t="s">
        <v>84</v>
      </c>
      <c r="I296" s="113" t="s">
        <v>97</v>
      </c>
      <c r="J296" s="116">
        <v>44536</v>
      </c>
    </row>
    <row r="297" spans="1:10" ht="15">
      <c r="A297" s="113" t="s">
        <v>39</v>
      </c>
      <c r="B297" s="113" t="s">
        <v>983</v>
      </c>
      <c r="C297" s="113" t="s">
        <v>28</v>
      </c>
      <c r="D297" s="113" t="s">
        <v>46</v>
      </c>
      <c r="E297" s="113" t="s">
        <v>85</v>
      </c>
      <c r="F297" s="114">
        <v>5257483</v>
      </c>
      <c r="G297" s="115">
        <v>639900</v>
      </c>
      <c r="H297" s="113" t="s">
        <v>84</v>
      </c>
      <c r="I297" s="113" t="s">
        <v>97</v>
      </c>
      <c r="J297" s="116">
        <v>44540</v>
      </c>
    </row>
    <row r="298" spans="1:10" ht="15">
      <c r="A298" s="113" t="s">
        <v>39</v>
      </c>
      <c r="B298" s="113" t="s">
        <v>983</v>
      </c>
      <c r="C298" s="113" t="s">
        <v>28</v>
      </c>
      <c r="D298" s="113" t="s">
        <v>49</v>
      </c>
      <c r="E298" s="113" t="s">
        <v>85</v>
      </c>
      <c r="F298" s="114">
        <v>5255603</v>
      </c>
      <c r="G298" s="115">
        <v>390000</v>
      </c>
      <c r="H298" s="113" t="s">
        <v>84</v>
      </c>
      <c r="I298" s="113" t="s">
        <v>97</v>
      </c>
      <c r="J298" s="116">
        <v>44537</v>
      </c>
    </row>
    <row r="299" spans="1:10" ht="15">
      <c r="A299" s="113" t="s">
        <v>39</v>
      </c>
      <c r="B299" s="113" t="s">
        <v>983</v>
      </c>
      <c r="C299" s="113" t="s">
        <v>28</v>
      </c>
      <c r="D299" s="113" t="s">
        <v>141</v>
      </c>
      <c r="E299" s="113" t="s">
        <v>90</v>
      </c>
      <c r="F299" s="114">
        <v>5255599</v>
      </c>
      <c r="G299" s="115">
        <v>1635000</v>
      </c>
      <c r="H299" s="113" t="s">
        <v>84</v>
      </c>
      <c r="I299" s="113" t="s">
        <v>97</v>
      </c>
      <c r="J299" s="116">
        <v>44537</v>
      </c>
    </row>
    <row r="300" spans="1:10" ht="15">
      <c r="A300" s="113" t="s">
        <v>39</v>
      </c>
      <c r="B300" s="113" t="s">
        <v>983</v>
      </c>
      <c r="C300" s="113" t="s">
        <v>47</v>
      </c>
      <c r="D300" s="113" t="s">
        <v>48</v>
      </c>
      <c r="E300" s="113" t="s">
        <v>85</v>
      </c>
      <c r="F300" s="114">
        <v>5255566</v>
      </c>
      <c r="G300" s="115">
        <v>1385000</v>
      </c>
      <c r="H300" s="113" t="s">
        <v>84</v>
      </c>
      <c r="I300" s="113" t="s">
        <v>97</v>
      </c>
      <c r="J300" s="116">
        <v>44537</v>
      </c>
    </row>
    <row r="301" spans="1:10" ht="15">
      <c r="A301" s="113" t="s">
        <v>39</v>
      </c>
      <c r="B301" s="113" t="s">
        <v>983</v>
      </c>
      <c r="C301" s="113" t="s">
        <v>28</v>
      </c>
      <c r="D301" s="113" t="s">
        <v>136</v>
      </c>
      <c r="E301" s="113" t="s">
        <v>85</v>
      </c>
      <c r="F301" s="114">
        <v>5255557</v>
      </c>
      <c r="G301" s="115">
        <v>352258</v>
      </c>
      <c r="H301" s="113" t="s">
        <v>97</v>
      </c>
      <c r="I301" s="113" t="s">
        <v>97</v>
      </c>
      <c r="J301" s="116">
        <v>44537</v>
      </c>
    </row>
    <row r="302" spans="1:10" ht="15">
      <c r="A302" s="113" t="s">
        <v>39</v>
      </c>
      <c r="B302" s="113" t="s">
        <v>983</v>
      </c>
      <c r="C302" s="113" t="s">
        <v>116</v>
      </c>
      <c r="D302" s="113" t="s">
        <v>152</v>
      </c>
      <c r="E302" s="113" t="s">
        <v>88</v>
      </c>
      <c r="F302" s="114">
        <v>5255537</v>
      </c>
      <c r="G302" s="115">
        <v>213000</v>
      </c>
      <c r="H302" s="113" t="s">
        <v>84</v>
      </c>
      <c r="I302" s="113" t="s">
        <v>97</v>
      </c>
      <c r="J302" s="116">
        <v>44537</v>
      </c>
    </row>
    <row r="303" spans="1:10" ht="15">
      <c r="A303" s="113" t="s">
        <v>39</v>
      </c>
      <c r="B303" s="113" t="s">
        <v>983</v>
      </c>
      <c r="C303" s="113" t="s">
        <v>28</v>
      </c>
      <c r="D303" s="113" t="s">
        <v>46</v>
      </c>
      <c r="E303" s="113" t="s">
        <v>85</v>
      </c>
      <c r="F303" s="114">
        <v>5255532</v>
      </c>
      <c r="G303" s="115">
        <v>535000</v>
      </c>
      <c r="H303" s="113" t="s">
        <v>84</v>
      </c>
      <c r="I303" s="113" t="s">
        <v>97</v>
      </c>
      <c r="J303" s="116">
        <v>44537</v>
      </c>
    </row>
    <row r="304" spans="1:10" ht="15">
      <c r="A304" s="113" t="s">
        <v>39</v>
      </c>
      <c r="B304" s="113" t="s">
        <v>983</v>
      </c>
      <c r="C304" s="113" t="s">
        <v>116</v>
      </c>
      <c r="D304" s="113" t="s">
        <v>152</v>
      </c>
      <c r="E304" s="113" t="s">
        <v>85</v>
      </c>
      <c r="F304" s="114">
        <v>5254982</v>
      </c>
      <c r="G304" s="115">
        <v>544900</v>
      </c>
      <c r="H304" s="113" t="s">
        <v>84</v>
      </c>
      <c r="I304" s="113" t="s">
        <v>97</v>
      </c>
      <c r="J304" s="116">
        <v>44536</v>
      </c>
    </row>
    <row r="305" spans="1:10" ht="15">
      <c r="A305" s="113" t="s">
        <v>39</v>
      </c>
      <c r="B305" s="113" t="s">
        <v>983</v>
      </c>
      <c r="C305" s="113" t="s">
        <v>47</v>
      </c>
      <c r="D305" s="113" t="s">
        <v>48</v>
      </c>
      <c r="E305" s="113" t="s">
        <v>85</v>
      </c>
      <c r="F305" s="114">
        <v>5255301</v>
      </c>
      <c r="G305" s="115">
        <v>755000</v>
      </c>
      <c r="H305" s="113" t="s">
        <v>84</v>
      </c>
      <c r="I305" s="113" t="s">
        <v>97</v>
      </c>
      <c r="J305" s="116">
        <v>44536</v>
      </c>
    </row>
    <row r="306" spans="1:10" ht="15">
      <c r="A306" s="113" t="s">
        <v>39</v>
      </c>
      <c r="B306" s="113" t="s">
        <v>983</v>
      </c>
      <c r="C306" s="113" t="s">
        <v>131</v>
      </c>
      <c r="D306" s="113" t="s">
        <v>132</v>
      </c>
      <c r="E306" s="113" t="s">
        <v>90</v>
      </c>
      <c r="F306" s="114">
        <v>5254662</v>
      </c>
      <c r="G306" s="115">
        <v>587000</v>
      </c>
      <c r="H306" s="113" t="s">
        <v>84</v>
      </c>
      <c r="I306" s="113" t="s">
        <v>97</v>
      </c>
      <c r="J306" s="116">
        <v>44533</v>
      </c>
    </row>
    <row r="307" spans="1:10" ht="15">
      <c r="A307" s="113" t="s">
        <v>39</v>
      </c>
      <c r="B307" s="113" t="s">
        <v>983</v>
      </c>
      <c r="C307" s="113" t="s">
        <v>28</v>
      </c>
      <c r="D307" s="113" t="s">
        <v>49</v>
      </c>
      <c r="E307" s="113" t="s">
        <v>85</v>
      </c>
      <c r="F307" s="114">
        <v>5255261</v>
      </c>
      <c r="G307" s="115">
        <v>1755000</v>
      </c>
      <c r="H307" s="113" t="s">
        <v>84</v>
      </c>
      <c r="I307" s="113" t="s">
        <v>97</v>
      </c>
      <c r="J307" s="116">
        <v>44536</v>
      </c>
    </row>
    <row r="308" spans="1:10" ht="15">
      <c r="A308" s="113" t="s">
        <v>39</v>
      </c>
      <c r="B308" s="113" t="s">
        <v>983</v>
      </c>
      <c r="C308" s="113" t="s">
        <v>47</v>
      </c>
      <c r="D308" s="113" t="s">
        <v>48</v>
      </c>
      <c r="E308" s="113" t="s">
        <v>85</v>
      </c>
      <c r="F308" s="114">
        <v>5255257</v>
      </c>
      <c r="G308" s="115">
        <v>475000</v>
      </c>
      <c r="H308" s="113" t="s">
        <v>84</v>
      </c>
      <c r="I308" s="113" t="s">
        <v>97</v>
      </c>
      <c r="J308" s="116">
        <v>44536</v>
      </c>
    </row>
    <row r="309" spans="1:10" ht="15">
      <c r="A309" s="113" t="s">
        <v>39</v>
      </c>
      <c r="B309" s="113" t="s">
        <v>983</v>
      </c>
      <c r="C309" s="113" t="s">
        <v>28</v>
      </c>
      <c r="D309" s="113" t="s">
        <v>46</v>
      </c>
      <c r="E309" s="113" t="s">
        <v>85</v>
      </c>
      <c r="F309" s="114">
        <v>5255118</v>
      </c>
      <c r="G309" s="115">
        <v>3600000</v>
      </c>
      <c r="H309" s="113" t="s">
        <v>84</v>
      </c>
      <c r="I309" s="113" t="s">
        <v>97</v>
      </c>
      <c r="J309" s="116">
        <v>44536</v>
      </c>
    </row>
    <row r="310" spans="1:10" ht="15">
      <c r="A310" s="113" t="s">
        <v>39</v>
      </c>
      <c r="B310" s="113" t="s">
        <v>983</v>
      </c>
      <c r="C310" s="113" t="s">
        <v>28</v>
      </c>
      <c r="D310" s="113" t="s">
        <v>141</v>
      </c>
      <c r="E310" s="113" t="s">
        <v>90</v>
      </c>
      <c r="F310" s="114">
        <v>5255113</v>
      </c>
      <c r="G310" s="115">
        <v>1825000</v>
      </c>
      <c r="H310" s="113" t="s">
        <v>84</v>
      </c>
      <c r="I310" s="113" t="s">
        <v>97</v>
      </c>
      <c r="J310" s="116">
        <v>44536</v>
      </c>
    </row>
    <row r="311" spans="1:10" ht="15">
      <c r="A311" s="113" t="s">
        <v>39</v>
      </c>
      <c r="B311" s="113" t="s">
        <v>983</v>
      </c>
      <c r="C311" s="113" t="s">
        <v>28</v>
      </c>
      <c r="D311" s="113" t="s">
        <v>139</v>
      </c>
      <c r="E311" s="113" t="s">
        <v>85</v>
      </c>
      <c r="F311" s="114">
        <v>5255107</v>
      </c>
      <c r="G311" s="115">
        <v>668000</v>
      </c>
      <c r="H311" s="113" t="s">
        <v>84</v>
      </c>
      <c r="I311" s="113" t="s">
        <v>97</v>
      </c>
      <c r="J311" s="116">
        <v>44536</v>
      </c>
    </row>
    <row r="312" spans="1:10" ht="15">
      <c r="A312" s="113" t="s">
        <v>39</v>
      </c>
      <c r="B312" s="113" t="s">
        <v>983</v>
      </c>
      <c r="C312" s="113" t="s">
        <v>28</v>
      </c>
      <c r="D312" s="113" t="s">
        <v>139</v>
      </c>
      <c r="E312" s="113" t="s">
        <v>88</v>
      </c>
      <c r="F312" s="114">
        <v>5255061</v>
      </c>
      <c r="G312" s="115">
        <v>270000</v>
      </c>
      <c r="H312" s="113" t="s">
        <v>84</v>
      </c>
      <c r="I312" s="113" t="s">
        <v>97</v>
      </c>
      <c r="J312" s="116">
        <v>44536</v>
      </c>
    </row>
    <row r="313" spans="1:10" ht="15">
      <c r="A313" s="113" t="s">
        <v>39</v>
      </c>
      <c r="B313" s="113" t="s">
        <v>983</v>
      </c>
      <c r="C313" s="113" t="s">
        <v>28</v>
      </c>
      <c r="D313" s="113" t="s">
        <v>138</v>
      </c>
      <c r="E313" s="113" t="s">
        <v>85</v>
      </c>
      <c r="F313" s="114">
        <v>5255057</v>
      </c>
      <c r="G313" s="115">
        <v>672000</v>
      </c>
      <c r="H313" s="113" t="s">
        <v>84</v>
      </c>
      <c r="I313" s="113" t="s">
        <v>97</v>
      </c>
      <c r="J313" s="116">
        <v>44536</v>
      </c>
    </row>
    <row r="314" spans="1:10" ht="15">
      <c r="A314" s="113" t="s">
        <v>39</v>
      </c>
      <c r="B314" s="113" t="s">
        <v>983</v>
      </c>
      <c r="C314" s="113" t="s">
        <v>28</v>
      </c>
      <c r="D314" s="113" t="s">
        <v>138</v>
      </c>
      <c r="E314" s="113" t="s">
        <v>85</v>
      </c>
      <c r="F314" s="114">
        <v>5255052</v>
      </c>
      <c r="G314" s="115">
        <v>510000</v>
      </c>
      <c r="H314" s="113" t="s">
        <v>84</v>
      </c>
      <c r="I314" s="113" t="s">
        <v>97</v>
      </c>
      <c r="J314" s="116">
        <v>44536</v>
      </c>
    </row>
    <row r="315" spans="1:10" ht="15">
      <c r="A315" s="113" t="s">
        <v>39</v>
      </c>
      <c r="B315" s="113" t="s">
        <v>983</v>
      </c>
      <c r="C315" s="113" t="s">
        <v>129</v>
      </c>
      <c r="D315" s="113" t="s">
        <v>128</v>
      </c>
      <c r="E315" s="113" t="s">
        <v>85</v>
      </c>
      <c r="F315" s="114">
        <v>5255511</v>
      </c>
      <c r="G315" s="115">
        <v>530000</v>
      </c>
      <c r="H315" s="113" t="s">
        <v>84</v>
      </c>
      <c r="I315" s="113" t="s">
        <v>97</v>
      </c>
      <c r="J315" s="116">
        <v>44537</v>
      </c>
    </row>
    <row r="316" spans="1:10" ht="15">
      <c r="A316" s="113" t="s">
        <v>39</v>
      </c>
      <c r="B316" s="113" t="s">
        <v>983</v>
      </c>
      <c r="C316" s="113" t="s">
        <v>28</v>
      </c>
      <c r="D316" s="113" t="s">
        <v>141</v>
      </c>
      <c r="E316" s="113" t="s">
        <v>89</v>
      </c>
      <c r="F316" s="114">
        <v>5253813</v>
      </c>
      <c r="G316" s="115">
        <v>2025000</v>
      </c>
      <c r="H316" s="113" t="s">
        <v>84</v>
      </c>
      <c r="I316" s="113" t="s">
        <v>97</v>
      </c>
      <c r="J316" s="116">
        <v>44531</v>
      </c>
    </row>
    <row r="317" spans="1:10" ht="15">
      <c r="A317" s="113" t="s">
        <v>39</v>
      </c>
      <c r="B317" s="113" t="s">
        <v>983</v>
      </c>
      <c r="C317" s="113" t="s">
        <v>131</v>
      </c>
      <c r="D317" s="113" t="s">
        <v>132</v>
      </c>
      <c r="E317" s="113" t="s">
        <v>85</v>
      </c>
      <c r="F317" s="114">
        <v>5254696</v>
      </c>
      <c r="G317" s="115">
        <v>600000</v>
      </c>
      <c r="H317" s="113" t="s">
        <v>84</v>
      </c>
      <c r="I317" s="113" t="s">
        <v>97</v>
      </c>
      <c r="J317" s="116">
        <v>44533</v>
      </c>
    </row>
    <row r="318" spans="1:10" ht="15">
      <c r="A318" s="113" t="s">
        <v>39</v>
      </c>
      <c r="B318" s="113" t="s">
        <v>983</v>
      </c>
      <c r="C318" s="113" t="s">
        <v>131</v>
      </c>
      <c r="D318" s="113" t="s">
        <v>132</v>
      </c>
      <c r="E318" s="113" t="s">
        <v>85</v>
      </c>
      <c r="F318" s="114">
        <v>5253956</v>
      </c>
      <c r="G318" s="115">
        <v>700000</v>
      </c>
      <c r="H318" s="113" t="s">
        <v>84</v>
      </c>
      <c r="I318" s="113" t="s">
        <v>97</v>
      </c>
      <c r="J318" s="116">
        <v>44531</v>
      </c>
    </row>
    <row r="319" spans="1:10" ht="15">
      <c r="A319" s="113" t="s">
        <v>39</v>
      </c>
      <c r="B319" s="113" t="s">
        <v>983</v>
      </c>
      <c r="C319" s="113" t="s">
        <v>116</v>
      </c>
      <c r="D319" s="113" t="s">
        <v>152</v>
      </c>
      <c r="E319" s="113" t="s">
        <v>85</v>
      </c>
      <c r="F319" s="114">
        <v>5253946</v>
      </c>
      <c r="G319" s="115">
        <v>355000</v>
      </c>
      <c r="H319" s="113" t="s">
        <v>84</v>
      </c>
      <c r="I319" s="113" t="s">
        <v>97</v>
      </c>
      <c r="J319" s="116">
        <v>44531</v>
      </c>
    </row>
    <row r="320" spans="1:10" ht="15">
      <c r="A320" s="113" t="s">
        <v>39</v>
      </c>
      <c r="B320" s="113" t="s">
        <v>983</v>
      </c>
      <c r="C320" s="113" t="s">
        <v>47</v>
      </c>
      <c r="D320" s="113" t="s">
        <v>48</v>
      </c>
      <c r="E320" s="113" t="s">
        <v>85</v>
      </c>
      <c r="F320" s="114">
        <v>5253893</v>
      </c>
      <c r="G320" s="115">
        <v>557000</v>
      </c>
      <c r="H320" s="113" t="s">
        <v>84</v>
      </c>
      <c r="I320" s="113" t="s">
        <v>97</v>
      </c>
      <c r="J320" s="116">
        <v>44531</v>
      </c>
    </row>
    <row r="321" spans="1:10" ht="15">
      <c r="A321" s="113" t="s">
        <v>39</v>
      </c>
      <c r="B321" s="113" t="s">
        <v>983</v>
      </c>
      <c r="C321" s="113" t="s">
        <v>129</v>
      </c>
      <c r="D321" s="113" t="s">
        <v>128</v>
      </c>
      <c r="E321" s="113" t="s">
        <v>88</v>
      </c>
      <c r="F321" s="114">
        <v>5253886</v>
      </c>
      <c r="G321" s="115">
        <v>457500</v>
      </c>
      <c r="H321" s="113" t="s">
        <v>84</v>
      </c>
      <c r="I321" s="113" t="s">
        <v>97</v>
      </c>
      <c r="J321" s="116">
        <v>44531</v>
      </c>
    </row>
    <row r="322" spans="1:10" ht="15">
      <c r="A322" s="113" t="s">
        <v>39</v>
      </c>
      <c r="B322" s="113" t="s">
        <v>983</v>
      </c>
      <c r="C322" s="113" t="s">
        <v>28</v>
      </c>
      <c r="D322" s="113" t="s">
        <v>138</v>
      </c>
      <c r="E322" s="113" t="s">
        <v>85</v>
      </c>
      <c r="F322" s="114">
        <v>5253858</v>
      </c>
      <c r="G322" s="115">
        <v>409085</v>
      </c>
      <c r="H322" s="113" t="s">
        <v>97</v>
      </c>
      <c r="I322" s="113" t="s">
        <v>97</v>
      </c>
      <c r="J322" s="116">
        <v>44531</v>
      </c>
    </row>
    <row r="323" spans="1:10" ht="15">
      <c r="A323" s="113" t="s">
        <v>39</v>
      </c>
      <c r="B323" s="113" t="s">
        <v>983</v>
      </c>
      <c r="C323" s="113" t="s">
        <v>28</v>
      </c>
      <c r="D323" s="113" t="s">
        <v>139</v>
      </c>
      <c r="E323" s="113" t="s">
        <v>90</v>
      </c>
      <c r="F323" s="114">
        <v>5253837</v>
      </c>
      <c r="G323" s="115">
        <v>3450000</v>
      </c>
      <c r="H323" s="113" t="s">
        <v>84</v>
      </c>
      <c r="I323" s="113" t="s">
        <v>97</v>
      </c>
      <c r="J323" s="116">
        <v>44531</v>
      </c>
    </row>
    <row r="324" spans="1:10" ht="15">
      <c r="A324" s="113" t="s">
        <v>39</v>
      </c>
      <c r="B324" s="113" t="s">
        <v>983</v>
      </c>
      <c r="C324" s="113" t="s">
        <v>28</v>
      </c>
      <c r="D324" s="113" t="s">
        <v>138</v>
      </c>
      <c r="E324" s="113" t="s">
        <v>85</v>
      </c>
      <c r="F324" s="114">
        <v>5254078</v>
      </c>
      <c r="G324" s="115">
        <v>790000</v>
      </c>
      <c r="H324" s="113" t="s">
        <v>84</v>
      </c>
      <c r="I324" s="113" t="s">
        <v>97</v>
      </c>
      <c r="J324" s="116">
        <v>44532</v>
      </c>
    </row>
    <row r="325" spans="1:10" ht="15">
      <c r="A325" s="113" t="s">
        <v>39</v>
      </c>
      <c r="B325" s="113" t="s">
        <v>983</v>
      </c>
      <c r="C325" s="113" t="s">
        <v>116</v>
      </c>
      <c r="D325" s="113" t="s">
        <v>152</v>
      </c>
      <c r="E325" s="113" t="s">
        <v>85</v>
      </c>
      <c r="F325" s="114">
        <v>5253822</v>
      </c>
      <c r="G325" s="115">
        <v>685000</v>
      </c>
      <c r="H325" s="113" t="s">
        <v>84</v>
      </c>
      <c r="I325" s="113" t="s">
        <v>97</v>
      </c>
      <c r="J325" s="116">
        <v>44531</v>
      </c>
    </row>
    <row r="326" spans="1:10" ht="15">
      <c r="A326" s="113" t="s">
        <v>39</v>
      </c>
      <c r="B326" s="113" t="s">
        <v>983</v>
      </c>
      <c r="C326" s="113" t="s">
        <v>116</v>
      </c>
      <c r="D326" s="113" t="s">
        <v>152</v>
      </c>
      <c r="E326" s="113" t="s">
        <v>85</v>
      </c>
      <c r="F326" s="114">
        <v>5254156</v>
      </c>
      <c r="G326" s="115">
        <v>365000</v>
      </c>
      <c r="H326" s="113" t="s">
        <v>84</v>
      </c>
      <c r="I326" s="113" t="s">
        <v>97</v>
      </c>
      <c r="J326" s="116">
        <v>44532</v>
      </c>
    </row>
    <row r="327" spans="1:10" ht="15">
      <c r="A327" s="113" t="s">
        <v>39</v>
      </c>
      <c r="B327" s="113" t="s">
        <v>983</v>
      </c>
      <c r="C327" s="113" t="s">
        <v>28</v>
      </c>
      <c r="D327" s="113" t="s">
        <v>49</v>
      </c>
      <c r="E327" s="113" t="s">
        <v>85</v>
      </c>
      <c r="F327" s="114">
        <v>5253799</v>
      </c>
      <c r="G327" s="115">
        <v>360000</v>
      </c>
      <c r="H327" s="113" t="s">
        <v>84</v>
      </c>
      <c r="I327" s="113" t="s">
        <v>97</v>
      </c>
      <c r="J327" s="116">
        <v>44531</v>
      </c>
    </row>
    <row r="328" spans="1:10" ht="15">
      <c r="A328" s="113" t="s">
        <v>39</v>
      </c>
      <c r="B328" s="113" t="s">
        <v>983</v>
      </c>
      <c r="C328" s="113" t="s">
        <v>28</v>
      </c>
      <c r="D328" s="113" t="s">
        <v>136</v>
      </c>
      <c r="E328" s="113" t="s">
        <v>85</v>
      </c>
      <c r="F328" s="114">
        <v>5253759</v>
      </c>
      <c r="G328" s="115">
        <v>500000</v>
      </c>
      <c r="H328" s="113" t="s">
        <v>84</v>
      </c>
      <c r="I328" s="113" t="s">
        <v>97</v>
      </c>
      <c r="J328" s="116">
        <v>44531</v>
      </c>
    </row>
    <row r="329" spans="1:10" ht="15">
      <c r="A329" s="113" t="s">
        <v>39</v>
      </c>
      <c r="B329" s="113" t="s">
        <v>983</v>
      </c>
      <c r="C329" s="113" t="s">
        <v>28</v>
      </c>
      <c r="D329" s="113" t="s">
        <v>139</v>
      </c>
      <c r="E329" s="113" t="s">
        <v>85</v>
      </c>
      <c r="F329" s="114">
        <v>5253754</v>
      </c>
      <c r="G329" s="115">
        <v>459000</v>
      </c>
      <c r="H329" s="113" t="s">
        <v>84</v>
      </c>
      <c r="I329" s="113" t="s">
        <v>97</v>
      </c>
      <c r="J329" s="116">
        <v>44531</v>
      </c>
    </row>
    <row r="330" spans="1:10" ht="15">
      <c r="A330" s="113" t="s">
        <v>39</v>
      </c>
      <c r="B330" s="113" t="s">
        <v>983</v>
      </c>
      <c r="C330" s="113" t="s">
        <v>47</v>
      </c>
      <c r="D330" s="113" t="s">
        <v>48</v>
      </c>
      <c r="E330" s="113" t="s">
        <v>89</v>
      </c>
      <c r="F330" s="114">
        <v>5253752</v>
      </c>
      <c r="G330" s="115">
        <v>340000</v>
      </c>
      <c r="H330" s="113" t="s">
        <v>84</v>
      </c>
      <c r="I330" s="113" t="s">
        <v>97</v>
      </c>
      <c r="J330" s="116">
        <v>44531</v>
      </c>
    </row>
    <row r="331" spans="1:10" ht="15">
      <c r="A331" s="113" t="s">
        <v>39</v>
      </c>
      <c r="B331" s="113" t="s">
        <v>983</v>
      </c>
      <c r="C331" s="113" t="s">
        <v>47</v>
      </c>
      <c r="D331" s="113" t="s">
        <v>48</v>
      </c>
      <c r="E331" s="113" t="s">
        <v>85</v>
      </c>
      <c r="F331" s="114">
        <v>5253745</v>
      </c>
      <c r="G331" s="115">
        <v>695000</v>
      </c>
      <c r="H331" s="113" t="s">
        <v>84</v>
      </c>
      <c r="I331" s="113" t="s">
        <v>97</v>
      </c>
      <c r="J331" s="116">
        <v>44531</v>
      </c>
    </row>
    <row r="332" spans="1:10" ht="15">
      <c r="A332" s="113" t="s">
        <v>39</v>
      </c>
      <c r="B332" s="113" t="s">
        <v>983</v>
      </c>
      <c r="C332" s="113" t="s">
        <v>28</v>
      </c>
      <c r="D332" s="113" t="s">
        <v>46</v>
      </c>
      <c r="E332" s="113" t="s">
        <v>85</v>
      </c>
      <c r="F332" s="114">
        <v>5253704</v>
      </c>
      <c r="G332" s="115">
        <v>2000000</v>
      </c>
      <c r="H332" s="113" t="s">
        <v>84</v>
      </c>
      <c r="I332" s="113" t="s">
        <v>97</v>
      </c>
      <c r="J332" s="116">
        <v>44531</v>
      </c>
    </row>
    <row r="333" spans="1:10" ht="15">
      <c r="A333" s="113" t="s">
        <v>39</v>
      </c>
      <c r="B333" s="113" t="s">
        <v>983</v>
      </c>
      <c r="C333" s="113" t="s">
        <v>129</v>
      </c>
      <c r="D333" s="113" t="s">
        <v>128</v>
      </c>
      <c r="E333" s="113" t="s">
        <v>85</v>
      </c>
      <c r="F333" s="114">
        <v>5253702</v>
      </c>
      <c r="G333" s="115">
        <v>1225000</v>
      </c>
      <c r="H333" s="113" t="s">
        <v>84</v>
      </c>
      <c r="I333" s="113" t="s">
        <v>97</v>
      </c>
      <c r="J333" s="116">
        <v>44531</v>
      </c>
    </row>
    <row r="334" spans="1:10" ht="15">
      <c r="A334" s="113" t="s">
        <v>39</v>
      </c>
      <c r="B334" s="113" t="s">
        <v>983</v>
      </c>
      <c r="C334" s="113" t="s">
        <v>28</v>
      </c>
      <c r="D334" s="113" t="s">
        <v>141</v>
      </c>
      <c r="E334" s="113" t="s">
        <v>124</v>
      </c>
      <c r="F334" s="114">
        <v>5253659</v>
      </c>
      <c r="G334" s="115">
        <v>810000</v>
      </c>
      <c r="H334" s="113" t="s">
        <v>84</v>
      </c>
      <c r="I334" s="113" t="s">
        <v>97</v>
      </c>
      <c r="J334" s="116">
        <v>44531</v>
      </c>
    </row>
    <row r="335" spans="1:10" ht="15">
      <c r="A335" s="113" t="s">
        <v>39</v>
      </c>
      <c r="B335" s="113" t="s">
        <v>983</v>
      </c>
      <c r="C335" s="113" t="s">
        <v>125</v>
      </c>
      <c r="D335" s="113" t="s">
        <v>126</v>
      </c>
      <c r="E335" s="113" t="s">
        <v>85</v>
      </c>
      <c r="F335" s="114">
        <v>5253836</v>
      </c>
      <c r="G335" s="115">
        <v>1300000</v>
      </c>
      <c r="H335" s="113" t="s">
        <v>84</v>
      </c>
      <c r="I335" s="113" t="s">
        <v>97</v>
      </c>
      <c r="J335" s="116">
        <v>44531</v>
      </c>
    </row>
    <row r="336" spans="1:10" ht="15">
      <c r="A336" s="113" t="s">
        <v>39</v>
      </c>
      <c r="B336" s="113" t="s">
        <v>983</v>
      </c>
      <c r="C336" s="113" t="s">
        <v>131</v>
      </c>
      <c r="D336" s="113" t="s">
        <v>132</v>
      </c>
      <c r="E336" s="113" t="s">
        <v>85</v>
      </c>
      <c r="F336" s="114">
        <v>5254451</v>
      </c>
      <c r="G336" s="115">
        <v>750000</v>
      </c>
      <c r="H336" s="113" t="s">
        <v>84</v>
      </c>
      <c r="I336" s="113" t="s">
        <v>97</v>
      </c>
      <c r="J336" s="116">
        <v>44533</v>
      </c>
    </row>
    <row r="337" spans="1:10" ht="15">
      <c r="A337" s="113" t="s">
        <v>39</v>
      </c>
      <c r="B337" s="113" t="s">
        <v>983</v>
      </c>
      <c r="C337" s="113" t="s">
        <v>28</v>
      </c>
      <c r="D337" s="113" t="s">
        <v>49</v>
      </c>
      <c r="E337" s="113" t="s">
        <v>85</v>
      </c>
      <c r="F337" s="114">
        <v>5254660</v>
      </c>
      <c r="G337" s="115">
        <v>360000</v>
      </c>
      <c r="H337" s="113" t="s">
        <v>84</v>
      </c>
      <c r="I337" s="113" t="s">
        <v>97</v>
      </c>
      <c r="J337" s="116">
        <v>44533</v>
      </c>
    </row>
    <row r="338" spans="1:10" ht="15">
      <c r="A338" s="113" t="s">
        <v>39</v>
      </c>
      <c r="B338" s="113" t="s">
        <v>983</v>
      </c>
      <c r="C338" s="113" t="s">
        <v>28</v>
      </c>
      <c r="D338" s="113" t="s">
        <v>46</v>
      </c>
      <c r="E338" s="113" t="s">
        <v>89</v>
      </c>
      <c r="F338" s="114">
        <v>5254648</v>
      </c>
      <c r="G338" s="115">
        <v>14000000</v>
      </c>
      <c r="H338" s="113" t="s">
        <v>84</v>
      </c>
      <c r="I338" s="113" t="s">
        <v>97</v>
      </c>
      <c r="J338" s="116">
        <v>44533</v>
      </c>
    </row>
    <row r="339" spans="1:10" ht="15">
      <c r="A339" s="113" t="s">
        <v>39</v>
      </c>
      <c r="B339" s="113" t="s">
        <v>983</v>
      </c>
      <c r="C339" s="113" t="s">
        <v>129</v>
      </c>
      <c r="D339" s="113" t="s">
        <v>128</v>
      </c>
      <c r="E339" s="113" t="s">
        <v>85</v>
      </c>
      <c r="F339" s="114">
        <v>5254646</v>
      </c>
      <c r="G339" s="115">
        <v>524900</v>
      </c>
      <c r="H339" s="113" t="s">
        <v>84</v>
      </c>
      <c r="I339" s="113" t="s">
        <v>97</v>
      </c>
      <c r="J339" s="116">
        <v>44533</v>
      </c>
    </row>
    <row r="340" spans="1:10" ht="15">
      <c r="A340" s="113" t="s">
        <v>39</v>
      </c>
      <c r="B340" s="113" t="s">
        <v>983</v>
      </c>
      <c r="C340" s="113" t="s">
        <v>28</v>
      </c>
      <c r="D340" s="113" t="s">
        <v>136</v>
      </c>
      <c r="E340" s="113" t="s">
        <v>85</v>
      </c>
      <c r="F340" s="114">
        <v>5254643</v>
      </c>
      <c r="G340" s="115">
        <v>1000000</v>
      </c>
      <c r="H340" s="113" t="s">
        <v>84</v>
      </c>
      <c r="I340" s="113" t="s">
        <v>97</v>
      </c>
      <c r="J340" s="116">
        <v>44533</v>
      </c>
    </row>
    <row r="341" spans="1:10" ht="15">
      <c r="A341" s="113" t="s">
        <v>39</v>
      </c>
      <c r="B341" s="113" t="s">
        <v>983</v>
      </c>
      <c r="C341" s="113" t="s">
        <v>28</v>
      </c>
      <c r="D341" s="113" t="s">
        <v>139</v>
      </c>
      <c r="E341" s="113" t="s">
        <v>85</v>
      </c>
      <c r="F341" s="114">
        <v>5254640</v>
      </c>
      <c r="G341" s="115">
        <v>535000</v>
      </c>
      <c r="H341" s="113" t="s">
        <v>84</v>
      </c>
      <c r="I341" s="113" t="s">
        <v>97</v>
      </c>
      <c r="J341" s="116">
        <v>44533</v>
      </c>
    </row>
    <row r="342" spans="1:10" ht="15">
      <c r="A342" s="113" t="s">
        <v>39</v>
      </c>
      <c r="B342" s="113" t="s">
        <v>983</v>
      </c>
      <c r="C342" s="113" t="s">
        <v>28</v>
      </c>
      <c r="D342" s="113" t="s">
        <v>46</v>
      </c>
      <c r="E342" s="113" t="s">
        <v>85</v>
      </c>
      <c r="F342" s="114">
        <v>5254614</v>
      </c>
      <c r="G342" s="115">
        <v>400000</v>
      </c>
      <c r="H342" s="113" t="s">
        <v>84</v>
      </c>
      <c r="I342" s="113" t="s">
        <v>97</v>
      </c>
      <c r="J342" s="116">
        <v>44533</v>
      </c>
    </row>
    <row r="343" spans="1:10" ht="15">
      <c r="A343" s="113" t="s">
        <v>39</v>
      </c>
      <c r="B343" s="113" t="s">
        <v>983</v>
      </c>
      <c r="C343" s="113" t="s">
        <v>28</v>
      </c>
      <c r="D343" s="113" t="s">
        <v>49</v>
      </c>
      <c r="E343" s="113" t="s">
        <v>85</v>
      </c>
      <c r="F343" s="114">
        <v>5254552</v>
      </c>
      <c r="G343" s="115">
        <v>500000</v>
      </c>
      <c r="H343" s="113" t="s">
        <v>84</v>
      </c>
      <c r="I343" s="113" t="s">
        <v>97</v>
      </c>
      <c r="J343" s="116">
        <v>44533</v>
      </c>
    </row>
    <row r="344" spans="1:10" ht="15">
      <c r="A344" s="113" t="s">
        <v>39</v>
      </c>
      <c r="B344" s="113" t="s">
        <v>983</v>
      </c>
      <c r="C344" s="113" t="s">
        <v>116</v>
      </c>
      <c r="D344" s="113" t="s">
        <v>152</v>
      </c>
      <c r="E344" s="113" t="s">
        <v>90</v>
      </c>
      <c r="F344" s="114">
        <v>5253971</v>
      </c>
      <c r="G344" s="115">
        <v>400000</v>
      </c>
      <c r="H344" s="113" t="s">
        <v>84</v>
      </c>
      <c r="I344" s="113" t="s">
        <v>97</v>
      </c>
      <c r="J344" s="116">
        <v>44531</v>
      </c>
    </row>
    <row r="345" spans="1:10" ht="15">
      <c r="A345" s="113" t="s">
        <v>39</v>
      </c>
      <c r="B345" s="113" t="s">
        <v>983</v>
      </c>
      <c r="C345" s="113" t="s">
        <v>28</v>
      </c>
      <c r="D345" s="113" t="s">
        <v>139</v>
      </c>
      <c r="E345" s="113" t="s">
        <v>85</v>
      </c>
      <c r="F345" s="114">
        <v>5254472</v>
      </c>
      <c r="G345" s="115">
        <v>555000</v>
      </c>
      <c r="H345" s="113" t="s">
        <v>84</v>
      </c>
      <c r="I345" s="113" t="s">
        <v>97</v>
      </c>
      <c r="J345" s="116">
        <v>44533</v>
      </c>
    </row>
    <row r="346" spans="1:10" ht="15">
      <c r="A346" s="113" t="s">
        <v>39</v>
      </c>
      <c r="B346" s="113" t="s">
        <v>983</v>
      </c>
      <c r="C346" s="113" t="s">
        <v>28</v>
      </c>
      <c r="D346" s="113" t="s">
        <v>49</v>
      </c>
      <c r="E346" s="113" t="s">
        <v>81</v>
      </c>
      <c r="F346" s="114">
        <v>5256232</v>
      </c>
      <c r="G346" s="115">
        <v>305000</v>
      </c>
      <c r="H346" s="113" t="s">
        <v>84</v>
      </c>
      <c r="I346" s="113" t="s">
        <v>97</v>
      </c>
      <c r="J346" s="116">
        <v>44537</v>
      </c>
    </row>
    <row r="347" spans="1:10" ht="15">
      <c r="A347" s="113" t="s">
        <v>39</v>
      </c>
      <c r="B347" s="113" t="s">
        <v>983</v>
      </c>
      <c r="C347" s="113" t="s">
        <v>47</v>
      </c>
      <c r="D347" s="113" t="s">
        <v>48</v>
      </c>
      <c r="E347" s="113" t="s">
        <v>85</v>
      </c>
      <c r="F347" s="114">
        <v>5254373</v>
      </c>
      <c r="G347" s="115">
        <v>436500</v>
      </c>
      <c r="H347" s="113" t="s">
        <v>84</v>
      </c>
      <c r="I347" s="113" t="s">
        <v>97</v>
      </c>
      <c r="J347" s="116">
        <v>44532</v>
      </c>
    </row>
    <row r="348" spans="1:10" ht="15">
      <c r="A348" s="113" t="s">
        <v>39</v>
      </c>
      <c r="B348" s="113" t="s">
        <v>983</v>
      </c>
      <c r="C348" s="113" t="s">
        <v>129</v>
      </c>
      <c r="D348" s="113" t="s">
        <v>128</v>
      </c>
      <c r="E348" s="113" t="s">
        <v>85</v>
      </c>
      <c r="F348" s="114">
        <v>5254321</v>
      </c>
      <c r="G348" s="115">
        <v>995000</v>
      </c>
      <c r="H348" s="113" t="s">
        <v>84</v>
      </c>
      <c r="I348" s="113" t="s">
        <v>97</v>
      </c>
      <c r="J348" s="116">
        <v>44532</v>
      </c>
    </row>
    <row r="349" spans="1:10" ht="15">
      <c r="A349" s="113" t="s">
        <v>39</v>
      </c>
      <c r="B349" s="113" t="s">
        <v>983</v>
      </c>
      <c r="C349" s="113" t="s">
        <v>129</v>
      </c>
      <c r="D349" s="113" t="s">
        <v>128</v>
      </c>
      <c r="E349" s="113" t="s">
        <v>88</v>
      </c>
      <c r="F349" s="114">
        <v>5254292</v>
      </c>
      <c r="G349" s="115">
        <v>307500</v>
      </c>
      <c r="H349" s="113" t="s">
        <v>84</v>
      </c>
      <c r="I349" s="113" t="s">
        <v>97</v>
      </c>
      <c r="J349" s="116">
        <v>44532</v>
      </c>
    </row>
    <row r="350" spans="1:10" ht="15">
      <c r="A350" s="113" t="s">
        <v>39</v>
      </c>
      <c r="B350" s="113" t="s">
        <v>983</v>
      </c>
      <c r="C350" s="113" t="s">
        <v>28</v>
      </c>
      <c r="D350" s="113" t="s">
        <v>49</v>
      </c>
      <c r="E350" s="113" t="s">
        <v>85</v>
      </c>
      <c r="F350" s="114">
        <v>5254286</v>
      </c>
      <c r="G350" s="115">
        <v>362000</v>
      </c>
      <c r="H350" s="113" t="s">
        <v>84</v>
      </c>
      <c r="I350" s="113" t="s">
        <v>97</v>
      </c>
      <c r="J350" s="116">
        <v>44532</v>
      </c>
    </row>
    <row r="351" spans="1:10" ht="15">
      <c r="A351" s="113" t="s">
        <v>39</v>
      </c>
      <c r="B351" s="113" t="s">
        <v>983</v>
      </c>
      <c r="C351" s="113" t="s">
        <v>125</v>
      </c>
      <c r="D351" s="113" t="s">
        <v>126</v>
      </c>
      <c r="E351" s="113" t="s">
        <v>88</v>
      </c>
      <c r="F351" s="114">
        <v>5254279</v>
      </c>
      <c r="G351" s="115">
        <v>440000</v>
      </c>
      <c r="H351" s="113" t="s">
        <v>84</v>
      </c>
      <c r="I351" s="113" t="s">
        <v>97</v>
      </c>
      <c r="J351" s="116">
        <v>44532</v>
      </c>
    </row>
    <row r="352" spans="1:10" ht="15">
      <c r="A352" s="113" t="s">
        <v>39</v>
      </c>
      <c r="B352" s="113" t="s">
        <v>983</v>
      </c>
      <c r="C352" s="113" t="s">
        <v>116</v>
      </c>
      <c r="D352" s="113" t="s">
        <v>152</v>
      </c>
      <c r="E352" s="113" t="s">
        <v>85</v>
      </c>
      <c r="F352" s="114">
        <v>5254274</v>
      </c>
      <c r="G352" s="115">
        <v>1181100</v>
      </c>
      <c r="H352" s="113" t="s">
        <v>84</v>
      </c>
      <c r="I352" s="113" t="s">
        <v>97</v>
      </c>
      <c r="J352" s="116">
        <v>44532</v>
      </c>
    </row>
    <row r="353" spans="1:10" ht="15">
      <c r="A353" s="113" t="s">
        <v>39</v>
      </c>
      <c r="B353" s="113" t="s">
        <v>983</v>
      </c>
      <c r="C353" s="113" t="s">
        <v>129</v>
      </c>
      <c r="D353" s="113" t="s">
        <v>128</v>
      </c>
      <c r="E353" s="113" t="s">
        <v>85</v>
      </c>
      <c r="F353" s="114">
        <v>5254216</v>
      </c>
      <c r="G353" s="115">
        <v>699000</v>
      </c>
      <c r="H353" s="113" t="s">
        <v>84</v>
      </c>
      <c r="I353" s="113" t="s">
        <v>97</v>
      </c>
      <c r="J353" s="116">
        <v>44532</v>
      </c>
    </row>
    <row r="354" spans="1:10" ht="15">
      <c r="A354" s="113" t="s">
        <v>39</v>
      </c>
      <c r="B354" s="113" t="s">
        <v>983</v>
      </c>
      <c r="C354" s="113" t="s">
        <v>28</v>
      </c>
      <c r="D354" s="113" t="s">
        <v>49</v>
      </c>
      <c r="E354" s="113" t="s">
        <v>89</v>
      </c>
      <c r="F354" s="114">
        <v>5254205</v>
      </c>
      <c r="G354" s="115">
        <v>50000</v>
      </c>
      <c r="H354" s="113" t="s">
        <v>84</v>
      </c>
      <c r="I354" s="113" t="s">
        <v>97</v>
      </c>
      <c r="J354" s="116">
        <v>44532</v>
      </c>
    </row>
    <row r="355" spans="1:10" ht="15">
      <c r="A355" s="113" t="s">
        <v>39</v>
      </c>
      <c r="B355" s="113" t="s">
        <v>983</v>
      </c>
      <c r="C355" s="113" t="s">
        <v>116</v>
      </c>
      <c r="D355" s="113" t="s">
        <v>152</v>
      </c>
      <c r="E355" s="113" t="s">
        <v>85</v>
      </c>
      <c r="F355" s="114">
        <v>5254548</v>
      </c>
      <c r="G355" s="115">
        <v>653512</v>
      </c>
      <c r="H355" s="113" t="s">
        <v>97</v>
      </c>
      <c r="I355" s="113" t="s">
        <v>97</v>
      </c>
      <c r="J355" s="116">
        <v>44533</v>
      </c>
    </row>
    <row r="356" spans="1:10" ht="15">
      <c r="A356" s="113" t="s">
        <v>39</v>
      </c>
      <c r="B356" s="113" t="s">
        <v>983</v>
      </c>
      <c r="C356" s="113" t="s">
        <v>131</v>
      </c>
      <c r="D356" s="113" t="s">
        <v>132</v>
      </c>
      <c r="E356" s="113" t="s">
        <v>85</v>
      </c>
      <c r="F356" s="114">
        <v>5257588</v>
      </c>
      <c r="G356" s="115">
        <v>505000</v>
      </c>
      <c r="H356" s="113" t="s">
        <v>84</v>
      </c>
      <c r="I356" s="113" t="s">
        <v>97</v>
      </c>
      <c r="J356" s="116">
        <v>44540</v>
      </c>
    </row>
    <row r="357" spans="1:10" ht="15">
      <c r="A357" s="113" t="s">
        <v>39</v>
      </c>
      <c r="B357" s="113" t="s">
        <v>983</v>
      </c>
      <c r="C357" s="113" t="s">
        <v>28</v>
      </c>
      <c r="D357" s="113" t="s">
        <v>136</v>
      </c>
      <c r="E357" s="113" t="s">
        <v>85</v>
      </c>
      <c r="F357" s="114">
        <v>5257379</v>
      </c>
      <c r="G357" s="115">
        <v>690000</v>
      </c>
      <c r="H357" s="113" t="s">
        <v>84</v>
      </c>
      <c r="I357" s="113" t="s">
        <v>97</v>
      </c>
      <c r="J357" s="116">
        <v>44540</v>
      </c>
    </row>
    <row r="358" spans="1:10" ht="15">
      <c r="A358" s="113" t="s">
        <v>39</v>
      </c>
      <c r="B358" s="113" t="s">
        <v>983</v>
      </c>
      <c r="C358" s="113" t="s">
        <v>131</v>
      </c>
      <c r="D358" s="113" t="s">
        <v>132</v>
      </c>
      <c r="E358" s="113" t="s">
        <v>81</v>
      </c>
      <c r="F358" s="114">
        <v>5257681</v>
      </c>
      <c r="G358" s="115">
        <v>260000</v>
      </c>
      <c r="H358" s="113" t="s">
        <v>84</v>
      </c>
      <c r="I358" s="113" t="s">
        <v>97</v>
      </c>
      <c r="J358" s="116">
        <v>44540</v>
      </c>
    </row>
    <row r="359" spans="1:10" ht="15">
      <c r="A359" s="113" t="s">
        <v>39</v>
      </c>
      <c r="B359" s="113" t="s">
        <v>983</v>
      </c>
      <c r="C359" s="113" t="s">
        <v>28</v>
      </c>
      <c r="D359" s="113" t="s">
        <v>136</v>
      </c>
      <c r="E359" s="113" t="s">
        <v>85</v>
      </c>
      <c r="F359" s="114">
        <v>5257678</v>
      </c>
      <c r="G359" s="115">
        <v>893151</v>
      </c>
      <c r="H359" s="113" t="s">
        <v>97</v>
      </c>
      <c r="I359" s="113" t="s">
        <v>97</v>
      </c>
      <c r="J359" s="116">
        <v>44540</v>
      </c>
    </row>
    <row r="360" spans="1:10" ht="15">
      <c r="A360" s="113" t="s">
        <v>39</v>
      </c>
      <c r="B360" s="113" t="s">
        <v>983</v>
      </c>
      <c r="C360" s="113" t="s">
        <v>28</v>
      </c>
      <c r="D360" s="113" t="s">
        <v>138</v>
      </c>
      <c r="E360" s="113" t="s">
        <v>85</v>
      </c>
      <c r="F360" s="114">
        <v>5257673</v>
      </c>
      <c r="G360" s="115">
        <v>870500</v>
      </c>
      <c r="H360" s="113" t="s">
        <v>84</v>
      </c>
      <c r="I360" s="113" t="s">
        <v>97</v>
      </c>
      <c r="J360" s="116">
        <v>44540</v>
      </c>
    </row>
    <row r="361" spans="1:10" ht="15">
      <c r="A361" s="113" t="s">
        <v>39</v>
      </c>
      <c r="B361" s="113" t="s">
        <v>983</v>
      </c>
      <c r="C361" s="113" t="s">
        <v>131</v>
      </c>
      <c r="D361" s="113" t="s">
        <v>132</v>
      </c>
      <c r="E361" s="113" t="s">
        <v>85</v>
      </c>
      <c r="F361" s="114">
        <v>5257655</v>
      </c>
      <c r="G361" s="115">
        <v>549000</v>
      </c>
      <c r="H361" s="113" t="s">
        <v>84</v>
      </c>
      <c r="I361" s="113" t="s">
        <v>97</v>
      </c>
      <c r="J361" s="116">
        <v>44540</v>
      </c>
    </row>
    <row r="362" spans="1:10" ht="15">
      <c r="A362" s="113" t="s">
        <v>39</v>
      </c>
      <c r="B362" s="113" t="s">
        <v>983</v>
      </c>
      <c r="C362" s="113" t="s">
        <v>28</v>
      </c>
      <c r="D362" s="113" t="s">
        <v>49</v>
      </c>
      <c r="E362" s="113" t="s">
        <v>88</v>
      </c>
      <c r="F362" s="114">
        <v>5257649</v>
      </c>
      <c r="G362" s="115">
        <v>459000</v>
      </c>
      <c r="H362" s="113" t="s">
        <v>84</v>
      </c>
      <c r="I362" s="113" t="s">
        <v>97</v>
      </c>
      <c r="J362" s="116">
        <v>44540</v>
      </c>
    </row>
    <row r="363" spans="1:10" ht="15">
      <c r="A363" s="113" t="s">
        <v>39</v>
      </c>
      <c r="B363" s="113" t="s">
        <v>983</v>
      </c>
      <c r="C363" s="113" t="s">
        <v>28</v>
      </c>
      <c r="D363" s="113" t="s">
        <v>139</v>
      </c>
      <c r="E363" s="113" t="s">
        <v>89</v>
      </c>
      <c r="F363" s="114">
        <v>5257618</v>
      </c>
      <c r="G363" s="115">
        <v>188000</v>
      </c>
      <c r="H363" s="113" t="s">
        <v>84</v>
      </c>
      <c r="I363" s="113" t="s">
        <v>97</v>
      </c>
      <c r="J363" s="116">
        <v>44540</v>
      </c>
    </row>
    <row r="364" spans="1:10" ht="15">
      <c r="A364" s="113" t="s">
        <v>39</v>
      </c>
      <c r="B364" s="113" t="s">
        <v>983</v>
      </c>
      <c r="C364" s="113" t="s">
        <v>116</v>
      </c>
      <c r="D364" s="113" t="s">
        <v>152</v>
      </c>
      <c r="E364" s="113" t="s">
        <v>88</v>
      </c>
      <c r="F364" s="114">
        <v>5257708</v>
      </c>
      <c r="G364" s="115">
        <v>335000</v>
      </c>
      <c r="H364" s="113" t="s">
        <v>84</v>
      </c>
      <c r="I364" s="113" t="s">
        <v>97</v>
      </c>
      <c r="J364" s="116">
        <v>44540</v>
      </c>
    </row>
    <row r="365" spans="1:10" ht="15">
      <c r="A365" s="113" t="s">
        <v>39</v>
      </c>
      <c r="B365" s="113" t="s">
        <v>983</v>
      </c>
      <c r="C365" s="113" t="s">
        <v>125</v>
      </c>
      <c r="D365" s="113" t="s">
        <v>126</v>
      </c>
      <c r="E365" s="113" t="s">
        <v>88</v>
      </c>
      <c r="F365" s="114">
        <v>5257607</v>
      </c>
      <c r="G365" s="115">
        <v>1015000</v>
      </c>
      <c r="H365" s="113" t="s">
        <v>84</v>
      </c>
      <c r="I365" s="113" t="s">
        <v>97</v>
      </c>
      <c r="J365" s="116">
        <v>44540</v>
      </c>
    </row>
    <row r="366" spans="1:10" ht="15">
      <c r="A366" s="113" t="s">
        <v>39</v>
      </c>
      <c r="B366" s="113" t="s">
        <v>983</v>
      </c>
      <c r="C366" s="113" t="s">
        <v>131</v>
      </c>
      <c r="D366" s="113" t="s">
        <v>132</v>
      </c>
      <c r="E366" s="113" t="s">
        <v>85</v>
      </c>
      <c r="F366" s="114">
        <v>5257712</v>
      </c>
      <c r="G366" s="115">
        <v>750000</v>
      </c>
      <c r="H366" s="113" t="s">
        <v>84</v>
      </c>
      <c r="I366" s="113" t="s">
        <v>97</v>
      </c>
      <c r="J366" s="116">
        <v>44540</v>
      </c>
    </row>
    <row r="367" spans="1:10" ht="15">
      <c r="A367" s="113" t="s">
        <v>39</v>
      </c>
      <c r="B367" s="113" t="s">
        <v>983</v>
      </c>
      <c r="C367" s="113" t="s">
        <v>47</v>
      </c>
      <c r="D367" s="113" t="s">
        <v>48</v>
      </c>
      <c r="E367" s="113" t="s">
        <v>85</v>
      </c>
      <c r="F367" s="114">
        <v>5257568</v>
      </c>
      <c r="G367" s="115">
        <v>445000</v>
      </c>
      <c r="H367" s="113" t="s">
        <v>84</v>
      </c>
      <c r="I367" s="113" t="s">
        <v>97</v>
      </c>
      <c r="J367" s="116">
        <v>44540</v>
      </c>
    </row>
    <row r="368" spans="1:10" ht="15">
      <c r="A368" s="113" t="s">
        <v>39</v>
      </c>
      <c r="B368" s="113" t="s">
        <v>983</v>
      </c>
      <c r="C368" s="113" t="s">
        <v>47</v>
      </c>
      <c r="D368" s="113" t="s">
        <v>48</v>
      </c>
      <c r="E368" s="113" t="s">
        <v>85</v>
      </c>
      <c r="F368" s="114">
        <v>5257556</v>
      </c>
      <c r="G368" s="115">
        <v>499000</v>
      </c>
      <c r="H368" s="113" t="s">
        <v>84</v>
      </c>
      <c r="I368" s="113" t="s">
        <v>97</v>
      </c>
      <c r="J368" s="116">
        <v>44540</v>
      </c>
    </row>
    <row r="369" spans="1:10" ht="15">
      <c r="A369" s="113" t="s">
        <v>39</v>
      </c>
      <c r="B369" s="113" t="s">
        <v>983</v>
      </c>
      <c r="C369" s="113" t="s">
        <v>47</v>
      </c>
      <c r="D369" s="113" t="s">
        <v>48</v>
      </c>
      <c r="E369" s="113" t="s">
        <v>85</v>
      </c>
      <c r="F369" s="114">
        <v>5257544</v>
      </c>
      <c r="G369" s="115">
        <v>300000</v>
      </c>
      <c r="H369" s="113" t="s">
        <v>84</v>
      </c>
      <c r="I369" s="113" t="s">
        <v>97</v>
      </c>
      <c r="J369" s="116">
        <v>44540</v>
      </c>
    </row>
    <row r="370" spans="1:10" ht="15">
      <c r="A370" s="113" t="s">
        <v>39</v>
      </c>
      <c r="B370" s="113" t="s">
        <v>983</v>
      </c>
      <c r="C370" s="113" t="s">
        <v>47</v>
      </c>
      <c r="D370" s="113" t="s">
        <v>48</v>
      </c>
      <c r="E370" s="113" t="s">
        <v>85</v>
      </c>
      <c r="F370" s="114">
        <v>5257520</v>
      </c>
      <c r="G370" s="115">
        <v>575000</v>
      </c>
      <c r="H370" s="113" t="s">
        <v>84</v>
      </c>
      <c r="I370" s="113" t="s">
        <v>97</v>
      </c>
      <c r="J370" s="116">
        <v>44540</v>
      </c>
    </row>
    <row r="371" spans="1:10" ht="15">
      <c r="A371" s="113" t="s">
        <v>39</v>
      </c>
      <c r="B371" s="113" t="s">
        <v>983</v>
      </c>
      <c r="C371" s="113" t="s">
        <v>131</v>
      </c>
      <c r="D371" s="113" t="s">
        <v>132</v>
      </c>
      <c r="E371" s="113" t="s">
        <v>85</v>
      </c>
      <c r="F371" s="114">
        <v>5257517</v>
      </c>
      <c r="G371" s="115">
        <v>601000</v>
      </c>
      <c r="H371" s="113" t="s">
        <v>84</v>
      </c>
      <c r="I371" s="113" t="s">
        <v>97</v>
      </c>
      <c r="J371" s="116">
        <v>44540</v>
      </c>
    </row>
    <row r="372" spans="1:10" ht="15">
      <c r="A372" s="113" t="s">
        <v>39</v>
      </c>
      <c r="B372" s="113" t="s">
        <v>983</v>
      </c>
      <c r="C372" s="113" t="s">
        <v>47</v>
      </c>
      <c r="D372" s="113" t="s">
        <v>48</v>
      </c>
      <c r="E372" s="113" t="s">
        <v>85</v>
      </c>
      <c r="F372" s="114">
        <v>5257469</v>
      </c>
      <c r="G372" s="115">
        <v>729000</v>
      </c>
      <c r="H372" s="113" t="s">
        <v>84</v>
      </c>
      <c r="I372" s="113" t="s">
        <v>97</v>
      </c>
      <c r="J372" s="116">
        <v>44540</v>
      </c>
    </row>
    <row r="373" spans="1:10" ht="15">
      <c r="A373" s="113" t="s">
        <v>39</v>
      </c>
      <c r="B373" s="113" t="s">
        <v>983</v>
      </c>
      <c r="C373" s="113" t="s">
        <v>116</v>
      </c>
      <c r="D373" s="113" t="s">
        <v>152</v>
      </c>
      <c r="E373" s="113" t="s">
        <v>85</v>
      </c>
      <c r="F373" s="114">
        <v>5259660</v>
      </c>
      <c r="G373" s="115">
        <v>657000</v>
      </c>
      <c r="H373" s="113" t="s">
        <v>84</v>
      </c>
      <c r="I373" s="113" t="s">
        <v>97</v>
      </c>
      <c r="J373" s="116">
        <v>44547</v>
      </c>
    </row>
    <row r="374" spans="1:10" ht="15">
      <c r="A374" s="113" t="s">
        <v>39</v>
      </c>
      <c r="B374" s="113" t="s">
        <v>983</v>
      </c>
      <c r="C374" s="113" t="s">
        <v>131</v>
      </c>
      <c r="D374" s="113" t="s">
        <v>132</v>
      </c>
      <c r="E374" s="113" t="s">
        <v>85</v>
      </c>
      <c r="F374" s="114">
        <v>5256012</v>
      </c>
      <c r="G374" s="115">
        <v>590000</v>
      </c>
      <c r="H374" s="113" t="s">
        <v>84</v>
      </c>
      <c r="I374" s="113" t="s">
        <v>97</v>
      </c>
      <c r="J374" s="116">
        <v>44537</v>
      </c>
    </row>
    <row r="375" spans="1:10" ht="15">
      <c r="A375" s="113" t="s">
        <v>39</v>
      </c>
      <c r="B375" s="113" t="s">
        <v>983</v>
      </c>
      <c r="C375" s="113" t="s">
        <v>116</v>
      </c>
      <c r="D375" s="113" t="s">
        <v>152</v>
      </c>
      <c r="E375" s="113" t="s">
        <v>81</v>
      </c>
      <c r="F375" s="114">
        <v>5257613</v>
      </c>
      <c r="G375" s="115">
        <v>340000</v>
      </c>
      <c r="H375" s="113" t="s">
        <v>84</v>
      </c>
      <c r="I375" s="113" t="s">
        <v>97</v>
      </c>
      <c r="J375" s="116">
        <v>44540</v>
      </c>
    </row>
    <row r="376" spans="1:10" ht="15">
      <c r="A376" s="113" t="s">
        <v>39</v>
      </c>
      <c r="B376" s="113" t="s">
        <v>983</v>
      </c>
      <c r="C376" s="113" t="s">
        <v>28</v>
      </c>
      <c r="D376" s="113" t="s">
        <v>46</v>
      </c>
      <c r="E376" s="113" t="s">
        <v>85</v>
      </c>
      <c r="F376" s="114">
        <v>5258078</v>
      </c>
      <c r="G376" s="115">
        <v>650000</v>
      </c>
      <c r="H376" s="113" t="s">
        <v>84</v>
      </c>
      <c r="I376" s="113" t="s">
        <v>97</v>
      </c>
      <c r="J376" s="116">
        <v>44543</v>
      </c>
    </row>
    <row r="377" spans="1:10" ht="15">
      <c r="A377" s="113" t="s">
        <v>39</v>
      </c>
      <c r="B377" s="113" t="s">
        <v>983</v>
      </c>
      <c r="C377" s="113" t="s">
        <v>47</v>
      </c>
      <c r="D377" s="113" t="s">
        <v>48</v>
      </c>
      <c r="E377" s="113" t="s">
        <v>85</v>
      </c>
      <c r="F377" s="114">
        <v>5258213</v>
      </c>
      <c r="G377" s="115">
        <v>432500</v>
      </c>
      <c r="H377" s="113" t="s">
        <v>84</v>
      </c>
      <c r="I377" s="113" t="s">
        <v>97</v>
      </c>
      <c r="J377" s="116">
        <v>44543</v>
      </c>
    </row>
    <row r="378" spans="1:10" ht="15">
      <c r="A378" s="113" t="s">
        <v>39</v>
      </c>
      <c r="B378" s="113" t="s">
        <v>983</v>
      </c>
      <c r="C378" s="113" t="s">
        <v>47</v>
      </c>
      <c r="D378" s="113" t="s">
        <v>48</v>
      </c>
      <c r="E378" s="113" t="s">
        <v>85</v>
      </c>
      <c r="F378" s="114">
        <v>5258207</v>
      </c>
      <c r="G378" s="115">
        <v>450000</v>
      </c>
      <c r="H378" s="113" t="s">
        <v>84</v>
      </c>
      <c r="I378" s="113" t="s">
        <v>97</v>
      </c>
      <c r="J378" s="116">
        <v>44543</v>
      </c>
    </row>
    <row r="379" spans="1:10" ht="15">
      <c r="A379" s="113" t="s">
        <v>39</v>
      </c>
      <c r="B379" s="113" t="s">
        <v>983</v>
      </c>
      <c r="C379" s="113" t="s">
        <v>47</v>
      </c>
      <c r="D379" s="113" t="s">
        <v>48</v>
      </c>
      <c r="E379" s="113" t="s">
        <v>85</v>
      </c>
      <c r="F379" s="114">
        <v>5258205</v>
      </c>
      <c r="G379" s="115">
        <v>675000</v>
      </c>
      <c r="H379" s="113" t="s">
        <v>84</v>
      </c>
      <c r="I379" s="113" t="s">
        <v>97</v>
      </c>
      <c r="J379" s="116">
        <v>44543</v>
      </c>
    </row>
    <row r="380" spans="1:10" ht="15">
      <c r="A380" s="113" t="s">
        <v>39</v>
      </c>
      <c r="B380" s="113" t="s">
        <v>983</v>
      </c>
      <c r="C380" s="113" t="s">
        <v>28</v>
      </c>
      <c r="D380" s="113" t="s">
        <v>49</v>
      </c>
      <c r="E380" s="113" t="s">
        <v>85</v>
      </c>
      <c r="F380" s="114">
        <v>5258196</v>
      </c>
      <c r="G380" s="115">
        <v>600000</v>
      </c>
      <c r="H380" s="113" t="s">
        <v>84</v>
      </c>
      <c r="I380" s="113" t="s">
        <v>97</v>
      </c>
      <c r="J380" s="116">
        <v>44543</v>
      </c>
    </row>
    <row r="381" spans="1:10" ht="15">
      <c r="A381" s="113" t="s">
        <v>39</v>
      </c>
      <c r="B381" s="113" t="s">
        <v>983</v>
      </c>
      <c r="C381" s="113" t="s">
        <v>28</v>
      </c>
      <c r="D381" s="113" t="s">
        <v>49</v>
      </c>
      <c r="E381" s="113" t="s">
        <v>85</v>
      </c>
      <c r="F381" s="114">
        <v>5258146</v>
      </c>
      <c r="G381" s="115">
        <v>1100000</v>
      </c>
      <c r="H381" s="113" t="s">
        <v>84</v>
      </c>
      <c r="I381" s="113" t="s">
        <v>97</v>
      </c>
      <c r="J381" s="116">
        <v>44543</v>
      </c>
    </row>
    <row r="382" spans="1:10" ht="15">
      <c r="A382" s="113" t="s">
        <v>39</v>
      </c>
      <c r="B382" s="113" t="s">
        <v>983</v>
      </c>
      <c r="C382" s="113" t="s">
        <v>47</v>
      </c>
      <c r="D382" s="113" t="s">
        <v>48</v>
      </c>
      <c r="E382" s="113" t="s">
        <v>88</v>
      </c>
      <c r="F382" s="114">
        <v>5258128</v>
      </c>
      <c r="G382" s="115">
        <v>405000</v>
      </c>
      <c r="H382" s="113" t="s">
        <v>84</v>
      </c>
      <c r="I382" s="113" t="s">
        <v>97</v>
      </c>
      <c r="J382" s="116">
        <v>44543</v>
      </c>
    </row>
    <row r="383" spans="1:10" ht="15">
      <c r="A383" s="113" t="s">
        <v>39</v>
      </c>
      <c r="B383" s="113" t="s">
        <v>983</v>
      </c>
      <c r="C383" s="113" t="s">
        <v>28</v>
      </c>
      <c r="D383" s="113" t="s">
        <v>136</v>
      </c>
      <c r="E383" s="113" t="s">
        <v>85</v>
      </c>
      <c r="F383" s="114">
        <v>5258101</v>
      </c>
      <c r="G383" s="115">
        <v>469291</v>
      </c>
      <c r="H383" s="113" t="s">
        <v>97</v>
      </c>
      <c r="I383" s="113" t="s">
        <v>97</v>
      </c>
      <c r="J383" s="116">
        <v>44543</v>
      </c>
    </row>
    <row r="384" spans="1:10" ht="15">
      <c r="A384" s="113" t="s">
        <v>39</v>
      </c>
      <c r="B384" s="113" t="s">
        <v>983</v>
      </c>
      <c r="C384" s="113" t="s">
        <v>47</v>
      </c>
      <c r="D384" s="113" t="s">
        <v>48</v>
      </c>
      <c r="E384" s="113" t="s">
        <v>89</v>
      </c>
      <c r="F384" s="114">
        <v>5257696</v>
      </c>
      <c r="G384" s="115">
        <v>130000</v>
      </c>
      <c r="H384" s="113" t="s">
        <v>84</v>
      </c>
      <c r="I384" s="113" t="s">
        <v>97</v>
      </c>
      <c r="J384" s="116">
        <v>44540</v>
      </c>
    </row>
    <row r="385" spans="1:10" ht="15">
      <c r="A385" s="113" t="s">
        <v>39</v>
      </c>
      <c r="B385" s="113" t="s">
        <v>983</v>
      </c>
      <c r="C385" s="113" t="s">
        <v>28</v>
      </c>
      <c r="D385" s="113" t="s">
        <v>138</v>
      </c>
      <c r="E385" s="113" t="s">
        <v>85</v>
      </c>
      <c r="F385" s="114">
        <v>5258090</v>
      </c>
      <c r="G385" s="115">
        <v>493663</v>
      </c>
      <c r="H385" s="113" t="s">
        <v>97</v>
      </c>
      <c r="I385" s="113" t="s">
        <v>97</v>
      </c>
      <c r="J385" s="116">
        <v>44543</v>
      </c>
    </row>
    <row r="386" spans="1:10" ht="15">
      <c r="A386" s="113" t="s">
        <v>39</v>
      </c>
      <c r="B386" s="113" t="s">
        <v>983</v>
      </c>
      <c r="C386" s="113" t="s">
        <v>116</v>
      </c>
      <c r="D386" s="113" t="s">
        <v>152</v>
      </c>
      <c r="E386" s="113" t="s">
        <v>85</v>
      </c>
      <c r="F386" s="114">
        <v>5257377</v>
      </c>
      <c r="G386" s="115">
        <v>1115000</v>
      </c>
      <c r="H386" s="113" t="s">
        <v>84</v>
      </c>
      <c r="I386" s="113" t="s">
        <v>97</v>
      </c>
      <c r="J386" s="116">
        <v>44540</v>
      </c>
    </row>
    <row r="387" spans="1:10" ht="15">
      <c r="A387" s="113" t="s">
        <v>39</v>
      </c>
      <c r="B387" s="113" t="s">
        <v>983</v>
      </c>
      <c r="C387" s="113" t="s">
        <v>28</v>
      </c>
      <c r="D387" s="113" t="s">
        <v>46</v>
      </c>
      <c r="E387" s="113" t="s">
        <v>85</v>
      </c>
      <c r="F387" s="114">
        <v>5258029</v>
      </c>
      <c r="G387" s="115">
        <v>575000</v>
      </c>
      <c r="H387" s="113" t="s">
        <v>84</v>
      </c>
      <c r="I387" s="113" t="s">
        <v>97</v>
      </c>
      <c r="J387" s="116">
        <v>44543</v>
      </c>
    </row>
    <row r="388" spans="1:10" ht="15">
      <c r="A388" s="113" t="s">
        <v>39</v>
      </c>
      <c r="B388" s="113" t="s">
        <v>983</v>
      </c>
      <c r="C388" s="113" t="s">
        <v>28</v>
      </c>
      <c r="D388" s="113" t="s">
        <v>49</v>
      </c>
      <c r="E388" s="113" t="s">
        <v>85</v>
      </c>
      <c r="F388" s="114">
        <v>5257953</v>
      </c>
      <c r="G388" s="115">
        <v>502500</v>
      </c>
      <c r="H388" s="113" t="s">
        <v>84</v>
      </c>
      <c r="I388" s="113" t="s">
        <v>97</v>
      </c>
      <c r="J388" s="116">
        <v>44543</v>
      </c>
    </row>
    <row r="389" spans="1:10" ht="15">
      <c r="A389" s="113" t="s">
        <v>39</v>
      </c>
      <c r="B389" s="113" t="s">
        <v>983</v>
      </c>
      <c r="C389" s="113" t="s">
        <v>28</v>
      </c>
      <c r="D389" s="113" t="s">
        <v>138</v>
      </c>
      <c r="E389" s="113" t="s">
        <v>85</v>
      </c>
      <c r="F389" s="114">
        <v>5257942</v>
      </c>
      <c r="G389" s="115">
        <v>330000</v>
      </c>
      <c r="H389" s="113" t="s">
        <v>84</v>
      </c>
      <c r="I389" s="113" t="s">
        <v>97</v>
      </c>
      <c r="J389" s="116">
        <v>44543</v>
      </c>
    </row>
    <row r="390" spans="1:10" ht="15">
      <c r="A390" s="113" t="s">
        <v>39</v>
      </c>
      <c r="B390" s="113" t="s">
        <v>983</v>
      </c>
      <c r="C390" s="113" t="s">
        <v>129</v>
      </c>
      <c r="D390" s="113" t="s">
        <v>128</v>
      </c>
      <c r="E390" s="113" t="s">
        <v>88</v>
      </c>
      <c r="F390" s="114">
        <v>5257926</v>
      </c>
      <c r="G390" s="115">
        <v>615000</v>
      </c>
      <c r="H390" s="113" t="s">
        <v>84</v>
      </c>
      <c r="I390" s="113" t="s">
        <v>97</v>
      </c>
      <c r="J390" s="116">
        <v>44543</v>
      </c>
    </row>
    <row r="391" spans="1:10" ht="15">
      <c r="A391" s="113" t="s">
        <v>39</v>
      </c>
      <c r="B391" s="113" t="s">
        <v>983</v>
      </c>
      <c r="C391" s="113" t="s">
        <v>28</v>
      </c>
      <c r="D391" s="113" t="s">
        <v>49</v>
      </c>
      <c r="E391" s="113" t="s">
        <v>89</v>
      </c>
      <c r="F391" s="114">
        <v>5257908</v>
      </c>
      <c r="G391" s="115">
        <v>199500</v>
      </c>
      <c r="H391" s="113" t="s">
        <v>84</v>
      </c>
      <c r="I391" s="113" t="s">
        <v>97</v>
      </c>
      <c r="J391" s="116">
        <v>44543</v>
      </c>
    </row>
    <row r="392" spans="1:10" ht="15">
      <c r="A392" s="113" t="s">
        <v>39</v>
      </c>
      <c r="B392" s="113" t="s">
        <v>983</v>
      </c>
      <c r="C392" s="113" t="s">
        <v>28</v>
      </c>
      <c r="D392" s="113" t="s">
        <v>49</v>
      </c>
      <c r="E392" s="113" t="s">
        <v>85</v>
      </c>
      <c r="F392" s="114">
        <v>5257907</v>
      </c>
      <c r="G392" s="115">
        <v>775000</v>
      </c>
      <c r="H392" s="113" t="s">
        <v>84</v>
      </c>
      <c r="I392" s="113" t="s">
        <v>97</v>
      </c>
      <c r="J392" s="116">
        <v>44543</v>
      </c>
    </row>
    <row r="393" spans="1:10" ht="15">
      <c r="A393" s="113" t="s">
        <v>39</v>
      </c>
      <c r="B393" s="113" t="s">
        <v>983</v>
      </c>
      <c r="C393" s="113" t="s">
        <v>28</v>
      </c>
      <c r="D393" s="113" t="s">
        <v>49</v>
      </c>
      <c r="E393" s="113" t="s">
        <v>85</v>
      </c>
      <c r="F393" s="114">
        <v>5257886</v>
      </c>
      <c r="G393" s="115">
        <v>485000</v>
      </c>
      <c r="H393" s="113" t="s">
        <v>84</v>
      </c>
      <c r="I393" s="113" t="s">
        <v>97</v>
      </c>
      <c r="J393" s="116">
        <v>44543</v>
      </c>
    </row>
    <row r="394" spans="1:10" ht="15">
      <c r="A394" s="113" t="s">
        <v>39</v>
      </c>
      <c r="B394" s="113" t="s">
        <v>983</v>
      </c>
      <c r="C394" s="113" t="s">
        <v>116</v>
      </c>
      <c r="D394" s="113" t="s">
        <v>152</v>
      </c>
      <c r="E394" s="113" t="s">
        <v>85</v>
      </c>
      <c r="F394" s="114">
        <v>5257718</v>
      </c>
      <c r="G394" s="115">
        <v>414000</v>
      </c>
      <c r="H394" s="113" t="s">
        <v>84</v>
      </c>
      <c r="I394" s="113" t="s">
        <v>97</v>
      </c>
      <c r="J394" s="116">
        <v>44540</v>
      </c>
    </row>
    <row r="395" spans="1:10" ht="15">
      <c r="A395" s="113" t="s">
        <v>39</v>
      </c>
      <c r="B395" s="113" t="s">
        <v>983</v>
      </c>
      <c r="C395" s="113" t="s">
        <v>28</v>
      </c>
      <c r="D395" s="113" t="s">
        <v>139</v>
      </c>
      <c r="E395" s="113" t="s">
        <v>85</v>
      </c>
      <c r="F395" s="114">
        <v>5258092</v>
      </c>
      <c r="G395" s="115">
        <v>865000</v>
      </c>
      <c r="H395" s="113" t="s">
        <v>84</v>
      </c>
      <c r="I395" s="113" t="s">
        <v>97</v>
      </c>
      <c r="J395" s="116">
        <v>44543</v>
      </c>
    </row>
    <row r="396" spans="1:10" ht="15">
      <c r="A396" s="113" t="s">
        <v>39</v>
      </c>
      <c r="B396" s="113" t="s">
        <v>983</v>
      </c>
      <c r="C396" s="113" t="s">
        <v>131</v>
      </c>
      <c r="D396" s="113" t="s">
        <v>132</v>
      </c>
      <c r="E396" s="113" t="s">
        <v>88</v>
      </c>
      <c r="F396" s="114">
        <v>5256512</v>
      </c>
      <c r="G396" s="115">
        <v>377000</v>
      </c>
      <c r="H396" s="113" t="s">
        <v>84</v>
      </c>
      <c r="I396" s="113" t="s">
        <v>97</v>
      </c>
      <c r="J396" s="116">
        <v>44538</v>
      </c>
    </row>
    <row r="397" spans="1:10" ht="15">
      <c r="A397" s="113" t="s">
        <v>39</v>
      </c>
      <c r="B397" s="113" t="s">
        <v>983</v>
      </c>
      <c r="C397" s="113" t="s">
        <v>116</v>
      </c>
      <c r="D397" s="113" t="s">
        <v>152</v>
      </c>
      <c r="E397" s="113" t="s">
        <v>85</v>
      </c>
      <c r="F397" s="114">
        <v>5257452</v>
      </c>
      <c r="G397" s="115">
        <v>512000</v>
      </c>
      <c r="H397" s="113" t="s">
        <v>84</v>
      </c>
      <c r="I397" s="113" t="s">
        <v>97</v>
      </c>
      <c r="J397" s="116">
        <v>44540</v>
      </c>
    </row>
    <row r="398" spans="1:10" ht="15">
      <c r="A398" s="113" t="s">
        <v>39</v>
      </c>
      <c r="B398" s="113" t="s">
        <v>983</v>
      </c>
      <c r="C398" s="113" t="s">
        <v>116</v>
      </c>
      <c r="D398" s="113" t="s">
        <v>152</v>
      </c>
      <c r="E398" s="113" t="s">
        <v>89</v>
      </c>
      <c r="F398" s="114">
        <v>5256755</v>
      </c>
      <c r="G398" s="115">
        <v>230000</v>
      </c>
      <c r="H398" s="113" t="s">
        <v>84</v>
      </c>
      <c r="I398" s="113" t="s">
        <v>97</v>
      </c>
      <c r="J398" s="116">
        <v>44538</v>
      </c>
    </row>
    <row r="399" spans="1:10" ht="15">
      <c r="A399" s="113" t="s">
        <v>39</v>
      </c>
      <c r="B399" s="113" t="s">
        <v>983</v>
      </c>
      <c r="C399" s="113" t="s">
        <v>47</v>
      </c>
      <c r="D399" s="113" t="s">
        <v>48</v>
      </c>
      <c r="E399" s="113" t="s">
        <v>85</v>
      </c>
      <c r="F399" s="114">
        <v>5256750</v>
      </c>
      <c r="G399" s="115">
        <v>520500</v>
      </c>
      <c r="H399" s="113" t="s">
        <v>84</v>
      </c>
      <c r="I399" s="113" t="s">
        <v>97</v>
      </c>
      <c r="J399" s="116">
        <v>44538</v>
      </c>
    </row>
    <row r="400" spans="1:10" ht="15">
      <c r="A400" s="113" t="s">
        <v>39</v>
      </c>
      <c r="B400" s="113" t="s">
        <v>983</v>
      </c>
      <c r="C400" s="113" t="s">
        <v>28</v>
      </c>
      <c r="D400" s="113" t="s">
        <v>136</v>
      </c>
      <c r="E400" s="113" t="s">
        <v>85</v>
      </c>
      <c r="F400" s="114">
        <v>5256679</v>
      </c>
      <c r="G400" s="115">
        <v>583140</v>
      </c>
      <c r="H400" s="113" t="s">
        <v>97</v>
      </c>
      <c r="I400" s="113" t="s">
        <v>97</v>
      </c>
      <c r="J400" s="116">
        <v>44538</v>
      </c>
    </row>
    <row r="401" spans="1:10" ht="15">
      <c r="A401" s="113" t="s">
        <v>39</v>
      </c>
      <c r="B401" s="113" t="s">
        <v>983</v>
      </c>
      <c r="C401" s="113" t="s">
        <v>28</v>
      </c>
      <c r="D401" s="113" t="s">
        <v>49</v>
      </c>
      <c r="E401" s="113" t="s">
        <v>85</v>
      </c>
      <c r="F401" s="114">
        <v>5256644</v>
      </c>
      <c r="G401" s="115">
        <v>360000</v>
      </c>
      <c r="H401" s="113" t="s">
        <v>84</v>
      </c>
      <c r="I401" s="113" t="s">
        <v>97</v>
      </c>
      <c r="J401" s="116">
        <v>44538</v>
      </c>
    </row>
    <row r="402" spans="1:10" ht="15">
      <c r="A402" s="113" t="s">
        <v>39</v>
      </c>
      <c r="B402" s="113" t="s">
        <v>983</v>
      </c>
      <c r="C402" s="113" t="s">
        <v>28</v>
      </c>
      <c r="D402" s="113" t="s">
        <v>136</v>
      </c>
      <c r="E402" s="113" t="s">
        <v>85</v>
      </c>
      <c r="F402" s="114">
        <v>5256634</v>
      </c>
      <c r="G402" s="115">
        <v>524947</v>
      </c>
      <c r="H402" s="113" t="s">
        <v>97</v>
      </c>
      <c r="I402" s="113" t="s">
        <v>97</v>
      </c>
      <c r="J402" s="116">
        <v>44538</v>
      </c>
    </row>
    <row r="403" spans="1:10" ht="15">
      <c r="A403" s="113" t="s">
        <v>39</v>
      </c>
      <c r="B403" s="113" t="s">
        <v>983</v>
      </c>
      <c r="C403" s="113" t="s">
        <v>28</v>
      </c>
      <c r="D403" s="113" t="s">
        <v>138</v>
      </c>
      <c r="E403" s="113" t="s">
        <v>85</v>
      </c>
      <c r="F403" s="114">
        <v>5256600</v>
      </c>
      <c r="G403" s="115">
        <v>625000</v>
      </c>
      <c r="H403" s="113" t="s">
        <v>84</v>
      </c>
      <c r="I403" s="113" t="s">
        <v>97</v>
      </c>
      <c r="J403" s="116">
        <v>44538</v>
      </c>
    </row>
    <row r="404" spans="1:10" ht="15">
      <c r="A404" s="113" t="s">
        <v>39</v>
      </c>
      <c r="B404" s="113" t="s">
        <v>983</v>
      </c>
      <c r="C404" s="113" t="s">
        <v>116</v>
      </c>
      <c r="D404" s="113" t="s">
        <v>152</v>
      </c>
      <c r="E404" s="113" t="s">
        <v>85</v>
      </c>
      <c r="F404" s="114">
        <v>5256761</v>
      </c>
      <c r="G404" s="115">
        <v>719000</v>
      </c>
      <c r="H404" s="113" t="s">
        <v>84</v>
      </c>
      <c r="I404" s="113" t="s">
        <v>97</v>
      </c>
      <c r="J404" s="116">
        <v>44538</v>
      </c>
    </row>
    <row r="405" spans="1:10" ht="15">
      <c r="A405" s="113" t="s">
        <v>39</v>
      </c>
      <c r="B405" s="113" t="s">
        <v>983</v>
      </c>
      <c r="C405" s="113" t="s">
        <v>28</v>
      </c>
      <c r="D405" s="113" t="s">
        <v>139</v>
      </c>
      <c r="E405" s="113" t="s">
        <v>85</v>
      </c>
      <c r="F405" s="114">
        <v>5256529</v>
      </c>
      <c r="G405" s="115">
        <v>569500</v>
      </c>
      <c r="H405" s="113" t="s">
        <v>84</v>
      </c>
      <c r="I405" s="113" t="s">
        <v>97</v>
      </c>
      <c r="J405" s="116">
        <v>44538</v>
      </c>
    </row>
    <row r="406" spans="1:10" ht="15">
      <c r="A406" s="113" t="s">
        <v>39</v>
      </c>
      <c r="B406" s="113" t="s">
        <v>983</v>
      </c>
      <c r="C406" s="113" t="s">
        <v>28</v>
      </c>
      <c r="D406" s="113" t="s">
        <v>46</v>
      </c>
      <c r="E406" s="113" t="s">
        <v>81</v>
      </c>
      <c r="F406" s="114">
        <v>5256887</v>
      </c>
      <c r="G406" s="115">
        <v>190000</v>
      </c>
      <c r="H406" s="113" t="s">
        <v>84</v>
      </c>
      <c r="I406" s="113" t="s">
        <v>97</v>
      </c>
      <c r="J406" s="116">
        <v>44539</v>
      </c>
    </row>
    <row r="407" spans="1:10" ht="15">
      <c r="A407" s="113" t="s">
        <v>39</v>
      </c>
      <c r="B407" s="113" t="s">
        <v>983</v>
      </c>
      <c r="C407" s="113" t="s">
        <v>28</v>
      </c>
      <c r="D407" s="113" t="s">
        <v>49</v>
      </c>
      <c r="E407" s="113" t="s">
        <v>85</v>
      </c>
      <c r="F407" s="114">
        <v>5256506</v>
      </c>
      <c r="G407" s="115">
        <v>465000</v>
      </c>
      <c r="H407" s="113" t="s">
        <v>84</v>
      </c>
      <c r="I407" s="113" t="s">
        <v>97</v>
      </c>
      <c r="J407" s="116">
        <v>44538</v>
      </c>
    </row>
    <row r="408" spans="1:10" ht="15">
      <c r="A408" s="113" t="s">
        <v>39</v>
      </c>
      <c r="B408" s="113" t="s">
        <v>983</v>
      </c>
      <c r="C408" s="113" t="s">
        <v>129</v>
      </c>
      <c r="D408" s="113" t="s">
        <v>128</v>
      </c>
      <c r="E408" s="113" t="s">
        <v>88</v>
      </c>
      <c r="F408" s="114">
        <v>5256492</v>
      </c>
      <c r="G408" s="115">
        <v>457500</v>
      </c>
      <c r="H408" s="113" t="s">
        <v>84</v>
      </c>
      <c r="I408" s="113" t="s">
        <v>97</v>
      </c>
      <c r="J408" s="116">
        <v>44538</v>
      </c>
    </row>
    <row r="409" spans="1:10" ht="15">
      <c r="A409" s="113" t="s">
        <v>39</v>
      </c>
      <c r="B409" s="113" t="s">
        <v>983</v>
      </c>
      <c r="C409" s="113" t="s">
        <v>28</v>
      </c>
      <c r="D409" s="113" t="s">
        <v>136</v>
      </c>
      <c r="E409" s="113" t="s">
        <v>85</v>
      </c>
      <c r="F409" s="114">
        <v>5256466</v>
      </c>
      <c r="G409" s="115">
        <v>383042</v>
      </c>
      <c r="H409" s="113" t="s">
        <v>97</v>
      </c>
      <c r="I409" s="113" t="s">
        <v>97</v>
      </c>
      <c r="J409" s="116">
        <v>44538</v>
      </c>
    </row>
    <row r="410" spans="1:10" ht="15">
      <c r="A410" s="113" t="s">
        <v>39</v>
      </c>
      <c r="B410" s="113" t="s">
        <v>983</v>
      </c>
      <c r="C410" s="113" t="s">
        <v>47</v>
      </c>
      <c r="D410" s="113" t="s">
        <v>48</v>
      </c>
      <c r="E410" s="113" t="s">
        <v>88</v>
      </c>
      <c r="F410" s="114">
        <v>5256437</v>
      </c>
      <c r="G410" s="115">
        <v>442000</v>
      </c>
      <c r="H410" s="113" t="s">
        <v>84</v>
      </c>
      <c r="I410" s="113" t="s">
        <v>97</v>
      </c>
      <c r="J410" s="116">
        <v>44538</v>
      </c>
    </row>
    <row r="411" spans="1:10" ht="15">
      <c r="A411" s="113" t="s">
        <v>39</v>
      </c>
      <c r="B411" s="113" t="s">
        <v>983</v>
      </c>
      <c r="C411" s="113" t="s">
        <v>28</v>
      </c>
      <c r="D411" s="113" t="s">
        <v>136</v>
      </c>
      <c r="E411" s="113" t="s">
        <v>85</v>
      </c>
      <c r="F411" s="114">
        <v>5256417</v>
      </c>
      <c r="G411" s="115">
        <v>408516</v>
      </c>
      <c r="H411" s="113" t="s">
        <v>97</v>
      </c>
      <c r="I411" s="113" t="s">
        <v>97</v>
      </c>
      <c r="J411" s="116">
        <v>44538</v>
      </c>
    </row>
    <row r="412" spans="1:10" ht="15">
      <c r="A412" s="113" t="s">
        <v>39</v>
      </c>
      <c r="B412" s="113" t="s">
        <v>983</v>
      </c>
      <c r="C412" s="113" t="s">
        <v>47</v>
      </c>
      <c r="D412" s="113" t="s">
        <v>48</v>
      </c>
      <c r="E412" s="113" t="s">
        <v>85</v>
      </c>
      <c r="F412" s="114">
        <v>5256289</v>
      </c>
      <c r="G412" s="115">
        <v>765000</v>
      </c>
      <c r="H412" s="113" t="s">
        <v>84</v>
      </c>
      <c r="I412" s="113" t="s">
        <v>97</v>
      </c>
      <c r="J412" s="116">
        <v>44537</v>
      </c>
    </row>
    <row r="413" spans="1:10" ht="15">
      <c r="A413" s="113" t="s">
        <v>39</v>
      </c>
      <c r="B413" s="113" t="s">
        <v>983</v>
      </c>
      <c r="C413" s="113" t="s">
        <v>131</v>
      </c>
      <c r="D413" s="113" t="s">
        <v>132</v>
      </c>
      <c r="E413" s="113" t="s">
        <v>85</v>
      </c>
      <c r="F413" s="114">
        <v>5256264</v>
      </c>
      <c r="G413" s="115">
        <v>640000</v>
      </c>
      <c r="H413" s="113" t="s">
        <v>84</v>
      </c>
      <c r="I413" s="113" t="s">
        <v>97</v>
      </c>
      <c r="J413" s="116">
        <v>44537</v>
      </c>
    </row>
    <row r="414" spans="1:10" ht="15">
      <c r="A414" s="113" t="s">
        <v>39</v>
      </c>
      <c r="B414" s="113" t="s">
        <v>983</v>
      </c>
      <c r="C414" s="113" t="s">
        <v>131</v>
      </c>
      <c r="D414" s="113" t="s">
        <v>132</v>
      </c>
      <c r="E414" s="113" t="s">
        <v>88</v>
      </c>
      <c r="F414" s="114">
        <v>5256242</v>
      </c>
      <c r="G414" s="115">
        <v>190000</v>
      </c>
      <c r="H414" s="113" t="s">
        <v>84</v>
      </c>
      <c r="I414" s="113" t="s">
        <v>97</v>
      </c>
      <c r="J414" s="116">
        <v>44537</v>
      </c>
    </row>
    <row r="415" spans="1:10" ht="15">
      <c r="A415" s="113" t="s">
        <v>39</v>
      </c>
      <c r="B415" s="113" t="s">
        <v>983</v>
      </c>
      <c r="C415" s="113" t="s">
        <v>129</v>
      </c>
      <c r="D415" s="113" t="s">
        <v>128</v>
      </c>
      <c r="E415" s="113" t="s">
        <v>85</v>
      </c>
      <c r="F415" s="114">
        <v>5256552</v>
      </c>
      <c r="G415" s="115">
        <v>1890000</v>
      </c>
      <c r="H415" s="113" t="s">
        <v>84</v>
      </c>
      <c r="I415" s="113" t="s">
        <v>97</v>
      </c>
      <c r="J415" s="116">
        <v>44538</v>
      </c>
    </row>
    <row r="416" spans="1:10" ht="15">
      <c r="A416" s="113" t="s">
        <v>39</v>
      </c>
      <c r="B416" s="113" t="s">
        <v>983</v>
      </c>
      <c r="C416" s="113" t="s">
        <v>28</v>
      </c>
      <c r="D416" s="113" t="s">
        <v>49</v>
      </c>
      <c r="E416" s="113" t="s">
        <v>85</v>
      </c>
      <c r="F416" s="114">
        <v>5257132</v>
      </c>
      <c r="G416" s="115">
        <v>2600000</v>
      </c>
      <c r="H416" s="113" t="s">
        <v>84</v>
      </c>
      <c r="I416" s="113" t="s">
        <v>97</v>
      </c>
      <c r="J416" s="116">
        <v>44539</v>
      </c>
    </row>
    <row r="417" spans="1:10" ht="15">
      <c r="A417" s="113" t="s">
        <v>39</v>
      </c>
      <c r="B417" s="113" t="s">
        <v>983</v>
      </c>
      <c r="C417" s="113" t="s">
        <v>131</v>
      </c>
      <c r="D417" s="113" t="s">
        <v>132</v>
      </c>
      <c r="E417" s="113" t="s">
        <v>88</v>
      </c>
      <c r="F417" s="114">
        <v>5257360</v>
      </c>
      <c r="G417" s="115">
        <v>202000</v>
      </c>
      <c r="H417" s="113" t="s">
        <v>84</v>
      </c>
      <c r="I417" s="113" t="s">
        <v>97</v>
      </c>
      <c r="J417" s="116">
        <v>44540</v>
      </c>
    </row>
    <row r="418" spans="1:10" ht="15">
      <c r="A418" s="113" t="s">
        <v>39</v>
      </c>
      <c r="B418" s="113" t="s">
        <v>983</v>
      </c>
      <c r="C418" s="113" t="s">
        <v>28</v>
      </c>
      <c r="D418" s="113" t="s">
        <v>46</v>
      </c>
      <c r="E418" s="113" t="s">
        <v>85</v>
      </c>
      <c r="F418" s="114">
        <v>5257327</v>
      </c>
      <c r="G418" s="115">
        <v>575000</v>
      </c>
      <c r="H418" s="113" t="s">
        <v>84</v>
      </c>
      <c r="I418" s="113" t="s">
        <v>97</v>
      </c>
      <c r="J418" s="116">
        <v>44540</v>
      </c>
    </row>
    <row r="419" spans="1:10" ht="15">
      <c r="A419" s="113" t="s">
        <v>39</v>
      </c>
      <c r="B419" s="113" t="s">
        <v>983</v>
      </c>
      <c r="C419" s="113" t="s">
        <v>28</v>
      </c>
      <c r="D419" s="113" t="s">
        <v>46</v>
      </c>
      <c r="E419" s="113" t="s">
        <v>85</v>
      </c>
      <c r="F419" s="114">
        <v>5257313</v>
      </c>
      <c r="G419" s="115">
        <v>1080000</v>
      </c>
      <c r="H419" s="113" t="s">
        <v>84</v>
      </c>
      <c r="I419" s="113" t="s">
        <v>97</v>
      </c>
      <c r="J419" s="116">
        <v>44540</v>
      </c>
    </row>
    <row r="420" spans="1:10" ht="15">
      <c r="A420" s="113" t="s">
        <v>39</v>
      </c>
      <c r="B420" s="113" t="s">
        <v>983</v>
      </c>
      <c r="C420" s="113" t="s">
        <v>28</v>
      </c>
      <c r="D420" s="113" t="s">
        <v>138</v>
      </c>
      <c r="E420" s="113" t="s">
        <v>85</v>
      </c>
      <c r="F420" s="114">
        <v>5257311</v>
      </c>
      <c r="G420" s="115">
        <v>529900</v>
      </c>
      <c r="H420" s="113" t="s">
        <v>84</v>
      </c>
      <c r="I420" s="113" t="s">
        <v>97</v>
      </c>
      <c r="J420" s="116">
        <v>44540</v>
      </c>
    </row>
    <row r="421" spans="1:10" ht="15">
      <c r="A421" s="113" t="s">
        <v>39</v>
      </c>
      <c r="B421" s="113" t="s">
        <v>983</v>
      </c>
      <c r="C421" s="113" t="s">
        <v>116</v>
      </c>
      <c r="D421" s="113" t="s">
        <v>152</v>
      </c>
      <c r="E421" s="113" t="s">
        <v>85</v>
      </c>
      <c r="F421" s="114">
        <v>5257299</v>
      </c>
      <c r="G421" s="115">
        <v>463000</v>
      </c>
      <c r="H421" s="113" t="s">
        <v>84</v>
      </c>
      <c r="I421" s="113" t="s">
        <v>97</v>
      </c>
      <c r="J421" s="116">
        <v>44540</v>
      </c>
    </row>
    <row r="422" spans="1:10" ht="15">
      <c r="A422" s="113" t="s">
        <v>39</v>
      </c>
      <c r="B422" s="113" t="s">
        <v>983</v>
      </c>
      <c r="C422" s="113" t="s">
        <v>116</v>
      </c>
      <c r="D422" s="113" t="s">
        <v>152</v>
      </c>
      <c r="E422" s="113" t="s">
        <v>85</v>
      </c>
      <c r="F422" s="114">
        <v>5257257</v>
      </c>
      <c r="G422" s="115">
        <v>661227</v>
      </c>
      <c r="H422" s="113" t="s">
        <v>97</v>
      </c>
      <c r="I422" s="113" t="s">
        <v>97</v>
      </c>
      <c r="J422" s="116">
        <v>44540</v>
      </c>
    </row>
    <row r="423" spans="1:10" ht="15">
      <c r="A423" s="113" t="s">
        <v>39</v>
      </c>
      <c r="B423" s="113" t="s">
        <v>983</v>
      </c>
      <c r="C423" s="113" t="s">
        <v>131</v>
      </c>
      <c r="D423" s="113" t="s">
        <v>132</v>
      </c>
      <c r="E423" s="113" t="s">
        <v>85</v>
      </c>
      <c r="F423" s="114">
        <v>5257253</v>
      </c>
      <c r="G423" s="115">
        <v>559500</v>
      </c>
      <c r="H423" s="113" t="s">
        <v>84</v>
      </c>
      <c r="I423" s="113" t="s">
        <v>97</v>
      </c>
      <c r="J423" s="116">
        <v>44540</v>
      </c>
    </row>
    <row r="424" spans="1:10" ht="15">
      <c r="A424" s="113" t="s">
        <v>39</v>
      </c>
      <c r="B424" s="113" t="s">
        <v>983</v>
      </c>
      <c r="C424" s="113" t="s">
        <v>116</v>
      </c>
      <c r="D424" s="113" t="s">
        <v>152</v>
      </c>
      <c r="E424" s="113" t="s">
        <v>85</v>
      </c>
      <c r="F424" s="114">
        <v>5256756</v>
      </c>
      <c r="G424" s="115">
        <v>631000</v>
      </c>
      <c r="H424" s="113" t="s">
        <v>84</v>
      </c>
      <c r="I424" s="113" t="s">
        <v>97</v>
      </c>
      <c r="J424" s="116">
        <v>44538</v>
      </c>
    </row>
    <row r="425" spans="1:10" ht="15">
      <c r="A425" s="113" t="s">
        <v>39</v>
      </c>
      <c r="B425" s="113" t="s">
        <v>983</v>
      </c>
      <c r="C425" s="113" t="s">
        <v>131</v>
      </c>
      <c r="D425" s="113" t="s">
        <v>132</v>
      </c>
      <c r="E425" s="113" t="s">
        <v>85</v>
      </c>
      <c r="F425" s="114">
        <v>5257144</v>
      </c>
      <c r="G425" s="115">
        <v>540000</v>
      </c>
      <c r="H425" s="113" t="s">
        <v>84</v>
      </c>
      <c r="I425" s="113" t="s">
        <v>97</v>
      </c>
      <c r="J425" s="116">
        <v>44539</v>
      </c>
    </row>
    <row r="426" spans="1:10" ht="15">
      <c r="A426" s="113" t="s">
        <v>39</v>
      </c>
      <c r="B426" s="113" t="s">
        <v>983</v>
      </c>
      <c r="C426" s="113" t="s">
        <v>28</v>
      </c>
      <c r="D426" s="113" t="s">
        <v>136</v>
      </c>
      <c r="E426" s="113" t="s">
        <v>85</v>
      </c>
      <c r="F426" s="114">
        <v>5258216</v>
      </c>
      <c r="G426" s="115">
        <v>515057</v>
      </c>
      <c r="H426" s="113" t="s">
        <v>97</v>
      </c>
      <c r="I426" s="113" t="s">
        <v>97</v>
      </c>
      <c r="J426" s="116">
        <v>44543</v>
      </c>
    </row>
    <row r="427" spans="1:10" ht="15">
      <c r="A427" s="113" t="s">
        <v>39</v>
      </c>
      <c r="B427" s="113" t="s">
        <v>983</v>
      </c>
      <c r="C427" s="113" t="s">
        <v>131</v>
      </c>
      <c r="D427" s="113" t="s">
        <v>132</v>
      </c>
      <c r="E427" s="113" t="s">
        <v>88</v>
      </c>
      <c r="F427" s="114">
        <v>5257059</v>
      </c>
      <c r="G427" s="115">
        <v>340000</v>
      </c>
      <c r="H427" s="113" t="s">
        <v>84</v>
      </c>
      <c r="I427" s="113" t="s">
        <v>97</v>
      </c>
      <c r="J427" s="116">
        <v>44539</v>
      </c>
    </row>
    <row r="428" spans="1:10" ht="15">
      <c r="A428" s="113" t="s">
        <v>39</v>
      </c>
      <c r="B428" s="113" t="s">
        <v>983</v>
      </c>
      <c r="C428" s="113" t="s">
        <v>28</v>
      </c>
      <c r="D428" s="113" t="s">
        <v>49</v>
      </c>
      <c r="E428" s="113" t="s">
        <v>85</v>
      </c>
      <c r="F428" s="114">
        <v>5257043</v>
      </c>
      <c r="G428" s="115">
        <v>295000</v>
      </c>
      <c r="H428" s="113" t="s">
        <v>84</v>
      </c>
      <c r="I428" s="113" t="s">
        <v>97</v>
      </c>
      <c r="J428" s="116">
        <v>44539</v>
      </c>
    </row>
    <row r="429" spans="1:10" ht="15">
      <c r="A429" s="113" t="s">
        <v>39</v>
      </c>
      <c r="B429" s="113" t="s">
        <v>983</v>
      </c>
      <c r="C429" s="113" t="s">
        <v>131</v>
      </c>
      <c r="D429" s="113" t="s">
        <v>132</v>
      </c>
      <c r="E429" s="113" t="s">
        <v>85</v>
      </c>
      <c r="F429" s="114">
        <v>5257041</v>
      </c>
      <c r="G429" s="115">
        <v>270000</v>
      </c>
      <c r="H429" s="113" t="s">
        <v>84</v>
      </c>
      <c r="I429" s="113" t="s">
        <v>97</v>
      </c>
      <c r="J429" s="116">
        <v>44539</v>
      </c>
    </row>
    <row r="430" spans="1:10" ht="15">
      <c r="A430" s="113" t="s">
        <v>39</v>
      </c>
      <c r="B430" s="113" t="s">
        <v>983</v>
      </c>
      <c r="C430" s="113" t="s">
        <v>28</v>
      </c>
      <c r="D430" s="113" t="s">
        <v>138</v>
      </c>
      <c r="E430" s="113" t="s">
        <v>85</v>
      </c>
      <c r="F430" s="114">
        <v>5257020</v>
      </c>
      <c r="G430" s="115">
        <v>549073</v>
      </c>
      <c r="H430" s="113" t="s">
        <v>97</v>
      </c>
      <c r="I430" s="113" t="s">
        <v>97</v>
      </c>
      <c r="J430" s="116">
        <v>44539</v>
      </c>
    </row>
    <row r="431" spans="1:10" ht="15">
      <c r="A431" s="113" t="s">
        <v>39</v>
      </c>
      <c r="B431" s="113" t="s">
        <v>983</v>
      </c>
      <c r="C431" s="113" t="s">
        <v>28</v>
      </c>
      <c r="D431" s="113" t="s">
        <v>49</v>
      </c>
      <c r="E431" s="113" t="s">
        <v>85</v>
      </c>
      <c r="F431" s="114">
        <v>5256992</v>
      </c>
      <c r="G431" s="115">
        <v>699000</v>
      </c>
      <c r="H431" s="113" t="s">
        <v>84</v>
      </c>
      <c r="I431" s="113" t="s">
        <v>97</v>
      </c>
      <c r="J431" s="116">
        <v>44539</v>
      </c>
    </row>
    <row r="432" spans="1:10" ht="15">
      <c r="A432" s="113" t="s">
        <v>39</v>
      </c>
      <c r="B432" s="113" t="s">
        <v>983</v>
      </c>
      <c r="C432" s="113" t="s">
        <v>116</v>
      </c>
      <c r="D432" s="113" t="s">
        <v>152</v>
      </c>
      <c r="E432" s="113" t="s">
        <v>85</v>
      </c>
      <c r="F432" s="114">
        <v>5256988</v>
      </c>
      <c r="G432" s="115">
        <v>498500</v>
      </c>
      <c r="H432" s="113" t="s">
        <v>84</v>
      </c>
      <c r="I432" s="113" t="s">
        <v>97</v>
      </c>
      <c r="J432" s="116">
        <v>44539</v>
      </c>
    </row>
    <row r="433" spans="1:10" ht="15">
      <c r="A433" s="113" t="s">
        <v>39</v>
      </c>
      <c r="B433" s="113" t="s">
        <v>983</v>
      </c>
      <c r="C433" s="113" t="s">
        <v>28</v>
      </c>
      <c r="D433" s="113" t="s">
        <v>138</v>
      </c>
      <c r="E433" s="113" t="s">
        <v>85</v>
      </c>
      <c r="F433" s="114">
        <v>5256959</v>
      </c>
      <c r="G433" s="115">
        <v>1320000</v>
      </c>
      <c r="H433" s="113" t="s">
        <v>84</v>
      </c>
      <c r="I433" s="113" t="s">
        <v>97</v>
      </c>
      <c r="J433" s="116">
        <v>44539</v>
      </c>
    </row>
    <row r="434" spans="1:10" ht="15">
      <c r="A434" s="113" t="s">
        <v>39</v>
      </c>
      <c r="B434" s="113" t="s">
        <v>983</v>
      </c>
      <c r="C434" s="113" t="s">
        <v>28</v>
      </c>
      <c r="D434" s="113" t="s">
        <v>46</v>
      </c>
      <c r="E434" s="113" t="s">
        <v>85</v>
      </c>
      <c r="F434" s="114">
        <v>5256938</v>
      </c>
      <c r="G434" s="115">
        <v>2500000</v>
      </c>
      <c r="H434" s="113" t="s">
        <v>84</v>
      </c>
      <c r="I434" s="113" t="s">
        <v>97</v>
      </c>
      <c r="J434" s="116">
        <v>44539</v>
      </c>
    </row>
    <row r="435" spans="1:10" ht="15">
      <c r="A435" s="113" t="s">
        <v>39</v>
      </c>
      <c r="B435" s="113" t="s">
        <v>983</v>
      </c>
      <c r="C435" s="113" t="s">
        <v>28</v>
      </c>
      <c r="D435" s="113" t="s">
        <v>49</v>
      </c>
      <c r="E435" s="113" t="s">
        <v>85</v>
      </c>
      <c r="F435" s="114">
        <v>5257170</v>
      </c>
      <c r="G435" s="115">
        <v>385000</v>
      </c>
      <c r="H435" s="113" t="s">
        <v>84</v>
      </c>
      <c r="I435" s="113" t="s">
        <v>97</v>
      </c>
      <c r="J435" s="116">
        <v>44539</v>
      </c>
    </row>
    <row r="436" spans="1:10" ht="15">
      <c r="A436" s="113" t="s">
        <v>39</v>
      </c>
      <c r="B436" s="113" t="s">
        <v>983</v>
      </c>
      <c r="C436" s="113" t="s">
        <v>47</v>
      </c>
      <c r="D436" s="113" t="s">
        <v>48</v>
      </c>
      <c r="E436" s="113" t="s">
        <v>85</v>
      </c>
      <c r="F436" s="114">
        <v>5261686</v>
      </c>
      <c r="G436" s="115">
        <v>529900</v>
      </c>
      <c r="H436" s="113" t="s">
        <v>84</v>
      </c>
      <c r="I436" s="113" t="s">
        <v>97</v>
      </c>
      <c r="J436" s="116">
        <v>44552</v>
      </c>
    </row>
    <row r="437" spans="1:10" ht="15">
      <c r="A437" s="113" t="s">
        <v>39</v>
      </c>
      <c r="B437" s="113" t="s">
        <v>983</v>
      </c>
      <c r="C437" s="113" t="s">
        <v>28</v>
      </c>
      <c r="D437" s="113" t="s">
        <v>49</v>
      </c>
      <c r="E437" s="113" t="s">
        <v>85</v>
      </c>
      <c r="F437" s="114">
        <v>5261182</v>
      </c>
      <c r="G437" s="115">
        <v>605000</v>
      </c>
      <c r="H437" s="113" t="s">
        <v>84</v>
      </c>
      <c r="I437" s="113" t="s">
        <v>97</v>
      </c>
      <c r="J437" s="116">
        <v>44551</v>
      </c>
    </row>
    <row r="438" spans="1:10" ht="15">
      <c r="A438" s="113" t="s">
        <v>39</v>
      </c>
      <c r="B438" s="113" t="s">
        <v>983</v>
      </c>
      <c r="C438" s="113" t="s">
        <v>28</v>
      </c>
      <c r="D438" s="113" t="s">
        <v>139</v>
      </c>
      <c r="E438" s="113" t="s">
        <v>85</v>
      </c>
      <c r="F438" s="114">
        <v>5264303</v>
      </c>
      <c r="G438" s="115">
        <v>290000</v>
      </c>
      <c r="H438" s="113" t="s">
        <v>84</v>
      </c>
      <c r="I438" s="113" t="s">
        <v>97</v>
      </c>
      <c r="J438" s="116">
        <v>44560</v>
      </c>
    </row>
    <row r="439" spans="1:10" ht="15">
      <c r="A439" s="113" t="s">
        <v>39</v>
      </c>
      <c r="B439" s="113" t="s">
        <v>983</v>
      </c>
      <c r="C439" s="113" t="s">
        <v>116</v>
      </c>
      <c r="D439" s="113" t="s">
        <v>152</v>
      </c>
      <c r="E439" s="113" t="s">
        <v>85</v>
      </c>
      <c r="F439" s="114">
        <v>5261704</v>
      </c>
      <c r="G439" s="115">
        <v>685000</v>
      </c>
      <c r="H439" s="113" t="s">
        <v>84</v>
      </c>
      <c r="I439" s="113" t="s">
        <v>97</v>
      </c>
      <c r="J439" s="116">
        <v>44552</v>
      </c>
    </row>
    <row r="440" spans="1:10" ht="15">
      <c r="A440" s="113" t="s">
        <v>39</v>
      </c>
      <c r="B440" s="113" t="s">
        <v>983</v>
      </c>
      <c r="C440" s="113" t="s">
        <v>131</v>
      </c>
      <c r="D440" s="113" t="s">
        <v>132</v>
      </c>
      <c r="E440" s="113" t="s">
        <v>85</v>
      </c>
      <c r="F440" s="114">
        <v>5261208</v>
      </c>
      <c r="G440" s="115">
        <v>1400000</v>
      </c>
      <c r="H440" s="113" t="s">
        <v>84</v>
      </c>
      <c r="I440" s="113" t="s">
        <v>97</v>
      </c>
      <c r="J440" s="116">
        <v>44551</v>
      </c>
    </row>
    <row r="441" spans="1:10" ht="15">
      <c r="A441" s="113" t="s">
        <v>39</v>
      </c>
      <c r="B441" s="113" t="s">
        <v>983</v>
      </c>
      <c r="C441" s="113" t="s">
        <v>28</v>
      </c>
      <c r="D441" s="113" t="s">
        <v>49</v>
      </c>
      <c r="E441" s="113" t="s">
        <v>85</v>
      </c>
      <c r="F441" s="114">
        <v>5264165</v>
      </c>
      <c r="G441" s="115">
        <v>1294500</v>
      </c>
      <c r="H441" s="113" t="s">
        <v>84</v>
      </c>
      <c r="I441" s="113" t="s">
        <v>97</v>
      </c>
      <c r="J441" s="116">
        <v>44560</v>
      </c>
    </row>
    <row r="442" spans="1:10" ht="15">
      <c r="A442" s="113" t="s">
        <v>39</v>
      </c>
      <c r="B442" s="113" t="s">
        <v>983</v>
      </c>
      <c r="C442" s="113" t="s">
        <v>131</v>
      </c>
      <c r="D442" s="113" t="s">
        <v>132</v>
      </c>
      <c r="E442" s="113" t="s">
        <v>85</v>
      </c>
      <c r="F442" s="114">
        <v>5264163</v>
      </c>
      <c r="G442" s="115">
        <v>385000</v>
      </c>
      <c r="H442" s="113" t="s">
        <v>84</v>
      </c>
      <c r="I442" s="113" t="s">
        <v>97</v>
      </c>
      <c r="J442" s="116">
        <v>44560</v>
      </c>
    </row>
    <row r="443" spans="1:10" ht="15">
      <c r="A443" s="113" t="s">
        <v>39</v>
      </c>
      <c r="B443" s="113" t="s">
        <v>983</v>
      </c>
      <c r="C443" s="113" t="s">
        <v>28</v>
      </c>
      <c r="D443" s="113" t="s">
        <v>138</v>
      </c>
      <c r="E443" s="113" t="s">
        <v>85</v>
      </c>
      <c r="F443" s="114">
        <v>5264124</v>
      </c>
      <c r="G443" s="115">
        <v>639000</v>
      </c>
      <c r="H443" s="113" t="s">
        <v>84</v>
      </c>
      <c r="I443" s="113" t="s">
        <v>97</v>
      </c>
      <c r="J443" s="116">
        <v>44560</v>
      </c>
    </row>
    <row r="444" spans="1:10" ht="15">
      <c r="A444" s="113" t="s">
        <v>39</v>
      </c>
      <c r="B444" s="113" t="s">
        <v>983</v>
      </c>
      <c r="C444" s="113" t="s">
        <v>28</v>
      </c>
      <c r="D444" s="113" t="s">
        <v>136</v>
      </c>
      <c r="E444" s="113" t="s">
        <v>88</v>
      </c>
      <c r="F444" s="114">
        <v>5261696</v>
      </c>
      <c r="G444" s="115">
        <v>406994</v>
      </c>
      <c r="H444" s="113" t="s">
        <v>97</v>
      </c>
      <c r="I444" s="113" t="s">
        <v>97</v>
      </c>
      <c r="J444" s="116">
        <v>44552</v>
      </c>
    </row>
    <row r="445" spans="1:10" ht="15">
      <c r="A445" s="113" t="s">
        <v>39</v>
      </c>
      <c r="B445" s="113" t="s">
        <v>983</v>
      </c>
      <c r="C445" s="113" t="s">
        <v>28</v>
      </c>
      <c r="D445" s="113" t="s">
        <v>46</v>
      </c>
      <c r="E445" s="113" t="s">
        <v>85</v>
      </c>
      <c r="F445" s="114">
        <v>5263076</v>
      </c>
      <c r="G445" s="115">
        <v>315000</v>
      </c>
      <c r="H445" s="113" t="s">
        <v>84</v>
      </c>
      <c r="I445" s="113" t="s">
        <v>97</v>
      </c>
      <c r="J445" s="116">
        <v>44558</v>
      </c>
    </row>
    <row r="446" spans="1:10" ht="15">
      <c r="A446" s="113" t="s">
        <v>39</v>
      </c>
      <c r="B446" s="113" t="s">
        <v>983</v>
      </c>
      <c r="C446" s="113" t="s">
        <v>28</v>
      </c>
      <c r="D446" s="113" t="s">
        <v>136</v>
      </c>
      <c r="E446" s="113" t="s">
        <v>85</v>
      </c>
      <c r="F446" s="114">
        <v>5261679</v>
      </c>
      <c r="G446" s="115">
        <v>409671</v>
      </c>
      <c r="H446" s="113" t="s">
        <v>97</v>
      </c>
      <c r="I446" s="113" t="s">
        <v>97</v>
      </c>
      <c r="J446" s="116">
        <v>44552</v>
      </c>
    </row>
    <row r="447" spans="1:10" ht="15">
      <c r="A447" s="113" t="s">
        <v>39</v>
      </c>
      <c r="B447" s="113" t="s">
        <v>983</v>
      </c>
      <c r="C447" s="113" t="s">
        <v>129</v>
      </c>
      <c r="D447" s="113" t="s">
        <v>128</v>
      </c>
      <c r="E447" s="113" t="s">
        <v>88</v>
      </c>
      <c r="F447" s="114">
        <v>5264144</v>
      </c>
      <c r="G447" s="115">
        <v>530000</v>
      </c>
      <c r="H447" s="113" t="s">
        <v>84</v>
      </c>
      <c r="I447" s="113" t="s">
        <v>97</v>
      </c>
      <c r="J447" s="116">
        <v>44560</v>
      </c>
    </row>
    <row r="448" spans="1:10" ht="15">
      <c r="A448" s="113" t="s">
        <v>39</v>
      </c>
      <c r="B448" s="113" t="s">
        <v>983</v>
      </c>
      <c r="C448" s="113" t="s">
        <v>129</v>
      </c>
      <c r="D448" s="113" t="s">
        <v>128</v>
      </c>
      <c r="E448" s="113" t="s">
        <v>85</v>
      </c>
      <c r="F448" s="114">
        <v>5263518</v>
      </c>
      <c r="G448" s="115">
        <v>579000</v>
      </c>
      <c r="H448" s="113" t="s">
        <v>84</v>
      </c>
      <c r="I448" s="113" t="s">
        <v>97</v>
      </c>
      <c r="J448" s="116">
        <v>44559</v>
      </c>
    </row>
    <row r="449" spans="1:10" ht="15">
      <c r="A449" s="113" t="s">
        <v>39</v>
      </c>
      <c r="B449" s="113" t="s">
        <v>983</v>
      </c>
      <c r="C449" s="113" t="s">
        <v>129</v>
      </c>
      <c r="D449" s="113" t="s">
        <v>128</v>
      </c>
      <c r="E449" s="113" t="s">
        <v>85</v>
      </c>
      <c r="F449" s="114">
        <v>5263521</v>
      </c>
      <c r="G449" s="115">
        <v>700500</v>
      </c>
      <c r="H449" s="113" t="s">
        <v>84</v>
      </c>
      <c r="I449" s="113" t="s">
        <v>97</v>
      </c>
      <c r="J449" s="116">
        <v>44559</v>
      </c>
    </row>
    <row r="450" spans="1:10" ht="15">
      <c r="A450" s="113" t="s">
        <v>39</v>
      </c>
      <c r="B450" s="113" t="s">
        <v>983</v>
      </c>
      <c r="C450" s="113" t="s">
        <v>28</v>
      </c>
      <c r="D450" s="113" t="s">
        <v>46</v>
      </c>
      <c r="E450" s="113" t="s">
        <v>85</v>
      </c>
      <c r="F450" s="114">
        <v>5263533</v>
      </c>
      <c r="G450" s="115">
        <v>990000</v>
      </c>
      <c r="H450" s="113" t="s">
        <v>84</v>
      </c>
      <c r="I450" s="113" t="s">
        <v>97</v>
      </c>
      <c r="J450" s="116">
        <v>44559</v>
      </c>
    </row>
    <row r="451" spans="1:10" ht="15">
      <c r="A451" s="113" t="s">
        <v>39</v>
      </c>
      <c r="B451" s="113" t="s">
        <v>983</v>
      </c>
      <c r="C451" s="113" t="s">
        <v>28</v>
      </c>
      <c r="D451" s="113" t="s">
        <v>138</v>
      </c>
      <c r="E451" s="113" t="s">
        <v>85</v>
      </c>
      <c r="F451" s="114">
        <v>5264129</v>
      </c>
      <c r="G451" s="115">
        <v>420000</v>
      </c>
      <c r="H451" s="113" t="s">
        <v>97</v>
      </c>
      <c r="I451" s="113" t="s">
        <v>97</v>
      </c>
      <c r="J451" s="116">
        <v>44560</v>
      </c>
    </row>
    <row r="452" spans="1:10" ht="15">
      <c r="A452" s="113" t="s">
        <v>39</v>
      </c>
      <c r="B452" s="113" t="s">
        <v>983</v>
      </c>
      <c r="C452" s="113" t="s">
        <v>131</v>
      </c>
      <c r="D452" s="113" t="s">
        <v>132</v>
      </c>
      <c r="E452" s="113" t="s">
        <v>85</v>
      </c>
      <c r="F452" s="114">
        <v>5264424</v>
      </c>
      <c r="G452" s="115">
        <v>545000</v>
      </c>
      <c r="H452" s="113" t="s">
        <v>84</v>
      </c>
      <c r="I452" s="113" t="s">
        <v>97</v>
      </c>
      <c r="J452" s="116">
        <v>44560</v>
      </c>
    </row>
    <row r="453" spans="1:10" ht="15">
      <c r="A453" s="113" t="s">
        <v>39</v>
      </c>
      <c r="B453" s="113" t="s">
        <v>983</v>
      </c>
      <c r="C453" s="113" t="s">
        <v>129</v>
      </c>
      <c r="D453" s="113" t="s">
        <v>128</v>
      </c>
      <c r="E453" s="113" t="s">
        <v>85</v>
      </c>
      <c r="F453" s="114">
        <v>5261209</v>
      </c>
      <c r="G453" s="115">
        <v>779000</v>
      </c>
      <c r="H453" s="113" t="s">
        <v>84</v>
      </c>
      <c r="I453" s="113" t="s">
        <v>97</v>
      </c>
      <c r="J453" s="116">
        <v>44551</v>
      </c>
    </row>
    <row r="454" spans="1:10" ht="15">
      <c r="A454" s="113" t="s">
        <v>39</v>
      </c>
      <c r="B454" s="113" t="s">
        <v>983</v>
      </c>
      <c r="C454" s="113" t="s">
        <v>28</v>
      </c>
      <c r="D454" s="113" t="s">
        <v>49</v>
      </c>
      <c r="E454" s="113" t="s">
        <v>89</v>
      </c>
      <c r="F454" s="114">
        <v>5264370</v>
      </c>
      <c r="G454" s="115">
        <v>100000</v>
      </c>
      <c r="H454" s="113" t="s">
        <v>84</v>
      </c>
      <c r="I454" s="113" t="s">
        <v>97</v>
      </c>
      <c r="J454" s="116">
        <v>44560</v>
      </c>
    </row>
    <row r="455" spans="1:10" ht="15">
      <c r="A455" s="113" t="s">
        <v>39</v>
      </c>
      <c r="B455" s="113" t="s">
        <v>983</v>
      </c>
      <c r="C455" s="113" t="s">
        <v>28</v>
      </c>
      <c r="D455" s="113" t="s">
        <v>136</v>
      </c>
      <c r="E455" s="113" t="s">
        <v>88</v>
      </c>
      <c r="F455" s="114">
        <v>5260601</v>
      </c>
      <c r="G455" s="115">
        <v>486150</v>
      </c>
      <c r="H455" s="113" t="s">
        <v>97</v>
      </c>
      <c r="I455" s="113" t="s">
        <v>97</v>
      </c>
      <c r="J455" s="116">
        <v>44550</v>
      </c>
    </row>
    <row r="456" spans="1:10" ht="15">
      <c r="A456" s="113" t="s">
        <v>39</v>
      </c>
      <c r="B456" s="113" t="s">
        <v>983</v>
      </c>
      <c r="C456" s="113" t="s">
        <v>28</v>
      </c>
      <c r="D456" s="113" t="s">
        <v>46</v>
      </c>
      <c r="E456" s="113" t="s">
        <v>85</v>
      </c>
      <c r="F456" s="114">
        <v>5263990</v>
      </c>
      <c r="G456" s="115">
        <v>390000</v>
      </c>
      <c r="H456" s="113" t="s">
        <v>84</v>
      </c>
      <c r="I456" s="113" t="s">
        <v>97</v>
      </c>
      <c r="J456" s="116">
        <v>44559</v>
      </c>
    </row>
    <row r="457" spans="1:10" ht="15">
      <c r="A457" s="113" t="s">
        <v>39</v>
      </c>
      <c r="B457" s="113" t="s">
        <v>983</v>
      </c>
      <c r="C457" s="113" t="s">
        <v>28</v>
      </c>
      <c r="D457" s="113" t="s">
        <v>49</v>
      </c>
      <c r="E457" s="113" t="s">
        <v>85</v>
      </c>
      <c r="F457" s="114">
        <v>5261792</v>
      </c>
      <c r="G457" s="115">
        <v>520000</v>
      </c>
      <c r="H457" s="113" t="s">
        <v>84</v>
      </c>
      <c r="I457" s="113" t="s">
        <v>97</v>
      </c>
      <c r="J457" s="116">
        <v>44552</v>
      </c>
    </row>
    <row r="458" spans="1:10" ht="15">
      <c r="A458" s="113" t="s">
        <v>39</v>
      </c>
      <c r="B458" s="113" t="s">
        <v>983</v>
      </c>
      <c r="C458" s="113" t="s">
        <v>28</v>
      </c>
      <c r="D458" s="113" t="s">
        <v>136</v>
      </c>
      <c r="E458" s="113" t="s">
        <v>85</v>
      </c>
      <c r="F458" s="114">
        <v>5261508</v>
      </c>
      <c r="G458" s="115">
        <v>372725</v>
      </c>
      <c r="H458" s="113" t="s">
        <v>97</v>
      </c>
      <c r="I458" s="113" t="s">
        <v>97</v>
      </c>
      <c r="J458" s="116">
        <v>44552</v>
      </c>
    </row>
    <row r="459" spans="1:10" ht="15">
      <c r="A459" s="113" t="s">
        <v>39</v>
      </c>
      <c r="B459" s="113" t="s">
        <v>983</v>
      </c>
      <c r="C459" s="113" t="s">
        <v>28</v>
      </c>
      <c r="D459" s="113" t="s">
        <v>46</v>
      </c>
      <c r="E459" s="113" t="s">
        <v>88</v>
      </c>
      <c r="F459" s="114">
        <v>5261765</v>
      </c>
      <c r="G459" s="115">
        <v>179000</v>
      </c>
      <c r="H459" s="113" t="s">
        <v>84</v>
      </c>
      <c r="I459" s="113" t="s">
        <v>97</v>
      </c>
      <c r="J459" s="116">
        <v>44552</v>
      </c>
    </row>
    <row r="460" spans="1:10" ht="15">
      <c r="A460" s="113" t="s">
        <v>39</v>
      </c>
      <c r="B460" s="113" t="s">
        <v>983</v>
      </c>
      <c r="C460" s="113" t="s">
        <v>116</v>
      </c>
      <c r="D460" s="113" t="s">
        <v>152</v>
      </c>
      <c r="E460" s="113" t="s">
        <v>85</v>
      </c>
      <c r="F460" s="114">
        <v>5262996</v>
      </c>
      <c r="G460" s="115">
        <v>680000</v>
      </c>
      <c r="H460" s="113" t="s">
        <v>84</v>
      </c>
      <c r="I460" s="113" t="s">
        <v>97</v>
      </c>
      <c r="J460" s="116">
        <v>44558</v>
      </c>
    </row>
    <row r="461" spans="1:10" ht="15">
      <c r="A461" s="113" t="s">
        <v>39</v>
      </c>
      <c r="B461" s="113" t="s">
        <v>983</v>
      </c>
      <c r="C461" s="113" t="s">
        <v>131</v>
      </c>
      <c r="D461" s="113" t="s">
        <v>132</v>
      </c>
      <c r="E461" s="113" t="s">
        <v>88</v>
      </c>
      <c r="F461" s="114">
        <v>5261056</v>
      </c>
      <c r="G461" s="115">
        <v>230000</v>
      </c>
      <c r="H461" s="113" t="s">
        <v>84</v>
      </c>
      <c r="I461" s="113" t="s">
        <v>97</v>
      </c>
      <c r="J461" s="116">
        <v>44551</v>
      </c>
    </row>
    <row r="462" spans="1:10" ht="15">
      <c r="A462" s="113" t="s">
        <v>39</v>
      </c>
      <c r="B462" s="113" t="s">
        <v>983</v>
      </c>
      <c r="C462" s="113" t="s">
        <v>28</v>
      </c>
      <c r="D462" s="113" t="s">
        <v>141</v>
      </c>
      <c r="E462" s="113" t="s">
        <v>90</v>
      </c>
      <c r="F462" s="114">
        <v>5264311</v>
      </c>
      <c r="G462" s="115">
        <v>635000</v>
      </c>
      <c r="H462" s="113" t="s">
        <v>84</v>
      </c>
      <c r="I462" s="113" t="s">
        <v>97</v>
      </c>
      <c r="J462" s="116">
        <v>44560</v>
      </c>
    </row>
    <row r="463" spans="1:10" ht="15">
      <c r="A463" s="113" t="s">
        <v>39</v>
      </c>
      <c r="B463" s="113" t="s">
        <v>983</v>
      </c>
      <c r="C463" s="113" t="s">
        <v>28</v>
      </c>
      <c r="D463" s="113" t="s">
        <v>49</v>
      </c>
      <c r="E463" s="113" t="s">
        <v>85</v>
      </c>
      <c r="F463" s="114">
        <v>5264373</v>
      </c>
      <c r="G463" s="115">
        <v>610000</v>
      </c>
      <c r="H463" s="113" t="s">
        <v>84</v>
      </c>
      <c r="I463" s="113" t="s">
        <v>97</v>
      </c>
      <c r="J463" s="116">
        <v>44560</v>
      </c>
    </row>
    <row r="464" spans="1:10" ht="15">
      <c r="A464" s="113" t="s">
        <v>39</v>
      </c>
      <c r="B464" s="113" t="s">
        <v>983</v>
      </c>
      <c r="C464" s="113" t="s">
        <v>28</v>
      </c>
      <c r="D464" s="113" t="s">
        <v>136</v>
      </c>
      <c r="E464" s="113" t="s">
        <v>85</v>
      </c>
      <c r="F464" s="114">
        <v>5261179</v>
      </c>
      <c r="G464" s="115">
        <v>399465</v>
      </c>
      <c r="H464" s="113" t="s">
        <v>97</v>
      </c>
      <c r="I464" s="113" t="s">
        <v>97</v>
      </c>
      <c r="J464" s="116">
        <v>44551</v>
      </c>
    </row>
    <row r="465" spans="1:10" ht="15">
      <c r="A465" s="113" t="s">
        <v>39</v>
      </c>
      <c r="B465" s="113" t="s">
        <v>983</v>
      </c>
      <c r="C465" s="113" t="s">
        <v>28</v>
      </c>
      <c r="D465" s="113" t="s">
        <v>46</v>
      </c>
      <c r="E465" s="113" t="s">
        <v>85</v>
      </c>
      <c r="F465" s="114">
        <v>5261161</v>
      </c>
      <c r="G465" s="115">
        <v>705000</v>
      </c>
      <c r="H465" s="113" t="s">
        <v>84</v>
      </c>
      <c r="I465" s="113" t="s">
        <v>97</v>
      </c>
      <c r="J465" s="116">
        <v>44551</v>
      </c>
    </row>
    <row r="466" spans="1:10" ht="15">
      <c r="A466" s="113" t="s">
        <v>39</v>
      </c>
      <c r="B466" s="113" t="s">
        <v>983</v>
      </c>
      <c r="C466" s="113" t="s">
        <v>47</v>
      </c>
      <c r="D466" s="113" t="s">
        <v>48</v>
      </c>
      <c r="E466" s="113" t="s">
        <v>85</v>
      </c>
      <c r="F466" s="114">
        <v>5264364</v>
      </c>
      <c r="G466" s="115">
        <v>350000</v>
      </c>
      <c r="H466" s="113" t="s">
        <v>84</v>
      </c>
      <c r="I466" s="113" t="s">
        <v>97</v>
      </c>
      <c r="J466" s="116">
        <v>44560</v>
      </c>
    </row>
    <row r="467" spans="1:10" ht="15">
      <c r="A467" s="113" t="s">
        <v>39</v>
      </c>
      <c r="B467" s="113" t="s">
        <v>983</v>
      </c>
      <c r="C467" s="113" t="s">
        <v>28</v>
      </c>
      <c r="D467" s="113" t="s">
        <v>46</v>
      </c>
      <c r="E467" s="113" t="s">
        <v>85</v>
      </c>
      <c r="F467" s="114">
        <v>5264360</v>
      </c>
      <c r="G467" s="115">
        <v>440000</v>
      </c>
      <c r="H467" s="113" t="s">
        <v>84</v>
      </c>
      <c r="I467" s="113" t="s">
        <v>97</v>
      </c>
      <c r="J467" s="116">
        <v>44560</v>
      </c>
    </row>
    <row r="468" spans="1:10" ht="15">
      <c r="A468" s="113" t="s">
        <v>39</v>
      </c>
      <c r="B468" s="113" t="s">
        <v>983</v>
      </c>
      <c r="C468" s="113" t="s">
        <v>131</v>
      </c>
      <c r="D468" s="113" t="s">
        <v>132</v>
      </c>
      <c r="E468" s="113" t="s">
        <v>85</v>
      </c>
      <c r="F468" s="114">
        <v>5264346</v>
      </c>
      <c r="G468" s="115">
        <v>591000</v>
      </c>
      <c r="H468" s="113" t="s">
        <v>84</v>
      </c>
      <c r="I468" s="113" t="s">
        <v>97</v>
      </c>
      <c r="J468" s="116">
        <v>44560</v>
      </c>
    </row>
    <row r="469" spans="1:10" ht="15">
      <c r="A469" s="113" t="s">
        <v>39</v>
      </c>
      <c r="B469" s="113" t="s">
        <v>983</v>
      </c>
      <c r="C469" s="113" t="s">
        <v>28</v>
      </c>
      <c r="D469" s="113" t="s">
        <v>136</v>
      </c>
      <c r="E469" s="113" t="s">
        <v>88</v>
      </c>
      <c r="F469" s="114">
        <v>5261736</v>
      </c>
      <c r="G469" s="115">
        <v>506231</v>
      </c>
      <c r="H469" s="113" t="s">
        <v>97</v>
      </c>
      <c r="I469" s="113" t="s">
        <v>97</v>
      </c>
      <c r="J469" s="116">
        <v>44552</v>
      </c>
    </row>
    <row r="470" spans="1:10" ht="15">
      <c r="A470" s="113" t="s">
        <v>39</v>
      </c>
      <c r="B470" s="113" t="s">
        <v>983</v>
      </c>
      <c r="C470" s="113" t="s">
        <v>28</v>
      </c>
      <c r="D470" s="113" t="s">
        <v>139</v>
      </c>
      <c r="E470" s="113" t="s">
        <v>85</v>
      </c>
      <c r="F470" s="114">
        <v>5263038</v>
      </c>
      <c r="G470" s="115">
        <v>322000</v>
      </c>
      <c r="H470" s="113" t="s">
        <v>84</v>
      </c>
      <c r="I470" s="113" t="s">
        <v>97</v>
      </c>
      <c r="J470" s="116">
        <v>44558</v>
      </c>
    </row>
    <row r="471" spans="1:10" ht="15">
      <c r="A471" s="113" t="s">
        <v>39</v>
      </c>
      <c r="B471" s="113" t="s">
        <v>983</v>
      </c>
      <c r="C471" s="113" t="s">
        <v>131</v>
      </c>
      <c r="D471" s="113" t="s">
        <v>132</v>
      </c>
      <c r="E471" s="113" t="s">
        <v>85</v>
      </c>
      <c r="F471" s="114">
        <v>5264121</v>
      </c>
      <c r="G471" s="115">
        <v>475000</v>
      </c>
      <c r="H471" s="113" t="s">
        <v>84</v>
      </c>
      <c r="I471" s="113" t="s">
        <v>97</v>
      </c>
      <c r="J471" s="116">
        <v>44560</v>
      </c>
    </row>
    <row r="472" spans="1:10" ht="15">
      <c r="A472" s="113" t="s">
        <v>39</v>
      </c>
      <c r="B472" s="113" t="s">
        <v>983</v>
      </c>
      <c r="C472" s="113" t="s">
        <v>28</v>
      </c>
      <c r="D472" s="113" t="s">
        <v>139</v>
      </c>
      <c r="E472" s="113" t="s">
        <v>85</v>
      </c>
      <c r="F472" s="114">
        <v>5261742</v>
      </c>
      <c r="G472" s="115">
        <v>200000</v>
      </c>
      <c r="H472" s="113" t="s">
        <v>84</v>
      </c>
      <c r="I472" s="113" t="s">
        <v>97</v>
      </c>
      <c r="J472" s="116">
        <v>44552</v>
      </c>
    </row>
    <row r="473" spans="1:10" ht="15">
      <c r="A473" s="113" t="s">
        <v>39</v>
      </c>
      <c r="B473" s="113" t="s">
        <v>983</v>
      </c>
      <c r="C473" s="113" t="s">
        <v>47</v>
      </c>
      <c r="D473" s="113" t="s">
        <v>48</v>
      </c>
      <c r="E473" s="113" t="s">
        <v>81</v>
      </c>
      <c r="F473" s="114">
        <v>5261572</v>
      </c>
      <c r="G473" s="115">
        <v>245000</v>
      </c>
      <c r="H473" s="113" t="s">
        <v>84</v>
      </c>
      <c r="I473" s="113" t="s">
        <v>97</v>
      </c>
      <c r="J473" s="116">
        <v>44552</v>
      </c>
    </row>
    <row r="474" spans="1:10" ht="15">
      <c r="A474" s="113" t="s">
        <v>39</v>
      </c>
      <c r="B474" s="113" t="s">
        <v>983</v>
      </c>
      <c r="C474" s="113" t="s">
        <v>28</v>
      </c>
      <c r="D474" s="113" t="s">
        <v>136</v>
      </c>
      <c r="E474" s="113" t="s">
        <v>85</v>
      </c>
      <c r="F474" s="114">
        <v>5263688</v>
      </c>
      <c r="G474" s="115">
        <v>767087</v>
      </c>
      <c r="H474" s="113" t="s">
        <v>97</v>
      </c>
      <c r="I474" s="113" t="s">
        <v>97</v>
      </c>
      <c r="J474" s="116">
        <v>44559</v>
      </c>
    </row>
    <row r="475" spans="1:10" ht="15">
      <c r="A475" s="113" t="s">
        <v>39</v>
      </c>
      <c r="B475" s="113" t="s">
        <v>983</v>
      </c>
      <c r="C475" s="113" t="s">
        <v>28</v>
      </c>
      <c r="D475" s="113" t="s">
        <v>138</v>
      </c>
      <c r="E475" s="113" t="s">
        <v>88</v>
      </c>
      <c r="F475" s="114">
        <v>5264052</v>
      </c>
      <c r="G475" s="115">
        <v>220000</v>
      </c>
      <c r="H475" s="113" t="s">
        <v>84</v>
      </c>
      <c r="I475" s="113" t="s">
        <v>97</v>
      </c>
      <c r="J475" s="116">
        <v>44560</v>
      </c>
    </row>
    <row r="476" spans="1:10" ht="15">
      <c r="A476" s="113" t="s">
        <v>39</v>
      </c>
      <c r="B476" s="113" t="s">
        <v>983</v>
      </c>
      <c r="C476" s="113" t="s">
        <v>47</v>
      </c>
      <c r="D476" s="113" t="s">
        <v>48</v>
      </c>
      <c r="E476" s="113" t="s">
        <v>85</v>
      </c>
      <c r="F476" s="114">
        <v>5261332</v>
      </c>
      <c r="G476" s="115">
        <v>850000</v>
      </c>
      <c r="H476" s="113" t="s">
        <v>84</v>
      </c>
      <c r="I476" s="113" t="s">
        <v>97</v>
      </c>
      <c r="J476" s="116">
        <v>44551</v>
      </c>
    </row>
    <row r="477" spans="1:10" ht="15">
      <c r="A477" s="113" t="s">
        <v>39</v>
      </c>
      <c r="B477" s="113" t="s">
        <v>983</v>
      </c>
      <c r="C477" s="113" t="s">
        <v>131</v>
      </c>
      <c r="D477" s="113" t="s">
        <v>132</v>
      </c>
      <c r="E477" s="113" t="s">
        <v>85</v>
      </c>
      <c r="F477" s="114">
        <v>5264042</v>
      </c>
      <c r="G477" s="115">
        <v>709000</v>
      </c>
      <c r="H477" s="113" t="s">
        <v>84</v>
      </c>
      <c r="I477" s="113" t="s">
        <v>97</v>
      </c>
      <c r="J477" s="116">
        <v>44560</v>
      </c>
    </row>
    <row r="478" spans="1:10" ht="15">
      <c r="A478" s="113" t="s">
        <v>39</v>
      </c>
      <c r="B478" s="113" t="s">
        <v>983</v>
      </c>
      <c r="C478" s="113" t="s">
        <v>28</v>
      </c>
      <c r="D478" s="113" t="s">
        <v>49</v>
      </c>
      <c r="E478" s="113" t="s">
        <v>85</v>
      </c>
      <c r="F478" s="114">
        <v>5263709</v>
      </c>
      <c r="G478" s="115">
        <v>480000</v>
      </c>
      <c r="H478" s="113" t="s">
        <v>84</v>
      </c>
      <c r="I478" s="113" t="s">
        <v>97</v>
      </c>
      <c r="J478" s="116">
        <v>44559</v>
      </c>
    </row>
    <row r="479" spans="1:10" ht="15">
      <c r="A479" s="113" t="s">
        <v>39</v>
      </c>
      <c r="B479" s="113" t="s">
        <v>983</v>
      </c>
      <c r="C479" s="113" t="s">
        <v>28</v>
      </c>
      <c r="D479" s="113" t="s">
        <v>141</v>
      </c>
      <c r="E479" s="113" t="s">
        <v>90</v>
      </c>
      <c r="F479" s="114">
        <v>5261335</v>
      </c>
      <c r="G479" s="115">
        <v>10057500</v>
      </c>
      <c r="H479" s="113" t="s">
        <v>84</v>
      </c>
      <c r="I479" s="113" t="s">
        <v>97</v>
      </c>
      <c r="J479" s="116">
        <v>44551</v>
      </c>
    </row>
    <row r="480" spans="1:10" ht="15">
      <c r="A480" s="113" t="s">
        <v>39</v>
      </c>
      <c r="B480" s="113" t="s">
        <v>983</v>
      </c>
      <c r="C480" s="113" t="s">
        <v>116</v>
      </c>
      <c r="D480" s="113" t="s">
        <v>152</v>
      </c>
      <c r="E480" s="113" t="s">
        <v>85</v>
      </c>
      <c r="F480" s="114">
        <v>5261247</v>
      </c>
      <c r="G480" s="115">
        <v>415000</v>
      </c>
      <c r="H480" s="113" t="s">
        <v>84</v>
      </c>
      <c r="I480" s="113" t="s">
        <v>97</v>
      </c>
      <c r="J480" s="116">
        <v>44551</v>
      </c>
    </row>
    <row r="481" spans="1:10" ht="15">
      <c r="A481" s="113" t="s">
        <v>39</v>
      </c>
      <c r="B481" s="113" t="s">
        <v>983</v>
      </c>
      <c r="C481" s="113" t="s">
        <v>47</v>
      </c>
      <c r="D481" s="113" t="s">
        <v>48</v>
      </c>
      <c r="E481" s="113" t="s">
        <v>85</v>
      </c>
      <c r="F481" s="114">
        <v>5261351</v>
      </c>
      <c r="G481" s="115">
        <v>744900</v>
      </c>
      <c r="H481" s="113" t="s">
        <v>84</v>
      </c>
      <c r="I481" s="113" t="s">
        <v>97</v>
      </c>
      <c r="J481" s="116">
        <v>44551</v>
      </c>
    </row>
    <row r="482" spans="1:10" ht="15">
      <c r="A482" s="113" t="s">
        <v>39</v>
      </c>
      <c r="B482" s="113" t="s">
        <v>983</v>
      </c>
      <c r="C482" s="113" t="s">
        <v>28</v>
      </c>
      <c r="D482" s="113" t="s">
        <v>136</v>
      </c>
      <c r="E482" s="113" t="s">
        <v>85</v>
      </c>
      <c r="F482" s="114">
        <v>5261607</v>
      </c>
      <c r="G482" s="115">
        <v>369595</v>
      </c>
      <c r="H482" s="113" t="s">
        <v>97</v>
      </c>
      <c r="I482" s="113" t="s">
        <v>97</v>
      </c>
      <c r="J482" s="116">
        <v>44552</v>
      </c>
    </row>
    <row r="483" spans="1:10" ht="15">
      <c r="A483" s="113" t="s">
        <v>39</v>
      </c>
      <c r="B483" s="113" t="s">
        <v>983</v>
      </c>
      <c r="C483" s="113" t="s">
        <v>47</v>
      </c>
      <c r="D483" s="113" t="s">
        <v>48</v>
      </c>
      <c r="E483" s="113" t="s">
        <v>85</v>
      </c>
      <c r="F483" s="114">
        <v>5263788</v>
      </c>
      <c r="G483" s="115">
        <v>390000</v>
      </c>
      <c r="H483" s="113" t="s">
        <v>84</v>
      </c>
      <c r="I483" s="113" t="s">
        <v>97</v>
      </c>
      <c r="J483" s="116">
        <v>44559</v>
      </c>
    </row>
    <row r="484" spans="1:10" ht="15">
      <c r="A484" s="113" t="s">
        <v>39</v>
      </c>
      <c r="B484" s="113" t="s">
        <v>983</v>
      </c>
      <c r="C484" s="113" t="s">
        <v>28</v>
      </c>
      <c r="D484" s="113" t="s">
        <v>136</v>
      </c>
      <c r="E484" s="113" t="s">
        <v>85</v>
      </c>
      <c r="F484" s="114">
        <v>5263861</v>
      </c>
      <c r="G484" s="115">
        <v>575078</v>
      </c>
      <c r="H484" s="113" t="s">
        <v>97</v>
      </c>
      <c r="I484" s="113" t="s">
        <v>97</v>
      </c>
      <c r="J484" s="116">
        <v>44559</v>
      </c>
    </row>
    <row r="485" spans="1:10" ht="15">
      <c r="A485" s="113" t="s">
        <v>39</v>
      </c>
      <c r="B485" s="113" t="s">
        <v>983</v>
      </c>
      <c r="C485" s="113" t="s">
        <v>28</v>
      </c>
      <c r="D485" s="113" t="s">
        <v>49</v>
      </c>
      <c r="E485" s="113" t="s">
        <v>85</v>
      </c>
      <c r="F485" s="114">
        <v>5261519</v>
      </c>
      <c r="G485" s="115">
        <v>510000</v>
      </c>
      <c r="H485" s="113" t="s">
        <v>84</v>
      </c>
      <c r="I485" s="113" t="s">
        <v>97</v>
      </c>
      <c r="J485" s="116">
        <v>44552</v>
      </c>
    </row>
    <row r="486" spans="1:10" ht="15">
      <c r="A486" s="113" t="s">
        <v>39</v>
      </c>
      <c r="B486" s="113" t="s">
        <v>983</v>
      </c>
      <c r="C486" s="113" t="s">
        <v>28</v>
      </c>
      <c r="D486" s="113" t="s">
        <v>136</v>
      </c>
      <c r="E486" s="113" t="s">
        <v>85</v>
      </c>
      <c r="F486" s="114">
        <v>5263848</v>
      </c>
      <c r="G486" s="115">
        <v>2400000</v>
      </c>
      <c r="H486" s="113" t="s">
        <v>84</v>
      </c>
      <c r="I486" s="113" t="s">
        <v>97</v>
      </c>
      <c r="J486" s="116">
        <v>44559</v>
      </c>
    </row>
    <row r="487" spans="1:10" ht="15">
      <c r="A487" s="113" t="s">
        <v>39</v>
      </c>
      <c r="B487" s="113" t="s">
        <v>983</v>
      </c>
      <c r="C487" s="113" t="s">
        <v>28</v>
      </c>
      <c r="D487" s="113" t="s">
        <v>49</v>
      </c>
      <c r="E487" s="113" t="s">
        <v>85</v>
      </c>
      <c r="F487" s="114">
        <v>5261380</v>
      </c>
      <c r="G487" s="115">
        <v>420000</v>
      </c>
      <c r="H487" s="113" t="s">
        <v>84</v>
      </c>
      <c r="I487" s="113" t="s">
        <v>97</v>
      </c>
      <c r="J487" s="116">
        <v>44551</v>
      </c>
    </row>
    <row r="488" spans="1:10" ht="15">
      <c r="A488" s="113" t="s">
        <v>39</v>
      </c>
      <c r="B488" s="113" t="s">
        <v>983</v>
      </c>
      <c r="C488" s="113" t="s">
        <v>28</v>
      </c>
      <c r="D488" s="113" t="s">
        <v>46</v>
      </c>
      <c r="E488" s="113" t="s">
        <v>85</v>
      </c>
      <c r="F488" s="114">
        <v>5261510</v>
      </c>
      <c r="G488" s="115">
        <v>1500000</v>
      </c>
      <c r="H488" s="113" t="s">
        <v>84</v>
      </c>
      <c r="I488" s="113" t="s">
        <v>97</v>
      </c>
      <c r="J488" s="116">
        <v>44552</v>
      </c>
    </row>
    <row r="489" spans="1:10" ht="15">
      <c r="A489" s="113" t="s">
        <v>39</v>
      </c>
      <c r="B489" s="113" t="s">
        <v>983</v>
      </c>
      <c r="C489" s="113" t="s">
        <v>131</v>
      </c>
      <c r="D489" s="113" t="s">
        <v>132</v>
      </c>
      <c r="E489" s="113" t="s">
        <v>90</v>
      </c>
      <c r="F489" s="114">
        <v>5263833</v>
      </c>
      <c r="G489" s="115">
        <v>665000</v>
      </c>
      <c r="H489" s="113" t="s">
        <v>84</v>
      </c>
      <c r="I489" s="113" t="s">
        <v>97</v>
      </c>
      <c r="J489" s="116">
        <v>44559</v>
      </c>
    </row>
    <row r="490" spans="1:10" ht="15">
      <c r="A490" s="113" t="s">
        <v>39</v>
      </c>
      <c r="B490" s="113" t="s">
        <v>983</v>
      </c>
      <c r="C490" s="113" t="s">
        <v>47</v>
      </c>
      <c r="D490" s="113" t="s">
        <v>48</v>
      </c>
      <c r="E490" s="113" t="s">
        <v>85</v>
      </c>
      <c r="F490" s="114">
        <v>5261580</v>
      </c>
      <c r="G490" s="115">
        <v>288000</v>
      </c>
      <c r="H490" s="113" t="s">
        <v>84</v>
      </c>
      <c r="I490" s="113" t="s">
        <v>97</v>
      </c>
      <c r="J490" s="116">
        <v>44552</v>
      </c>
    </row>
    <row r="491" spans="1:10" ht="15">
      <c r="A491" s="113" t="s">
        <v>39</v>
      </c>
      <c r="B491" s="113" t="s">
        <v>983</v>
      </c>
      <c r="C491" s="113" t="s">
        <v>28</v>
      </c>
      <c r="D491" s="113" t="s">
        <v>46</v>
      </c>
      <c r="E491" s="113" t="s">
        <v>85</v>
      </c>
      <c r="F491" s="114">
        <v>5264096</v>
      </c>
      <c r="G491" s="115">
        <v>397000</v>
      </c>
      <c r="H491" s="113" t="s">
        <v>84</v>
      </c>
      <c r="I491" s="113" t="s">
        <v>97</v>
      </c>
      <c r="J491" s="116">
        <v>44560</v>
      </c>
    </row>
    <row r="492" spans="1:10" ht="15">
      <c r="A492" s="113" t="s">
        <v>39</v>
      </c>
      <c r="B492" s="113" t="s">
        <v>983</v>
      </c>
      <c r="C492" s="113" t="s">
        <v>28</v>
      </c>
      <c r="D492" s="113" t="s">
        <v>46</v>
      </c>
      <c r="E492" s="113" t="s">
        <v>89</v>
      </c>
      <c r="F492" s="114">
        <v>5264115</v>
      </c>
      <c r="G492" s="115">
        <v>5000000</v>
      </c>
      <c r="H492" s="113" t="s">
        <v>84</v>
      </c>
      <c r="I492" s="113" t="s">
        <v>97</v>
      </c>
      <c r="J492" s="116">
        <v>44560</v>
      </c>
    </row>
    <row r="493" spans="1:10" ht="15">
      <c r="A493" s="113" t="s">
        <v>39</v>
      </c>
      <c r="B493" s="113" t="s">
        <v>983</v>
      </c>
      <c r="C493" s="113" t="s">
        <v>28</v>
      </c>
      <c r="D493" s="113" t="s">
        <v>49</v>
      </c>
      <c r="E493" s="113" t="s">
        <v>85</v>
      </c>
      <c r="F493" s="114">
        <v>5261272</v>
      </c>
      <c r="G493" s="115">
        <v>437000</v>
      </c>
      <c r="H493" s="113" t="s">
        <v>84</v>
      </c>
      <c r="I493" s="113" t="s">
        <v>97</v>
      </c>
      <c r="J493" s="116">
        <v>44551</v>
      </c>
    </row>
    <row r="494" spans="1:10" ht="15">
      <c r="A494" s="113" t="s">
        <v>39</v>
      </c>
      <c r="B494" s="113" t="s">
        <v>983</v>
      </c>
      <c r="C494" s="113" t="s">
        <v>28</v>
      </c>
      <c r="D494" s="113" t="s">
        <v>49</v>
      </c>
      <c r="E494" s="113" t="s">
        <v>85</v>
      </c>
      <c r="F494" s="114">
        <v>5261275</v>
      </c>
      <c r="G494" s="115">
        <v>435000</v>
      </c>
      <c r="H494" s="113" t="s">
        <v>84</v>
      </c>
      <c r="I494" s="113" t="s">
        <v>97</v>
      </c>
      <c r="J494" s="116">
        <v>44551</v>
      </c>
    </row>
    <row r="495" spans="1:10" ht="15">
      <c r="A495" s="113" t="s">
        <v>39</v>
      </c>
      <c r="B495" s="113" t="s">
        <v>983</v>
      </c>
      <c r="C495" s="113" t="s">
        <v>116</v>
      </c>
      <c r="D495" s="113" t="s">
        <v>152</v>
      </c>
      <c r="E495" s="113" t="s">
        <v>85</v>
      </c>
      <c r="F495" s="114">
        <v>5264113</v>
      </c>
      <c r="G495" s="115">
        <v>609900</v>
      </c>
      <c r="H495" s="113" t="s">
        <v>84</v>
      </c>
      <c r="I495" s="113" t="s">
        <v>97</v>
      </c>
      <c r="J495" s="116">
        <v>44560</v>
      </c>
    </row>
    <row r="496" spans="1:10" ht="15">
      <c r="A496" s="113" t="s">
        <v>39</v>
      </c>
      <c r="B496" s="113" t="s">
        <v>983</v>
      </c>
      <c r="C496" s="113" t="s">
        <v>28</v>
      </c>
      <c r="D496" s="113" t="s">
        <v>46</v>
      </c>
      <c r="E496" s="113" t="s">
        <v>85</v>
      </c>
      <c r="F496" s="114">
        <v>5261632</v>
      </c>
      <c r="G496" s="115">
        <v>440000</v>
      </c>
      <c r="H496" s="113" t="s">
        <v>84</v>
      </c>
      <c r="I496" s="113" t="s">
        <v>97</v>
      </c>
      <c r="J496" s="116">
        <v>44552</v>
      </c>
    </row>
    <row r="497" spans="1:10" ht="15">
      <c r="A497" s="113" t="s">
        <v>39</v>
      </c>
      <c r="B497" s="113" t="s">
        <v>983</v>
      </c>
      <c r="C497" s="113" t="s">
        <v>129</v>
      </c>
      <c r="D497" s="113" t="s">
        <v>128</v>
      </c>
      <c r="E497" s="113" t="s">
        <v>88</v>
      </c>
      <c r="F497" s="114">
        <v>5261277</v>
      </c>
      <c r="G497" s="115">
        <v>350000</v>
      </c>
      <c r="H497" s="113" t="s">
        <v>84</v>
      </c>
      <c r="I497" s="113" t="s">
        <v>97</v>
      </c>
      <c r="J497" s="116">
        <v>44551</v>
      </c>
    </row>
    <row r="498" spans="1:10" ht="15">
      <c r="A498" s="113" t="s">
        <v>39</v>
      </c>
      <c r="B498" s="113" t="s">
        <v>983</v>
      </c>
      <c r="C498" s="113" t="s">
        <v>28</v>
      </c>
      <c r="D498" s="113" t="s">
        <v>46</v>
      </c>
      <c r="E498" s="113" t="s">
        <v>85</v>
      </c>
      <c r="F498" s="114">
        <v>5263682</v>
      </c>
      <c r="G498" s="115">
        <v>505000</v>
      </c>
      <c r="H498" s="113" t="s">
        <v>84</v>
      </c>
      <c r="I498" s="113" t="s">
        <v>97</v>
      </c>
      <c r="J498" s="116">
        <v>44559</v>
      </c>
    </row>
    <row r="499" spans="1:10" ht="15">
      <c r="A499" s="113" t="s">
        <v>39</v>
      </c>
      <c r="B499" s="113" t="s">
        <v>983</v>
      </c>
      <c r="C499" s="113" t="s">
        <v>116</v>
      </c>
      <c r="D499" s="113" t="s">
        <v>152</v>
      </c>
      <c r="E499" s="113" t="s">
        <v>85</v>
      </c>
      <c r="F499" s="114">
        <v>5264062</v>
      </c>
      <c r="G499" s="115">
        <v>614900</v>
      </c>
      <c r="H499" s="113" t="s">
        <v>84</v>
      </c>
      <c r="I499" s="113" t="s">
        <v>97</v>
      </c>
      <c r="J499" s="116">
        <v>44560</v>
      </c>
    </row>
    <row r="500" spans="1:10" ht="15">
      <c r="A500" s="113" t="s">
        <v>39</v>
      </c>
      <c r="B500" s="113" t="s">
        <v>983</v>
      </c>
      <c r="C500" s="113" t="s">
        <v>28</v>
      </c>
      <c r="D500" s="113" t="s">
        <v>46</v>
      </c>
      <c r="E500" s="113" t="s">
        <v>88</v>
      </c>
      <c r="F500" s="114">
        <v>5264101</v>
      </c>
      <c r="G500" s="115">
        <v>620000</v>
      </c>
      <c r="H500" s="113" t="s">
        <v>84</v>
      </c>
      <c r="I500" s="113" t="s">
        <v>97</v>
      </c>
      <c r="J500" s="116">
        <v>44560</v>
      </c>
    </row>
    <row r="501" spans="1:10" ht="15">
      <c r="A501" s="113" t="s">
        <v>39</v>
      </c>
      <c r="B501" s="113" t="s">
        <v>983</v>
      </c>
      <c r="C501" s="113" t="s">
        <v>129</v>
      </c>
      <c r="D501" s="113" t="s">
        <v>128</v>
      </c>
      <c r="E501" s="113" t="s">
        <v>88</v>
      </c>
      <c r="F501" s="114">
        <v>5264065</v>
      </c>
      <c r="G501" s="115">
        <v>422250</v>
      </c>
      <c r="H501" s="113" t="s">
        <v>84</v>
      </c>
      <c r="I501" s="113" t="s">
        <v>97</v>
      </c>
      <c r="J501" s="116">
        <v>44560</v>
      </c>
    </row>
    <row r="502" spans="1:10" ht="15">
      <c r="A502" s="113" t="s">
        <v>39</v>
      </c>
      <c r="B502" s="113" t="s">
        <v>983</v>
      </c>
      <c r="C502" s="113" t="s">
        <v>28</v>
      </c>
      <c r="D502" s="113" t="s">
        <v>46</v>
      </c>
      <c r="E502" s="113" t="s">
        <v>85</v>
      </c>
      <c r="F502" s="114">
        <v>5264091</v>
      </c>
      <c r="G502" s="115">
        <v>614500</v>
      </c>
      <c r="H502" s="113" t="s">
        <v>84</v>
      </c>
      <c r="I502" s="113" t="s">
        <v>97</v>
      </c>
      <c r="J502" s="116">
        <v>44560</v>
      </c>
    </row>
    <row r="503" spans="1:10" ht="15">
      <c r="A503" s="113" t="s">
        <v>39</v>
      </c>
      <c r="B503" s="113" t="s">
        <v>983</v>
      </c>
      <c r="C503" s="113" t="s">
        <v>28</v>
      </c>
      <c r="D503" s="113" t="s">
        <v>139</v>
      </c>
      <c r="E503" s="113" t="s">
        <v>88</v>
      </c>
      <c r="F503" s="114">
        <v>5261285</v>
      </c>
      <c r="G503" s="115">
        <v>347000</v>
      </c>
      <c r="H503" s="113" t="s">
        <v>84</v>
      </c>
      <c r="I503" s="113" t="s">
        <v>97</v>
      </c>
      <c r="J503" s="116">
        <v>44551</v>
      </c>
    </row>
    <row r="504" spans="1:10" ht="15">
      <c r="A504" s="113" t="s">
        <v>39</v>
      </c>
      <c r="B504" s="113" t="s">
        <v>983</v>
      </c>
      <c r="C504" s="113" t="s">
        <v>28</v>
      </c>
      <c r="D504" s="113" t="s">
        <v>139</v>
      </c>
      <c r="E504" s="113" t="s">
        <v>89</v>
      </c>
      <c r="F504" s="114">
        <v>5261293</v>
      </c>
      <c r="G504" s="115">
        <v>325000</v>
      </c>
      <c r="H504" s="113" t="s">
        <v>84</v>
      </c>
      <c r="I504" s="113" t="s">
        <v>97</v>
      </c>
      <c r="J504" s="116">
        <v>44551</v>
      </c>
    </row>
    <row r="505" spans="1:10" ht="15">
      <c r="A505" s="113" t="s">
        <v>39</v>
      </c>
      <c r="B505" s="113" t="s">
        <v>983</v>
      </c>
      <c r="C505" s="113" t="s">
        <v>102</v>
      </c>
      <c r="D505" s="113" t="s">
        <v>130</v>
      </c>
      <c r="E505" s="113" t="s">
        <v>88</v>
      </c>
      <c r="F505" s="114">
        <v>5264079</v>
      </c>
      <c r="G505" s="115">
        <v>1600000</v>
      </c>
      <c r="H505" s="113" t="s">
        <v>84</v>
      </c>
      <c r="I505" s="113" t="s">
        <v>97</v>
      </c>
      <c r="J505" s="116">
        <v>44560</v>
      </c>
    </row>
    <row r="506" spans="1:10" ht="15">
      <c r="A506" s="113" t="s">
        <v>39</v>
      </c>
      <c r="B506" s="113" t="s">
        <v>983</v>
      </c>
      <c r="C506" s="113" t="s">
        <v>116</v>
      </c>
      <c r="D506" s="113" t="s">
        <v>152</v>
      </c>
      <c r="E506" s="113" t="s">
        <v>85</v>
      </c>
      <c r="F506" s="114">
        <v>5261310</v>
      </c>
      <c r="G506" s="115">
        <v>465000</v>
      </c>
      <c r="H506" s="113" t="s">
        <v>84</v>
      </c>
      <c r="I506" s="113" t="s">
        <v>97</v>
      </c>
      <c r="J506" s="116">
        <v>44551</v>
      </c>
    </row>
    <row r="507" spans="1:10" ht="15">
      <c r="A507" s="113" t="s">
        <v>39</v>
      </c>
      <c r="B507" s="113" t="s">
        <v>983</v>
      </c>
      <c r="C507" s="113" t="s">
        <v>28</v>
      </c>
      <c r="D507" s="113" t="s">
        <v>139</v>
      </c>
      <c r="E507" s="113" t="s">
        <v>85</v>
      </c>
      <c r="F507" s="114">
        <v>5261316</v>
      </c>
      <c r="G507" s="115">
        <v>440000</v>
      </c>
      <c r="H507" s="113" t="s">
        <v>84</v>
      </c>
      <c r="I507" s="113" t="s">
        <v>97</v>
      </c>
      <c r="J507" s="116">
        <v>44551</v>
      </c>
    </row>
    <row r="508" spans="1:10" ht="15">
      <c r="A508" s="113" t="s">
        <v>39</v>
      </c>
      <c r="B508" s="113" t="s">
        <v>983</v>
      </c>
      <c r="C508" s="113" t="s">
        <v>116</v>
      </c>
      <c r="D508" s="113" t="s">
        <v>152</v>
      </c>
      <c r="E508" s="113" t="s">
        <v>85</v>
      </c>
      <c r="F508" s="114">
        <v>5260606</v>
      </c>
      <c r="G508" s="115">
        <v>253000</v>
      </c>
      <c r="H508" s="113" t="s">
        <v>84</v>
      </c>
      <c r="I508" s="113" t="s">
        <v>97</v>
      </c>
      <c r="J508" s="116">
        <v>44550</v>
      </c>
    </row>
    <row r="509" spans="1:10" ht="15">
      <c r="A509" s="113" t="s">
        <v>39</v>
      </c>
      <c r="B509" s="113" t="s">
        <v>983</v>
      </c>
      <c r="C509" s="113" t="s">
        <v>131</v>
      </c>
      <c r="D509" s="113" t="s">
        <v>132</v>
      </c>
      <c r="E509" s="113" t="s">
        <v>85</v>
      </c>
      <c r="F509" s="114">
        <v>5263683</v>
      </c>
      <c r="G509" s="115">
        <v>709900</v>
      </c>
      <c r="H509" s="113" t="s">
        <v>84</v>
      </c>
      <c r="I509" s="113" t="s">
        <v>97</v>
      </c>
      <c r="J509" s="116">
        <v>44559</v>
      </c>
    </row>
    <row r="510" spans="1:10" ht="15">
      <c r="A510" s="113" t="s">
        <v>39</v>
      </c>
      <c r="B510" s="113" t="s">
        <v>983</v>
      </c>
      <c r="C510" s="113" t="s">
        <v>129</v>
      </c>
      <c r="D510" s="113" t="s">
        <v>128</v>
      </c>
      <c r="E510" s="113" t="s">
        <v>90</v>
      </c>
      <c r="F510" s="114">
        <v>5260485</v>
      </c>
      <c r="G510" s="115">
        <v>9900000</v>
      </c>
      <c r="H510" s="113" t="s">
        <v>84</v>
      </c>
      <c r="I510" s="113" t="s">
        <v>97</v>
      </c>
      <c r="J510" s="116">
        <v>44550</v>
      </c>
    </row>
    <row r="511" spans="1:10" ht="15">
      <c r="A511" s="113" t="s">
        <v>39</v>
      </c>
      <c r="B511" s="113" t="s">
        <v>983</v>
      </c>
      <c r="C511" s="113" t="s">
        <v>28</v>
      </c>
      <c r="D511" s="113" t="s">
        <v>49</v>
      </c>
      <c r="E511" s="113" t="s">
        <v>85</v>
      </c>
      <c r="F511" s="114">
        <v>5261808</v>
      </c>
      <c r="G511" s="115">
        <v>800000</v>
      </c>
      <c r="H511" s="113" t="s">
        <v>84</v>
      </c>
      <c r="I511" s="113" t="s">
        <v>97</v>
      </c>
      <c r="J511" s="116">
        <v>44552</v>
      </c>
    </row>
    <row r="512" spans="1:10" ht="15">
      <c r="A512" s="113" t="s">
        <v>39</v>
      </c>
      <c r="B512" s="113" t="s">
        <v>983</v>
      </c>
      <c r="C512" s="113" t="s">
        <v>28</v>
      </c>
      <c r="D512" s="113" t="s">
        <v>49</v>
      </c>
      <c r="E512" s="113" t="s">
        <v>81</v>
      </c>
      <c r="F512" s="114">
        <v>5262094</v>
      </c>
      <c r="G512" s="115">
        <v>387777</v>
      </c>
      <c r="H512" s="113" t="s">
        <v>84</v>
      </c>
      <c r="I512" s="113" t="s">
        <v>97</v>
      </c>
      <c r="J512" s="116">
        <v>44553</v>
      </c>
    </row>
    <row r="513" spans="1:10" ht="15">
      <c r="A513" s="113" t="s">
        <v>39</v>
      </c>
      <c r="B513" s="113" t="s">
        <v>983</v>
      </c>
      <c r="C513" s="113" t="s">
        <v>47</v>
      </c>
      <c r="D513" s="113" t="s">
        <v>48</v>
      </c>
      <c r="E513" s="113" t="s">
        <v>85</v>
      </c>
      <c r="F513" s="114">
        <v>5260463</v>
      </c>
      <c r="G513" s="115">
        <v>470000</v>
      </c>
      <c r="H513" s="113" t="s">
        <v>84</v>
      </c>
      <c r="I513" s="113" t="s">
        <v>97</v>
      </c>
      <c r="J513" s="116">
        <v>44550</v>
      </c>
    </row>
    <row r="514" spans="1:10" ht="15">
      <c r="A514" s="113" t="s">
        <v>39</v>
      </c>
      <c r="B514" s="113" t="s">
        <v>983</v>
      </c>
      <c r="C514" s="113" t="s">
        <v>47</v>
      </c>
      <c r="D514" s="113" t="s">
        <v>48</v>
      </c>
      <c r="E514" s="113" t="s">
        <v>88</v>
      </c>
      <c r="F514" s="114">
        <v>5264646</v>
      </c>
      <c r="G514" s="115">
        <v>25000</v>
      </c>
      <c r="H514" s="113" t="s">
        <v>84</v>
      </c>
      <c r="I514" s="113" t="s">
        <v>97</v>
      </c>
      <c r="J514" s="116">
        <v>44560</v>
      </c>
    </row>
    <row r="515" spans="1:10" ht="15">
      <c r="A515" s="113" t="s">
        <v>39</v>
      </c>
      <c r="B515" s="113" t="s">
        <v>983</v>
      </c>
      <c r="C515" s="113" t="s">
        <v>28</v>
      </c>
      <c r="D515" s="113" t="s">
        <v>46</v>
      </c>
      <c r="E515" s="113" t="s">
        <v>85</v>
      </c>
      <c r="F515" s="114">
        <v>5264526</v>
      </c>
      <c r="G515" s="115">
        <v>479000</v>
      </c>
      <c r="H515" s="113" t="s">
        <v>84</v>
      </c>
      <c r="I515" s="113" t="s">
        <v>97</v>
      </c>
      <c r="J515" s="116">
        <v>44560</v>
      </c>
    </row>
    <row r="516" spans="1:10" ht="15">
      <c r="A516" s="113" t="s">
        <v>39</v>
      </c>
      <c r="B516" s="113" t="s">
        <v>983</v>
      </c>
      <c r="C516" s="113" t="s">
        <v>28</v>
      </c>
      <c r="D516" s="113" t="s">
        <v>139</v>
      </c>
      <c r="E516" s="113" t="s">
        <v>85</v>
      </c>
      <c r="F516" s="114">
        <v>5262091</v>
      </c>
      <c r="G516" s="115">
        <v>499000</v>
      </c>
      <c r="H516" s="113" t="s">
        <v>84</v>
      </c>
      <c r="I516" s="113" t="s">
        <v>97</v>
      </c>
      <c r="J516" s="116">
        <v>44553</v>
      </c>
    </row>
    <row r="517" spans="1:10" ht="15">
      <c r="A517" s="113" t="s">
        <v>39</v>
      </c>
      <c r="B517" s="113" t="s">
        <v>983</v>
      </c>
      <c r="C517" s="113" t="s">
        <v>28</v>
      </c>
      <c r="D517" s="113" t="s">
        <v>136</v>
      </c>
      <c r="E517" s="113" t="s">
        <v>88</v>
      </c>
      <c r="F517" s="114">
        <v>5264517</v>
      </c>
      <c r="G517" s="115">
        <v>369000</v>
      </c>
      <c r="H517" s="113" t="s">
        <v>84</v>
      </c>
      <c r="I517" s="113" t="s">
        <v>97</v>
      </c>
      <c r="J517" s="116">
        <v>44560</v>
      </c>
    </row>
    <row r="518" spans="1:10" ht="15">
      <c r="A518" s="113" t="s">
        <v>39</v>
      </c>
      <c r="B518" s="113" t="s">
        <v>983</v>
      </c>
      <c r="C518" s="113" t="s">
        <v>47</v>
      </c>
      <c r="D518" s="113" t="s">
        <v>48</v>
      </c>
      <c r="E518" s="113" t="s">
        <v>85</v>
      </c>
      <c r="F518" s="114">
        <v>5262109</v>
      </c>
      <c r="G518" s="115">
        <v>295000</v>
      </c>
      <c r="H518" s="113" t="s">
        <v>84</v>
      </c>
      <c r="I518" s="113" t="s">
        <v>97</v>
      </c>
      <c r="J518" s="116">
        <v>44553</v>
      </c>
    </row>
    <row r="519" spans="1:10" ht="15">
      <c r="A519" s="113" t="s">
        <v>39</v>
      </c>
      <c r="B519" s="113" t="s">
        <v>983</v>
      </c>
      <c r="C519" s="113" t="s">
        <v>116</v>
      </c>
      <c r="D519" s="113" t="s">
        <v>152</v>
      </c>
      <c r="E519" s="113" t="s">
        <v>81</v>
      </c>
      <c r="F519" s="114">
        <v>5260482</v>
      </c>
      <c r="G519" s="115">
        <v>365000</v>
      </c>
      <c r="H519" s="113" t="s">
        <v>84</v>
      </c>
      <c r="I519" s="113" t="s">
        <v>97</v>
      </c>
      <c r="J519" s="116">
        <v>44550</v>
      </c>
    </row>
    <row r="520" spans="1:10" ht="15">
      <c r="A520" s="113" t="s">
        <v>39</v>
      </c>
      <c r="B520" s="113" t="s">
        <v>983</v>
      </c>
      <c r="C520" s="113" t="s">
        <v>28</v>
      </c>
      <c r="D520" s="113" t="s">
        <v>141</v>
      </c>
      <c r="E520" s="113" t="s">
        <v>85</v>
      </c>
      <c r="F520" s="114">
        <v>5260362</v>
      </c>
      <c r="G520" s="115">
        <v>680000</v>
      </c>
      <c r="H520" s="113" t="s">
        <v>84</v>
      </c>
      <c r="I520" s="113" t="s">
        <v>97</v>
      </c>
      <c r="J520" s="116">
        <v>44550</v>
      </c>
    </row>
    <row r="521" spans="1:10" ht="15">
      <c r="A521" s="113" t="s">
        <v>39</v>
      </c>
      <c r="B521" s="113" t="s">
        <v>983</v>
      </c>
      <c r="C521" s="113" t="s">
        <v>28</v>
      </c>
      <c r="D521" s="113" t="s">
        <v>136</v>
      </c>
      <c r="E521" s="113" t="s">
        <v>85</v>
      </c>
      <c r="F521" s="114">
        <v>5264514</v>
      </c>
      <c r="G521" s="115">
        <v>514785</v>
      </c>
      <c r="H521" s="113" t="s">
        <v>97</v>
      </c>
      <c r="I521" s="113" t="s">
        <v>97</v>
      </c>
      <c r="J521" s="116">
        <v>44560</v>
      </c>
    </row>
    <row r="522" spans="1:10" ht="15">
      <c r="A522" s="113" t="s">
        <v>39</v>
      </c>
      <c r="B522" s="113" t="s">
        <v>983</v>
      </c>
      <c r="C522" s="113" t="s">
        <v>28</v>
      </c>
      <c r="D522" s="113" t="s">
        <v>136</v>
      </c>
      <c r="E522" s="113" t="s">
        <v>89</v>
      </c>
      <c r="F522" s="114">
        <v>5262086</v>
      </c>
      <c r="G522" s="115">
        <v>110000</v>
      </c>
      <c r="H522" s="113" t="s">
        <v>84</v>
      </c>
      <c r="I522" s="113" t="s">
        <v>97</v>
      </c>
      <c r="J522" s="116">
        <v>44553</v>
      </c>
    </row>
    <row r="523" spans="1:10" ht="15">
      <c r="A523" s="113" t="s">
        <v>39</v>
      </c>
      <c r="B523" s="113" t="s">
        <v>983</v>
      </c>
      <c r="C523" s="113" t="s">
        <v>28</v>
      </c>
      <c r="D523" s="113" t="s">
        <v>49</v>
      </c>
      <c r="E523" s="113" t="s">
        <v>85</v>
      </c>
      <c r="F523" s="114">
        <v>5260486</v>
      </c>
      <c r="G523" s="115">
        <v>450000</v>
      </c>
      <c r="H523" s="113" t="s">
        <v>84</v>
      </c>
      <c r="I523" s="113" t="s">
        <v>97</v>
      </c>
      <c r="J523" s="116">
        <v>44550</v>
      </c>
    </row>
    <row r="524" spans="1:10" ht="15">
      <c r="A524" s="113" t="s">
        <v>39</v>
      </c>
      <c r="B524" s="113" t="s">
        <v>983</v>
      </c>
      <c r="C524" s="113" t="s">
        <v>28</v>
      </c>
      <c r="D524" s="113" t="s">
        <v>141</v>
      </c>
      <c r="E524" s="113" t="s">
        <v>90</v>
      </c>
      <c r="F524" s="114">
        <v>5262564</v>
      </c>
      <c r="G524" s="115">
        <v>1500000</v>
      </c>
      <c r="H524" s="113" t="s">
        <v>84</v>
      </c>
      <c r="I524" s="113" t="s">
        <v>97</v>
      </c>
      <c r="J524" s="116">
        <v>44557</v>
      </c>
    </row>
    <row r="525" spans="1:10" ht="15">
      <c r="A525" s="113" t="s">
        <v>39</v>
      </c>
      <c r="B525" s="113" t="s">
        <v>983</v>
      </c>
      <c r="C525" s="113" t="s">
        <v>28</v>
      </c>
      <c r="D525" s="113" t="s">
        <v>49</v>
      </c>
      <c r="E525" s="113" t="s">
        <v>85</v>
      </c>
      <c r="F525" s="114">
        <v>5260490</v>
      </c>
      <c r="G525" s="115">
        <v>470000</v>
      </c>
      <c r="H525" s="113" t="s">
        <v>84</v>
      </c>
      <c r="I525" s="113" t="s">
        <v>97</v>
      </c>
      <c r="J525" s="116">
        <v>44550</v>
      </c>
    </row>
    <row r="526" spans="1:10" ht="15">
      <c r="A526" s="113" t="s">
        <v>39</v>
      </c>
      <c r="B526" s="113" t="s">
        <v>983</v>
      </c>
      <c r="C526" s="113" t="s">
        <v>28</v>
      </c>
      <c r="D526" s="113" t="s">
        <v>49</v>
      </c>
      <c r="E526" s="113" t="s">
        <v>85</v>
      </c>
      <c r="F526" s="114">
        <v>5260612</v>
      </c>
      <c r="G526" s="115">
        <v>470000</v>
      </c>
      <c r="H526" s="113" t="s">
        <v>84</v>
      </c>
      <c r="I526" s="113" t="s">
        <v>97</v>
      </c>
      <c r="J526" s="116">
        <v>44550</v>
      </c>
    </row>
    <row r="527" spans="1:10" ht="15">
      <c r="A527" s="113" t="s">
        <v>39</v>
      </c>
      <c r="B527" s="113" t="s">
        <v>983</v>
      </c>
      <c r="C527" s="113" t="s">
        <v>116</v>
      </c>
      <c r="D527" s="113" t="s">
        <v>152</v>
      </c>
      <c r="E527" s="113" t="s">
        <v>85</v>
      </c>
      <c r="F527" s="114">
        <v>5264503</v>
      </c>
      <c r="G527" s="115">
        <v>1049000</v>
      </c>
      <c r="H527" s="113" t="s">
        <v>84</v>
      </c>
      <c r="I527" s="113" t="s">
        <v>97</v>
      </c>
      <c r="J527" s="116">
        <v>44560</v>
      </c>
    </row>
    <row r="528" spans="1:10" ht="15">
      <c r="A528" s="113" t="s">
        <v>39</v>
      </c>
      <c r="B528" s="113" t="s">
        <v>983</v>
      </c>
      <c r="C528" s="113" t="s">
        <v>129</v>
      </c>
      <c r="D528" s="113" t="s">
        <v>128</v>
      </c>
      <c r="E528" s="113" t="s">
        <v>88</v>
      </c>
      <c r="F528" s="114">
        <v>5262527</v>
      </c>
      <c r="G528" s="115">
        <v>255000</v>
      </c>
      <c r="H528" s="113" t="s">
        <v>84</v>
      </c>
      <c r="I528" s="113" t="s">
        <v>97</v>
      </c>
      <c r="J528" s="116">
        <v>44557</v>
      </c>
    </row>
    <row r="529" spans="1:10" ht="15">
      <c r="A529" s="113" t="s">
        <v>39</v>
      </c>
      <c r="B529" s="113" t="s">
        <v>983</v>
      </c>
      <c r="C529" s="113" t="s">
        <v>47</v>
      </c>
      <c r="D529" s="113" t="s">
        <v>48</v>
      </c>
      <c r="E529" s="113" t="s">
        <v>85</v>
      </c>
      <c r="F529" s="114">
        <v>5264713</v>
      </c>
      <c r="G529" s="115">
        <v>60000</v>
      </c>
      <c r="H529" s="113" t="s">
        <v>84</v>
      </c>
      <c r="I529" s="113" t="s">
        <v>97</v>
      </c>
      <c r="J529" s="116">
        <v>44560</v>
      </c>
    </row>
    <row r="530" spans="1:10" ht="15">
      <c r="A530" s="113" t="s">
        <v>39</v>
      </c>
      <c r="B530" s="113" t="s">
        <v>983</v>
      </c>
      <c r="C530" s="113" t="s">
        <v>28</v>
      </c>
      <c r="D530" s="113" t="s">
        <v>141</v>
      </c>
      <c r="E530" s="113" t="s">
        <v>85</v>
      </c>
      <c r="F530" s="114">
        <v>5262187</v>
      </c>
      <c r="G530" s="115">
        <v>575000</v>
      </c>
      <c r="H530" s="113" t="s">
        <v>84</v>
      </c>
      <c r="I530" s="113" t="s">
        <v>97</v>
      </c>
      <c r="J530" s="116">
        <v>44553</v>
      </c>
    </row>
    <row r="531" spans="1:10" ht="15">
      <c r="A531" s="113" t="s">
        <v>39</v>
      </c>
      <c r="B531" s="113" t="s">
        <v>983</v>
      </c>
      <c r="C531" s="113" t="s">
        <v>28</v>
      </c>
      <c r="D531" s="113" t="s">
        <v>144</v>
      </c>
      <c r="E531" s="113" t="s">
        <v>89</v>
      </c>
      <c r="F531" s="114">
        <v>5264742</v>
      </c>
      <c r="G531" s="115">
        <v>63500</v>
      </c>
      <c r="H531" s="113" t="s">
        <v>84</v>
      </c>
      <c r="I531" s="113" t="s">
        <v>97</v>
      </c>
      <c r="J531" s="116">
        <v>44560</v>
      </c>
    </row>
    <row r="532" spans="1:10" ht="15">
      <c r="A532" s="113" t="s">
        <v>39</v>
      </c>
      <c r="B532" s="113" t="s">
        <v>983</v>
      </c>
      <c r="C532" s="113" t="s">
        <v>47</v>
      </c>
      <c r="D532" s="113" t="s">
        <v>48</v>
      </c>
      <c r="E532" s="113" t="s">
        <v>85</v>
      </c>
      <c r="F532" s="114">
        <v>5262169</v>
      </c>
      <c r="G532" s="115">
        <v>525000</v>
      </c>
      <c r="H532" s="113" t="s">
        <v>84</v>
      </c>
      <c r="I532" s="113" t="s">
        <v>97</v>
      </c>
      <c r="J532" s="116">
        <v>44553</v>
      </c>
    </row>
    <row r="533" spans="1:10" ht="15">
      <c r="A533" s="113" t="s">
        <v>39</v>
      </c>
      <c r="B533" s="113" t="s">
        <v>983</v>
      </c>
      <c r="C533" s="113" t="s">
        <v>131</v>
      </c>
      <c r="D533" s="113" t="s">
        <v>132</v>
      </c>
      <c r="E533" s="113" t="s">
        <v>85</v>
      </c>
      <c r="F533" s="114">
        <v>5260404</v>
      </c>
      <c r="G533" s="115">
        <v>505000</v>
      </c>
      <c r="H533" s="113" t="s">
        <v>84</v>
      </c>
      <c r="I533" s="113" t="s">
        <v>97</v>
      </c>
      <c r="J533" s="116">
        <v>44550</v>
      </c>
    </row>
    <row r="534" spans="1:10" ht="15">
      <c r="A534" s="113" t="s">
        <v>39</v>
      </c>
      <c r="B534" s="113" t="s">
        <v>983</v>
      </c>
      <c r="C534" s="113" t="s">
        <v>28</v>
      </c>
      <c r="D534" s="113" t="s">
        <v>136</v>
      </c>
      <c r="E534" s="113" t="s">
        <v>85</v>
      </c>
      <c r="F534" s="114">
        <v>5264734</v>
      </c>
      <c r="G534" s="115">
        <v>592510</v>
      </c>
      <c r="H534" s="113" t="s">
        <v>97</v>
      </c>
      <c r="I534" s="113" t="s">
        <v>97</v>
      </c>
      <c r="J534" s="116">
        <v>44560</v>
      </c>
    </row>
    <row r="535" spans="1:10" ht="15">
      <c r="A535" s="113" t="s">
        <v>39</v>
      </c>
      <c r="B535" s="113" t="s">
        <v>983</v>
      </c>
      <c r="C535" s="113" t="s">
        <v>28</v>
      </c>
      <c r="D535" s="113" t="s">
        <v>141</v>
      </c>
      <c r="E535" s="113" t="s">
        <v>90</v>
      </c>
      <c r="F535" s="114">
        <v>5262217</v>
      </c>
      <c r="G535" s="115">
        <v>900000</v>
      </c>
      <c r="H535" s="113" t="s">
        <v>84</v>
      </c>
      <c r="I535" s="113" t="s">
        <v>97</v>
      </c>
      <c r="J535" s="116">
        <v>44553</v>
      </c>
    </row>
    <row r="536" spans="1:10" ht="15">
      <c r="A536" s="113" t="s">
        <v>39</v>
      </c>
      <c r="B536" s="113" t="s">
        <v>983</v>
      </c>
      <c r="C536" s="113" t="s">
        <v>28</v>
      </c>
      <c r="D536" s="113" t="s">
        <v>49</v>
      </c>
      <c r="E536" s="113" t="s">
        <v>85</v>
      </c>
      <c r="F536" s="114">
        <v>5264717</v>
      </c>
      <c r="G536" s="115">
        <v>651000</v>
      </c>
      <c r="H536" s="113" t="s">
        <v>84</v>
      </c>
      <c r="I536" s="113" t="s">
        <v>97</v>
      </c>
      <c r="J536" s="116">
        <v>44560</v>
      </c>
    </row>
    <row r="537" spans="1:10" ht="15">
      <c r="A537" s="113" t="s">
        <v>39</v>
      </c>
      <c r="B537" s="113" t="s">
        <v>983</v>
      </c>
      <c r="C537" s="113" t="s">
        <v>47</v>
      </c>
      <c r="D537" s="113" t="s">
        <v>48</v>
      </c>
      <c r="E537" s="113" t="s">
        <v>85</v>
      </c>
      <c r="F537" s="114">
        <v>5260454</v>
      </c>
      <c r="G537" s="115">
        <v>475000</v>
      </c>
      <c r="H537" s="113" t="s">
        <v>84</v>
      </c>
      <c r="I537" s="113" t="s">
        <v>97</v>
      </c>
      <c r="J537" s="116">
        <v>44550</v>
      </c>
    </row>
    <row r="538" spans="1:10" ht="15">
      <c r="A538" s="113" t="s">
        <v>39</v>
      </c>
      <c r="B538" s="113" t="s">
        <v>983</v>
      </c>
      <c r="C538" s="113" t="s">
        <v>28</v>
      </c>
      <c r="D538" s="113" t="s">
        <v>138</v>
      </c>
      <c r="E538" s="113" t="s">
        <v>85</v>
      </c>
      <c r="F538" s="114">
        <v>5262147</v>
      </c>
      <c r="G538" s="115">
        <v>590000</v>
      </c>
      <c r="H538" s="113" t="s">
        <v>84</v>
      </c>
      <c r="I538" s="113" t="s">
        <v>97</v>
      </c>
      <c r="J538" s="116">
        <v>44553</v>
      </c>
    </row>
    <row r="539" spans="1:10" ht="15">
      <c r="A539" s="113" t="s">
        <v>39</v>
      </c>
      <c r="B539" s="113" t="s">
        <v>983</v>
      </c>
      <c r="C539" s="113" t="s">
        <v>129</v>
      </c>
      <c r="D539" s="113" t="s">
        <v>128</v>
      </c>
      <c r="E539" s="113" t="s">
        <v>85</v>
      </c>
      <c r="F539" s="114">
        <v>5262578</v>
      </c>
      <c r="G539" s="115">
        <v>982500</v>
      </c>
      <c r="H539" s="113" t="s">
        <v>84</v>
      </c>
      <c r="I539" s="113" t="s">
        <v>97</v>
      </c>
      <c r="J539" s="116">
        <v>44557</v>
      </c>
    </row>
    <row r="540" spans="1:10" ht="15">
      <c r="A540" s="113" t="s">
        <v>39</v>
      </c>
      <c r="B540" s="113" t="s">
        <v>983</v>
      </c>
      <c r="C540" s="113" t="s">
        <v>28</v>
      </c>
      <c r="D540" s="113" t="s">
        <v>139</v>
      </c>
      <c r="E540" s="113" t="s">
        <v>85</v>
      </c>
      <c r="F540" s="114">
        <v>5260446</v>
      </c>
      <c r="G540" s="115">
        <v>480000</v>
      </c>
      <c r="H540" s="113" t="s">
        <v>84</v>
      </c>
      <c r="I540" s="113" t="s">
        <v>97</v>
      </c>
      <c r="J540" s="116">
        <v>44550</v>
      </c>
    </row>
    <row r="541" spans="1:10" ht="15">
      <c r="A541" s="113" t="s">
        <v>39</v>
      </c>
      <c r="B541" s="113" t="s">
        <v>983</v>
      </c>
      <c r="C541" s="113" t="s">
        <v>129</v>
      </c>
      <c r="D541" s="113" t="s">
        <v>128</v>
      </c>
      <c r="E541" s="113" t="s">
        <v>85</v>
      </c>
      <c r="F541" s="114">
        <v>5264711</v>
      </c>
      <c r="G541" s="115">
        <v>725000</v>
      </c>
      <c r="H541" s="113" t="s">
        <v>84</v>
      </c>
      <c r="I541" s="113" t="s">
        <v>97</v>
      </c>
      <c r="J541" s="116">
        <v>44560</v>
      </c>
    </row>
    <row r="542" spans="1:10" ht="15">
      <c r="A542" s="113" t="s">
        <v>39</v>
      </c>
      <c r="B542" s="113" t="s">
        <v>983</v>
      </c>
      <c r="C542" s="113" t="s">
        <v>47</v>
      </c>
      <c r="D542" s="113" t="s">
        <v>48</v>
      </c>
      <c r="E542" s="113" t="s">
        <v>88</v>
      </c>
      <c r="F542" s="114">
        <v>5264707</v>
      </c>
      <c r="G542" s="115">
        <v>253000</v>
      </c>
      <c r="H542" s="113" t="s">
        <v>84</v>
      </c>
      <c r="I542" s="113" t="s">
        <v>97</v>
      </c>
      <c r="J542" s="116">
        <v>44560</v>
      </c>
    </row>
    <row r="543" spans="1:10" ht="15">
      <c r="A543" s="113" t="s">
        <v>39</v>
      </c>
      <c r="B543" s="113" t="s">
        <v>983</v>
      </c>
      <c r="C543" s="113" t="s">
        <v>129</v>
      </c>
      <c r="D543" s="113" t="s">
        <v>128</v>
      </c>
      <c r="E543" s="113" t="s">
        <v>88</v>
      </c>
      <c r="F543" s="114">
        <v>5264702</v>
      </c>
      <c r="G543" s="115">
        <v>345000</v>
      </c>
      <c r="H543" s="113" t="s">
        <v>84</v>
      </c>
      <c r="I543" s="113" t="s">
        <v>97</v>
      </c>
      <c r="J543" s="116">
        <v>44560</v>
      </c>
    </row>
    <row r="544" spans="1:10" ht="15">
      <c r="A544" s="113" t="s">
        <v>39</v>
      </c>
      <c r="B544" s="113" t="s">
        <v>983</v>
      </c>
      <c r="C544" s="113" t="s">
        <v>28</v>
      </c>
      <c r="D544" s="113" t="s">
        <v>136</v>
      </c>
      <c r="E544" s="113" t="s">
        <v>85</v>
      </c>
      <c r="F544" s="114">
        <v>5262144</v>
      </c>
      <c r="G544" s="115">
        <v>549078</v>
      </c>
      <c r="H544" s="113" t="s">
        <v>97</v>
      </c>
      <c r="I544" s="113" t="s">
        <v>97</v>
      </c>
      <c r="J544" s="116">
        <v>44553</v>
      </c>
    </row>
    <row r="545" spans="1:10" ht="15">
      <c r="A545" s="113" t="s">
        <v>39</v>
      </c>
      <c r="B545" s="113" t="s">
        <v>983</v>
      </c>
      <c r="C545" s="113" t="s">
        <v>28</v>
      </c>
      <c r="D545" s="113" t="s">
        <v>49</v>
      </c>
      <c r="E545" s="113" t="s">
        <v>85</v>
      </c>
      <c r="F545" s="114">
        <v>5264694</v>
      </c>
      <c r="G545" s="115">
        <v>424000</v>
      </c>
      <c r="H545" s="113" t="s">
        <v>84</v>
      </c>
      <c r="I545" s="113" t="s">
        <v>97</v>
      </c>
      <c r="J545" s="116">
        <v>44560</v>
      </c>
    </row>
    <row r="546" spans="1:10" ht="15">
      <c r="A546" s="113" t="s">
        <v>39</v>
      </c>
      <c r="B546" s="113" t="s">
        <v>983</v>
      </c>
      <c r="C546" s="113" t="s">
        <v>47</v>
      </c>
      <c r="D546" s="113" t="s">
        <v>48</v>
      </c>
      <c r="E546" s="113" t="s">
        <v>81</v>
      </c>
      <c r="F546" s="114">
        <v>5262135</v>
      </c>
      <c r="G546" s="115">
        <v>380000</v>
      </c>
      <c r="H546" s="113" t="s">
        <v>84</v>
      </c>
      <c r="I546" s="113" t="s">
        <v>97</v>
      </c>
      <c r="J546" s="116">
        <v>44553</v>
      </c>
    </row>
    <row r="547" spans="1:10" ht="15">
      <c r="A547" s="113" t="s">
        <v>39</v>
      </c>
      <c r="B547" s="113" t="s">
        <v>983</v>
      </c>
      <c r="C547" s="113" t="s">
        <v>28</v>
      </c>
      <c r="D547" s="113" t="s">
        <v>138</v>
      </c>
      <c r="E547" s="113" t="s">
        <v>88</v>
      </c>
      <c r="F547" s="114">
        <v>5262155</v>
      </c>
      <c r="G547" s="115">
        <v>285000</v>
      </c>
      <c r="H547" s="113" t="s">
        <v>84</v>
      </c>
      <c r="I547" s="113" t="s">
        <v>97</v>
      </c>
      <c r="J547" s="116">
        <v>44553</v>
      </c>
    </row>
    <row r="548" spans="1:10" ht="15">
      <c r="A548" s="113" t="s">
        <v>39</v>
      </c>
      <c r="B548" s="113" t="s">
        <v>983</v>
      </c>
      <c r="C548" s="113" t="s">
        <v>47</v>
      </c>
      <c r="D548" s="113" t="s">
        <v>48</v>
      </c>
      <c r="E548" s="113" t="s">
        <v>85</v>
      </c>
      <c r="F548" s="114">
        <v>5262921</v>
      </c>
      <c r="G548" s="115">
        <v>1830000</v>
      </c>
      <c r="H548" s="113" t="s">
        <v>84</v>
      </c>
      <c r="I548" s="113" t="s">
        <v>97</v>
      </c>
      <c r="J548" s="116">
        <v>44558</v>
      </c>
    </row>
    <row r="549" spans="1:10" ht="15">
      <c r="A549" s="113" t="s">
        <v>39</v>
      </c>
      <c r="B549" s="113" t="s">
        <v>983</v>
      </c>
      <c r="C549" s="113" t="s">
        <v>116</v>
      </c>
      <c r="D549" s="113" t="s">
        <v>152</v>
      </c>
      <c r="E549" s="113" t="s">
        <v>85</v>
      </c>
      <c r="F549" s="114">
        <v>5262648</v>
      </c>
      <c r="G549" s="115">
        <v>615000</v>
      </c>
      <c r="H549" s="113" t="s">
        <v>84</v>
      </c>
      <c r="I549" s="113" t="s">
        <v>97</v>
      </c>
      <c r="J549" s="116">
        <v>44557</v>
      </c>
    </row>
    <row r="550" spans="1:10" ht="15">
      <c r="A550" s="113" t="s">
        <v>39</v>
      </c>
      <c r="B550" s="113" t="s">
        <v>983</v>
      </c>
      <c r="C550" s="113" t="s">
        <v>28</v>
      </c>
      <c r="D550" s="113" t="s">
        <v>136</v>
      </c>
      <c r="E550" s="113" t="s">
        <v>85</v>
      </c>
      <c r="F550" s="114">
        <v>5262842</v>
      </c>
      <c r="G550" s="115">
        <v>384173</v>
      </c>
      <c r="H550" s="113" t="s">
        <v>97</v>
      </c>
      <c r="I550" s="113" t="s">
        <v>97</v>
      </c>
      <c r="J550" s="116">
        <v>44558</v>
      </c>
    </row>
    <row r="551" spans="1:10" ht="15">
      <c r="A551" s="113" t="s">
        <v>39</v>
      </c>
      <c r="B551" s="113" t="s">
        <v>983</v>
      </c>
      <c r="C551" s="113" t="s">
        <v>28</v>
      </c>
      <c r="D551" s="113" t="s">
        <v>138</v>
      </c>
      <c r="E551" s="113" t="s">
        <v>85</v>
      </c>
      <c r="F551" s="114">
        <v>5264508</v>
      </c>
      <c r="G551" s="115">
        <v>494000</v>
      </c>
      <c r="H551" s="113" t="s">
        <v>84</v>
      </c>
      <c r="I551" s="113" t="s">
        <v>97</v>
      </c>
      <c r="J551" s="116">
        <v>44560</v>
      </c>
    </row>
    <row r="552" spans="1:10" ht="15">
      <c r="A552" s="113" t="s">
        <v>39</v>
      </c>
      <c r="B552" s="113" t="s">
        <v>983</v>
      </c>
      <c r="C552" s="113" t="s">
        <v>47</v>
      </c>
      <c r="D552" s="113" t="s">
        <v>48</v>
      </c>
      <c r="E552" s="113" t="s">
        <v>88</v>
      </c>
      <c r="F552" s="114">
        <v>5260561</v>
      </c>
      <c r="G552" s="115">
        <v>179900</v>
      </c>
      <c r="H552" s="113" t="s">
        <v>84</v>
      </c>
      <c r="I552" s="113" t="s">
        <v>97</v>
      </c>
      <c r="J552" s="116">
        <v>44550</v>
      </c>
    </row>
    <row r="553" spans="1:10" ht="15">
      <c r="A553" s="113" t="s">
        <v>39</v>
      </c>
      <c r="B553" s="113" t="s">
        <v>983</v>
      </c>
      <c r="C553" s="113" t="s">
        <v>28</v>
      </c>
      <c r="D553" s="113" t="s">
        <v>46</v>
      </c>
      <c r="E553" s="113" t="s">
        <v>90</v>
      </c>
      <c r="F553" s="114">
        <v>5264449</v>
      </c>
      <c r="G553" s="115">
        <v>7850000</v>
      </c>
      <c r="H553" s="113" t="s">
        <v>84</v>
      </c>
      <c r="I553" s="113" t="s">
        <v>97</v>
      </c>
      <c r="J553" s="116">
        <v>44560</v>
      </c>
    </row>
    <row r="554" spans="1:10" ht="15">
      <c r="A554" s="113" t="s">
        <v>39</v>
      </c>
      <c r="B554" s="113" t="s">
        <v>983</v>
      </c>
      <c r="C554" s="113" t="s">
        <v>28</v>
      </c>
      <c r="D554" s="113" t="s">
        <v>49</v>
      </c>
      <c r="E554" s="113" t="s">
        <v>85</v>
      </c>
      <c r="F554" s="114">
        <v>5264444</v>
      </c>
      <c r="G554" s="115">
        <v>439000</v>
      </c>
      <c r="H554" s="113" t="s">
        <v>84</v>
      </c>
      <c r="I554" s="113" t="s">
        <v>97</v>
      </c>
      <c r="J554" s="116">
        <v>44560</v>
      </c>
    </row>
    <row r="555" spans="1:10" ht="15">
      <c r="A555" s="113" t="s">
        <v>39</v>
      </c>
      <c r="B555" s="113" t="s">
        <v>983</v>
      </c>
      <c r="C555" s="113" t="s">
        <v>28</v>
      </c>
      <c r="D555" s="113" t="s">
        <v>49</v>
      </c>
      <c r="E555" s="113" t="s">
        <v>85</v>
      </c>
      <c r="F555" s="114">
        <v>5262834</v>
      </c>
      <c r="G555" s="115">
        <v>400000</v>
      </c>
      <c r="H555" s="113" t="s">
        <v>84</v>
      </c>
      <c r="I555" s="113" t="s">
        <v>97</v>
      </c>
      <c r="J555" s="116">
        <v>44558</v>
      </c>
    </row>
    <row r="556" spans="1:10" ht="15">
      <c r="A556" s="113" t="s">
        <v>39</v>
      </c>
      <c r="B556" s="113" t="s">
        <v>983</v>
      </c>
      <c r="C556" s="113" t="s">
        <v>129</v>
      </c>
      <c r="D556" s="113" t="s">
        <v>128</v>
      </c>
      <c r="E556" s="113" t="s">
        <v>85</v>
      </c>
      <c r="F556" s="114">
        <v>5260580</v>
      </c>
      <c r="G556" s="115">
        <v>665000</v>
      </c>
      <c r="H556" s="113" t="s">
        <v>84</v>
      </c>
      <c r="I556" s="113" t="s">
        <v>97</v>
      </c>
      <c r="J556" s="116">
        <v>44550</v>
      </c>
    </row>
    <row r="557" spans="1:10" ht="15">
      <c r="A557" s="113" t="s">
        <v>39</v>
      </c>
      <c r="B557" s="113" t="s">
        <v>983</v>
      </c>
      <c r="C557" s="113" t="s">
        <v>131</v>
      </c>
      <c r="D557" s="113" t="s">
        <v>132</v>
      </c>
      <c r="E557" s="113" t="s">
        <v>85</v>
      </c>
      <c r="F557" s="114">
        <v>5260536</v>
      </c>
      <c r="G557" s="115">
        <v>560000</v>
      </c>
      <c r="H557" s="113" t="s">
        <v>84</v>
      </c>
      <c r="I557" s="113" t="s">
        <v>97</v>
      </c>
      <c r="J557" s="116">
        <v>44550</v>
      </c>
    </row>
    <row r="558" spans="1:10" ht="15">
      <c r="A558" s="113" t="s">
        <v>39</v>
      </c>
      <c r="B558" s="113" t="s">
        <v>983</v>
      </c>
      <c r="C558" s="113" t="s">
        <v>28</v>
      </c>
      <c r="D558" s="113" t="s">
        <v>46</v>
      </c>
      <c r="E558" s="113" t="s">
        <v>90</v>
      </c>
      <c r="F558" s="114">
        <v>5262926</v>
      </c>
      <c r="G558" s="115">
        <v>3100000</v>
      </c>
      <c r="H558" s="113" t="s">
        <v>84</v>
      </c>
      <c r="I558" s="113" t="s">
        <v>97</v>
      </c>
      <c r="J558" s="116">
        <v>44558</v>
      </c>
    </row>
    <row r="559" spans="1:10" ht="15">
      <c r="A559" s="113" t="s">
        <v>39</v>
      </c>
      <c r="B559" s="113" t="s">
        <v>983</v>
      </c>
      <c r="C559" s="113" t="s">
        <v>28</v>
      </c>
      <c r="D559" s="113" t="s">
        <v>49</v>
      </c>
      <c r="E559" s="113" t="s">
        <v>85</v>
      </c>
      <c r="F559" s="114">
        <v>5260588</v>
      </c>
      <c r="G559" s="115">
        <v>350000</v>
      </c>
      <c r="H559" s="113" t="s">
        <v>84</v>
      </c>
      <c r="I559" s="113" t="s">
        <v>97</v>
      </c>
      <c r="J559" s="116">
        <v>44550</v>
      </c>
    </row>
    <row r="560" spans="1:10" ht="15">
      <c r="A560" s="113" t="s">
        <v>39</v>
      </c>
      <c r="B560" s="113" t="s">
        <v>983</v>
      </c>
      <c r="C560" s="113" t="s">
        <v>116</v>
      </c>
      <c r="D560" s="113" t="s">
        <v>152</v>
      </c>
      <c r="E560" s="113" t="s">
        <v>88</v>
      </c>
      <c r="F560" s="114">
        <v>5262929</v>
      </c>
      <c r="G560" s="115">
        <v>400000</v>
      </c>
      <c r="H560" s="113" t="s">
        <v>84</v>
      </c>
      <c r="I560" s="113" t="s">
        <v>97</v>
      </c>
      <c r="J560" s="116">
        <v>44558</v>
      </c>
    </row>
    <row r="561" spans="1:10" ht="15">
      <c r="A561" s="113" t="s">
        <v>39</v>
      </c>
      <c r="B561" s="113" t="s">
        <v>983</v>
      </c>
      <c r="C561" s="113" t="s">
        <v>28</v>
      </c>
      <c r="D561" s="113" t="s">
        <v>49</v>
      </c>
      <c r="E561" s="113" t="s">
        <v>88</v>
      </c>
      <c r="F561" s="114">
        <v>5262931</v>
      </c>
      <c r="G561" s="115">
        <v>195000</v>
      </c>
      <c r="H561" s="113" t="s">
        <v>84</v>
      </c>
      <c r="I561" s="113" t="s">
        <v>97</v>
      </c>
      <c r="J561" s="116">
        <v>44558</v>
      </c>
    </row>
    <row r="562" spans="1:10" ht="15">
      <c r="A562" s="113" t="s">
        <v>39</v>
      </c>
      <c r="B562" s="113" t="s">
        <v>983</v>
      </c>
      <c r="C562" s="113" t="s">
        <v>28</v>
      </c>
      <c r="D562" s="113" t="s">
        <v>141</v>
      </c>
      <c r="E562" s="113" t="s">
        <v>90</v>
      </c>
      <c r="F562" s="114">
        <v>5262953</v>
      </c>
      <c r="G562" s="115">
        <v>595000</v>
      </c>
      <c r="H562" s="113" t="s">
        <v>84</v>
      </c>
      <c r="I562" s="113" t="s">
        <v>97</v>
      </c>
      <c r="J562" s="116">
        <v>44558</v>
      </c>
    </row>
    <row r="563" spans="1:10" ht="15">
      <c r="A563" s="113" t="s">
        <v>39</v>
      </c>
      <c r="B563" s="113" t="s">
        <v>983</v>
      </c>
      <c r="C563" s="113" t="s">
        <v>131</v>
      </c>
      <c r="D563" s="113" t="s">
        <v>132</v>
      </c>
      <c r="E563" s="113" t="s">
        <v>85</v>
      </c>
      <c r="F563" s="114">
        <v>5262962</v>
      </c>
      <c r="G563" s="115">
        <v>410000</v>
      </c>
      <c r="H563" s="113" t="s">
        <v>84</v>
      </c>
      <c r="I563" s="113" t="s">
        <v>97</v>
      </c>
      <c r="J563" s="116">
        <v>44558</v>
      </c>
    </row>
    <row r="564" spans="1:10" ht="15">
      <c r="A564" s="113" t="s">
        <v>39</v>
      </c>
      <c r="B564" s="113" t="s">
        <v>983</v>
      </c>
      <c r="C564" s="113" t="s">
        <v>28</v>
      </c>
      <c r="D564" s="113" t="s">
        <v>49</v>
      </c>
      <c r="E564" s="113" t="s">
        <v>85</v>
      </c>
      <c r="F564" s="114">
        <v>5261964</v>
      </c>
      <c r="G564" s="115">
        <v>459000</v>
      </c>
      <c r="H564" s="113" t="s">
        <v>84</v>
      </c>
      <c r="I564" s="113" t="s">
        <v>97</v>
      </c>
      <c r="J564" s="116">
        <v>44553</v>
      </c>
    </row>
    <row r="565" spans="1:10" ht="15">
      <c r="A565" s="113" t="s">
        <v>39</v>
      </c>
      <c r="B565" s="113" t="s">
        <v>983</v>
      </c>
      <c r="C565" s="113" t="s">
        <v>116</v>
      </c>
      <c r="D565" s="113" t="s">
        <v>152</v>
      </c>
      <c r="E565" s="113" t="s">
        <v>85</v>
      </c>
      <c r="F565" s="114">
        <v>5264488</v>
      </c>
      <c r="G565" s="115">
        <v>470000</v>
      </c>
      <c r="H565" s="113" t="s">
        <v>84</v>
      </c>
      <c r="I565" s="113" t="s">
        <v>97</v>
      </c>
      <c r="J565" s="116">
        <v>44560</v>
      </c>
    </row>
    <row r="566" spans="1:10" ht="15">
      <c r="A566" s="113" t="s">
        <v>39</v>
      </c>
      <c r="B566" s="113" t="s">
        <v>983</v>
      </c>
      <c r="C566" s="113" t="s">
        <v>28</v>
      </c>
      <c r="D566" s="113" t="s">
        <v>136</v>
      </c>
      <c r="E566" s="113" t="s">
        <v>85</v>
      </c>
      <c r="F566" s="114">
        <v>5264494</v>
      </c>
      <c r="G566" s="115">
        <v>391921</v>
      </c>
      <c r="H566" s="113" t="s">
        <v>97</v>
      </c>
      <c r="I566" s="113" t="s">
        <v>97</v>
      </c>
      <c r="J566" s="116">
        <v>44560</v>
      </c>
    </row>
    <row r="567" spans="1:10" ht="15">
      <c r="A567" s="113" t="s">
        <v>39</v>
      </c>
      <c r="B567" s="113" t="s">
        <v>983</v>
      </c>
      <c r="C567" s="113" t="s">
        <v>28</v>
      </c>
      <c r="D567" s="113" t="s">
        <v>49</v>
      </c>
      <c r="E567" s="113" t="s">
        <v>124</v>
      </c>
      <c r="F567" s="114">
        <v>5262742</v>
      </c>
      <c r="G567" s="115">
        <v>575000</v>
      </c>
      <c r="H567" s="113" t="s">
        <v>84</v>
      </c>
      <c r="I567" s="113" t="s">
        <v>97</v>
      </c>
      <c r="J567" s="116">
        <v>44558</v>
      </c>
    </row>
    <row r="568" spans="1:10" ht="15">
      <c r="A568" s="113" t="s">
        <v>39</v>
      </c>
      <c r="B568" s="113" t="s">
        <v>983</v>
      </c>
      <c r="C568" s="113" t="s">
        <v>47</v>
      </c>
      <c r="D568" s="113" t="s">
        <v>48</v>
      </c>
      <c r="E568" s="113" t="s">
        <v>85</v>
      </c>
      <c r="F568" s="114">
        <v>5262666</v>
      </c>
      <c r="G568" s="115">
        <v>540000</v>
      </c>
      <c r="H568" s="113" t="s">
        <v>84</v>
      </c>
      <c r="I568" s="113" t="s">
        <v>97</v>
      </c>
      <c r="J568" s="116">
        <v>44557</v>
      </c>
    </row>
    <row r="569" spans="1:10" ht="15">
      <c r="A569" s="113" t="s">
        <v>39</v>
      </c>
      <c r="B569" s="113" t="s">
        <v>983</v>
      </c>
      <c r="C569" s="113" t="s">
        <v>129</v>
      </c>
      <c r="D569" s="113" t="s">
        <v>128</v>
      </c>
      <c r="E569" s="113" t="s">
        <v>90</v>
      </c>
      <c r="F569" s="114">
        <v>5260549</v>
      </c>
      <c r="G569" s="115">
        <v>1150000</v>
      </c>
      <c r="H569" s="113" t="s">
        <v>84</v>
      </c>
      <c r="I569" s="113" t="s">
        <v>97</v>
      </c>
      <c r="J569" s="116">
        <v>44550</v>
      </c>
    </row>
    <row r="570" spans="1:10" ht="15">
      <c r="A570" s="113" t="s">
        <v>39</v>
      </c>
      <c r="B570" s="113" t="s">
        <v>983</v>
      </c>
      <c r="C570" s="113" t="s">
        <v>28</v>
      </c>
      <c r="D570" s="113" t="s">
        <v>49</v>
      </c>
      <c r="E570" s="113" t="s">
        <v>85</v>
      </c>
      <c r="F570" s="114">
        <v>5260525</v>
      </c>
      <c r="G570" s="115">
        <v>650000</v>
      </c>
      <c r="H570" s="113" t="s">
        <v>84</v>
      </c>
      <c r="I570" s="113" t="s">
        <v>97</v>
      </c>
      <c r="J570" s="116">
        <v>44550</v>
      </c>
    </row>
    <row r="571" spans="1:10" ht="15">
      <c r="A571" s="113" t="s">
        <v>39</v>
      </c>
      <c r="B571" s="113" t="s">
        <v>983</v>
      </c>
      <c r="C571" s="113" t="s">
        <v>28</v>
      </c>
      <c r="D571" s="113" t="s">
        <v>136</v>
      </c>
      <c r="E571" s="113" t="s">
        <v>88</v>
      </c>
      <c r="F571" s="114">
        <v>5264500</v>
      </c>
      <c r="G571" s="115">
        <v>535000</v>
      </c>
      <c r="H571" s="113" t="s">
        <v>97</v>
      </c>
      <c r="I571" s="113" t="s">
        <v>97</v>
      </c>
      <c r="J571" s="116">
        <v>44560</v>
      </c>
    </row>
    <row r="572" spans="1:10" ht="15">
      <c r="A572" s="113" t="s">
        <v>39</v>
      </c>
      <c r="B572" s="113" t="s">
        <v>983</v>
      </c>
      <c r="C572" s="113" t="s">
        <v>28</v>
      </c>
      <c r="D572" s="113" t="s">
        <v>49</v>
      </c>
      <c r="E572" s="113" t="s">
        <v>85</v>
      </c>
      <c r="F572" s="114">
        <v>5262783</v>
      </c>
      <c r="G572" s="115">
        <v>870000</v>
      </c>
      <c r="H572" s="113" t="s">
        <v>84</v>
      </c>
      <c r="I572" s="113" t="s">
        <v>97</v>
      </c>
      <c r="J572" s="116">
        <v>44558</v>
      </c>
    </row>
    <row r="573" spans="1:10" ht="15">
      <c r="A573" s="113" t="s">
        <v>39</v>
      </c>
      <c r="B573" s="113" t="s">
        <v>983</v>
      </c>
      <c r="C573" s="113" t="s">
        <v>116</v>
      </c>
      <c r="D573" s="113" t="s">
        <v>152</v>
      </c>
      <c r="E573" s="113" t="s">
        <v>85</v>
      </c>
      <c r="F573" s="114">
        <v>5262803</v>
      </c>
      <c r="G573" s="115">
        <v>600000</v>
      </c>
      <c r="H573" s="113" t="s">
        <v>84</v>
      </c>
      <c r="I573" s="113" t="s">
        <v>97</v>
      </c>
      <c r="J573" s="116">
        <v>44558</v>
      </c>
    </row>
    <row r="574" spans="1:10" ht="15">
      <c r="A574" s="113" t="s">
        <v>39</v>
      </c>
      <c r="B574" s="113" t="s">
        <v>983</v>
      </c>
      <c r="C574" s="113" t="s">
        <v>28</v>
      </c>
      <c r="D574" s="113" t="s">
        <v>46</v>
      </c>
      <c r="E574" s="113" t="s">
        <v>88</v>
      </c>
      <c r="F574" s="114">
        <v>5261993</v>
      </c>
      <c r="G574" s="115">
        <v>287000</v>
      </c>
      <c r="H574" s="113" t="s">
        <v>84</v>
      </c>
      <c r="I574" s="113" t="s">
        <v>97</v>
      </c>
      <c r="J574" s="116">
        <v>44553</v>
      </c>
    </row>
    <row r="575" spans="1:10" ht="15">
      <c r="A575" s="113" t="s">
        <v>39</v>
      </c>
      <c r="B575" s="113" t="s">
        <v>983</v>
      </c>
      <c r="C575" s="113" t="s">
        <v>47</v>
      </c>
      <c r="D575" s="113" t="s">
        <v>48</v>
      </c>
      <c r="E575" s="113" t="s">
        <v>90</v>
      </c>
      <c r="F575" s="114">
        <v>5264458</v>
      </c>
      <c r="G575" s="115">
        <v>590000</v>
      </c>
      <c r="H575" s="113" t="s">
        <v>84</v>
      </c>
      <c r="I575" s="113" t="s">
        <v>97</v>
      </c>
      <c r="J575" s="116">
        <v>44560</v>
      </c>
    </row>
    <row r="576" spans="1:10" ht="15">
      <c r="A576" s="113" t="s">
        <v>39</v>
      </c>
      <c r="B576" s="113" t="s">
        <v>983</v>
      </c>
      <c r="C576" s="113" t="s">
        <v>28</v>
      </c>
      <c r="D576" s="113" t="s">
        <v>49</v>
      </c>
      <c r="E576" s="113" t="s">
        <v>85</v>
      </c>
      <c r="F576" s="114">
        <v>5262830</v>
      </c>
      <c r="G576" s="115">
        <v>2999999</v>
      </c>
      <c r="H576" s="113" t="s">
        <v>84</v>
      </c>
      <c r="I576" s="113" t="s">
        <v>97</v>
      </c>
      <c r="J576" s="116">
        <v>44558</v>
      </c>
    </row>
    <row r="577" spans="1:10" ht="15">
      <c r="A577" s="113" t="s">
        <v>39</v>
      </c>
      <c r="B577" s="113" t="s">
        <v>983</v>
      </c>
      <c r="C577" s="113" t="s">
        <v>129</v>
      </c>
      <c r="D577" s="113" t="s">
        <v>128</v>
      </c>
      <c r="E577" s="113" t="s">
        <v>88</v>
      </c>
      <c r="F577" s="114">
        <v>5260519</v>
      </c>
      <c r="G577" s="115">
        <v>195000</v>
      </c>
      <c r="H577" s="113" t="s">
        <v>84</v>
      </c>
      <c r="I577" s="113" t="s">
        <v>97</v>
      </c>
      <c r="J577" s="116">
        <v>44550</v>
      </c>
    </row>
    <row r="578" spans="1:10" ht="15">
      <c r="A578" s="113" t="s">
        <v>39</v>
      </c>
      <c r="B578" s="113" t="s">
        <v>983</v>
      </c>
      <c r="C578" s="113" t="s">
        <v>28</v>
      </c>
      <c r="D578" s="113" t="s">
        <v>138</v>
      </c>
      <c r="E578" s="113" t="s">
        <v>85</v>
      </c>
      <c r="F578" s="114">
        <v>5260521</v>
      </c>
      <c r="G578" s="115">
        <v>499900</v>
      </c>
      <c r="H578" s="113" t="s">
        <v>84</v>
      </c>
      <c r="I578" s="113" t="s">
        <v>97</v>
      </c>
      <c r="J578" s="116">
        <v>44550</v>
      </c>
    </row>
    <row r="579" spans="1:10" ht="15">
      <c r="A579" s="113" t="s">
        <v>39</v>
      </c>
      <c r="B579" s="113" t="s">
        <v>983</v>
      </c>
      <c r="C579" s="113" t="s">
        <v>28</v>
      </c>
      <c r="D579" s="113" t="s">
        <v>138</v>
      </c>
      <c r="E579" s="113" t="s">
        <v>85</v>
      </c>
      <c r="F579" s="114">
        <v>5262027</v>
      </c>
      <c r="G579" s="115">
        <v>1100000</v>
      </c>
      <c r="H579" s="113" t="s">
        <v>84</v>
      </c>
      <c r="I579" s="113" t="s">
        <v>97</v>
      </c>
      <c r="J579" s="116">
        <v>44553</v>
      </c>
    </row>
    <row r="580" spans="1:10" ht="15">
      <c r="A580" s="113" t="s">
        <v>154</v>
      </c>
      <c r="B580" s="113" t="s">
        <v>984</v>
      </c>
      <c r="C580" s="113" t="s">
        <v>156</v>
      </c>
      <c r="D580" s="113" t="s">
        <v>157</v>
      </c>
      <c r="E580" s="113" t="s">
        <v>85</v>
      </c>
      <c r="F580" s="114">
        <v>5256676</v>
      </c>
      <c r="G580" s="115">
        <v>725000</v>
      </c>
      <c r="H580" s="113" t="s">
        <v>84</v>
      </c>
      <c r="I580" s="113" t="s">
        <v>97</v>
      </c>
      <c r="J580" s="116">
        <v>44538</v>
      </c>
    </row>
    <row r="581" spans="1:10" ht="15">
      <c r="A581" s="113" t="s">
        <v>154</v>
      </c>
      <c r="B581" s="113" t="s">
        <v>984</v>
      </c>
      <c r="C581" s="113" t="s">
        <v>156</v>
      </c>
      <c r="D581" s="113" t="s">
        <v>157</v>
      </c>
      <c r="E581" s="113" t="s">
        <v>88</v>
      </c>
      <c r="F581" s="114">
        <v>5259017</v>
      </c>
      <c r="G581" s="115">
        <v>719000</v>
      </c>
      <c r="H581" s="113" t="s">
        <v>84</v>
      </c>
      <c r="I581" s="113" t="s">
        <v>97</v>
      </c>
      <c r="J581" s="116">
        <v>44545</v>
      </c>
    </row>
    <row r="582" spans="1:10" ht="15">
      <c r="A582" s="113" t="s">
        <v>154</v>
      </c>
      <c r="B582" s="113" t="s">
        <v>984</v>
      </c>
      <c r="C582" s="113" t="s">
        <v>156</v>
      </c>
      <c r="D582" s="113" t="s">
        <v>157</v>
      </c>
      <c r="E582" s="113" t="s">
        <v>85</v>
      </c>
      <c r="F582" s="114">
        <v>5261655</v>
      </c>
      <c r="G582" s="115">
        <v>495000</v>
      </c>
      <c r="H582" s="113" t="s">
        <v>84</v>
      </c>
      <c r="I582" s="113" t="s">
        <v>97</v>
      </c>
      <c r="J582" s="116">
        <v>44552</v>
      </c>
    </row>
    <row r="583" spans="1:10" ht="15">
      <c r="A583" s="113" t="s">
        <v>154</v>
      </c>
      <c r="B583" s="113" t="s">
        <v>984</v>
      </c>
      <c r="C583" s="113" t="s">
        <v>156</v>
      </c>
      <c r="D583" s="113" t="s">
        <v>157</v>
      </c>
      <c r="E583" s="113" t="s">
        <v>85</v>
      </c>
      <c r="F583" s="114">
        <v>5262207</v>
      </c>
      <c r="G583" s="115">
        <v>450500</v>
      </c>
      <c r="H583" s="113" t="s">
        <v>84</v>
      </c>
      <c r="I583" s="113" t="s">
        <v>97</v>
      </c>
      <c r="J583" s="116">
        <v>44553</v>
      </c>
    </row>
    <row r="584" spans="1:10" ht="15">
      <c r="A584" s="113" t="s">
        <v>154</v>
      </c>
      <c r="B584" s="113" t="s">
        <v>984</v>
      </c>
      <c r="C584" s="113" t="s">
        <v>156</v>
      </c>
      <c r="D584" s="113" t="s">
        <v>157</v>
      </c>
      <c r="E584" s="113" t="s">
        <v>85</v>
      </c>
      <c r="F584" s="114">
        <v>5262060</v>
      </c>
      <c r="G584" s="115">
        <v>479000</v>
      </c>
      <c r="H584" s="113" t="s">
        <v>84</v>
      </c>
      <c r="I584" s="113" t="s">
        <v>97</v>
      </c>
      <c r="J584" s="116">
        <v>44553</v>
      </c>
    </row>
    <row r="585" spans="1:10" ht="15">
      <c r="A585" s="113" t="s">
        <v>154</v>
      </c>
      <c r="B585" s="113" t="s">
        <v>984</v>
      </c>
      <c r="C585" s="113" t="s">
        <v>156</v>
      </c>
      <c r="D585" s="113" t="s">
        <v>157</v>
      </c>
      <c r="E585" s="113" t="s">
        <v>85</v>
      </c>
      <c r="F585" s="114">
        <v>5255252</v>
      </c>
      <c r="G585" s="115">
        <v>543000</v>
      </c>
      <c r="H585" s="113" t="s">
        <v>84</v>
      </c>
      <c r="I585" s="113" t="s">
        <v>97</v>
      </c>
      <c r="J585" s="116">
        <v>44536</v>
      </c>
    </row>
    <row r="586" spans="1:10" ht="15">
      <c r="A586" s="113" t="s">
        <v>154</v>
      </c>
      <c r="B586" s="113" t="s">
        <v>984</v>
      </c>
      <c r="C586" s="113" t="s">
        <v>156</v>
      </c>
      <c r="D586" s="113" t="s">
        <v>157</v>
      </c>
      <c r="E586" s="113" t="s">
        <v>85</v>
      </c>
      <c r="F586" s="114">
        <v>5263780</v>
      </c>
      <c r="G586" s="115">
        <v>220000</v>
      </c>
      <c r="H586" s="113" t="s">
        <v>84</v>
      </c>
      <c r="I586" s="113" t="s">
        <v>97</v>
      </c>
      <c r="J586" s="116">
        <v>44559</v>
      </c>
    </row>
    <row r="587" spans="1:10" ht="15">
      <c r="A587" s="113" t="s">
        <v>154</v>
      </c>
      <c r="B587" s="113" t="s">
        <v>984</v>
      </c>
      <c r="C587" s="113" t="s">
        <v>156</v>
      </c>
      <c r="D587" s="113" t="s">
        <v>157</v>
      </c>
      <c r="E587" s="113" t="s">
        <v>85</v>
      </c>
      <c r="F587" s="114">
        <v>5261760</v>
      </c>
      <c r="G587" s="115">
        <v>383000</v>
      </c>
      <c r="H587" s="113" t="s">
        <v>84</v>
      </c>
      <c r="I587" s="113" t="s">
        <v>97</v>
      </c>
      <c r="J587" s="116">
        <v>44552</v>
      </c>
    </row>
    <row r="588" spans="1:10" ht="15">
      <c r="A588" s="113" t="s">
        <v>154</v>
      </c>
      <c r="B588" s="113" t="s">
        <v>984</v>
      </c>
      <c r="C588" s="113" t="s">
        <v>156</v>
      </c>
      <c r="D588" s="113" t="s">
        <v>157</v>
      </c>
      <c r="E588" s="113" t="s">
        <v>85</v>
      </c>
      <c r="F588" s="114">
        <v>5258203</v>
      </c>
      <c r="G588" s="115">
        <v>558000</v>
      </c>
      <c r="H588" s="113" t="s">
        <v>84</v>
      </c>
      <c r="I588" s="113" t="s">
        <v>97</v>
      </c>
      <c r="J588" s="116">
        <v>44543</v>
      </c>
    </row>
    <row r="589" spans="1:10" ht="15">
      <c r="A589" s="113" t="s">
        <v>154</v>
      </c>
      <c r="B589" s="113" t="s">
        <v>984</v>
      </c>
      <c r="C589" s="113" t="s">
        <v>156</v>
      </c>
      <c r="D589" s="113" t="s">
        <v>157</v>
      </c>
      <c r="E589" s="113" t="s">
        <v>85</v>
      </c>
      <c r="F589" s="114">
        <v>5256636</v>
      </c>
      <c r="G589" s="115">
        <v>637500</v>
      </c>
      <c r="H589" s="113" t="s">
        <v>84</v>
      </c>
      <c r="I589" s="113" t="s">
        <v>97</v>
      </c>
      <c r="J589" s="116">
        <v>44538</v>
      </c>
    </row>
    <row r="590" spans="1:10" ht="15">
      <c r="A590" s="113" t="s">
        <v>154</v>
      </c>
      <c r="B590" s="113" t="s">
        <v>984</v>
      </c>
      <c r="C590" s="113" t="s">
        <v>156</v>
      </c>
      <c r="D590" s="113" t="s">
        <v>159</v>
      </c>
      <c r="E590" s="113" t="s">
        <v>85</v>
      </c>
      <c r="F590" s="114">
        <v>5256626</v>
      </c>
      <c r="G590" s="115">
        <v>590000</v>
      </c>
      <c r="H590" s="113" t="s">
        <v>84</v>
      </c>
      <c r="I590" s="113" t="s">
        <v>97</v>
      </c>
      <c r="J590" s="116">
        <v>44538</v>
      </c>
    </row>
    <row r="591" spans="1:10" ht="15">
      <c r="A591" s="113" t="s">
        <v>154</v>
      </c>
      <c r="B591" s="113" t="s">
        <v>984</v>
      </c>
      <c r="C591" s="113" t="s">
        <v>156</v>
      </c>
      <c r="D591" s="113" t="s">
        <v>159</v>
      </c>
      <c r="E591" s="113" t="s">
        <v>85</v>
      </c>
      <c r="F591" s="114">
        <v>5257710</v>
      </c>
      <c r="G591" s="115">
        <v>681000</v>
      </c>
      <c r="H591" s="113" t="s">
        <v>84</v>
      </c>
      <c r="I591" s="113" t="s">
        <v>97</v>
      </c>
      <c r="J591" s="116">
        <v>44540</v>
      </c>
    </row>
    <row r="592" spans="1:10" ht="15">
      <c r="A592" s="113" t="s">
        <v>154</v>
      </c>
      <c r="B592" s="113" t="s">
        <v>984</v>
      </c>
      <c r="C592" s="113" t="s">
        <v>156</v>
      </c>
      <c r="D592" s="113" t="s">
        <v>157</v>
      </c>
      <c r="E592" s="113" t="s">
        <v>88</v>
      </c>
      <c r="F592" s="114">
        <v>5258048</v>
      </c>
      <c r="G592" s="115">
        <v>230000</v>
      </c>
      <c r="H592" s="113" t="s">
        <v>84</v>
      </c>
      <c r="I592" s="113" t="s">
        <v>97</v>
      </c>
      <c r="J592" s="116">
        <v>44543</v>
      </c>
    </row>
    <row r="593" spans="1:10" ht="15">
      <c r="A593" s="113" t="s">
        <v>154</v>
      </c>
      <c r="B593" s="113" t="s">
        <v>984</v>
      </c>
      <c r="C593" s="113" t="s">
        <v>156</v>
      </c>
      <c r="D593" s="113" t="s">
        <v>157</v>
      </c>
      <c r="E593" s="113" t="s">
        <v>85</v>
      </c>
      <c r="F593" s="114">
        <v>5254235</v>
      </c>
      <c r="G593" s="115">
        <v>649000</v>
      </c>
      <c r="H593" s="113" t="s">
        <v>84</v>
      </c>
      <c r="I593" s="113" t="s">
        <v>97</v>
      </c>
      <c r="J593" s="116">
        <v>44532</v>
      </c>
    </row>
    <row r="594" spans="1:10" ht="15">
      <c r="A594" s="113" t="s">
        <v>154</v>
      </c>
      <c r="B594" s="113" t="s">
        <v>984</v>
      </c>
      <c r="C594" s="113" t="s">
        <v>60</v>
      </c>
      <c r="D594" s="113" t="s">
        <v>155</v>
      </c>
      <c r="E594" s="113" t="s">
        <v>85</v>
      </c>
      <c r="F594" s="114">
        <v>5259108</v>
      </c>
      <c r="G594" s="115">
        <v>482500</v>
      </c>
      <c r="H594" s="113" t="s">
        <v>84</v>
      </c>
      <c r="I594" s="113" t="s">
        <v>97</v>
      </c>
      <c r="J594" s="116">
        <v>44545</v>
      </c>
    </row>
    <row r="595" spans="1:10" ht="15">
      <c r="A595" s="113" t="s">
        <v>154</v>
      </c>
      <c r="B595" s="113" t="s">
        <v>984</v>
      </c>
      <c r="C595" s="113" t="s">
        <v>156</v>
      </c>
      <c r="D595" s="113" t="s">
        <v>159</v>
      </c>
      <c r="E595" s="113" t="s">
        <v>85</v>
      </c>
      <c r="F595" s="114">
        <v>5253864</v>
      </c>
      <c r="G595" s="115">
        <v>302300</v>
      </c>
      <c r="H595" s="113" t="s">
        <v>84</v>
      </c>
      <c r="I595" s="113" t="s">
        <v>97</v>
      </c>
      <c r="J595" s="116">
        <v>44531</v>
      </c>
    </row>
    <row r="596" spans="1:10" ht="15">
      <c r="A596" s="113" t="s">
        <v>154</v>
      </c>
      <c r="B596" s="113" t="s">
        <v>984</v>
      </c>
      <c r="C596" s="113" t="s">
        <v>156</v>
      </c>
      <c r="D596" s="113" t="s">
        <v>157</v>
      </c>
      <c r="E596" s="113" t="s">
        <v>85</v>
      </c>
      <c r="F596" s="114">
        <v>5264496</v>
      </c>
      <c r="G596" s="115">
        <v>230000</v>
      </c>
      <c r="H596" s="113" t="s">
        <v>84</v>
      </c>
      <c r="I596" s="113" t="s">
        <v>97</v>
      </c>
      <c r="J596" s="116">
        <v>44560</v>
      </c>
    </row>
    <row r="597" spans="1:10" ht="15">
      <c r="A597" s="113" t="s">
        <v>154</v>
      </c>
      <c r="B597" s="113" t="s">
        <v>984</v>
      </c>
      <c r="C597" s="113" t="s">
        <v>156</v>
      </c>
      <c r="D597" s="113" t="s">
        <v>157</v>
      </c>
      <c r="E597" s="113" t="s">
        <v>85</v>
      </c>
      <c r="F597" s="114">
        <v>5261334</v>
      </c>
      <c r="G597" s="115">
        <v>574000</v>
      </c>
      <c r="H597" s="113" t="s">
        <v>84</v>
      </c>
      <c r="I597" s="113" t="s">
        <v>97</v>
      </c>
      <c r="J597" s="116">
        <v>44551</v>
      </c>
    </row>
    <row r="598" spans="1:10" ht="15">
      <c r="A598" s="113" t="s">
        <v>154</v>
      </c>
      <c r="B598" s="113" t="s">
        <v>984</v>
      </c>
      <c r="C598" s="113" t="s">
        <v>156</v>
      </c>
      <c r="D598" s="113" t="s">
        <v>157</v>
      </c>
      <c r="E598" s="113" t="s">
        <v>85</v>
      </c>
      <c r="F598" s="114">
        <v>5260511</v>
      </c>
      <c r="G598" s="115">
        <v>2075000</v>
      </c>
      <c r="H598" s="113" t="s">
        <v>84</v>
      </c>
      <c r="I598" s="113" t="s">
        <v>97</v>
      </c>
      <c r="J598" s="116">
        <v>44550</v>
      </c>
    </row>
    <row r="599" spans="1:10" ht="15">
      <c r="A599" s="113" t="s">
        <v>154</v>
      </c>
      <c r="B599" s="113" t="s">
        <v>984</v>
      </c>
      <c r="C599" s="113" t="s">
        <v>62</v>
      </c>
      <c r="D599" s="113" t="s">
        <v>63</v>
      </c>
      <c r="E599" s="113" t="s">
        <v>85</v>
      </c>
      <c r="F599" s="114">
        <v>5259113</v>
      </c>
      <c r="G599" s="115">
        <v>3800000</v>
      </c>
      <c r="H599" s="113" t="s">
        <v>84</v>
      </c>
      <c r="I599" s="113" t="s">
        <v>97</v>
      </c>
      <c r="J599" s="116">
        <v>44546</v>
      </c>
    </row>
    <row r="600" spans="1:10" ht="15">
      <c r="A600" s="113" t="s">
        <v>154</v>
      </c>
      <c r="B600" s="113" t="s">
        <v>984</v>
      </c>
      <c r="C600" s="113" t="s">
        <v>156</v>
      </c>
      <c r="D600" s="113" t="s">
        <v>157</v>
      </c>
      <c r="E600" s="113" t="s">
        <v>85</v>
      </c>
      <c r="F600" s="114">
        <v>5260114</v>
      </c>
      <c r="G600" s="115">
        <v>490000</v>
      </c>
      <c r="H600" s="113" t="s">
        <v>84</v>
      </c>
      <c r="I600" s="113" t="s">
        <v>97</v>
      </c>
      <c r="J600" s="116">
        <v>44547</v>
      </c>
    </row>
    <row r="601" spans="1:10" ht="15">
      <c r="A601" s="113" t="s">
        <v>154</v>
      </c>
      <c r="B601" s="113" t="s">
        <v>984</v>
      </c>
      <c r="C601" s="113" t="s">
        <v>156</v>
      </c>
      <c r="D601" s="113" t="s">
        <v>159</v>
      </c>
      <c r="E601" s="113" t="s">
        <v>81</v>
      </c>
      <c r="F601" s="114">
        <v>5253616</v>
      </c>
      <c r="G601" s="115">
        <v>323000</v>
      </c>
      <c r="H601" s="113" t="s">
        <v>84</v>
      </c>
      <c r="I601" s="113" t="s">
        <v>97</v>
      </c>
      <c r="J601" s="116">
        <v>44531</v>
      </c>
    </row>
    <row r="602" spans="1:10" ht="15">
      <c r="A602" s="113" t="s">
        <v>154</v>
      </c>
      <c r="B602" s="113" t="s">
        <v>984</v>
      </c>
      <c r="C602" s="113" t="s">
        <v>156</v>
      </c>
      <c r="D602" s="113" t="s">
        <v>157</v>
      </c>
      <c r="E602" s="113" t="s">
        <v>90</v>
      </c>
      <c r="F602" s="114">
        <v>5264333</v>
      </c>
      <c r="G602" s="115">
        <v>580000</v>
      </c>
      <c r="H602" s="113" t="s">
        <v>84</v>
      </c>
      <c r="I602" s="113" t="s">
        <v>97</v>
      </c>
      <c r="J602" s="116">
        <v>44560</v>
      </c>
    </row>
    <row r="603" spans="1:10" ht="15">
      <c r="A603" s="113" t="s">
        <v>160</v>
      </c>
      <c r="B603" s="113" t="s">
        <v>985</v>
      </c>
      <c r="C603" s="113" t="s">
        <v>27</v>
      </c>
      <c r="D603" s="113" t="s">
        <v>164</v>
      </c>
      <c r="E603" s="113" t="s">
        <v>85</v>
      </c>
      <c r="F603" s="114">
        <v>5257131</v>
      </c>
      <c r="G603" s="115">
        <v>1350000</v>
      </c>
      <c r="H603" s="113" t="s">
        <v>84</v>
      </c>
      <c r="I603" s="113" t="s">
        <v>97</v>
      </c>
      <c r="J603" s="116">
        <v>44539</v>
      </c>
    </row>
    <row r="604" spans="1:10" ht="15">
      <c r="A604" s="113" t="s">
        <v>160</v>
      </c>
      <c r="B604" s="113" t="s">
        <v>985</v>
      </c>
      <c r="C604" s="113" t="s">
        <v>183</v>
      </c>
      <c r="D604" s="113" t="s">
        <v>184</v>
      </c>
      <c r="E604" s="113" t="s">
        <v>85</v>
      </c>
      <c r="F604" s="114">
        <v>5264396</v>
      </c>
      <c r="G604" s="115">
        <v>1025000</v>
      </c>
      <c r="H604" s="113" t="s">
        <v>84</v>
      </c>
      <c r="I604" s="113" t="s">
        <v>97</v>
      </c>
      <c r="J604" s="116">
        <v>44560</v>
      </c>
    </row>
    <row r="605" spans="1:10" ht="15">
      <c r="A605" s="113" t="s">
        <v>160</v>
      </c>
      <c r="B605" s="113" t="s">
        <v>985</v>
      </c>
      <c r="C605" s="113" t="s">
        <v>27</v>
      </c>
      <c r="D605" s="113" t="s">
        <v>86</v>
      </c>
      <c r="E605" s="113" t="s">
        <v>124</v>
      </c>
      <c r="F605" s="114">
        <v>5262768</v>
      </c>
      <c r="G605" s="115">
        <v>168000</v>
      </c>
      <c r="H605" s="113" t="s">
        <v>84</v>
      </c>
      <c r="I605" s="113" t="s">
        <v>97</v>
      </c>
      <c r="J605" s="116">
        <v>44558</v>
      </c>
    </row>
    <row r="606" spans="1:10" ht="15">
      <c r="A606" s="113" t="s">
        <v>160</v>
      </c>
      <c r="B606" s="113" t="s">
        <v>985</v>
      </c>
      <c r="C606" s="113" t="s">
        <v>177</v>
      </c>
      <c r="D606" s="113" t="s">
        <v>181</v>
      </c>
      <c r="E606" s="113" t="s">
        <v>85</v>
      </c>
      <c r="F606" s="114">
        <v>5262778</v>
      </c>
      <c r="G606" s="115">
        <v>437000</v>
      </c>
      <c r="H606" s="113" t="s">
        <v>84</v>
      </c>
      <c r="I606" s="113" t="s">
        <v>97</v>
      </c>
      <c r="J606" s="116">
        <v>44558</v>
      </c>
    </row>
    <row r="607" spans="1:10" ht="15">
      <c r="A607" s="113" t="s">
        <v>160</v>
      </c>
      <c r="B607" s="113" t="s">
        <v>985</v>
      </c>
      <c r="C607" s="113" t="s">
        <v>27</v>
      </c>
      <c r="D607" s="113" t="s">
        <v>167</v>
      </c>
      <c r="E607" s="113" t="s">
        <v>85</v>
      </c>
      <c r="F607" s="114">
        <v>5253984</v>
      </c>
      <c r="G607" s="115">
        <v>840000</v>
      </c>
      <c r="H607" s="113" t="s">
        <v>84</v>
      </c>
      <c r="I607" s="113" t="s">
        <v>97</v>
      </c>
      <c r="J607" s="116">
        <v>44531</v>
      </c>
    </row>
    <row r="608" spans="1:10" ht="15">
      <c r="A608" s="113" t="s">
        <v>160</v>
      </c>
      <c r="B608" s="113" t="s">
        <v>985</v>
      </c>
      <c r="C608" s="113" t="s">
        <v>27</v>
      </c>
      <c r="D608" s="113" t="s">
        <v>86</v>
      </c>
      <c r="E608" s="113" t="s">
        <v>85</v>
      </c>
      <c r="F608" s="114">
        <v>5257163</v>
      </c>
      <c r="G608" s="115">
        <v>669000</v>
      </c>
      <c r="H608" s="113" t="s">
        <v>84</v>
      </c>
      <c r="I608" s="113" t="s">
        <v>97</v>
      </c>
      <c r="J608" s="116">
        <v>44539</v>
      </c>
    </row>
    <row r="609" spans="1:10" ht="15">
      <c r="A609" s="113" t="s">
        <v>160</v>
      </c>
      <c r="B609" s="113" t="s">
        <v>985</v>
      </c>
      <c r="C609" s="113" t="s">
        <v>27</v>
      </c>
      <c r="D609" s="113" t="s">
        <v>51</v>
      </c>
      <c r="E609" s="113" t="s">
        <v>85</v>
      </c>
      <c r="F609" s="114">
        <v>5254001</v>
      </c>
      <c r="G609" s="115">
        <v>535000</v>
      </c>
      <c r="H609" s="113" t="s">
        <v>84</v>
      </c>
      <c r="I609" s="113" t="s">
        <v>97</v>
      </c>
      <c r="J609" s="116">
        <v>44531</v>
      </c>
    </row>
    <row r="610" spans="1:10" ht="15">
      <c r="A610" s="113" t="s">
        <v>160</v>
      </c>
      <c r="B610" s="113" t="s">
        <v>985</v>
      </c>
      <c r="C610" s="113" t="s">
        <v>27</v>
      </c>
      <c r="D610" s="113" t="s">
        <v>164</v>
      </c>
      <c r="E610" s="113" t="s">
        <v>89</v>
      </c>
      <c r="F610" s="114">
        <v>5264492</v>
      </c>
      <c r="G610" s="115">
        <v>375000</v>
      </c>
      <c r="H610" s="113" t="s">
        <v>84</v>
      </c>
      <c r="I610" s="113" t="s">
        <v>97</v>
      </c>
      <c r="J610" s="116">
        <v>44560</v>
      </c>
    </row>
    <row r="611" spans="1:10" ht="15">
      <c r="A611" s="113" t="s">
        <v>160</v>
      </c>
      <c r="B611" s="113" t="s">
        <v>985</v>
      </c>
      <c r="C611" s="113" t="s">
        <v>177</v>
      </c>
      <c r="D611" s="113" t="s">
        <v>179</v>
      </c>
      <c r="E611" s="113" t="s">
        <v>85</v>
      </c>
      <c r="F611" s="114">
        <v>5257150</v>
      </c>
      <c r="G611" s="115">
        <v>450000</v>
      </c>
      <c r="H611" s="113" t="s">
        <v>84</v>
      </c>
      <c r="I611" s="113" t="s">
        <v>97</v>
      </c>
      <c r="J611" s="116">
        <v>44539</v>
      </c>
    </row>
    <row r="612" spans="1:10" ht="15">
      <c r="A612" s="113" t="s">
        <v>160</v>
      </c>
      <c r="B612" s="113" t="s">
        <v>985</v>
      </c>
      <c r="C612" s="113" t="s">
        <v>27</v>
      </c>
      <c r="D612" s="113" t="s">
        <v>86</v>
      </c>
      <c r="E612" s="113" t="s">
        <v>85</v>
      </c>
      <c r="F612" s="114">
        <v>5257146</v>
      </c>
      <c r="G612" s="115">
        <v>530000</v>
      </c>
      <c r="H612" s="113" t="s">
        <v>84</v>
      </c>
      <c r="I612" s="113" t="s">
        <v>97</v>
      </c>
      <c r="J612" s="116">
        <v>44539</v>
      </c>
    </row>
    <row r="613" spans="1:10" ht="15">
      <c r="A613" s="113" t="s">
        <v>160</v>
      </c>
      <c r="B613" s="113" t="s">
        <v>985</v>
      </c>
      <c r="C613" s="113" t="s">
        <v>125</v>
      </c>
      <c r="D613" s="113" t="s">
        <v>64</v>
      </c>
      <c r="E613" s="113" t="s">
        <v>85</v>
      </c>
      <c r="F613" s="114">
        <v>5254454</v>
      </c>
      <c r="G613" s="115">
        <v>610000</v>
      </c>
      <c r="H613" s="113" t="s">
        <v>84</v>
      </c>
      <c r="I613" s="113" t="s">
        <v>97</v>
      </c>
      <c r="J613" s="116">
        <v>44533</v>
      </c>
    </row>
    <row r="614" spans="1:10" ht="15">
      <c r="A614" s="113" t="s">
        <v>160</v>
      </c>
      <c r="B614" s="113" t="s">
        <v>985</v>
      </c>
      <c r="C614" s="113" t="s">
        <v>27</v>
      </c>
      <c r="D614" s="113" t="s">
        <v>51</v>
      </c>
      <c r="E614" s="113" t="s">
        <v>88</v>
      </c>
      <c r="F614" s="114">
        <v>5264471</v>
      </c>
      <c r="G614" s="115">
        <v>347500</v>
      </c>
      <c r="H614" s="113" t="s">
        <v>84</v>
      </c>
      <c r="I614" s="113" t="s">
        <v>97</v>
      </c>
      <c r="J614" s="116">
        <v>44560</v>
      </c>
    </row>
    <row r="615" spans="1:10" ht="15">
      <c r="A615" s="113" t="s">
        <v>160</v>
      </c>
      <c r="B615" s="113" t="s">
        <v>985</v>
      </c>
      <c r="C615" s="113" t="s">
        <v>161</v>
      </c>
      <c r="D615" s="113" t="s">
        <v>162</v>
      </c>
      <c r="E615" s="113" t="s">
        <v>85</v>
      </c>
      <c r="F615" s="114">
        <v>5257136</v>
      </c>
      <c r="G615" s="115">
        <v>610000</v>
      </c>
      <c r="H615" s="113" t="s">
        <v>84</v>
      </c>
      <c r="I615" s="113" t="s">
        <v>97</v>
      </c>
      <c r="J615" s="116">
        <v>44539</v>
      </c>
    </row>
    <row r="616" spans="1:10" ht="15">
      <c r="A616" s="113" t="s">
        <v>160</v>
      </c>
      <c r="B616" s="113" t="s">
        <v>985</v>
      </c>
      <c r="C616" s="113" t="s">
        <v>27</v>
      </c>
      <c r="D616" s="113" t="s">
        <v>165</v>
      </c>
      <c r="E616" s="113" t="s">
        <v>85</v>
      </c>
      <c r="F616" s="114">
        <v>5254224</v>
      </c>
      <c r="G616" s="115">
        <v>650149</v>
      </c>
      <c r="H616" s="113" t="s">
        <v>97</v>
      </c>
      <c r="I616" s="113" t="s">
        <v>97</v>
      </c>
      <c r="J616" s="116">
        <v>44532</v>
      </c>
    </row>
    <row r="617" spans="1:10" ht="15">
      <c r="A617" s="113" t="s">
        <v>160</v>
      </c>
      <c r="B617" s="113" t="s">
        <v>985</v>
      </c>
      <c r="C617" s="113" t="s">
        <v>27</v>
      </c>
      <c r="D617" s="113" t="s">
        <v>165</v>
      </c>
      <c r="E617" s="113" t="s">
        <v>85</v>
      </c>
      <c r="F617" s="114">
        <v>5256986</v>
      </c>
      <c r="G617" s="115">
        <v>572794</v>
      </c>
      <c r="H617" s="113" t="s">
        <v>97</v>
      </c>
      <c r="I617" s="113" t="s">
        <v>97</v>
      </c>
      <c r="J617" s="116">
        <v>44539</v>
      </c>
    </row>
    <row r="618" spans="1:10" ht="15">
      <c r="A618" s="113" t="s">
        <v>160</v>
      </c>
      <c r="B618" s="113" t="s">
        <v>985</v>
      </c>
      <c r="C618" s="113" t="s">
        <v>183</v>
      </c>
      <c r="D618" s="113" t="s">
        <v>184</v>
      </c>
      <c r="E618" s="113" t="s">
        <v>88</v>
      </c>
      <c r="F618" s="114">
        <v>5257111</v>
      </c>
      <c r="G618" s="115">
        <v>342270</v>
      </c>
      <c r="H618" s="113" t="s">
        <v>97</v>
      </c>
      <c r="I618" s="113" t="s">
        <v>97</v>
      </c>
      <c r="J618" s="116">
        <v>44539</v>
      </c>
    </row>
    <row r="619" spans="1:10" ht="15">
      <c r="A619" s="113" t="s">
        <v>160</v>
      </c>
      <c r="B619" s="113" t="s">
        <v>985</v>
      </c>
      <c r="C619" s="113" t="s">
        <v>27</v>
      </c>
      <c r="D619" s="113" t="s">
        <v>171</v>
      </c>
      <c r="E619" s="113" t="s">
        <v>85</v>
      </c>
      <c r="F619" s="114">
        <v>5254443</v>
      </c>
      <c r="G619" s="115">
        <v>423000</v>
      </c>
      <c r="H619" s="113" t="s">
        <v>84</v>
      </c>
      <c r="I619" s="113" t="s">
        <v>97</v>
      </c>
      <c r="J619" s="116">
        <v>44533</v>
      </c>
    </row>
    <row r="620" spans="1:10" ht="15">
      <c r="A620" s="113" t="s">
        <v>160</v>
      </c>
      <c r="B620" s="113" t="s">
        <v>985</v>
      </c>
      <c r="C620" s="113" t="s">
        <v>183</v>
      </c>
      <c r="D620" s="113" t="s">
        <v>166</v>
      </c>
      <c r="E620" s="113" t="s">
        <v>89</v>
      </c>
      <c r="F620" s="114">
        <v>5264438</v>
      </c>
      <c r="G620" s="115">
        <v>300000</v>
      </c>
      <c r="H620" s="113" t="s">
        <v>84</v>
      </c>
      <c r="I620" s="113" t="s">
        <v>97</v>
      </c>
      <c r="J620" s="116">
        <v>44560</v>
      </c>
    </row>
    <row r="621" spans="1:10" ht="15">
      <c r="A621" s="113" t="s">
        <v>160</v>
      </c>
      <c r="B621" s="113" t="s">
        <v>985</v>
      </c>
      <c r="C621" s="113" t="s">
        <v>27</v>
      </c>
      <c r="D621" s="113" t="s">
        <v>164</v>
      </c>
      <c r="E621" s="113" t="s">
        <v>89</v>
      </c>
      <c r="F621" s="114">
        <v>5264453</v>
      </c>
      <c r="G621" s="115">
        <v>107500</v>
      </c>
      <c r="H621" s="113" t="s">
        <v>84</v>
      </c>
      <c r="I621" s="113" t="s">
        <v>97</v>
      </c>
      <c r="J621" s="116">
        <v>44560</v>
      </c>
    </row>
    <row r="622" spans="1:10" ht="15">
      <c r="A622" s="113" t="s">
        <v>160</v>
      </c>
      <c r="B622" s="113" t="s">
        <v>985</v>
      </c>
      <c r="C622" s="113" t="s">
        <v>27</v>
      </c>
      <c r="D622" s="113" t="s">
        <v>86</v>
      </c>
      <c r="E622" s="113" t="s">
        <v>85</v>
      </c>
      <c r="F622" s="114">
        <v>5254309</v>
      </c>
      <c r="G622" s="115">
        <v>540000</v>
      </c>
      <c r="H622" s="113" t="s">
        <v>84</v>
      </c>
      <c r="I622" s="113" t="s">
        <v>97</v>
      </c>
      <c r="J622" s="116">
        <v>44532</v>
      </c>
    </row>
    <row r="623" spans="1:10" ht="15">
      <c r="A623" s="113" t="s">
        <v>160</v>
      </c>
      <c r="B623" s="113" t="s">
        <v>985</v>
      </c>
      <c r="C623" s="113" t="s">
        <v>125</v>
      </c>
      <c r="D623" s="113" t="s">
        <v>64</v>
      </c>
      <c r="E623" s="113" t="s">
        <v>85</v>
      </c>
      <c r="F623" s="114">
        <v>5264442</v>
      </c>
      <c r="G623" s="115">
        <v>546000</v>
      </c>
      <c r="H623" s="113" t="s">
        <v>84</v>
      </c>
      <c r="I623" s="113" t="s">
        <v>97</v>
      </c>
      <c r="J623" s="116">
        <v>44560</v>
      </c>
    </row>
    <row r="624" spans="1:10" ht="15">
      <c r="A624" s="113" t="s">
        <v>160</v>
      </c>
      <c r="B624" s="113" t="s">
        <v>985</v>
      </c>
      <c r="C624" s="113" t="s">
        <v>27</v>
      </c>
      <c r="D624" s="113" t="s">
        <v>86</v>
      </c>
      <c r="E624" s="113" t="s">
        <v>85</v>
      </c>
      <c r="F624" s="114">
        <v>5262854</v>
      </c>
      <c r="G624" s="115">
        <v>847500</v>
      </c>
      <c r="H624" s="113" t="s">
        <v>84</v>
      </c>
      <c r="I624" s="113" t="s">
        <v>97</v>
      </c>
      <c r="J624" s="116">
        <v>44558</v>
      </c>
    </row>
    <row r="625" spans="1:10" ht="15">
      <c r="A625" s="113" t="s">
        <v>160</v>
      </c>
      <c r="B625" s="113" t="s">
        <v>985</v>
      </c>
      <c r="C625" s="113" t="s">
        <v>27</v>
      </c>
      <c r="D625" s="113" t="s">
        <v>51</v>
      </c>
      <c r="E625" s="113" t="s">
        <v>81</v>
      </c>
      <c r="F625" s="114">
        <v>5257028</v>
      </c>
      <c r="G625" s="115">
        <v>325000</v>
      </c>
      <c r="H625" s="113" t="s">
        <v>84</v>
      </c>
      <c r="I625" s="113" t="s">
        <v>97</v>
      </c>
      <c r="J625" s="116">
        <v>44539</v>
      </c>
    </row>
    <row r="626" spans="1:10" ht="15">
      <c r="A626" s="113" t="s">
        <v>160</v>
      </c>
      <c r="B626" s="113" t="s">
        <v>985</v>
      </c>
      <c r="C626" s="113" t="s">
        <v>27</v>
      </c>
      <c r="D626" s="113" t="s">
        <v>171</v>
      </c>
      <c r="E626" s="113" t="s">
        <v>85</v>
      </c>
      <c r="F626" s="114">
        <v>5264439</v>
      </c>
      <c r="G626" s="115">
        <v>540000</v>
      </c>
      <c r="H626" s="113" t="s">
        <v>84</v>
      </c>
      <c r="I626" s="113" t="s">
        <v>97</v>
      </c>
      <c r="J626" s="116">
        <v>44560</v>
      </c>
    </row>
    <row r="627" spans="1:10" ht="15">
      <c r="A627" s="113" t="s">
        <v>160</v>
      </c>
      <c r="B627" s="113" t="s">
        <v>985</v>
      </c>
      <c r="C627" s="113" t="s">
        <v>27</v>
      </c>
      <c r="D627" s="113" t="s">
        <v>167</v>
      </c>
      <c r="E627" s="113" t="s">
        <v>85</v>
      </c>
      <c r="F627" s="114">
        <v>5254339</v>
      </c>
      <c r="G627" s="115">
        <v>456575</v>
      </c>
      <c r="H627" s="113" t="s">
        <v>97</v>
      </c>
      <c r="I627" s="113" t="s">
        <v>97</v>
      </c>
      <c r="J627" s="116">
        <v>44532</v>
      </c>
    </row>
    <row r="628" spans="1:10" ht="15">
      <c r="A628" s="113" t="s">
        <v>160</v>
      </c>
      <c r="B628" s="113" t="s">
        <v>985</v>
      </c>
      <c r="C628" s="113" t="s">
        <v>27</v>
      </c>
      <c r="D628" s="113" t="s">
        <v>167</v>
      </c>
      <c r="E628" s="113" t="s">
        <v>85</v>
      </c>
      <c r="F628" s="114">
        <v>5254356</v>
      </c>
      <c r="G628" s="115">
        <v>1185000</v>
      </c>
      <c r="H628" s="113" t="s">
        <v>84</v>
      </c>
      <c r="I628" s="113" t="s">
        <v>97</v>
      </c>
      <c r="J628" s="116">
        <v>44532</v>
      </c>
    </row>
    <row r="629" spans="1:10" ht="15">
      <c r="A629" s="113" t="s">
        <v>160</v>
      </c>
      <c r="B629" s="113" t="s">
        <v>985</v>
      </c>
      <c r="C629" s="113" t="s">
        <v>27</v>
      </c>
      <c r="D629" s="113" t="s">
        <v>167</v>
      </c>
      <c r="E629" s="113" t="s">
        <v>85</v>
      </c>
      <c r="F629" s="114">
        <v>5254343</v>
      </c>
      <c r="G629" s="115">
        <v>290000</v>
      </c>
      <c r="H629" s="113" t="s">
        <v>84</v>
      </c>
      <c r="I629" s="113" t="s">
        <v>97</v>
      </c>
      <c r="J629" s="116">
        <v>44532</v>
      </c>
    </row>
    <row r="630" spans="1:10" ht="15">
      <c r="A630" s="113" t="s">
        <v>160</v>
      </c>
      <c r="B630" s="113" t="s">
        <v>985</v>
      </c>
      <c r="C630" s="113" t="s">
        <v>177</v>
      </c>
      <c r="D630" s="113" t="s">
        <v>178</v>
      </c>
      <c r="E630" s="113" t="s">
        <v>85</v>
      </c>
      <c r="F630" s="114">
        <v>5254159</v>
      </c>
      <c r="G630" s="115">
        <v>421000</v>
      </c>
      <c r="H630" s="113" t="s">
        <v>84</v>
      </c>
      <c r="I630" s="113" t="s">
        <v>97</v>
      </c>
      <c r="J630" s="116">
        <v>44532</v>
      </c>
    </row>
    <row r="631" spans="1:10" ht="15">
      <c r="A631" s="113" t="s">
        <v>160</v>
      </c>
      <c r="B631" s="113" t="s">
        <v>985</v>
      </c>
      <c r="C631" s="113" t="s">
        <v>27</v>
      </c>
      <c r="D631" s="113" t="s">
        <v>167</v>
      </c>
      <c r="E631" s="113" t="s">
        <v>89</v>
      </c>
      <c r="F631" s="114">
        <v>5262209</v>
      </c>
      <c r="G631" s="115">
        <v>290000</v>
      </c>
      <c r="H631" s="113" t="s">
        <v>84</v>
      </c>
      <c r="I631" s="113" t="s">
        <v>97</v>
      </c>
      <c r="J631" s="116">
        <v>44553</v>
      </c>
    </row>
    <row r="632" spans="1:10" ht="15">
      <c r="A632" s="113" t="s">
        <v>160</v>
      </c>
      <c r="B632" s="113" t="s">
        <v>985</v>
      </c>
      <c r="C632" s="113" t="s">
        <v>183</v>
      </c>
      <c r="D632" s="113" t="s">
        <v>184</v>
      </c>
      <c r="E632" s="113" t="s">
        <v>90</v>
      </c>
      <c r="F632" s="114">
        <v>5253951</v>
      </c>
      <c r="G632" s="115">
        <v>875000</v>
      </c>
      <c r="H632" s="113" t="s">
        <v>84</v>
      </c>
      <c r="I632" s="113" t="s">
        <v>97</v>
      </c>
      <c r="J632" s="116">
        <v>44531</v>
      </c>
    </row>
    <row r="633" spans="1:10" ht="15">
      <c r="A633" s="113" t="s">
        <v>160</v>
      </c>
      <c r="B633" s="113" t="s">
        <v>985</v>
      </c>
      <c r="C633" s="113" t="s">
        <v>183</v>
      </c>
      <c r="D633" s="113" t="s">
        <v>184</v>
      </c>
      <c r="E633" s="113" t="s">
        <v>85</v>
      </c>
      <c r="F633" s="114">
        <v>5264700</v>
      </c>
      <c r="G633" s="115">
        <v>240000</v>
      </c>
      <c r="H633" s="113" t="s">
        <v>84</v>
      </c>
      <c r="I633" s="113" t="s">
        <v>97</v>
      </c>
      <c r="J633" s="116">
        <v>44560</v>
      </c>
    </row>
    <row r="634" spans="1:10" ht="15">
      <c r="A634" s="113" t="s">
        <v>160</v>
      </c>
      <c r="B634" s="113" t="s">
        <v>985</v>
      </c>
      <c r="C634" s="113" t="s">
        <v>177</v>
      </c>
      <c r="D634" s="113" t="s">
        <v>179</v>
      </c>
      <c r="E634" s="113" t="s">
        <v>85</v>
      </c>
      <c r="F634" s="114">
        <v>5253730</v>
      </c>
      <c r="G634" s="115">
        <v>929000</v>
      </c>
      <c r="H634" s="113" t="s">
        <v>84</v>
      </c>
      <c r="I634" s="113" t="s">
        <v>97</v>
      </c>
      <c r="J634" s="116">
        <v>44531</v>
      </c>
    </row>
    <row r="635" spans="1:10" ht="15">
      <c r="A635" s="113" t="s">
        <v>160</v>
      </c>
      <c r="B635" s="113" t="s">
        <v>985</v>
      </c>
      <c r="C635" s="113" t="s">
        <v>177</v>
      </c>
      <c r="D635" s="113" t="s">
        <v>179</v>
      </c>
      <c r="E635" s="113" t="s">
        <v>85</v>
      </c>
      <c r="F635" s="114">
        <v>5262227</v>
      </c>
      <c r="G635" s="115">
        <v>480000</v>
      </c>
      <c r="H635" s="113" t="s">
        <v>84</v>
      </c>
      <c r="I635" s="113" t="s">
        <v>97</v>
      </c>
      <c r="J635" s="116">
        <v>44553</v>
      </c>
    </row>
    <row r="636" spans="1:10" ht="15">
      <c r="A636" s="113" t="s">
        <v>160</v>
      </c>
      <c r="B636" s="113" t="s">
        <v>985</v>
      </c>
      <c r="C636" s="113" t="s">
        <v>125</v>
      </c>
      <c r="D636" s="113" t="s">
        <v>64</v>
      </c>
      <c r="E636" s="113" t="s">
        <v>88</v>
      </c>
      <c r="F636" s="114">
        <v>5262222</v>
      </c>
      <c r="G636" s="115">
        <v>1275000</v>
      </c>
      <c r="H636" s="113" t="s">
        <v>84</v>
      </c>
      <c r="I636" s="113" t="s">
        <v>97</v>
      </c>
      <c r="J636" s="116">
        <v>44553</v>
      </c>
    </row>
    <row r="637" spans="1:10" ht="15">
      <c r="A637" s="113" t="s">
        <v>160</v>
      </c>
      <c r="B637" s="113" t="s">
        <v>985</v>
      </c>
      <c r="C637" s="113" t="s">
        <v>27</v>
      </c>
      <c r="D637" s="113" t="s">
        <v>86</v>
      </c>
      <c r="E637" s="113" t="s">
        <v>89</v>
      </c>
      <c r="F637" s="114">
        <v>5264686</v>
      </c>
      <c r="G637" s="115">
        <v>110000</v>
      </c>
      <c r="H637" s="113" t="s">
        <v>84</v>
      </c>
      <c r="I637" s="113" t="s">
        <v>97</v>
      </c>
      <c r="J637" s="116">
        <v>44560</v>
      </c>
    </row>
    <row r="638" spans="1:10" ht="15">
      <c r="A638" s="113" t="s">
        <v>160</v>
      </c>
      <c r="B638" s="113" t="s">
        <v>985</v>
      </c>
      <c r="C638" s="113" t="s">
        <v>177</v>
      </c>
      <c r="D638" s="113" t="s">
        <v>180</v>
      </c>
      <c r="E638" s="113" t="s">
        <v>85</v>
      </c>
      <c r="F638" s="114">
        <v>5257532</v>
      </c>
      <c r="G638" s="115">
        <v>497000</v>
      </c>
      <c r="H638" s="113" t="s">
        <v>84</v>
      </c>
      <c r="I638" s="113" t="s">
        <v>97</v>
      </c>
      <c r="J638" s="116">
        <v>44540</v>
      </c>
    </row>
    <row r="639" spans="1:10" ht="15">
      <c r="A639" s="113" t="s">
        <v>160</v>
      </c>
      <c r="B639" s="113" t="s">
        <v>985</v>
      </c>
      <c r="C639" s="113" t="s">
        <v>177</v>
      </c>
      <c r="D639" s="113" t="s">
        <v>180</v>
      </c>
      <c r="E639" s="113" t="s">
        <v>85</v>
      </c>
      <c r="F639" s="114">
        <v>5264670</v>
      </c>
      <c r="G639" s="115">
        <v>1155000</v>
      </c>
      <c r="H639" s="113" t="s">
        <v>84</v>
      </c>
      <c r="I639" s="113" t="s">
        <v>97</v>
      </c>
      <c r="J639" s="116">
        <v>44560</v>
      </c>
    </row>
    <row r="640" spans="1:10" ht="15">
      <c r="A640" s="113" t="s">
        <v>160</v>
      </c>
      <c r="B640" s="113" t="s">
        <v>985</v>
      </c>
      <c r="C640" s="113" t="s">
        <v>27</v>
      </c>
      <c r="D640" s="113" t="s">
        <v>51</v>
      </c>
      <c r="E640" s="113" t="s">
        <v>88</v>
      </c>
      <c r="F640" s="114">
        <v>5257561</v>
      </c>
      <c r="G640" s="115">
        <v>325000</v>
      </c>
      <c r="H640" s="113" t="s">
        <v>84</v>
      </c>
      <c r="I640" s="113" t="s">
        <v>97</v>
      </c>
      <c r="J640" s="116">
        <v>44540</v>
      </c>
    </row>
    <row r="641" spans="1:10" ht="15">
      <c r="A641" s="113" t="s">
        <v>160</v>
      </c>
      <c r="B641" s="113" t="s">
        <v>985</v>
      </c>
      <c r="C641" s="113" t="s">
        <v>177</v>
      </c>
      <c r="D641" s="113" t="s">
        <v>181</v>
      </c>
      <c r="E641" s="113" t="s">
        <v>88</v>
      </c>
      <c r="F641" s="114">
        <v>5253699</v>
      </c>
      <c r="G641" s="115">
        <v>190000</v>
      </c>
      <c r="H641" s="113" t="s">
        <v>84</v>
      </c>
      <c r="I641" s="113" t="s">
        <v>97</v>
      </c>
      <c r="J641" s="116">
        <v>44531</v>
      </c>
    </row>
    <row r="642" spans="1:10" ht="15">
      <c r="A642" s="113" t="s">
        <v>160</v>
      </c>
      <c r="B642" s="113" t="s">
        <v>985</v>
      </c>
      <c r="C642" s="113" t="s">
        <v>125</v>
      </c>
      <c r="D642" s="113" t="s">
        <v>64</v>
      </c>
      <c r="E642" s="113" t="s">
        <v>88</v>
      </c>
      <c r="F642" s="114">
        <v>5253654</v>
      </c>
      <c r="G642" s="115">
        <v>335000</v>
      </c>
      <c r="H642" s="113" t="s">
        <v>84</v>
      </c>
      <c r="I642" s="113" t="s">
        <v>97</v>
      </c>
      <c r="J642" s="116">
        <v>44531</v>
      </c>
    </row>
    <row r="643" spans="1:10" ht="15">
      <c r="A643" s="113" t="s">
        <v>160</v>
      </c>
      <c r="B643" s="113" t="s">
        <v>985</v>
      </c>
      <c r="C643" s="113" t="s">
        <v>183</v>
      </c>
      <c r="D643" s="113" t="s">
        <v>184</v>
      </c>
      <c r="E643" s="113" t="s">
        <v>85</v>
      </c>
      <c r="F643" s="114">
        <v>5262195</v>
      </c>
      <c r="G643" s="115">
        <v>599000</v>
      </c>
      <c r="H643" s="113" t="s">
        <v>84</v>
      </c>
      <c r="I643" s="113" t="s">
        <v>97</v>
      </c>
      <c r="J643" s="116">
        <v>44553</v>
      </c>
    </row>
    <row r="644" spans="1:10" ht="15">
      <c r="A644" s="113" t="s">
        <v>160</v>
      </c>
      <c r="B644" s="113" t="s">
        <v>985</v>
      </c>
      <c r="C644" s="113" t="s">
        <v>27</v>
      </c>
      <c r="D644" s="113" t="s">
        <v>171</v>
      </c>
      <c r="E644" s="113" t="s">
        <v>85</v>
      </c>
      <c r="F644" s="114">
        <v>5257610</v>
      </c>
      <c r="G644" s="115">
        <v>516700</v>
      </c>
      <c r="H644" s="113" t="s">
        <v>84</v>
      </c>
      <c r="I644" s="113" t="s">
        <v>97</v>
      </c>
      <c r="J644" s="116">
        <v>44540</v>
      </c>
    </row>
    <row r="645" spans="1:10" ht="15">
      <c r="A645" s="113" t="s">
        <v>160</v>
      </c>
      <c r="B645" s="113" t="s">
        <v>985</v>
      </c>
      <c r="C645" s="113" t="s">
        <v>27</v>
      </c>
      <c r="D645" s="113" t="s">
        <v>167</v>
      </c>
      <c r="E645" s="113" t="s">
        <v>85</v>
      </c>
      <c r="F645" s="114">
        <v>5262180</v>
      </c>
      <c r="G645" s="115">
        <v>370000</v>
      </c>
      <c r="H645" s="113" t="s">
        <v>84</v>
      </c>
      <c r="I645" s="113" t="s">
        <v>97</v>
      </c>
      <c r="J645" s="116">
        <v>44553</v>
      </c>
    </row>
    <row r="646" spans="1:10" ht="15">
      <c r="A646" s="113" t="s">
        <v>160</v>
      </c>
      <c r="B646" s="113" t="s">
        <v>985</v>
      </c>
      <c r="C646" s="113" t="s">
        <v>27</v>
      </c>
      <c r="D646" s="113" t="s">
        <v>165</v>
      </c>
      <c r="E646" s="113" t="s">
        <v>85</v>
      </c>
      <c r="F646" s="114">
        <v>5253714</v>
      </c>
      <c r="G646" s="115">
        <v>607293</v>
      </c>
      <c r="H646" s="113" t="s">
        <v>97</v>
      </c>
      <c r="I646" s="113" t="s">
        <v>97</v>
      </c>
      <c r="J646" s="116">
        <v>44531</v>
      </c>
    </row>
    <row r="647" spans="1:10" ht="15">
      <c r="A647" s="113" t="s">
        <v>160</v>
      </c>
      <c r="B647" s="113" t="s">
        <v>985</v>
      </c>
      <c r="C647" s="113" t="s">
        <v>177</v>
      </c>
      <c r="D647" s="113" t="s">
        <v>180</v>
      </c>
      <c r="E647" s="113" t="s">
        <v>85</v>
      </c>
      <c r="F647" s="114">
        <v>5253888</v>
      </c>
      <c r="G647" s="115">
        <v>430000</v>
      </c>
      <c r="H647" s="113" t="s">
        <v>84</v>
      </c>
      <c r="I647" s="113" t="s">
        <v>97</v>
      </c>
      <c r="J647" s="116">
        <v>44531</v>
      </c>
    </row>
    <row r="648" spans="1:10" ht="15">
      <c r="A648" s="113" t="s">
        <v>160</v>
      </c>
      <c r="B648" s="113" t="s">
        <v>985</v>
      </c>
      <c r="C648" s="113" t="s">
        <v>27</v>
      </c>
      <c r="D648" s="113" t="s">
        <v>86</v>
      </c>
      <c r="E648" s="113" t="s">
        <v>85</v>
      </c>
      <c r="F648" s="114">
        <v>5262592</v>
      </c>
      <c r="G648" s="115">
        <v>427900</v>
      </c>
      <c r="H648" s="113" t="s">
        <v>84</v>
      </c>
      <c r="I648" s="113" t="s">
        <v>97</v>
      </c>
      <c r="J648" s="116">
        <v>44557</v>
      </c>
    </row>
    <row r="649" spans="1:10" ht="15">
      <c r="A649" s="113" t="s">
        <v>160</v>
      </c>
      <c r="B649" s="113" t="s">
        <v>985</v>
      </c>
      <c r="C649" s="113" t="s">
        <v>27</v>
      </c>
      <c r="D649" s="113" t="s">
        <v>167</v>
      </c>
      <c r="E649" s="113" t="s">
        <v>81</v>
      </c>
      <c r="F649" s="114">
        <v>5256745</v>
      </c>
      <c r="G649" s="115">
        <v>349900</v>
      </c>
      <c r="H649" s="113" t="s">
        <v>84</v>
      </c>
      <c r="I649" s="113" t="s">
        <v>97</v>
      </c>
      <c r="J649" s="116">
        <v>44538</v>
      </c>
    </row>
    <row r="650" spans="1:10" ht="15">
      <c r="A650" s="113" t="s">
        <v>160</v>
      </c>
      <c r="B650" s="113" t="s">
        <v>985</v>
      </c>
      <c r="C650" s="113" t="s">
        <v>183</v>
      </c>
      <c r="D650" s="113" t="s">
        <v>184</v>
      </c>
      <c r="E650" s="113" t="s">
        <v>85</v>
      </c>
      <c r="F650" s="114">
        <v>5262583</v>
      </c>
      <c r="G650" s="115">
        <v>712000</v>
      </c>
      <c r="H650" s="113" t="s">
        <v>84</v>
      </c>
      <c r="I650" s="113" t="s">
        <v>97</v>
      </c>
      <c r="J650" s="116">
        <v>44557</v>
      </c>
    </row>
    <row r="651" spans="1:10" ht="15">
      <c r="A651" s="113" t="s">
        <v>160</v>
      </c>
      <c r="B651" s="113" t="s">
        <v>985</v>
      </c>
      <c r="C651" s="113" t="s">
        <v>27</v>
      </c>
      <c r="D651" s="113" t="s">
        <v>167</v>
      </c>
      <c r="E651" s="113" t="s">
        <v>85</v>
      </c>
      <c r="F651" s="114">
        <v>5253940</v>
      </c>
      <c r="G651" s="115">
        <v>498187</v>
      </c>
      <c r="H651" s="113" t="s">
        <v>97</v>
      </c>
      <c r="I651" s="113" t="s">
        <v>97</v>
      </c>
      <c r="J651" s="116">
        <v>44531</v>
      </c>
    </row>
    <row r="652" spans="1:10" ht="15">
      <c r="A652" s="113" t="s">
        <v>160</v>
      </c>
      <c r="B652" s="113" t="s">
        <v>985</v>
      </c>
      <c r="C652" s="113" t="s">
        <v>27</v>
      </c>
      <c r="D652" s="113" t="s">
        <v>51</v>
      </c>
      <c r="E652" s="113" t="s">
        <v>81</v>
      </c>
      <c r="F652" s="114">
        <v>5253928</v>
      </c>
      <c r="G652" s="115">
        <v>450000</v>
      </c>
      <c r="H652" s="113" t="s">
        <v>84</v>
      </c>
      <c r="I652" s="113" t="s">
        <v>97</v>
      </c>
      <c r="J652" s="116">
        <v>44531</v>
      </c>
    </row>
    <row r="653" spans="1:10" ht="15">
      <c r="A653" s="113" t="s">
        <v>160</v>
      </c>
      <c r="B653" s="113" t="s">
        <v>985</v>
      </c>
      <c r="C653" s="113" t="s">
        <v>177</v>
      </c>
      <c r="D653" s="113" t="s">
        <v>180</v>
      </c>
      <c r="E653" s="113" t="s">
        <v>85</v>
      </c>
      <c r="F653" s="114">
        <v>5264689</v>
      </c>
      <c r="G653" s="115">
        <v>1200000</v>
      </c>
      <c r="H653" s="113" t="s">
        <v>84</v>
      </c>
      <c r="I653" s="113" t="s">
        <v>97</v>
      </c>
      <c r="J653" s="116">
        <v>44560</v>
      </c>
    </row>
    <row r="654" spans="1:10" ht="15">
      <c r="A654" s="113" t="s">
        <v>160</v>
      </c>
      <c r="B654" s="113" t="s">
        <v>985</v>
      </c>
      <c r="C654" s="113" t="s">
        <v>177</v>
      </c>
      <c r="D654" s="113" t="s">
        <v>180</v>
      </c>
      <c r="E654" s="113" t="s">
        <v>85</v>
      </c>
      <c r="F654" s="114">
        <v>5264510</v>
      </c>
      <c r="G654" s="115">
        <v>1050000</v>
      </c>
      <c r="H654" s="113" t="s">
        <v>84</v>
      </c>
      <c r="I654" s="113" t="s">
        <v>97</v>
      </c>
      <c r="J654" s="116">
        <v>44560</v>
      </c>
    </row>
    <row r="655" spans="1:10" ht="15">
      <c r="A655" s="113" t="s">
        <v>160</v>
      </c>
      <c r="B655" s="113" t="s">
        <v>985</v>
      </c>
      <c r="C655" s="113" t="s">
        <v>27</v>
      </c>
      <c r="D655" s="113" t="s">
        <v>51</v>
      </c>
      <c r="E655" s="113" t="s">
        <v>81</v>
      </c>
      <c r="F655" s="114">
        <v>5262671</v>
      </c>
      <c r="G655" s="115">
        <v>330000</v>
      </c>
      <c r="H655" s="113" t="s">
        <v>84</v>
      </c>
      <c r="I655" s="113" t="s">
        <v>97</v>
      </c>
      <c r="J655" s="116">
        <v>44557</v>
      </c>
    </row>
    <row r="656" spans="1:10" ht="15">
      <c r="A656" s="113" t="s">
        <v>160</v>
      </c>
      <c r="B656" s="113" t="s">
        <v>985</v>
      </c>
      <c r="C656" s="113" t="s">
        <v>27</v>
      </c>
      <c r="D656" s="113" t="s">
        <v>171</v>
      </c>
      <c r="E656" s="113" t="s">
        <v>88</v>
      </c>
      <c r="F656" s="114">
        <v>5257430</v>
      </c>
      <c r="G656" s="115">
        <v>465000</v>
      </c>
      <c r="H656" s="113" t="s">
        <v>84</v>
      </c>
      <c r="I656" s="113" t="s">
        <v>97</v>
      </c>
      <c r="J656" s="116">
        <v>44540</v>
      </c>
    </row>
    <row r="657" spans="1:10" ht="15">
      <c r="A657" s="113" t="s">
        <v>160</v>
      </c>
      <c r="B657" s="113" t="s">
        <v>985</v>
      </c>
      <c r="C657" s="113" t="s">
        <v>183</v>
      </c>
      <c r="D657" s="113" t="s">
        <v>184</v>
      </c>
      <c r="E657" s="113" t="s">
        <v>85</v>
      </c>
      <c r="F657" s="114">
        <v>5257449</v>
      </c>
      <c r="G657" s="115">
        <v>799990</v>
      </c>
      <c r="H657" s="113" t="s">
        <v>97</v>
      </c>
      <c r="I657" s="113" t="s">
        <v>97</v>
      </c>
      <c r="J657" s="116">
        <v>44540</v>
      </c>
    </row>
    <row r="658" spans="1:10" ht="15">
      <c r="A658" s="113" t="s">
        <v>160</v>
      </c>
      <c r="B658" s="113" t="s">
        <v>985</v>
      </c>
      <c r="C658" s="113" t="s">
        <v>27</v>
      </c>
      <c r="D658" s="113" t="s">
        <v>86</v>
      </c>
      <c r="E658" s="113" t="s">
        <v>85</v>
      </c>
      <c r="F658" s="114">
        <v>5253829</v>
      </c>
      <c r="G658" s="115">
        <v>655000</v>
      </c>
      <c r="H658" s="113" t="s">
        <v>84</v>
      </c>
      <c r="I658" s="113" t="s">
        <v>97</v>
      </c>
      <c r="J658" s="116">
        <v>44531</v>
      </c>
    </row>
    <row r="659" spans="1:10" ht="15">
      <c r="A659" s="113" t="s">
        <v>160</v>
      </c>
      <c r="B659" s="113" t="s">
        <v>985</v>
      </c>
      <c r="C659" s="113" t="s">
        <v>177</v>
      </c>
      <c r="D659" s="113" t="s">
        <v>179</v>
      </c>
      <c r="E659" s="113" t="s">
        <v>89</v>
      </c>
      <c r="F659" s="114">
        <v>5259593</v>
      </c>
      <c r="G659" s="115">
        <v>3400000</v>
      </c>
      <c r="H659" s="113" t="s">
        <v>84</v>
      </c>
      <c r="I659" s="113" t="s">
        <v>97</v>
      </c>
      <c r="J659" s="116">
        <v>44546</v>
      </c>
    </row>
    <row r="660" spans="1:10" ht="15">
      <c r="A660" s="113" t="s">
        <v>160</v>
      </c>
      <c r="B660" s="113" t="s">
        <v>985</v>
      </c>
      <c r="C660" s="113" t="s">
        <v>27</v>
      </c>
      <c r="D660" s="113" t="s">
        <v>86</v>
      </c>
      <c r="E660" s="113" t="s">
        <v>88</v>
      </c>
      <c r="F660" s="114">
        <v>5262444</v>
      </c>
      <c r="G660" s="115">
        <v>200000</v>
      </c>
      <c r="H660" s="113" t="s">
        <v>84</v>
      </c>
      <c r="I660" s="113" t="s">
        <v>97</v>
      </c>
      <c r="J660" s="116">
        <v>44557</v>
      </c>
    </row>
    <row r="661" spans="1:10" ht="15">
      <c r="A661" s="113" t="s">
        <v>160</v>
      </c>
      <c r="B661" s="113" t="s">
        <v>985</v>
      </c>
      <c r="C661" s="113" t="s">
        <v>177</v>
      </c>
      <c r="D661" s="113" t="s">
        <v>179</v>
      </c>
      <c r="E661" s="113" t="s">
        <v>90</v>
      </c>
      <c r="F661" s="114">
        <v>5264666</v>
      </c>
      <c r="G661" s="115">
        <v>715000</v>
      </c>
      <c r="H661" s="113" t="s">
        <v>84</v>
      </c>
      <c r="I661" s="113" t="s">
        <v>97</v>
      </c>
      <c r="J661" s="116">
        <v>44560</v>
      </c>
    </row>
    <row r="662" spans="1:10" ht="15">
      <c r="A662" s="113" t="s">
        <v>160</v>
      </c>
      <c r="B662" s="113" t="s">
        <v>985</v>
      </c>
      <c r="C662" s="113" t="s">
        <v>177</v>
      </c>
      <c r="D662" s="113" t="s">
        <v>179</v>
      </c>
      <c r="E662" s="113" t="s">
        <v>124</v>
      </c>
      <c r="F662" s="114">
        <v>5253903</v>
      </c>
      <c r="G662" s="115">
        <v>320000</v>
      </c>
      <c r="H662" s="113" t="s">
        <v>84</v>
      </c>
      <c r="I662" s="113" t="s">
        <v>97</v>
      </c>
      <c r="J662" s="116">
        <v>44531</v>
      </c>
    </row>
    <row r="663" spans="1:10" ht="15">
      <c r="A663" s="113" t="s">
        <v>160</v>
      </c>
      <c r="B663" s="113" t="s">
        <v>985</v>
      </c>
      <c r="C663" s="113" t="s">
        <v>177</v>
      </c>
      <c r="D663" s="113" t="s">
        <v>179</v>
      </c>
      <c r="E663" s="113" t="s">
        <v>89</v>
      </c>
      <c r="F663" s="114">
        <v>5254827</v>
      </c>
      <c r="G663" s="115">
        <v>1200000</v>
      </c>
      <c r="H663" s="113" t="s">
        <v>84</v>
      </c>
      <c r="I663" s="113" t="s">
        <v>97</v>
      </c>
      <c r="J663" s="116">
        <v>44533</v>
      </c>
    </row>
    <row r="664" spans="1:10" ht="15">
      <c r="A664" s="113" t="s">
        <v>160</v>
      </c>
      <c r="B664" s="113" t="s">
        <v>985</v>
      </c>
      <c r="C664" s="113" t="s">
        <v>183</v>
      </c>
      <c r="D664" s="113" t="s">
        <v>184</v>
      </c>
      <c r="E664" s="113" t="s">
        <v>85</v>
      </c>
      <c r="F664" s="114">
        <v>5255046</v>
      </c>
      <c r="G664" s="115">
        <v>625000</v>
      </c>
      <c r="H664" s="113" t="s">
        <v>84</v>
      </c>
      <c r="I664" s="113" t="s">
        <v>97</v>
      </c>
      <c r="J664" s="116">
        <v>44536</v>
      </c>
    </row>
    <row r="665" spans="1:10" ht="15">
      <c r="A665" s="113" t="s">
        <v>160</v>
      </c>
      <c r="B665" s="113" t="s">
        <v>985</v>
      </c>
      <c r="C665" s="113" t="s">
        <v>27</v>
      </c>
      <c r="D665" s="113" t="s">
        <v>171</v>
      </c>
      <c r="E665" s="113" t="s">
        <v>85</v>
      </c>
      <c r="F665" s="114">
        <v>5255668</v>
      </c>
      <c r="G665" s="115">
        <v>470000</v>
      </c>
      <c r="H665" s="113" t="s">
        <v>84</v>
      </c>
      <c r="I665" s="113" t="s">
        <v>97</v>
      </c>
      <c r="J665" s="116">
        <v>44537</v>
      </c>
    </row>
    <row r="666" spans="1:10" ht="15">
      <c r="A666" s="113" t="s">
        <v>160</v>
      </c>
      <c r="B666" s="113" t="s">
        <v>985</v>
      </c>
      <c r="C666" s="113" t="s">
        <v>177</v>
      </c>
      <c r="D666" s="113" t="s">
        <v>180</v>
      </c>
      <c r="E666" s="113" t="s">
        <v>85</v>
      </c>
      <c r="F666" s="114">
        <v>5254996</v>
      </c>
      <c r="G666" s="115">
        <v>447500</v>
      </c>
      <c r="H666" s="113" t="s">
        <v>84</v>
      </c>
      <c r="I666" s="113" t="s">
        <v>97</v>
      </c>
      <c r="J666" s="116">
        <v>44536</v>
      </c>
    </row>
    <row r="667" spans="1:10" ht="15">
      <c r="A667" s="113" t="s">
        <v>160</v>
      </c>
      <c r="B667" s="113" t="s">
        <v>985</v>
      </c>
      <c r="C667" s="113" t="s">
        <v>27</v>
      </c>
      <c r="D667" s="113" t="s">
        <v>165</v>
      </c>
      <c r="E667" s="113" t="s">
        <v>85</v>
      </c>
      <c r="F667" s="114">
        <v>5255671</v>
      </c>
      <c r="G667" s="115">
        <v>482746</v>
      </c>
      <c r="H667" s="113" t="s">
        <v>97</v>
      </c>
      <c r="I667" s="113" t="s">
        <v>97</v>
      </c>
      <c r="J667" s="116">
        <v>44537</v>
      </c>
    </row>
    <row r="668" spans="1:10" ht="15">
      <c r="A668" s="113" t="s">
        <v>160</v>
      </c>
      <c r="B668" s="113" t="s">
        <v>985</v>
      </c>
      <c r="C668" s="113" t="s">
        <v>177</v>
      </c>
      <c r="D668" s="113" t="s">
        <v>179</v>
      </c>
      <c r="E668" s="113" t="s">
        <v>85</v>
      </c>
      <c r="F668" s="114">
        <v>5256010</v>
      </c>
      <c r="G668" s="115">
        <v>645000</v>
      </c>
      <c r="H668" s="113" t="s">
        <v>84</v>
      </c>
      <c r="I668" s="113" t="s">
        <v>97</v>
      </c>
      <c r="J668" s="116">
        <v>44537</v>
      </c>
    </row>
    <row r="669" spans="1:10" ht="15">
      <c r="A669" s="113" t="s">
        <v>160</v>
      </c>
      <c r="B669" s="113" t="s">
        <v>985</v>
      </c>
      <c r="C669" s="113" t="s">
        <v>183</v>
      </c>
      <c r="D669" s="113" t="s">
        <v>184</v>
      </c>
      <c r="E669" s="113" t="s">
        <v>85</v>
      </c>
      <c r="F669" s="114">
        <v>5254788</v>
      </c>
      <c r="G669" s="115">
        <v>942000</v>
      </c>
      <c r="H669" s="113" t="s">
        <v>84</v>
      </c>
      <c r="I669" s="113" t="s">
        <v>97</v>
      </c>
      <c r="J669" s="116">
        <v>44533</v>
      </c>
    </row>
    <row r="670" spans="1:10" ht="15">
      <c r="A670" s="113" t="s">
        <v>160</v>
      </c>
      <c r="B670" s="113" t="s">
        <v>985</v>
      </c>
      <c r="C670" s="113" t="s">
        <v>183</v>
      </c>
      <c r="D670" s="113" t="s">
        <v>166</v>
      </c>
      <c r="E670" s="113" t="s">
        <v>88</v>
      </c>
      <c r="F670" s="114">
        <v>5254829</v>
      </c>
      <c r="G670" s="115">
        <v>221000</v>
      </c>
      <c r="H670" s="113" t="s">
        <v>84</v>
      </c>
      <c r="I670" s="113" t="s">
        <v>97</v>
      </c>
      <c r="J670" s="116">
        <v>44533</v>
      </c>
    </row>
    <row r="671" spans="1:10" ht="15">
      <c r="A671" s="113" t="s">
        <v>160</v>
      </c>
      <c r="B671" s="113" t="s">
        <v>985</v>
      </c>
      <c r="C671" s="113" t="s">
        <v>27</v>
      </c>
      <c r="D671" s="113" t="s">
        <v>167</v>
      </c>
      <c r="E671" s="113" t="s">
        <v>85</v>
      </c>
      <c r="F671" s="114">
        <v>5263750</v>
      </c>
      <c r="G671" s="115">
        <v>542400</v>
      </c>
      <c r="H671" s="113" t="s">
        <v>84</v>
      </c>
      <c r="I671" s="113" t="s">
        <v>97</v>
      </c>
      <c r="J671" s="116">
        <v>44559</v>
      </c>
    </row>
    <row r="672" spans="1:10" ht="15">
      <c r="A672" s="113" t="s">
        <v>160</v>
      </c>
      <c r="B672" s="113" t="s">
        <v>985</v>
      </c>
      <c r="C672" s="113" t="s">
        <v>177</v>
      </c>
      <c r="D672" s="113" t="s">
        <v>181</v>
      </c>
      <c r="E672" s="113" t="s">
        <v>85</v>
      </c>
      <c r="F672" s="114">
        <v>5263575</v>
      </c>
      <c r="G672" s="115">
        <v>510000</v>
      </c>
      <c r="H672" s="113" t="s">
        <v>84</v>
      </c>
      <c r="I672" s="113" t="s">
        <v>97</v>
      </c>
      <c r="J672" s="116">
        <v>44559</v>
      </c>
    </row>
    <row r="673" spans="1:10" ht="15">
      <c r="A673" s="113" t="s">
        <v>160</v>
      </c>
      <c r="B673" s="113" t="s">
        <v>985</v>
      </c>
      <c r="C673" s="113" t="s">
        <v>183</v>
      </c>
      <c r="D673" s="113" t="s">
        <v>184</v>
      </c>
      <c r="E673" s="113" t="s">
        <v>85</v>
      </c>
      <c r="F673" s="114">
        <v>5254800</v>
      </c>
      <c r="G673" s="115">
        <v>768244</v>
      </c>
      <c r="H673" s="113" t="s">
        <v>97</v>
      </c>
      <c r="I673" s="113" t="s">
        <v>97</v>
      </c>
      <c r="J673" s="116">
        <v>44533</v>
      </c>
    </row>
    <row r="674" spans="1:10" ht="15">
      <c r="A674" s="113" t="s">
        <v>160</v>
      </c>
      <c r="B674" s="113" t="s">
        <v>985</v>
      </c>
      <c r="C674" s="113" t="s">
        <v>27</v>
      </c>
      <c r="D674" s="113" t="s">
        <v>165</v>
      </c>
      <c r="E674" s="113" t="s">
        <v>85</v>
      </c>
      <c r="F674" s="114">
        <v>5256260</v>
      </c>
      <c r="G674" s="115">
        <v>565020</v>
      </c>
      <c r="H674" s="113" t="s">
        <v>97</v>
      </c>
      <c r="I674" s="113" t="s">
        <v>97</v>
      </c>
      <c r="J674" s="116">
        <v>44537</v>
      </c>
    </row>
    <row r="675" spans="1:10" ht="15">
      <c r="A675" s="113" t="s">
        <v>160</v>
      </c>
      <c r="B675" s="113" t="s">
        <v>985</v>
      </c>
      <c r="C675" s="113" t="s">
        <v>27</v>
      </c>
      <c r="D675" s="113" t="s">
        <v>165</v>
      </c>
      <c r="E675" s="113" t="s">
        <v>85</v>
      </c>
      <c r="F675" s="114">
        <v>5254796</v>
      </c>
      <c r="G675" s="115">
        <v>547651</v>
      </c>
      <c r="H675" s="113" t="s">
        <v>97</v>
      </c>
      <c r="I675" s="113" t="s">
        <v>97</v>
      </c>
      <c r="J675" s="116">
        <v>44533</v>
      </c>
    </row>
    <row r="676" spans="1:10" ht="15">
      <c r="A676" s="113" t="s">
        <v>160</v>
      </c>
      <c r="B676" s="113" t="s">
        <v>985</v>
      </c>
      <c r="C676" s="113" t="s">
        <v>183</v>
      </c>
      <c r="D676" s="113" t="s">
        <v>166</v>
      </c>
      <c r="E676" s="113" t="s">
        <v>88</v>
      </c>
      <c r="F676" s="114">
        <v>5256272</v>
      </c>
      <c r="G676" s="115">
        <v>399000</v>
      </c>
      <c r="H676" s="113" t="s">
        <v>84</v>
      </c>
      <c r="I676" s="113" t="s">
        <v>97</v>
      </c>
      <c r="J676" s="116">
        <v>44537</v>
      </c>
    </row>
    <row r="677" spans="1:10" ht="15">
      <c r="A677" s="113" t="s">
        <v>160</v>
      </c>
      <c r="B677" s="113" t="s">
        <v>985</v>
      </c>
      <c r="C677" s="113" t="s">
        <v>125</v>
      </c>
      <c r="D677" s="113" t="s">
        <v>64</v>
      </c>
      <c r="E677" s="113" t="s">
        <v>88</v>
      </c>
      <c r="F677" s="114">
        <v>5256852</v>
      </c>
      <c r="G677" s="115">
        <v>342000</v>
      </c>
      <c r="H677" s="113" t="s">
        <v>84</v>
      </c>
      <c r="I677" s="113" t="s">
        <v>97</v>
      </c>
      <c r="J677" s="116">
        <v>44539</v>
      </c>
    </row>
    <row r="678" spans="1:10" ht="15">
      <c r="A678" s="113" t="s">
        <v>160</v>
      </c>
      <c r="B678" s="113" t="s">
        <v>985</v>
      </c>
      <c r="C678" s="113" t="s">
        <v>27</v>
      </c>
      <c r="D678" s="113" t="s">
        <v>86</v>
      </c>
      <c r="E678" s="113" t="s">
        <v>90</v>
      </c>
      <c r="F678" s="114">
        <v>5264107</v>
      </c>
      <c r="G678" s="115">
        <v>3900000</v>
      </c>
      <c r="H678" s="113" t="s">
        <v>84</v>
      </c>
      <c r="I678" s="113" t="s">
        <v>97</v>
      </c>
      <c r="J678" s="116">
        <v>44560</v>
      </c>
    </row>
    <row r="679" spans="1:10" ht="15">
      <c r="A679" s="113" t="s">
        <v>160</v>
      </c>
      <c r="B679" s="113" t="s">
        <v>985</v>
      </c>
      <c r="C679" s="113" t="s">
        <v>27</v>
      </c>
      <c r="D679" s="113" t="s">
        <v>165</v>
      </c>
      <c r="E679" s="113" t="s">
        <v>85</v>
      </c>
      <c r="F679" s="114">
        <v>5257620</v>
      </c>
      <c r="G679" s="115">
        <v>431313</v>
      </c>
      <c r="H679" s="113" t="s">
        <v>97</v>
      </c>
      <c r="I679" s="113" t="s">
        <v>97</v>
      </c>
      <c r="J679" s="116">
        <v>44540</v>
      </c>
    </row>
    <row r="680" spans="1:10" ht="15">
      <c r="A680" s="113" t="s">
        <v>160</v>
      </c>
      <c r="B680" s="113" t="s">
        <v>985</v>
      </c>
      <c r="C680" s="113" t="s">
        <v>177</v>
      </c>
      <c r="D680" s="113" t="s">
        <v>180</v>
      </c>
      <c r="E680" s="113" t="s">
        <v>85</v>
      </c>
      <c r="F680" s="114">
        <v>5255161</v>
      </c>
      <c r="G680" s="115">
        <v>480000</v>
      </c>
      <c r="H680" s="113" t="s">
        <v>84</v>
      </c>
      <c r="I680" s="113" t="s">
        <v>97</v>
      </c>
      <c r="J680" s="116">
        <v>44536</v>
      </c>
    </row>
    <row r="681" spans="1:10" ht="15">
      <c r="A681" s="113" t="s">
        <v>160</v>
      </c>
      <c r="B681" s="113" t="s">
        <v>985</v>
      </c>
      <c r="C681" s="113" t="s">
        <v>177</v>
      </c>
      <c r="D681" s="113" t="s">
        <v>180</v>
      </c>
      <c r="E681" s="113" t="s">
        <v>85</v>
      </c>
      <c r="F681" s="114">
        <v>5263851</v>
      </c>
      <c r="G681" s="115">
        <v>450000</v>
      </c>
      <c r="H681" s="113" t="s">
        <v>84</v>
      </c>
      <c r="I681" s="113" t="s">
        <v>97</v>
      </c>
      <c r="J681" s="116">
        <v>44559</v>
      </c>
    </row>
    <row r="682" spans="1:10" ht="15">
      <c r="A682" s="113" t="s">
        <v>160</v>
      </c>
      <c r="B682" s="113" t="s">
        <v>985</v>
      </c>
      <c r="C682" s="113" t="s">
        <v>27</v>
      </c>
      <c r="D682" s="113" t="s">
        <v>86</v>
      </c>
      <c r="E682" s="113" t="s">
        <v>89</v>
      </c>
      <c r="F682" s="114">
        <v>5255220</v>
      </c>
      <c r="G682" s="115">
        <v>1300000</v>
      </c>
      <c r="H682" s="113" t="s">
        <v>84</v>
      </c>
      <c r="I682" s="113" t="s">
        <v>97</v>
      </c>
      <c r="J682" s="116">
        <v>44536</v>
      </c>
    </row>
    <row r="683" spans="1:10" ht="15">
      <c r="A683" s="113" t="s">
        <v>160</v>
      </c>
      <c r="B683" s="113" t="s">
        <v>985</v>
      </c>
      <c r="C683" s="113" t="s">
        <v>27</v>
      </c>
      <c r="D683" s="113" t="s">
        <v>51</v>
      </c>
      <c r="E683" s="113" t="s">
        <v>85</v>
      </c>
      <c r="F683" s="114">
        <v>5255116</v>
      </c>
      <c r="G683" s="115">
        <v>463000</v>
      </c>
      <c r="H683" s="113" t="s">
        <v>84</v>
      </c>
      <c r="I683" s="113" t="s">
        <v>97</v>
      </c>
      <c r="J683" s="116">
        <v>44536</v>
      </c>
    </row>
    <row r="684" spans="1:10" ht="15">
      <c r="A684" s="113" t="s">
        <v>160</v>
      </c>
      <c r="B684" s="113" t="s">
        <v>985</v>
      </c>
      <c r="C684" s="113" t="s">
        <v>27</v>
      </c>
      <c r="D684" s="113" t="s">
        <v>165</v>
      </c>
      <c r="E684" s="113" t="s">
        <v>85</v>
      </c>
      <c r="F684" s="114">
        <v>5255224</v>
      </c>
      <c r="G684" s="115">
        <v>595231</v>
      </c>
      <c r="H684" s="113" t="s">
        <v>97</v>
      </c>
      <c r="I684" s="113" t="s">
        <v>97</v>
      </c>
      <c r="J684" s="116">
        <v>44536</v>
      </c>
    </row>
    <row r="685" spans="1:10" ht="15">
      <c r="A685" s="113" t="s">
        <v>160</v>
      </c>
      <c r="B685" s="113" t="s">
        <v>985</v>
      </c>
      <c r="C685" s="113" t="s">
        <v>27</v>
      </c>
      <c r="D685" s="113" t="s">
        <v>86</v>
      </c>
      <c r="E685" s="113" t="s">
        <v>85</v>
      </c>
      <c r="F685" s="114">
        <v>5255227</v>
      </c>
      <c r="G685" s="115">
        <v>120000</v>
      </c>
      <c r="H685" s="113" t="s">
        <v>84</v>
      </c>
      <c r="I685" s="113" t="s">
        <v>97</v>
      </c>
      <c r="J685" s="116">
        <v>44536</v>
      </c>
    </row>
    <row r="686" spans="1:10" ht="15">
      <c r="A686" s="113" t="s">
        <v>160</v>
      </c>
      <c r="B686" s="113" t="s">
        <v>985</v>
      </c>
      <c r="C686" s="113" t="s">
        <v>27</v>
      </c>
      <c r="D686" s="113" t="s">
        <v>86</v>
      </c>
      <c r="E686" s="113" t="s">
        <v>85</v>
      </c>
      <c r="F686" s="114">
        <v>5263732</v>
      </c>
      <c r="G686" s="115">
        <v>370000</v>
      </c>
      <c r="H686" s="113" t="s">
        <v>84</v>
      </c>
      <c r="I686" s="113" t="s">
        <v>97</v>
      </c>
      <c r="J686" s="116">
        <v>44559</v>
      </c>
    </row>
    <row r="687" spans="1:10" ht="15">
      <c r="A687" s="113" t="s">
        <v>160</v>
      </c>
      <c r="B687" s="113" t="s">
        <v>985</v>
      </c>
      <c r="C687" s="113" t="s">
        <v>183</v>
      </c>
      <c r="D687" s="113" t="s">
        <v>184</v>
      </c>
      <c r="E687" s="113" t="s">
        <v>85</v>
      </c>
      <c r="F687" s="114">
        <v>5263821</v>
      </c>
      <c r="G687" s="115">
        <v>545000</v>
      </c>
      <c r="H687" s="113" t="s">
        <v>84</v>
      </c>
      <c r="I687" s="113" t="s">
        <v>97</v>
      </c>
      <c r="J687" s="116">
        <v>44559</v>
      </c>
    </row>
    <row r="688" spans="1:10" ht="15">
      <c r="A688" s="113" t="s">
        <v>160</v>
      </c>
      <c r="B688" s="113" t="s">
        <v>985</v>
      </c>
      <c r="C688" s="113" t="s">
        <v>177</v>
      </c>
      <c r="D688" s="113" t="s">
        <v>179</v>
      </c>
      <c r="E688" s="113" t="s">
        <v>85</v>
      </c>
      <c r="F688" s="114">
        <v>5255561</v>
      </c>
      <c r="G688" s="115">
        <v>421000</v>
      </c>
      <c r="H688" s="113" t="s">
        <v>84</v>
      </c>
      <c r="I688" s="113" t="s">
        <v>97</v>
      </c>
      <c r="J688" s="116">
        <v>44537</v>
      </c>
    </row>
    <row r="689" spans="1:10" ht="15">
      <c r="A689" s="113" t="s">
        <v>160</v>
      </c>
      <c r="B689" s="113" t="s">
        <v>985</v>
      </c>
      <c r="C689" s="113" t="s">
        <v>183</v>
      </c>
      <c r="D689" s="113" t="s">
        <v>184</v>
      </c>
      <c r="E689" s="113" t="s">
        <v>88</v>
      </c>
      <c r="F689" s="114">
        <v>5257458</v>
      </c>
      <c r="G689" s="115">
        <v>359781</v>
      </c>
      <c r="H689" s="113" t="s">
        <v>97</v>
      </c>
      <c r="I689" s="113" t="s">
        <v>97</v>
      </c>
      <c r="J689" s="116">
        <v>44540</v>
      </c>
    </row>
    <row r="690" spans="1:10" ht="15">
      <c r="A690" s="113" t="s">
        <v>160</v>
      </c>
      <c r="B690" s="113" t="s">
        <v>985</v>
      </c>
      <c r="C690" s="113" t="s">
        <v>27</v>
      </c>
      <c r="D690" s="113" t="s">
        <v>165</v>
      </c>
      <c r="E690" s="113" t="s">
        <v>85</v>
      </c>
      <c r="F690" s="114">
        <v>5255091</v>
      </c>
      <c r="G690" s="115">
        <v>639000</v>
      </c>
      <c r="H690" s="113" t="s">
        <v>84</v>
      </c>
      <c r="I690" s="113" t="s">
        <v>97</v>
      </c>
      <c r="J690" s="116">
        <v>44536</v>
      </c>
    </row>
    <row r="691" spans="1:10" ht="15">
      <c r="A691" s="113" t="s">
        <v>160</v>
      </c>
      <c r="B691" s="113" t="s">
        <v>985</v>
      </c>
      <c r="C691" s="113" t="s">
        <v>177</v>
      </c>
      <c r="D691" s="113" t="s">
        <v>179</v>
      </c>
      <c r="E691" s="113" t="s">
        <v>85</v>
      </c>
      <c r="F691" s="114">
        <v>5255481</v>
      </c>
      <c r="G691" s="115">
        <v>585000</v>
      </c>
      <c r="H691" s="113" t="s">
        <v>84</v>
      </c>
      <c r="I691" s="113" t="s">
        <v>97</v>
      </c>
      <c r="J691" s="116">
        <v>44537</v>
      </c>
    </row>
    <row r="692" spans="1:10" ht="15">
      <c r="A692" s="113" t="s">
        <v>160</v>
      </c>
      <c r="B692" s="113" t="s">
        <v>985</v>
      </c>
      <c r="C692" s="113" t="s">
        <v>177</v>
      </c>
      <c r="D692" s="113" t="s">
        <v>179</v>
      </c>
      <c r="E692" s="113" t="s">
        <v>89</v>
      </c>
      <c r="F692" s="114">
        <v>5263760</v>
      </c>
      <c r="G692" s="115">
        <v>85000</v>
      </c>
      <c r="H692" s="113" t="s">
        <v>84</v>
      </c>
      <c r="I692" s="113" t="s">
        <v>97</v>
      </c>
      <c r="J692" s="116">
        <v>44559</v>
      </c>
    </row>
    <row r="693" spans="1:10" ht="15">
      <c r="A693" s="113" t="s">
        <v>160</v>
      </c>
      <c r="B693" s="113" t="s">
        <v>985</v>
      </c>
      <c r="C693" s="113" t="s">
        <v>177</v>
      </c>
      <c r="D693" s="113" t="s">
        <v>180</v>
      </c>
      <c r="E693" s="113" t="s">
        <v>85</v>
      </c>
      <c r="F693" s="114">
        <v>5263755</v>
      </c>
      <c r="G693" s="115">
        <v>90000</v>
      </c>
      <c r="H693" s="113" t="s">
        <v>84</v>
      </c>
      <c r="I693" s="113" t="s">
        <v>97</v>
      </c>
      <c r="J693" s="116">
        <v>44559</v>
      </c>
    </row>
    <row r="694" spans="1:10" ht="15">
      <c r="A694" s="113" t="s">
        <v>160</v>
      </c>
      <c r="B694" s="113" t="s">
        <v>985</v>
      </c>
      <c r="C694" s="113" t="s">
        <v>27</v>
      </c>
      <c r="D694" s="113" t="s">
        <v>51</v>
      </c>
      <c r="E694" s="113" t="s">
        <v>88</v>
      </c>
      <c r="F694" s="114">
        <v>5263357</v>
      </c>
      <c r="G694" s="115">
        <v>265000</v>
      </c>
      <c r="H694" s="113" t="s">
        <v>84</v>
      </c>
      <c r="I694" s="113" t="s">
        <v>97</v>
      </c>
      <c r="J694" s="116">
        <v>44559</v>
      </c>
    </row>
    <row r="695" spans="1:10" ht="15">
      <c r="A695" s="113" t="s">
        <v>160</v>
      </c>
      <c r="B695" s="113" t="s">
        <v>985</v>
      </c>
      <c r="C695" s="113" t="s">
        <v>27</v>
      </c>
      <c r="D695" s="113" t="s">
        <v>164</v>
      </c>
      <c r="E695" s="113" t="s">
        <v>85</v>
      </c>
      <c r="F695" s="114">
        <v>5263867</v>
      </c>
      <c r="G695" s="115">
        <v>575000</v>
      </c>
      <c r="H695" s="113" t="s">
        <v>84</v>
      </c>
      <c r="I695" s="113" t="s">
        <v>97</v>
      </c>
      <c r="J695" s="116">
        <v>44559</v>
      </c>
    </row>
    <row r="696" spans="1:10" ht="15">
      <c r="A696" s="113" t="s">
        <v>160</v>
      </c>
      <c r="B696" s="113" t="s">
        <v>985</v>
      </c>
      <c r="C696" s="113" t="s">
        <v>27</v>
      </c>
      <c r="D696" s="113" t="s">
        <v>174</v>
      </c>
      <c r="E696" s="113" t="s">
        <v>85</v>
      </c>
      <c r="F696" s="114">
        <v>5264394</v>
      </c>
      <c r="G696" s="115">
        <v>390000</v>
      </c>
      <c r="H696" s="113" t="s">
        <v>84</v>
      </c>
      <c r="I696" s="113" t="s">
        <v>97</v>
      </c>
      <c r="J696" s="116">
        <v>44560</v>
      </c>
    </row>
    <row r="697" spans="1:10" ht="15">
      <c r="A697" s="113" t="s">
        <v>160</v>
      </c>
      <c r="B697" s="113" t="s">
        <v>985</v>
      </c>
      <c r="C697" s="113" t="s">
        <v>27</v>
      </c>
      <c r="D697" s="113" t="s">
        <v>171</v>
      </c>
      <c r="E697" s="113" t="s">
        <v>88</v>
      </c>
      <c r="F697" s="114">
        <v>5264340</v>
      </c>
      <c r="G697" s="115">
        <v>425000</v>
      </c>
      <c r="H697" s="113" t="s">
        <v>84</v>
      </c>
      <c r="I697" s="113" t="s">
        <v>97</v>
      </c>
      <c r="J697" s="116">
        <v>44560</v>
      </c>
    </row>
    <row r="698" spans="1:10" ht="15">
      <c r="A698" s="113" t="s">
        <v>160</v>
      </c>
      <c r="B698" s="113" t="s">
        <v>985</v>
      </c>
      <c r="C698" s="113" t="s">
        <v>27</v>
      </c>
      <c r="D698" s="113" t="s">
        <v>171</v>
      </c>
      <c r="E698" s="113" t="s">
        <v>85</v>
      </c>
      <c r="F698" s="114">
        <v>5264377</v>
      </c>
      <c r="G698" s="115">
        <v>525000</v>
      </c>
      <c r="H698" s="113" t="s">
        <v>84</v>
      </c>
      <c r="I698" s="113" t="s">
        <v>97</v>
      </c>
      <c r="J698" s="116">
        <v>44560</v>
      </c>
    </row>
    <row r="699" spans="1:10" ht="15">
      <c r="A699" s="113" t="s">
        <v>160</v>
      </c>
      <c r="B699" s="113" t="s">
        <v>985</v>
      </c>
      <c r="C699" s="113" t="s">
        <v>27</v>
      </c>
      <c r="D699" s="113" t="s">
        <v>86</v>
      </c>
      <c r="E699" s="113" t="s">
        <v>89</v>
      </c>
      <c r="F699" s="114">
        <v>5263021</v>
      </c>
      <c r="G699" s="115">
        <v>14937247</v>
      </c>
      <c r="H699" s="113" t="s">
        <v>84</v>
      </c>
      <c r="I699" s="113" t="s">
        <v>97</v>
      </c>
      <c r="J699" s="116">
        <v>44558</v>
      </c>
    </row>
    <row r="700" spans="1:10" ht="15">
      <c r="A700" s="113" t="s">
        <v>160</v>
      </c>
      <c r="B700" s="113" t="s">
        <v>985</v>
      </c>
      <c r="C700" s="113" t="s">
        <v>177</v>
      </c>
      <c r="D700" s="113" t="s">
        <v>180</v>
      </c>
      <c r="E700" s="113" t="s">
        <v>85</v>
      </c>
      <c r="F700" s="114">
        <v>5254496</v>
      </c>
      <c r="G700" s="115">
        <v>490000</v>
      </c>
      <c r="H700" s="113" t="s">
        <v>84</v>
      </c>
      <c r="I700" s="113" t="s">
        <v>97</v>
      </c>
      <c r="J700" s="116">
        <v>44533</v>
      </c>
    </row>
    <row r="701" spans="1:10" ht="15">
      <c r="A701" s="113" t="s">
        <v>160</v>
      </c>
      <c r="B701" s="113" t="s">
        <v>985</v>
      </c>
      <c r="C701" s="113" t="s">
        <v>177</v>
      </c>
      <c r="D701" s="113" t="s">
        <v>180</v>
      </c>
      <c r="E701" s="113" t="s">
        <v>85</v>
      </c>
      <c r="F701" s="114">
        <v>5254486</v>
      </c>
      <c r="G701" s="115">
        <v>1140000</v>
      </c>
      <c r="H701" s="113" t="s">
        <v>84</v>
      </c>
      <c r="I701" s="113" t="s">
        <v>97</v>
      </c>
      <c r="J701" s="116">
        <v>44533</v>
      </c>
    </row>
    <row r="702" spans="1:10" ht="15">
      <c r="A702" s="113" t="s">
        <v>160</v>
      </c>
      <c r="B702" s="113" t="s">
        <v>985</v>
      </c>
      <c r="C702" s="113" t="s">
        <v>177</v>
      </c>
      <c r="D702" s="113" t="s">
        <v>179</v>
      </c>
      <c r="E702" s="113" t="s">
        <v>88</v>
      </c>
      <c r="F702" s="114">
        <v>5256278</v>
      </c>
      <c r="G702" s="115">
        <v>1800000</v>
      </c>
      <c r="H702" s="113" t="s">
        <v>84</v>
      </c>
      <c r="I702" s="113" t="s">
        <v>97</v>
      </c>
      <c r="J702" s="116">
        <v>44537</v>
      </c>
    </row>
    <row r="703" spans="1:10" ht="15">
      <c r="A703" s="113" t="s">
        <v>160</v>
      </c>
      <c r="B703" s="113" t="s">
        <v>985</v>
      </c>
      <c r="C703" s="113" t="s">
        <v>177</v>
      </c>
      <c r="D703" s="113" t="s">
        <v>180</v>
      </c>
      <c r="E703" s="113" t="s">
        <v>85</v>
      </c>
      <c r="F703" s="114">
        <v>5254480</v>
      </c>
      <c r="G703" s="115">
        <v>615000</v>
      </c>
      <c r="H703" s="113" t="s">
        <v>84</v>
      </c>
      <c r="I703" s="113" t="s">
        <v>97</v>
      </c>
      <c r="J703" s="116">
        <v>44533</v>
      </c>
    </row>
    <row r="704" spans="1:10" ht="15">
      <c r="A704" s="113" t="s">
        <v>160</v>
      </c>
      <c r="B704" s="113" t="s">
        <v>985</v>
      </c>
      <c r="C704" s="113" t="s">
        <v>183</v>
      </c>
      <c r="D704" s="113" t="s">
        <v>184</v>
      </c>
      <c r="E704" s="113" t="s">
        <v>85</v>
      </c>
      <c r="F704" s="114">
        <v>5264313</v>
      </c>
      <c r="G704" s="115">
        <v>579000</v>
      </c>
      <c r="H704" s="113" t="s">
        <v>84</v>
      </c>
      <c r="I704" s="113" t="s">
        <v>97</v>
      </c>
      <c r="J704" s="116">
        <v>44560</v>
      </c>
    </row>
    <row r="705" spans="1:10" ht="15">
      <c r="A705" s="113" t="s">
        <v>160</v>
      </c>
      <c r="B705" s="113" t="s">
        <v>985</v>
      </c>
      <c r="C705" s="113" t="s">
        <v>27</v>
      </c>
      <c r="D705" s="113" t="s">
        <v>167</v>
      </c>
      <c r="E705" s="113" t="s">
        <v>88</v>
      </c>
      <c r="F705" s="114">
        <v>5256696</v>
      </c>
      <c r="G705" s="115">
        <v>350500</v>
      </c>
      <c r="H705" s="113" t="s">
        <v>84</v>
      </c>
      <c r="I705" s="113" t="s">
        <v>97</v>
      </c>
      <c r="J705" s="116">
        <v>44538</v>
      </c>
    </row>
    <row r="706" spans="1:10" ht="15">
      <c r="A706" s="113" t="s">
        <v>160</v>
      </c>
      <c r="B706" s="113" t="s">
        <v>985</v>
      </c>
      <c r="C706" s="113" t="s">
        <v>183</v>
      </c>
      <c r="D706" s="113" t="s">
        <v>184</v>
      </c>
      <c r="E706" s="113" t="s">
        <v>85</v>
      </c>
      <c r="F706" s="114">
        <v>5256709</v>
      </c>
      <c r="G706" s="115">
        <v>786569</v>
      </c>
      <c r="H706" s="113" t="s">
        <v>97</v>
      </c>
      <c r="I706" s="113" t="s">
        <v>97</v>
      </c>
      <c r="J706" s="116">
        <v>44538</v>
      </c>
    </row>
    <row r="707" spans="1:10" ht="15">
      <c r="A707" s="113" t="s">
        <v>160</v>
      </c>
      <c r="B707" s="113" t="s">
        <v>985</v>
      </c>
      <c r="C707" s="113" t="s">
        <v>183</v>
      </c>
      <c r="D707" s="113" t="s">
        <v>184</v>
      </c>
      <c r="E707" s="113" t="s">
        <v>85</v>
      </c>
      <c r="F707" s="114">
        <v>5256716</v>
      </c>
      <c r="G707" s="115">
        <v>809000</v>
      </c>
      <c r="H707" s="113" t="s">
        <v>84</v>
      </c>
      <c r="I707" s="113" t="s">
        <v>97</v>
      </c>
      <c r="J707" s="116">
        <v>44538</v>
      </c>
    </row>
    <row r="708" spans="1:10" ht="15">
      <c r="A708" s="113" t="s">
        <v>160</v>
      </c>
      <c r="B708" s="113" t="s">
        <v>985</v>
      </c>
      <c r="C708" s="113" t="s">
        <v>27</v>
      </c>
      <c r="D708" s="113" t="s">
        <v>165</v>
      </c>
      <c r="E708" s="113" t="s">
        <v>85</v>
      </c>
      <c r="F708" s="114">
        <v>5256737</v>
      </c>
      <c r="G708" s="115">
        <v>467000</v>
      </c>
      <c r="H708" s="113" t="s">
        <v>84</v>
      </c>
      <c r="I708" s="113" t="s">
        <v>97</v>
      </c>
      <c r="J708" s="116">
        <v>44538</v>
      </c>
    </row>
    <row r="709" spans="1:10" ht="15">
      <c r="A709" s="113" t="s">
        <v>160</v>
      </c>
      <c r="B709" s="113" t="s">
        <v>985</v>
      </c>
      <c r="C709" s="113" t="s">
        <v>27</v>
      </c>
      <c r="D709" s="113" t="s">
        <v>165</v>
      </c>
      <c r="E709" s="113" t="s">
        <v>85</v>
      </c>
      <c r="F709" s="114">
        <v>5256741</v>
      </c>
      <c r="G709" s="115">
        <v>452050</v>
      </c>
      <c r="H709" s="113" t="s">
        <v>97</v>
      </c>
      <c r="I709" s="113" t="s">
        <v>97</v>
      </c>
      <c r="J709" s="116">
        <v>44538</v>
      </c>
    </row>
    <row r="710" spans="1:10" ht="15">
      <c r="A710" s="113" t="s">
        <v>160</v>
      </c>
      <c r="B710" s="113" t="s">
        <v>985</v>
      </c>
      <c r="C710" s="113" t="s">
        <v>183</v>
      </c>
      <c r="D710" s="113" t="s">
        <v>166</v>
      </c>
      <c r="E710" s="113" t="s">
        <v>88</v>
      </c>
      <c r="F710" s="114">
        <v>5255183</v>
      </c>
      <c r="G710" s="115">
        <v>435000</v>
      </c>
      <c r="H710" s="113" t="s">
        <v>84</v>
      </c>
      <c r="I710" s="113" t="s">
        <v>97</v>
      </c>
      <c r="J710" s="116">
        <v>44536</v>
      </c>
    </row>
    <row r="711" spans="1:10" ht="15">
      <c r="A711" s="113" t="s">
        <v>160</v>
      </c>
      <c r="B711" s="113" t="s">
        <v>985</v>
      </c>
      <c r="C711" s="113" t="s">
        <v>27</v>
      </c>
      <c r="D711" s="113" t="s">
        <v>86</v>
      </c>
      <c r="E711" s="113" t="s">
        <v>111</v>
      </c>
      <c r="F711" s="114">
        <v>5264387</v>
      </c>
      <c r="G711" s="115">
        <v>1990000</v>
      </c>
      <c r="H711" s="113" t="s">
        <v>84</v>
      </c>
      <c r="I711" s="113" t="s">
        <v>97</v>
      </c>
      <c r="J711" s="116">
        <v>44560</v>
      </c>
    </row>
    <row r="712" spans="1:10" ht="15">
      <c r="A712" s="113" t="s">
        <v>160</v>
      </c>
      <c r="B712" s="113" t="s">
        <v>985</v>
      </c>
      <c r="C712" s="113" t="s">
        <v>27</v>
      </c>
      <c r="D712" s="113" t="s">
        <v>164</v>
      </c>
      <c r="E712" s="113" t="s">
        <v>85</v>
      </c>
      <c r="F712" s="114">
        <v>5254731</v>
      </c>
      <c r="G712" s="115">
        <v>315000</v>
      </c>
      <c r="H712" s="113" t="s">
        <v>84</v>
      </c>
      <c r="I712" s="113" t="s">
        <v>97</v>
      </c>
      <c r="J712" s="116">
        <v>44533</v>
      </c>
    </row>
    <row r="713" spans="1:10" ht="15">
      <c r="A713" s="113" t="s">
        <v>160</v>
      </c>
      <c r="B713" s="113" t="s">
        <v>985</v>
      </c>
      <c r="C713" s="113" t="s">
        <v>183</v>
      </c>
      <c r="D713" s="113" t="s">
        <v>184</v>
      </c>
      <c r="E713" s="113" t="s">
        <v>85</v>
      </c>
      <c r="F713" s="114">
        <v>5256450</v>
      </c>
      <c r="G713" s="115">
        <v>458500</v>
      </c>
      <c r="H713" s="113" t="s">
        <v>84</v>
      </c>
      <c r="I713" s="113" t="s">
        <v>97</v>
      </c>
      <c r="J713" s="116">
        <v>44538</v>
      </c>
    </row>
    <row r="714" spans="1:10" ht="15">
      <c r="A714" s="113" t="s">
        <v>160</v>
      </c>
      <c r="B714" s="113" t="s">
        <v>985</v>
      </c>
      <c r="C714" s="113" t="s">
        <v>177</v>
      </c>
      <c r="D714" s="113" t="s">
        <v>181</v>
      </c>
      <c r="E714" s="113" t="s">
        <v>85</v>
      </c>
      <c r="F714" s="114">
        <v>5264133</v>
      </c>
      <c r="G714" s="115">
        <v>288000</v>
      </c>
      <c r="H714" s="113" t="s">
        <v>84</v>
      </c>
      <c r="I714" s="113" t="s">
        <v>97</v>
      </c>
      <c r="J714" s="116">
        <v>44560</v>
      </c>
    </row>
    <row r="715" spans="1:10" ht="15">
      <c r="A715" s="113" t="s">
        <v>160</v>
      </c>
      <c r="B715" s="113" t="s">
        <v>985</v>
      </c>
      <c r="C715" s="113" t="s">
        <v>27</v>
      </c>
      <c r="D715" s="113" t="s">
        <v>86</v>
      </c>
      <c r="E715" s="113" t="s">
        <v>85</v>
      </c>
      <c r="F715" s="114">
        <v>5263327</v>
      </c>
      <c r="G715" s="115">
        <v>410000</v>
      </c>
      <c r="H715" s="113" t="s">
        <v>84</v>
      </c>
      <c r="I715" s="113" t="s">
        <v>97</v>
      </c>
      <c r="J715" s="116">
        <v>44559</v>
      </c>
    </row>
    <row r="716" spans="1:10" ht="15">
      <c r="A716" s="113" t="s">
        <v>160</v>
      </c>
      <c r="B716" s="113" t="s">
        <v>985</v>
      </c>
      <c r="C716" s="113" t="s">
        <v>177</v>
      </c>
      <c r="D716" s="113" t="s">
        <v>180</v>
      </c>
      <c r="E716" s="113" t="s">
        <v>88</v>
      </c>
      <c r="F716" s="114">
        <v>5256500</v>
      </c>
      <c r="G716" s="115">
        <v>525000</v>
      </c>
      <c r="H716" s="113" t="s">
        <v>84</v>
      </c>
      <c r="I716" s="113" t="s">
        <v>97</v>
      </c>
      <c r="J716" s="116">
        <v>44538</v>
      </c>
    </row>
    <row r="717" spans="1:10" ht="15">
      <c r="A717" s="113" t="s">
        <v>160</v>
      </c>
      <c r="B717" s="113" t="s">
        <v>985</v>
      </c>
      <c r="C717" s="113" t="s">
        <v>27</v>
      </c>
      <c r="D717" s="113" t="s">
        <v>164</v>
      </c>
      <c r="E717" s="113" t="s">
        <v>89</v>
      </c>
      <c r="F717" s="114">
        <v>5263189</v>
      </c>
      <c r="G717" s="115">
        <v>255000</v>
      </c>
      <c r="H717" s="113" t="s">
        <v>84</v>
      </c>
      <c r="I717" s="113" t="s">
        <v>97</v>
      </c>
      <c r="J717" s="116">
        <v>44558</v>
      </c>
    </row>
    <row r="718" spans="1:10" ht="15">
      <c r="A718" s="113" t="s">
        <v>160</v>
      </c>
      <c r="B718" s="113" t="s">
        <v>985</v>
      </c>
      <c r="C718" s="113" t="s">
        <v>27</v>
      </c>
      <c r="D718" s="113" t="s">
        <v>167</v>
      </c>
      <c r="E718" s="113" t="s">
        <v>85</v>
      </c>
      <c r="F718" s="114">
        <v>5254740</v>
      </c>
      <c r="G718" s="115">
        <v>545000</v>
      </c>
      <c r="H718" s="113" t="s">
        <v>84</v>
      </c>
      <c r="I718" s="113" t="s">
        <v>97</v>
      </c>
      <c r="J718" s="116">
        <v>44533</v>
      </c>
    </row>
    <row r="719" spans="1:10" ht="15">
      <c r="A719" s="113" t="s">
        <v>160</v>
      </c>
      <c r="B719" s="113" t="s">
        <v>985</v>
      </c>
      <c r="C719" s="113" t="s">
        <v>183</v>
      </c>
      <c r="D719" s="113" t="s">
        <v>184</v>
      </c>
      <c r="E719" s="113" t="s">
        <v>85</v>
      </c>
      <c r="F719" s="114">
        <v>5263025</v>
      </c>
      <c r="G719" s="115">
        <v>445000</v>
      </c>
      <c r="H719" s="113" t="s">
        <v>84</v>
      </c>
      <c r="I719" s="113" t="s">
        <v>97</v>
      </c>
      <c r="J719" s="116">
        <v>44558</v>
      </c>
    </row>
    <row r="720" spans="1:10" ht="15">
      <c r="A720" s="113" t="s">
        <v>160</v>
      </c>
      <c r="B720" s="113" t="s">
        <v>985</v>
      </c>
      <c r="C720" s="113" t="s">
        <v>27</v>
      </c>
      <c r="D720" s="113" t="s">
        <v>171</v>
      </c>
      <c r="E720" s="113" t="s">
        <v>85</v>
      </c>
      <c r="F720" s="114">
        <v>5254734</v>
      </c>
      <c r="G720" s="115">
        <v>514000</v>
      </c>
      <c r="H720" s="113" t="s">
        <v>84</v>
      </c>
      <c r="I720" s="113" t="s">
        <v>97</v>
      </c>
      <c r="J720" s="116">
        <v>44533</v>
      </c>
    </row>
    <row r="721" spans="1:10" ht="15">
      <c r="A721" s="113" t="s">
        <v>160</v>
      </c>
      <c r="B721" s="113" t="s">
        <v>985</v>
      </c>
      <c r="C721" s="113" t="s">
        <v>177</v>
      </c>
      <c r="D721" s="113" t="s">
        <v>179</v>
      </c>
      <c r="E721" s="113" t="s">
        <v>85</v>
      </c>
      <c r="F721" s="114">
        <v>5256589</v>
      </c>
      <c r="G721" s="115">
        <v>712000</v>
      </c>
      <c r="H721" s="113" t="s">
        <v>84</v>
      </c>
      <c r="I721" s="113" t="s">
        <v>97</v>
      </c>
      <c r="J721" s="116">
        <v>44538</v>
      </c>
    </row>
    <row r="722" spans="1:10" ht="15">
      <c r="A722" s="113" t="s">
        <v>160</v>
      </c>
      <c r="B722" s="113" t="s">
        <v>985</v>
      </c>
      <c r="C722" s="113" t="s">
        <v>27</v>
      </c>
      <c r="D722" s="113" t="s">
        <v>171</v>
      </c>
      <c r="E722" s="113" t="s">
        <v>85</v>
      </c>
      <c r="F722" s="114">
        <v>5264296</v>
      </c>
      <c r="G722" s="115">
        <v>459000</v>
      </c>
      <c r="H722" s="113" t="s">
        <v>84</v>
      </c>
      <c r="I722" s="113" t="s">
        <v>97</v>
      </c>
      <c r="J722" s="116">
        <v>44560</v>
      </c>
    </row>
    <row r="723" spans="1:10" ht="15">
      <c r="A723" s="113" t="s">
        <v>160</v>
      </c>
      <c r="B723" s="113" t="s">
        <v>985</v>
      </c>
      <c r="C723" s="113" t="s">
        <v>183</v>
      </c>
      <c r="D723" s="113" t="s">
        <v>184</v>
      </c>
      <c r="E723" s="113" t="s">
        <v>88</v>
      </c>
      <c r="F723" s="114">
        <v>5254674</v>
      </c>
      <c r="G723" s="115">
        <v>270000</v>
      </c>
      <c r="H723" s="113" t="s">
        <v>84</v>
      </c>
      <c r="I723" s="113" t="s">
        <v>97</v>
      </c>
      <c r="J723" s="116">
        <v>44533</v>
      </c>
    </row>
    <row r="724" spans="1:10" ht="15">
      <c r="A724" s="113" t="s">
        <v>160</v>
      </c>
      <c r="B724" s="113" t="s">
        <v>985</v>
      </c>
      <c r="C724" s="113" t="s">
        <v>183</v>
      </c>
      <c r="D724" s="113" t="s">
        <v>166</v>
      </c>
      <c r="E724" s="113" t="s">
        <v>85</v>
      </c>
      <c r="F724" s="114">
        <v>5263048</v>
      </c>
      <c r="G724" s="115">
        <v>580000</v>
      </c>
      <c r="H724" s="113" t="s">
        <v>84</v>
      </c>
      <c r="I724" s="113" t="s">
        <v>97</v>
      </c>
      <c r="J724" s="116">
        <v>44558</v>
      </c>
    </row>
    <row r="725" spans="1:10" ht="15">
      <c r="A725" s="113" t="s">
        <v>160</v>
      </c>
      <c r="B725" s="113" t="s">
        <v>985</v>
      </c>
      <c r="C725" s="113" t="s">
        <v>177</v>
      </c>
      <c r="D725" s="113" t="s">
        <v>178</v>
      </c>
      <c r="E725" s="113" t="s">
        <v>85</v>
      </c>
      <c r="F725" s="114">
        <v>5256566</v>
      </c>
      <c r="G725" s="115">
        <v>650000</v>
      </c>
      <c r="H725" s="113" t="s">
        <v>84</v>
      </c>
      <c r="I725" s="113" t="s">
        <v>97</v>
      </c>
      <c r="J725" s="116">
        <v>44538</v>
      </c>
    </row>
    <row r="726" spans="1:10" ht="15">
      <c r="A726" s="113" t="s">
        <v>160</v>
      </c>
      <c r="B726" s="113" t="s">
        <v>985</v>
      </c>
      <c r="C726" s="113" t="s">
        <v>183</v>
      </c>
      <c r="D726" s="113" t="s">
        <v>184</v>
      </c>
      <c r="E726" s="113" t="s">
        <v>85</v>
      </c>
      <c r="F726" s="114">
        <v>5256569</v>
      </c>
      <c r="G726" s="115">
        <v>644000</v>
      </c>
      <c r="H726" s="113" t="s">
        <v>84</v>
      </c>
      <c r="I726" s="113" t="s">
        <v>97</v>
      </c>
      <c r="J726" s="116">
        <v>44538</v>
      </c>
    </row>
    <row r="727" spans="1:10" ht="15">
      <c r="A727" s="113" t="s">
        <v>160</v>
      </c>
      <c r="B727" s="113" t="s">
        <v>985</v>
      </c>
      <c r="C727" s="113" t="s">
        <v>27</v>
      </c>
      <c r="D727" s="113" t="s">
        <v>167</v>
      </c>
      <c r="E727" s="113" t="s">
        <v>85</v>
      </c>
      <c r="F727" s="114">
        <v>5262973</v>
      </c>
      <c r="G727" s="115">
        <v>463487</v>
      </c>
      <c r="H727" s="113" t="s">
        <v>97</v>
      </c>
      <c r="I727" s="113" t="s">
        <v>97</v>
      </c>
      <c r="J727" s="116">
        <v>44558</v>
      </c>
    </row>
    <row r="728" spans="1:10" ht="15">
      <c r="A728" s="113" t="s">
        <v>160</v>
      </c>
      <c r="B728" s="113" t="s">
        <v>985</v>
      </c>
      <c r="C728" s="113" t="s">
        <v>183</v>
      </c>
      <c r="D728" s="113" t="s">
        <v>166</v>
      </c>
      <c r="E728" s="113" t="s">
        <v>85</v>
      </c>
      <c r="F728" s="114">
        <v>5263187</v>
      </c>
      <c r="G728" s="115">
        <v>2250000</v>
      </c>
      <c r="H728" s="113" t="s">
        <v>84</v>
      </c>
      <c r="I728" s="113" t="s">
        <v>97</v>
      </c>
      <c r="J728" s="116">
        <v>44558</v>
      </c>
    </row>
    <row r="729" spans="1:10" ht="15">
      <c r="A729" s="113" t="s">
        <v>160</v>
      </c>
      <c r="B729" s="113" t="s">
        <v>985</v>
      </c>
      <c r="C729" s="113" t="s">
        <v>177</v>
      </c>
      <c r="D729" s="113" t="s">
        <v>179</v>
      </c>
      <c r="E729" s="113" t="s">
        <v>85</v>
      </c>
      <c r="F729" s="114">
        <v>5261282</v>
      </c>
      <c r="G729" s="115">
        <v>390000</v>
      </c>
      <c r="H729" s="113" t="s">
        <v>84</v>
      </c>
      <c r="I729" s="113" t="s">
        <v>97</v>
      </c>
      <c r="J729" s="116">
        <v>44551</v>
      </c>
    </row>
    <row r="730" spans="1:10" ht="15">
      <c r="A730" s="113" t="s">
        <v>160</v>
      </c>
      <c r="B730" s="113" t="s">
        <v>985</v>
      </c>
      <c r="C730" s="113" t="s">
        <v>27</v>
      </c>
      <c r="D730" s="113" t="s">
        <v>51</v>
      </c>
      <c r="E730" s="113" t="s">
        <v>81</v>
      </c>
      <c r="F730" s="114">
        <v>5259981</v>
      </c>
      <c r="G730" s="115">
        <v>435000</v>
      </c>
      <c r="H730" s="113" t="s">
        <v>84</v>
      </c>
      <c r="I730" s="113" t="s">
        <v>97</v>
      </c>
      <c r="J730" s="116">
        <v>44547</v>
      </c>
    </row>
    <row r="731" spans="1:10" ht="15">
      <c r="A731" s="113" t="s">
        <v>160</v>
      </c>
      <c r="B731" s="113" t="s">
        <v>985</v>
      </c>
      <c r="C731" s="113" t="s">
        <v>27</v>
      </c>
      <c r="D731" s="113" t="s">
        <v>86</v>
      </c>
      <c r="E731" s="113" t="s">
        <v>81</v>
      </c>
      <c r="F731" s="114">
        <v>5259972</v>
      </c>
      <c r="G731" s="115">
        <v>356000</v>
      </c>
      <c r="H731" s="113" t="s">
        <v>84</v>
      </c>
      <c r="I731" s="113" t="s">
        <v>97</v>
      </c>
      <c r="J731" s="116">
        <v>44547</v>
      </c>
    </row>
    <row r="732" spans="1:10" ht="15">
      <c r="A732" s="113" t="s">
        <v>160</v>
      </c>
      <c r="B732" s="113" t="s">
        <v>985</v>
      </c>
      <c r="C732" s="113" t="s">
        <v>27</v>
      </c>
      <c r="D732" s="113" t="s">
        <v>171</v>
      </c>
      <c r="E732" s="113" t="s">
        <v>85</v>
      </c>
      <c r="F732" s="114">
        <v>5259429</v>
      </c>
      <c r="G732" s="115">
        <v>580000</v>
      </c>
      <c r="H732" s="113" t="s">
        <v>84</v>
      </c>
      <c r="I732" s="113" t="s">
        <v>97</v>
      </c>
      <c r="J732" s="116">
        <v>44546</v>
      </c>
    </row>
    <row r="733" spans="1:10" ht="15">
      <c r="A733" s="113" t="s">
        <v>160</v>
      </c>
      <c r="B733" s="113" t="s">
        <v>985</v>
      </c>
      <c r="C733" s="113" t="s">
        <v>27</v>
      </c>
      <c r="D733" s="113" t="s">
        <v>167</v>
      </c>
      <c r="E733" s="113" t="s">
        <v>85</v>
      </c>
      <c r="F733" s="114">
        <v>5261775</v>
      </c>
      <c r="G733" s="115">
        <v>315000</v>
      </c>
      <c r="H733" s="113" t="s">
        <v>84</v>
      </c>
      <c r="I733" s="113" t="s">
        <v>97</v>
      </c>
      <c r="J733" s="116">
        <v>44552</v>
      </c>
    </row>
    <row r="734" spans="1:10" ht="15">
      <c r="A734" s="113" t="s">
        <v>160</v>
      </c>
      <c r="B734" s="113" t="s">
        <v>985</v>
      </c>
      <c r="C734" s="113" t="s">
        <v>27</v>
      </c>
      <c r="D734" s="113" t="s">
        <v>86</v>
      </c>
      <c r="E734" s="113" t="s">
        <v>85</v>
      </c>
      <c r="F734" s="114">
        <v>5260514</v>
      </c>
      <c r="G734" s="115">
        <v>6500000</v>
      </c>
      <c r="H734" s="113" t="s">
        <v>84</v>
      </c>
      <c r="I734" s="113" t="s">
        <v>97</v>
      </c>
      <c r="J734" s="116">
        <v>44550</v>
      </c>
    </row>
    <row r="735" spans="1:10" ht="15">
      <c r="A735" s="113" t="s">
        <v>160</v>
      </c>
      <c r="B735" s="113" t="s">
        <v>985</v>
      </c>
      <c r="C735" s="113" t="s">
        <v>177</v>
      </c>
      <c r="D735" s="113" t="s">
        <v>180</v>
      </c>
      <c r="E735" s="113" t="s">
        <v>85</v>
      </c>
      <c r="F735" s="114">
        <v>5259081</v>
      </c>
      <c r="G735" s="115">
        <v>350000</v>
      </c>
      <c r="H735" s="113" t="s">
        <v>84</v>
      </c>
      <c r="I735" s="113" t="s">
        <v>97</v>
      </c>
      <c r="J735" s="116">
        <v>44545</v>
      </c>
    </row>
    <row r="736" spans="1:10" ht="15">
      <c r="A736" s="113" t="s">
        <v>160</v>
      </c>
      <c r="B736" s="113" t="s">
        <v>985</v>
      </c>
      <c r="C736" s="113" t="s">
        <v>27</v>
      </c>
      <c r="D736" s="113" t="s">
        <v>167</v>
      </c>
      <c r="E736" s="113" t="s">
        <v>85</v>
      </c>
      <c r="F736" s="114">
        <v>5259410</v>
      </c>
      <c r="G736" s="115">
        <v>491644</v>
      </c>
      <c r="H736" s="113" t="s">
        <v>97</v>
      </c>
      <c r="I736" s="113" t="s">
        <v>97</v>
      </c>
      <c r="J736" s="116">
        <v>44546</v>
      </c>
    </row>
    <row r="737" spans="1:10" ht="15">
      <c r="A737" s="113" t="s">
        <v>160</v>
      </c>
      <c r="B737" s="113" t="s">
        <v>985</v>
      </c>
      <c r="C737" s="113" t="s">
        <v>177</v>
      </c>
      <c r="D737" s="113" t="s">
        <v>86</v>
      </c>
      <c r="E737" s="113" t="s">
        <v>88</v>
      </c>
      <c r="F737" s="114">
        <v>5259963</v>
      </c>
      <c r="G737" s="115">
        <v>280000</v>
      </c>
      <c r="H737" s="113" t="s">
        <v>84</v>
      </c>
      <c r="I737" s="113" t="s">
        <v>97</v>
      </c>
      <c r="J737" s="116">
        <v>44547</v>
      </c>
    </row>
    <row r="738" spans="1:10" ht="15">
      <c r="A738" s="113" t="s">
        <v>160</v>
      </c>
      <c r="B738" s="113" t="s">
        <v>985</v>
      </c>
      <c r="C738" s="113" t="s">
        <v>183</v>
      </c>
      <c r="D738" s="113" t="s">
        <v>184</v>
      </c>
      <c r="E738" s="113" t="s">
        <v>85</v>
      </c>
      <c r="F738" s="114">
        <v>5259958</v>
      </c>
      <c r="G738" s="115">
        <v>465000</v>
      </c>
      <c r="H738" s="113" t="s">
        <v>84</v>
      </c>
      <c r="I738" s="113" t="s">
        <v>97</v>
      </c>
      <c r="J738" s="116">
        <v>44547</v>
      </c>
    </row>
    <row r="739" spans="1:10" ht="15">
      <c r="A739" s="113" t="s">
        <v>160</v>
      </c>
      <c r="B739" s="113" t="s">
        <v>985</v>
      </c>
      <c r="C739" s="113" t="s">
        <v>177</v>
      </c>
      <c r="D739" s="113" t="s">
        <v>179</v>
      </c>
      <c r="E739" s="113" t="s">
        <v>85</v>
      </c>
      <c r="F739" s="114">
        <v>5261280</v>
      </c>
      <c r="G739" s="115">
        <v>345000</v>
      </c>
      <c r="H739" s="113" t="s">
        <v>84</v>
      </c>
      <c r="I739" s="113" t="s">
        <v>97</v>
      </c>
      <c r="J739" s="116">
        <v>44551</v>
      </c>
    </row>
    <row r="740" spans="1:10" ht="15">
      <c r="A740" s="113" t="s">
        <v>160</v>
      </c>
      <c r="B740" s="113" t="s">
        <v>985</v>
      </c>
      <c r="C740" s="113" t="s">
        <v>27</v>
      </c>
      <c r="D740" s="113" t="s">
        <v>167</v>
      </c>
      <c r="E740" s="113" t="s">
        <v>85</v>
      </c>
      <c r="F740" s="114">
        <v>5261816</v>
      </c>
      <c r="G740" s="115">
        <v>467895</v>
      </c>
      <c r="H740" s="113" t="s">
        <v>97</v>
      </c>
      <c r="I740" s="113" t="s">
        <v>97</v>
      </c>
      <c r="J740" s="116">
        <v>44552</v>
      </c>
    </row>
    <row r="741" spans="1:10" ht="15">
      <c r="A741" s="113" t="s">
        <v>160</v>
      </c>
      <c r="B741" s="113" t="s">
        <v>985</v>
      </c>
      <c r="C741" s="113" t="s">
        <v>27</v>
      </c>
      <c r="D741" s="113" t="s">
        <v>165</v>
      </c>
      <c r="E741" s="113" t="s">
        <v>85</v>
      </c>
      <c r="F741" s="114">
        <v>5260048</v>
      </c>
      <c r="G741" s="115">
        <v>627609</v>
      </c>
      <c r="H741" s="113" t="s">
        <v>97</v>
      </c>
      <c r="I741" s="113" t="s">
        <v>97</v>
      </c>
      <c r="J741" s="116">
        <v>44547</v>
      </c>
    </row>
    <row r="742" spans="1:10" ht="15">
      <c r="A742" s="113" t="s">
        <v>160</v>
      </c>
      <c r="B742" s="113" t="s">
        <v>985</v>
      </c>
      <c r="C742" s="113" t="s">
        <v>183</v>
      </c>
      <c r="D742" s="113" t="s">
        <v>184</v>
      </c>
      <c r="E742" s="113" t="s">
        <v>85</v>
      </c>
      <c r="F742" s="114">
        <v>5261996</v>
      </c>
      <c r="G742" s="115">
        <v>205000</v>
      </c>
      <c r="H742" s="113" t="s">
        <v>84</v>
      </c>
      <c r="I742" s="113" t="s">
        <v>97</v>
      </c>
      <c r="J742" s="116">
        <v>44553</v>
      </c>
    </row>
    <row r="743" spans="1:10" ht="15">
      <c r="A743" s="113" t="s">
        <v>160</v>
      </c>
      <c r="B743" s="113" t="s">
        <v>985</v>
      </c>
      <c r="C743" s="113" t="s">
        <v>27</v>
      </c>
      <c r="D743" s="113" t="s">
        <v>86</v>
      </c>
      <c r="E743" s="113" t="s">
        <v>90</v>
      </c>
      <c r="F743" s="114">
        <v>5259402</v>
      </c>
      <c r="G743" s="115">
        <v>1000000</v>
      </c>
      <c r="H743" s="113" t="s">
        <v>84</v>
      </c>
      <c r="I743" s="113" t="s">
        <v>97</v>
      </c>
      <c r="J743" s="116">
        <v>44546</v>
      </c>
    </row>
    <row r="744" spans="1:10" ht="15">
      <c r="A744" s="113" t="s">
        <v>160</v>
      </c>
      <c r="B744" s="113" t="s">
        <v>985</v>
      </c>
      <c r="C744" s="113" t="s">
        <v>177</v>
      </c>
      <c r="D744" s="113" t="s">
        <v>179</v>
      </c>
      <c r="E744" s="113" t="s">
        <v>85</v>
      </c>
      <c r="F744" s="114">
        <v>5261771</v>
      </c>
      <c r="G744" s="115">
        <v>1050000</v>
      </c>
      <c r="H744" s="113" t="s">
        <v>84</v>
      </c>
      <c r="I744" s="113" t="s">
        <v>97</v>
      </c>
      <c r="J744" s="116">
        <v>44552</v>
      </c>
    </row>
    <row r="745" spans="1:10" ht="15">
      <c r="A745" s="113" t="s">
        <v>160</v>
      </c>
      <c r="B745" s="113" t="s">
        <v>985</v>
      </c>
      <c r="C745" s="113" t="s">
        <v>125</v>
      </c>
      <c r="D745" s="113" t="s">
        <v>64</v>
      </c>
      <c r="E745" s="113" t="s">
        <v>85</v>
      </c>
      <c r="F745" s="114">
        <v>5261853</v>
      </c>
      <c r="G745" s="115">
        <v>2250000</v>
      </c>
      <c r="H745" s="113" t="s">
        <v>84</v>
      </c>
      <c r="I745" s="113" t="s">
        <v>97</v>
      </c>
      <c r="J745" s="116">
        <v>44552</v>
      </c>
    </row>
    <row r="746" spans="1:10" ht="15">
      <c r="A746" s="113" t="s">
        <v>160</v>
      </c>
      <c r="B746" s="113" t="s">
        <v>985</v>
      </c>
      <c r="C746" s="113" t="s">
        <v>27</v>
      </c>
      <c r="D746" s="113" t="s">
        <v>167</v>
      </c>
      <c r="E746" s="113" t="s">
        <v>89</v>
      </c>
      <c r="F746" s="114">
        <v>5261309</v>
      </c>
      <c r="G746" s="115">
        <v>275000</v>
      </c>
      <c r="H746" s="113" t="s">
        <v>84</v>
      </c>
      <c r="I746" s="113" t="s">
        <v>97</v>
      </c>
      <c r="J746" s="116">
        <v>44551</v>
      </c>
    </row>
    <row r="747" spans="1:10" ht="15">
      <c r="A747" s="113" t="s">
        <v>160</v>
      </c>
      <c r="B747" s="113" t="s">
        <v>985</v>
      </c>
      <c r="C747" s="113" t="s">
        <v>27</v>
      </c>
      <c r="D747" s="113" t="s">
        <v>171</v>
      </c>
      <c r="E747" s="113" t="s">
        <v>88</v>
      </c>
      <c r="F747" s="114">
        <v>5261947</v>
      </c>
      <c r="G747" s="115">
        <v>452000</v>
      </c>
      <c r="H747" s="113" t="s">
        <v>84</v>
      </c>
      <c r="I747" s="113" t="s">
        <v>97</v>
      </c>
      <c r="J747" s="116">
        <v>44553</v>
      </c>
    </row>
    <row r="748" spans="1:10" ht="15">
      <c r="A748" s="113" t="s">
        <v>160</v>
      </c>
      <c r="B748" s="113" t="s">
        <v>985</v>
      </c>
      <c r="C748" s="113" t="s">
        <v>27</v>
      </c>
      <c r="D748" s="113" t="s">
        <v>164</v>
      </c>
      <c r="E748" s="113" t="s">
        <v>85</v>
      </c>
      <c r="F748" s="114">
        <v>5260467</v>
      </c>
      <c r="G748" s="115">
        <v>430000</v>
      </c>
      <c r="H748" s="113" t="s">
        <v>84</v>
      </c>
      <c r="I748" s="113" t="s">
        <v>97</v>
      </c>
      <c r="J748" s="116">
        <v>44550</v>
      </c>
    </row>
    <row r="749" spans="1:10" ht="15">
      <c r="A749" s="113" t="s">
        <v>160</v>
      </c>
      <c r="B749" s="113" t="s">
        <v>985</v>
      </c>
      <c r="C749" s="113" t="s">
        <v>27</v>
      </c>
      <c r="D749" s="113" t="s">
        <v>174</v>
      </c>
      <c r="E749" s="113" t="s">
        <v>89</v>
      </c>
      <c r="F749" s="114">
        <v>5261583</v>
      </c>
      <c r="G749" s="115">
        <v>3588255</v>
      </c>
      <c r="H749" s="113" t="s">
        <v>84</v>
      </c>
      <c r="I749" s="113" t="s">
        <v>97</v>
      </c>
      <c r="J749" s="116">
        <v>44552</v>
      </c>
    </row>
    <row r="750" spans="1:10" ht="15">
      <c r="A750" s="113" t="s">
        <v>160</v>
      </c>
      <c r="B750" s="113" t="s">
        <v>985</v>
      </c>
      <c r="C750" s="113" t="s">
        <v>27</v>
      </c>
      <c r="D750" s="113" t="s">
        <v>86</v>
      </c>
      <c r="E750" s="113" t="s">
        <v>81</v>
      </c>
      <c r="F750" s="114">
        <v>5260620</v>
      </c>
      <c r="G750" s="115">
        <v>574500</v>
      </c>
      <c r="H750" s="113" t="s">
        <v>84</v>
      </c>
      <c r="I750" s="113" t="s">
        <v>97</v>
      </c>
      <c r="J750" s="116">
        <v>44550</v>
      </c>
    </row>
    <row r="751" spans="1:10" ht="15">
      <c r="A751" s="113" t="s">
        <v>160</v>
      </c>
      <c r="B751" s="113" t="s">
        <v>985</v>
      </c>
      <c r="C751" s="113" t="s">
        <v>27</v>
      </c>
      <c r="D751" s="113" t="s">
        <v>51</v>
      </c>
      <c r="E751" s="113" t="s">
        <v>85</v>
      </c>
      <c r="F751" s="114">
        <v>5260609</v>
      </c>
      <c r="G751" s="115">
        <v>390000</v>
      </c>
      <c r="H751" s="113" t="s">
        <v>84</v>
      </c>
      <c r="I751" s="113" t="s">
        <v>97</v>
      </c>
      <c r="J751" s="116">
        <v>44550</v>
      </c>
    </row>
    <row r="752" spans="1:10" ht="15">
      <c r="A752" s="113" t="s">
        <v>160</v>
      </c>
      <c r="B752" s="113" t="s">
        <v>985</v>
      </c>
      <c r="C752" s="113" t="s">
        <v>27</v>
      </c>
      <c r="D752" s="113" t="s">
        <v>167</v>
      </c>
      <c r="E752" s="113" t="s">
        <v>85</v>
      </c>
      <c r="F752" s="114">
        <v>5261783</v>
      </c>
      <c r="G752" s="115">
        <v>990000</v>
      </c>
      <c r="H752" s="113" t="s">
        <v>84</v>
      </c>
      <c r="I752" s="113" t="s">
        <v>97</v>
      </c>
      <c r="J752" s="116">
        <v>44552</v>
      </c>
    </row>
    <row r="753" spans="1:10" ht="15">
      <c r="A753" s="113" t="s">
        <v>160</v>
      </c>
      <c r="B753" s="113" t="s">
        <v>985</v>
      </c>
      <c r="C753" s="113" t="s">
        <v>183</v>
      </c>
      <c r="D753" s="113" t="s">
        <v>184</v>
      </c>
      <c r="E753" s="113" t="s">
        <v>85</v>
      </c>
      <c r="F753" s="114">
        <v>5258170</v>
      </c>
      <c r="G753" s="115">
        <v>600000</v>
      </c>
      <c r="H753" s="113" t="s">
        <v>84</v>
      </c>
      <c r="I753" s="113" t="s">
        <v>97</v>
      </c>
      <c r="J753" s="116">
        <v>44543</v>
      </c>
    </row>
    <row r="754" spans="1:10" ht="15">
      <c r="A754" s="113" t="s">
        <v>160</v>
      </c>
      <c r="B754" s="113" t="s">
        <v>985</v>
      </c>
      <c r="C754" s="113" t="s">
        <v>183</v>
      </c>
      <c r="D754" s="113" t="s">
        <v>184</v>
      </c>
      <c r="E754" s="113" t="s">
        <v>85</v>
      </c>
      <c r="F754" s="114">
        <v>5258162</v>
      </c>
      <c r="G754" s="115">
        <v>490000</v>
      </c>
      <c r="H754" s="113" t="s">
        <v>84</v>
      </c>
      <c r="I754" s="113" t="s">
        <v>97</v>
      </c>
      <c r="J754" s="116">
        <v>44543</v>
      </c>
    </row>
    <row r="755" spans="1:10" ht="15">
      <c r="A755" s="113" t="s">
        <v>160</v>
      </c>
      <c r="B755" s="113" t="s">
        <v>985</v>
      </c>
      <c r="C755" s="113" t="s">
        <v>27</v>
      </c>
      <c r="D755" s="113" t="s">
        <v>164</v>
      </c>
      <c r="E755" s="113" t="s">
        <v>85</v>
      </c>
      <c r="F755" s="114">
        <v>5261983</v>
      </c>
      <c r="G755" s="115">
        <v>470000</v>
      </c>
      <c r="H755" s="113" t="s">
        <v>84</v>
      </c>
      <c r="I755" s="113" t="s">
        <v>97</v>
      </c>
      <c r="J755" s="116">
        <v>44553</v>
      </c>
    </row>
    <row r="756" spans="1:10" ht="15">
      <c r="A756" s="113" t="s">
        <v>160</v>
      </c>
      <c r="B756" s="113" t="s">
        <v>985</v>
      </c>
      <c r="C756" s="113" t="s">
        <v>27</v>
      </c>
      <c r="D756" s="113" t="s">
        <v>165</v>
      </c>
      <c r="E756" s="113" t="s">
        <v>85</v>
      </c>
      <c r="F756" s="114">
        <v>5258135</v>
      </c>
      <c r="G756" s="115">
        <v>419727</v>
      </c>
      <c r="H756" s="113" t="s">
        <v>97</v>
      </c>
      <c r="I756" s="113" t="s">
        <v>97</v>
      </c>
      <c r="J756" s="116">
        <v>44543</v>
      </c>
    </row>
    <row r="757" spans="1:10" ht="15">
      <c r="A757" s="113" t="s">
        <v>160</v>
      </c>
      <c r="B757" s="113" t="s">
        <v>985</v>
      </c>
      <c r="C757" s="113" t="s">
        <v>183</v>
      </c>
      <c r="D757" s="113" t="s">
        <v>184</v>
      </c>
      <c r="E757" s="113" t="s">
        <v>88</v>
      </c>
      <c r="F757" s="114">
        <v>5261836</v>
      </c>
      <c r="G757" s="115">
        <v>352323</v>
      </c>
      <c r="H757" s="113" t="s">
        <v>97</v>
      </c>
      <c r="I757" s="113" t="s">
        <v>97</v>
      </c>
      <c r="J757" s="116">
        <v>44552</v>
      </c>
    </row>
    <row r="758" spans="1:10" ht="15">
      <c r="A758" s="113" t="s">
        <v>160</v>
      </c>
      <c r="B758" s="113" t="s">
        <v>985</v>
      </c>
      <c r="C758" s="113" t="s">
        <v>183</v>
      </c>
      <c r="D758" s="113" t="s">
        <v>166</v>
      </c>
      <c r="E758" s="113" t="s">
        <v>88</v>
      </c>
      <c r="F758" s="114">
        <v>5258589</v>
      </c>
      <c r="G758" s="115">
        <v>575000</v>
      </c>
      <c r="H758" s="113" t="s">
        <v>84</v>
      </c>
      <c r="I758" s="113" t="s">
        <v>97</v>
      </c>
      <c r="J758" s="116">
        <v>44544</v>
      </c>
    </row>
    <row r="759" spans="1:10" ht="15">
      <c r="A759" s="113" t="s">
        <v>160</v>
      </c>
      <c r="B759" s="113" t="s">
        <v>985</v>
      </c>
      <c r="C759" s="113" t="s">
        <v>177</v>
      </c>
      <c r="D759" s="113" t="s">
        <v>179</v>
      </c>
      <c r="E759" s="113" t="s">
        <v>85</v>
      </c>
      <c r="F759" s="114">
        <v>5260042</v>
      </c>
      <c r="G759" s="115">
        <v>940000</v>
      </c>
      <c r="H759" s="113" t="s">
        <v>84</v>
      </c>
      <c r="I759" s="113" t="s">
        <v>97</v>
      </c>
      <c r="J759" s="116">
        <v>44547</v>
      </c>
    </row>
    <row r="760" spans="1:10" ht="15">
      <c r="A760" s="113" t="s">
        <v>160</v>
      </c>
      <c r="B760" s="113" t="s">
        <v>985</v>
      </c>
      <c r="C760" s="113" t="s">
        <v>183</v>
      </c>
      <c r="D760" s="113" t="s">
        <v>184</v>
      </c>
      <c r="E760" s="113" t="s">
        <v>85</v>
      </c>
      <c r="F760" s="114">
        <v>5261652</v>
      </c>
      <c r="G760" s="115">
        <v>313125.83</v>
      </c>
      <c r="H760" s="113" t="s">
        <v>84</v>
      </c>
      <c r="I760" s="113" t="s">
        <v>97</v>
      </c>
      <c r="J760" s="116">
        <v>44552</v>
      </c>
    </row>
    <row r="761" spans="1:10" ht="15">
      <c r="A761" s="113" t="s">
        <v>160</v>
      </c>
      <c r="B761" s="113" t="s">
        <v>985</v>
      </c>
      <c r="C761" s="113" t="s">
        <v>183</v>
      </c>
      <c r="D761" s="113" t="s">
        <v>166</v>
      </c>
      <c r="E761" s="113" t="s">
        <v>89</v>
      </c>
      <c r="F761" s="114">
        <v>5260046</v>
      </c>
      <c r="G761" s="115">
        <v>435000</v>
      </c>
      <c r="H761" s="113" t="s">
        <v>84</v>
      </c>
      <c r="I761" s="113" t="s">
        <v>97</v>
      </c>
      <c r="J761" s="116">
        <v>44547</v>
      </c>
    </row>
    <row r="762" spans="1:10" ht="15">
      <c r="A762" s="113" t="s">
        <v>160</v>
      </c>
      <c r="B762" s="113" t="s">
        <v>985</v>
      </c>
      <c r="C762" s="113" t="s">
        <v>27</v>
      </c>
      <c r="D762" s="113" t="s">
        <v>171</v>
      </c>
      <c r="E762" s="113" t="s">
        <v>85</v>
      </c>
      <c r="F762" s="114">
        <v>5258769</v>
      </c>
      <c r="G762" s="115">
        <v>1200000</v>
      </c>
      <c r="H762" s="113" t="s">
        <v>84</v>
      </c>
      <c r="I762" s="113" t="s">
        <v>97</v>
      </c>
      <c r="J762" s="116">
        <v>44545</v>
      </c>
    </row>
    <row r="763" spans="1:10" ht="15">
      <c r="A763" s="113" t="s">
        <v>160</v>
      </c>
      <c r="B763" s="113" t="s">
        <v>985</v>
      </c>
      <c r="C763" s="113" t="s">
        <v>27</v>
      </c>
      <c r="D763" s="113" t="s">
        <v>165</v>
      </c>
      <c r="E763" s="113" t="s">
        <v>85</v>
      </c>
      <c r="F763" s="114">
        <v>5259525</v>
      </c>
      <c r="G763" s="115">
        <v>650181</v>
      </c>
      <c r="H763" s="113" t="s">
        <v>97</v>
      </c>
      <c r="I763" s="113" t="s">
        <v>97</v>
      </c>
      <c r="J763" s="116">
        <v>44546</v>
      </c>
    </row>
    <row r="764" spans="1:10" ht="15">
      <c r="A764" s="113" t="s">
        <v>160</v>
      </c>
      <c r="B764" s="113" t="s">
        <v>985</v>
      </c>
      <c r="C764" s="113" t="s">
        <v>27</v>
      </c>
      <c r="D764" s="113" t="s">
        <v>164</v>
      </c>
      <c r="E764" s="113" t="s">
        <v>85</v>
      </c>
      <c r="F764" s="114">
        <v>5261215</v>
      </c>
      <c r="G764" s="115">
        <v>345000</v>
      </c>
      <c r="H764" s="113" t="s">
        <v>84</v>
      </c>
      <c r="I764" s="113" t="s">
        <v>97</v>
      </c>
      <c r="J764" s="116">
        <v>44551</v>
      </c>
    </row>
    <row r="765" spans="1:10" ht="15">
      <c r="A765" s="113" t="s">
        <v>160</v>
      </c>
      <c r="B765" s="113" t="s">
        <v>985</v>
      </c>
      <c r="C765" s="113" t="s">
        <v>27</v>
      </c>
      <c r="D765" s="113" t="s">
        <v>165</v>
      </c>
      <c r="E765" s="113" t="s">
        <v>85</v>
      </c>
      <c r="F765" s="114">
        <v>5258861</v>
      </c>
      <c r="G765" s="115">
        <v>450107</v>
      </c>
      <c r="H765" s="113" t="s">
        <v>97</v>
      </c>
      <c r="I765" s="113" t="s">
        <v>97</v>
      </c>
      <c r="J765" s="116">
        <v>44545</v>
      </c>
    </row>
    <row r="766" spans="1:10" ht="15">
      <c r="A766" s="113" t="s">
        <v>160</v>
      </c>
      <c r="B766" s="113" t="s">
        <v>985</v>
      </c>
      <c r="C766" s="113" t="s">
        <v>177</v>
      </c>
      <c r="D766" s="113" t="s">
        <v>179</v>
      </c>
      <c r="E766" s="113" t="s">
        <v>89</v>
      </c>
      <c r="F766" s="114">
        <v>5261673</v>
      </c>
      <c r="G766" s="115">
        <v>125000</v>
      </c>
      <c r="H766" s="113" t="s">
        <v>84</v>
      </c>
      <c r="I766" s="113" t="s">
        <v>97</v>
      </c>
      <c r="J766" s="116">
        <v>44552</v>
      </c>
    </row>
    <row r="767" spans="1:10" ht="15">
      <c r="A767" s="113" t="s">
        <v>160</v>
      </c>
      <c r="B767" s="113" t="s">
        <v>985</v>
      </c>
      <c r="C767" s="113" t="s">
        <v>27</v>
      </c>
      <c r="D767" s="113" t="s">
        <v>171</v>
      </c>
      <c r="E767" s="113" t="s">
        <v>85</v>
      </c>
      <c r="F767" s="114">
        <v>5261212</v>
      </c>
      <c r="G767" s="115">
        <v>505000</v>
      </c>
      <c r="H767" s="113" t="s">
        <v>84</v>
      </c>
      <c r="I767" s="113" t="s">
        <v>97</v>
      </c>
      <c r="J767" s="116">
        <v>44551</v>
      </c>
    </row>
    <row r="768" spans="1:10" ht="15">
      <c r="A768" s="113" t="s">
        <v>160</v>
      </c>
      <c r="B768" s="113" t="s">
        <v>985</v>
      </c>
      <c r="C768" s="113" t="s">
        <v>183</v>
      </c>
      <c r="D768" s="113" t="s">
        <v>184</v>
      </c>
      <c r="E768" s="113" t="s">
        <v>88</v>
      </c>
      <c r="F768" s="114">
        <v>5259569</v>
      </c>
      <c r="G768" s="115">
        <v>376000</v>
      </c>
      <c r="H768" s="113" t="s">
        <v>84</v>
      </c>
      <c r="I768" s="113" t="s">
        <v>97</v>
      </c>
      <c r="J768" s="116">
        <v>44546</v>
      </c>
    </row>
    <row r="769" spans="1:10" ht="15">
      <c r="A769" s="113" t="s">
        <v>160</v>
      </c>
      <c r="B769" s="113" t="s">
        <v>985</v>
      </c>
      <c r="C769" s="113" t="s">
        <v>27</v>
      </c>
      <c r="D769" s="113" t="s">
        <v>167</v>
      </c>
      <c r="E769" s="113" t="s">
        <v>85</v>
      </c>
      <c r="F769" s="114">
        <v>5259576</v>
      </c>
      <c r="G769" s="115">
        <v>245000</v>
      </c>
      <c r="H769" s="113" t="s">
        <v>84</v>
      </c>
      <c r="I769" s="113" t="s">
        <v>97</v>
      </c>
      <c r="J769" s="116">
        <v>44546</v>
      </c>
    </row>
    <row r="770" spans="1:10" ht="15">
      <c r="A770" s="113" t="s">
        <v>160</v>
      </c>
      <c r="B770" s="113" t="s">
        <v>985</v>
      </c>
      <c r="C770" s="113" t="s">
        <v>27</v>
      </c>
      <c r="D770" s="113" t="s">
        <v>171</v>
      </c>
      <c r="E770" s="113" t="s">
        <v>85</v>
      </c>
      <c r="F770" s="114">
        <v>5259495</v>
      </c>
      <c r="G770" s="115">
        <v>520000</v>
      </c>
      <c r="H770" s="113" t="s">
        <v>84</v>
      </c>
      <c r="I770" s="113" t="s">
        <v>97</v>
      </c>
      <c r="J770" s="116">
        <v>44546</v>
      </c>
    </row>
    <row r="771" spans="1:10" ht="15">
      <c r="A771" s="113" t="s">
        <v>160</v>
      </c>
      <c r="B771" s="113" t="s">
        <v>985</v>
      </c>
      <c r="C771" s="113" t="s">
        <v>183</v>
      </c>
      <c r="D771" s="113" t="s">
        <v>184</v>
      </c>
      <c r="E771" s="113" t="s">
        <v>111</v>
      </c>
      <c r="F771" s="114">
        <v>5258894</v>
      </c>
      <c r="G771" s="115">
        <v>725000</v>
      </c>
      <c r="H771" s="113" t="s">
        <v>84</v>
      </c>
      <c r="I771" s="113" t="s">
        <v>97</v>
      </c>
      <c r="J771" s="116">
        <v>44545</v>
      </c>
    </row>
    <row r="772" spans="1:10" ht="15">
      <c r="A772" s="113" t="s">
        <v>160</v>
      </c>
      <c r="B772" s="113" t="s">
        <v>985</v>
      </c>
      <c r="C772" s="113" t="s">
        <v>177</v>
      </c>
      <c r="D772" s="113" t="s">
        <v>179</v>
      </c>
      <c r="E772" s="113" t="s">
        <v>85</v>
      </c>
      <c r="F772" s="114">
        <v>5258594</v>
      </c>
      <c r="G772" s="115">
        <v>399000</v>
      </c>
      <c r="H772" s="113" t="s">
        <v>84</v>
      </c>
      <c r="I772" s="113" t="s">
        <v>97</v>
      </c>
      <c r="J772" s="116">
        <v>44544</v>
      </c>
    </row>
    <row r="773" spans="1:10" ht="15">
      <c r="A773" s="113" t="s">
        <v>160</v>
      </c>
      <c r="B773" s="113" t="s">
        <v>985</v>
      </c>
      <c r="C773" s="113" t="s">
        <v>27</v>
      </c>
      <c r="D773" s="113" t="s">
        <v>167</v>
      </c>
      <c r="E773" s="113" t="s">
        <v>85</v>
      </c>
      <c r="F773" s="114">
        <v>5261269</v>
      </c>
      <c r="G773" s="115">
        <v>490000</v>
      </c>
      <c r="H773" s="113" t="s">
        <v>84</v>
      </c>
      <c r="I773" s="113" t="s">
        <v>97</v>
      </c>
      <c r="J773" s="116">
        <v>44551</v>
      </c>
    </row>
    <row r="774" spans="1:10" ht="15">
      <c r="A774" s="113" t="s">
        <v>160</v>
      </c>
      <c r="B774" s="113" t="s">
        <v>985</v>
      </c>
      <c r="C774" s="113" t="s">
        <v>183</v>
      </c>
      <c r="D774" s="113" t="s">
        <v>184</v>
      </c>
      <c r="E774" s="113" t="s">
        <v>85</v>
      </c>
      <c r="F774" s="114">
        <v>5261721</v>
      </c>
      <c r="G774" s="115">
        <v>615000</v>
      </c>
      <c r="H774" s="113" t="s">
        <v>84</v>
      </c>
      <c r="I774" s="113" t="s">
        <v>97</v>
      </c>
      <c r="J774" s="116">
        <v>44552</v>
      </c>
    </row>
    <row r="775" spans="1:10" ht="15">
      <c r="A775" s="113" t="s">
        <v>160</v>
      </c>
      <c r="B775" s="113" t="s">
        <v>985</v>
      </c>
      <c r="C775" s="113" t="s">
        <v>177</v>
      </c>
      <c r="D775" s="113" t="s">
        <v>180</v>
      </c>
      <c r="E775" s="113" t="s">
        <v>85</v>
      </c>
      <c r="F775" s="114">
        <v>5258583</v>
      </c>
      <c r="G775" s="115">
        <v>389999</v>
      </c>
      <c r="H775" s="113" t="s">
        <v>84</v>
      </c>
      <c r="I775" s="113" t="s">
        <v>97</v>
      </c>
      <c r="J775" s="116">
        <v>44544</v>
      </c>
    </row>
    <row r="776" spans="1:10" ht="15">
      <c r="A776" s="113" t="s">
        <v>160</v>
      </c>
      <c r="B776" s="113" t="s">
        <v>985</v>
      </c>
      <c r="C776" s="113" t="s">
        <v>27</v>
      </c>
      <c r="D776" s="113" t="s">
        <v>165</v>
      </c>
      <c r="E776" s="113" t="s">
        <v>85</v>
      </c>
      <c r="F776" s="114">
        <v>5261206</v>
      </c>
      <c r="G776" s="115">
        <v>425880</v>
      </c>
      <c r="H776" s="113" t="s">
        <v>97</v>
      </c>
      <c r="I776" s="113" t="s">
        <v>97</v>
      </c>
      <c r="J776" s="116">
        <v>44551</v>
      </c>
    </row>
    <row r="777" spans="1:10" ht="15">
      <c r="A777" s="113" t="s">
        <v>160</v>
      </c>
      <c r="B777" s="113" t="s">
        <v>985</v>
      </c>
      <c r="C777" s="113" t="s">
        <v>27</v>
      </c>
      <c r="D777" s="113" t="s">
        <v>164</v>
      </c>
      <c r="E777" s="113" t="s">
        <v>85</v>
      </c>
      <c r="F777" s="114">
        <v>5258539</v>
      </c>
      <c r="G777" s="115">
        <v>602000</v>
      </c>
      <c r="H777" s="113" t="s">
        <v>84</v>
      </c>
      <c r="I777" s="113" t="s">
        <v>97</v>
      </c>
      <c r="J777" s="116">
        <v>44544</v>
      </c>
    </row>
    <row r="778" spans="1:10" ht="15">
      <c r="A778" s="113" t="s">
        <v>160</v>
      </c>
      <c r="B778" s="113" t="s">
        <v>985</v>
      </c>
      <c r="C778" s="113" t="s">
        <v>27</v>
      </c>
      <c r="D778" s="113" t="s">
        <v>167</v>
      </c>
      <c r="E778" s="113" t="s">
        <v>88</v>
      </c>
      <c r="F778" s="114">
        <v>5261748</v>
      </c>
      <c r="G778" s="115">
        <v>294600</v>
      </c>
      <c r="H778" s="113" t="s">
        <v>84</v>
      </c>
      <c r="I778" s="113" t="s">
        <v>97</v>
      </c>
      <c r="J778" s="116">
        <v>44552</v>
      </c>
    </row>
    <row r="779" spans="1:10" ht="15">
      <c r="A779" s="113" t="s">
        <v>160</v>
      </c>
      <c r="B779" s="113" t="s">
        <v>985</v>
      </c>
      <c r="C779" s="113" t="s">
        <v>177</v>
      </c>
      <c r="D779" s="113" t="s">
        <v>179</v>
      </c>
      <c r="E779" s="113" t="s">
        <v>89</v>
      </c>
      <c r="F779" s="114">
        <v>5259491</v>
      </c>
      <c r="G779" s="115">
        <v>1369235</v>
      </c>
      <c r="H779" s="113" t="s">
        <v>84</v>
      </c>
      <c r="I779" s="113" t="s">
        <v>97</v>
      </c>
      <c r="J779" s="116">
        <v>44546</v>
      </c>
    </row>
    <row r="780" spans="1:10" ht="15">
      <c r="A780" s="113" t="s">
        <v>160</v>
      </c>
      <c r="B780" s="113" t="s">
        <v>985</v>
      </c>
      <c r="C780" s="113" t="s">
        <v>177</v>
      </c>
      <c r="D780" s="113" t="s">
        <v>180</v>
      </c>
      <c r="E780" s="113" t="s">
        <v>85</v>
      </c>
      <c r="F780" s="114">
        <v>5258882</v>
      </c>
      <c r="G780" s="115">
        <v>540000</v>
      </c>
      <c r="H780" s="113" t="s">
        <v>84</v>
      </c>
      <c r="I780" s="113" t="s">
        <v>97</v>
      </c>
      <c r="J780" s="116">
        <v>44545</v>
      </c>
    </row>
    <row r="781" spans="1:10" ht="15">
      <c r="A781" s="113" t="s">
        <v>160</v>
      </c>
      <c r="B781" s="113" t="s">
        <v>985</v>
      </c>
      <c r="C781" s="113" t="s">
        <v>27</v>
      </c>
      <c r="D781" s="113" t="s">
        <v>167</v>
      </c>
      <c r="E781" s="113" t="s">
        <v>85</v>
      </c>
      <c r="F781" s="114">
        <v>5261256</v>
      </c>
      <c r="G781" s="115">
        <v>443517</v>
      </c>
      <c r="H781" s="113" t="s">
        <v>97</v>
      </c>
      <c r="I781" s="113" t="s">
        <v>97</v>
      </c>
      <c r="J781" s="116">
        <v>44551</v>
      </c>
    </row>
    <row r="782" spans="1:10" ht="15">
      <c r="A782" s="113" t="s">
        <v>160</v>
      </c>
      <c r="B782" s="113" t="s">
        <v>985</v>
      </c>
      <c r="C782" s="113" t="s">
        <v>27</v>
      </c>
      <c r="D782" s="113" t="s">
        <v>86</v>
      </c>
      <c r="E782" s="113" t="s">
        <v>85</v>
      </c>
      <c r="F782" s="114">
        <v>5258526</v>
      </c>
      <c r="G782" s="115">
        <v>397500</v>
      </c>
      <c r="H782" s="113" t="s">
        <v>84</v>
      </c>
      <c r="I782" s="113" t="s">
        <v>97</v>
      </c>
      <c r="J782" s="116">
        <v>44544</v>
      </c>
    </row>
    <row r="783" spans="1:10" ht="15">
      <c r="A783" s="113" t="s">
        <v>160</v>
      </c>
      <c r="B783" s="113" t="s">
        <v>985</v>
      </c>
      <c r="C783" s="113" t="s">
        <v>27</v>
      </c>
      <c r="D783" s="113" t="s">
        <v>167</v>
      </c>
      <c r="E783" s="113" t="s">
        <v>88</v>
      </c>
      <c r="F783" s="114">
        <v>5261752</v>
      </c>
      <c r="G783" s="115">
        <v>250000</v>
      </c>
      <c r="H783" s="113" t="s">
        <v>84</v>
      </c>
      <c r="I783" s="113" t="s">
        <v>97</v>
      </c>
      <c r="J783" s="116">
        <v>44552</v>
      </c>
    </row>
    <row r="784" spans="1:10" ht="15">
      <c r="A784" s="113" t="s">
        <v>160</v>
      </c>
      <c r="B784" s="113" t="s">
        <v>985</v>
      </c>
      <c r="C784" s="113" t="s">
        <v>177</v>
      </c>
      <c r="D784" s="113" t="s">
        <v>180</v>
      </c>
      <c r="E784" s="113" t="s">
        <v>85</v>
      </c>
      <c r="F784" s="114">
        <v>5261769</v>
      </c>
      <c r="G784" s="115">
        <v>545000</v>
      </c>
      <c r="H784" s="113" t="s">
        <v>84</v>
      </c>
      <c r="I784" s="113" t="s">
        <v>97</v>
      </c>
      <c r="J784" s="116">
        <v>44552</v>
      </c>
    </row>
    <row r="785" spans="1:10" ht="15">
      <c r="A785" s="113" t="s">
        <v>160</v>
      </c>
      <c r="B785" s="113" t="s">
        <v>985</v>
      </c>
      <c r="C785" s="113" t="s">
        <v>161</v>
      </c>
      <c r="D785" s="113" t="s">
        <v>163</v>
      </c>
      <c r="E785" s="113" t="s">
        <v>85</v>
      </c>
      <c r="F785" s="114">
        <v>5259988</v>
      </c>
      <c r="G785" s="115">
        <v>650000</v>
      </c>
      <c r="H785" s="113" t="s">
        <v>84</v>
      </c>
      <c r="I785" s="113" t="s">
        <v>97</v>
      </c>
      <c r="J785" s="116">
        <v>44547</v>
      </c>
    </row>
    <row r="786" spans="1:10" ht="15">
      <c r="A786" s="113" t="s">
        <v>160</v>
      </c>
      <c r="B786" s="113" t="s">
        <v>985</v>
      </c>
      <c r="C786" s="113" t="s">
        <v>183</v>
      </c>
      <c r="D786" s="113" t="s">
        <v>184</v>
      </c>
      <c r="E786" s="113" t="s">
        <v>85</v>
      </c>
      <c r="F786" s="114">
        <v>5258991</v>
      </c>
      <c r="G786" s="115">
        <v>470000</v>
      </c>
      <c r="H786" s="113" t="s">
        <v>84</v>
      </c>
      <c r="I786" s="113" t="s">
        <v>97</v>
      </c>
      <c r="J786" s="116">
        <v>44545</v>
      </c>
    </row>
    <row r="787" spans="1:10" ht="15">
      <c r="A787" s="113" t="s">
        <v>160</v>
      </c>
      <c r="B787" s="113" t="s">
        <v>985</v>
      </c>
      <c r="C787" s="113" t="s">
        <v>27</v>
      </c>
      <c r="D787" s="113" t="s">
        <v>167</v>
      </c>
      <c r="E787" s="113" t="s">
        <v>89</v>
      </c>
      <c r="F787" s="114">
        <v>5258598</v>
      </c>
      <c r="G787" s="115">
        <v>18000</v>
      </c>
      <c r="H787" s="113" t="s">
        <v>84</v>
      </c>
      <c r="I787" s="113" t="s">
        <v>97</v>
      </c>
      <c r="J787" s="116">
        <v>44544</v>
      </c>
    </row>
    <row r="788" spans="1:10" ht="15">
      <c r="A788" s="113" t="s">
        <v>160</v>
      </c>
      <c r="B788" s="113" t="s">
        <v>985</v>
      </c>
      <c r="C788" s="113" t="s">
        <v>27</v>
      </c>
      <c r="D788" s="113" t="s">
        <v>166</v>
      </c>
      <c r="E788" s="113" t="s">
        <v>85</v>
      </c>
      <c r="F788" s="114">
        <v>5257714</v>
      </c>
      <c r="G788" s="115">
        <v>625000</v>
      </c>
      <c r="H788" s="113" t="s">
        <v>84</v>
      </c>
      <c r="I788" s="113" t="s">
        <v>97</v>
      </c>
      <c r="J788" s="116">
        <v>44540</v>
      </c>
    </row>
    <row r="789" spans="1:10" ht="15">
      <c r="A789" s="113" t="s">
        <v>160</v>
      </c>
      <c r="B789" s="113" t="s">
        <v>985</v>
      </c>
      <c r="C789" s="113" t="s">
        <v>177</v>
      </c>
      <c r="D789" s="113" t="s">
        <v>178</v>
      </c>
      <c r="E789" s="113" t="s">
        <v>85</v>
      </c>
      <c r="F789" s="114">
        <v>5259836</v>
      </c>
      <c r="G789" s="115">
        <v>550000</v>
      </c>
      <c r="H789" s="113" t="s">
        <v>84</v>
      </c>
      <c r="I789" s="113" t="s">
        <v>97</v>
      </c>
      <c r="J789" s="116">
        <v>44547</v>
      </c>
    </row>
    <row r="790" spans="1:10" ht="15">
      <c r="A790" s="113" t="s">
        <v>160</v>
      </c>
      <c r="B790" s="113" t="s">
        <v>985</v>
      </c>
      <c r="C790" s="113" t="s">
        <v>27</v>
      </c>
      <c r="D790" s="113" t="s">
        <v>86</v>
      </c>
      <c r="E790" s="113" t="s">
        <v>81</v>
      </c>
      <c r="F790" s="114">
        <v>5259956</v>
      </c>
      <c r="G790" s="115">
        <v>220000</v>
      </c>
      <c r="H790" s="113" t="s">
        <v>84</v>
      </c>
      <c r="I790" s="113" t="s">
        <v>97</v>
      </c>
      <c r="J790" s="116">
        <v>44547</v>
      </c>
    </row>
    <row r="791" spans="1:10" ht="15">
      <c r="A791" s="113" t="s">
        <v>160</v>
      </c>
      <c r="B791" s="113" t="s">
        <v>985</v>
      </c>
      <c r="C791" s="113" t="s">
        <v>183</v>
      </c>
      <c r="D791" s="113" t="s">
        <v>184</v>
      </c>
      <c r="E791" s="113" t="s">
        <v>88</v>
      </c>
      <c r="F791" s="114">
        <v>5261352</v>
      </c>
      <c r="G791" s="115">
        <v>373000</v>
      </c>
      <c r="H791" s="113" t="s">
        <v>84</v>
      </c>
      <c r="I791" s="113" t="s">
        <v>97</v>
      </c>
      <c r="J791" s="116">
        <v>44551</v>
      </c>
    </row>
    <row r="792" spans="1:10" ht="15">
      <c r="A792" s="113" t="s">
        <v>160</v>
      </c>
      <c r="B792" s="113" t="s">
        <v>985</v>
      </c>
      <c r="C792" s="113" t="s">
        <v>27</v>
      </c>
      <c r="D792" s="113" t="s">
        <v>86</v>
      </c>
      <c r="E792" s="113" t="s">
        <v>85</v>
      </c>
      <c r="F792" s="114">
        <v>5260496</v>
      </c>
      <c r="G792" s="115">
        <v>490000</v>
      </c>
      <c r="H792" s="113" t="s">
        <v>84</v>
      </c>
      <c r="I792" s="113" t="s">
        <v>97</v>
      </c>
      <c r="J792" s="116">
        <v>44550</v>
      </c>
    </row>
    <row r="793" spans="1:10" ht="15">
      <c r="A793" s="113" t="s">
        <v>160</v>
      </c>
      <c r="B793" s="113" t="s">
        <v>985</v>
      </c>
      <c r="C793" s="113" t="s">
        <v>177</v>
      </c>
      <c r="D793" s="113" t="s">
        <v>179</v>
      </c>
      <c r="E793" s="113" t="s">
        <v>81</v>
      </c>
      <c r="F793" s="114">
        <v>5260566</v>
      </c>
      <c r="G793" s="115">
        <v>355000</v>
      </c>
      <c r="H793" s="113" t="s">
        <v>84</v>
      </c>
      <c r="I793" s="113" t="s">
        <v>97</v>
      </c>
      <c r="J793" s="116">
        <v>44550</v>
      </c>
    </row>
    <row r="794" spans="1:10" ht="15">
      <c r="A794" s="113" t="s">
        <v>160</v>
      </c>
      <c r="B794" s="113" t="s">
        <v>985</v>
      </c>
      <c r="C794" s="113" t="s">
        <v>177</v>
      </c>
      <c r="D794" s="113" t="s">
        <v>178</v>
      </c>
      <c r="E794" s="113" t="s">
        <v>85</v>
      </c>
      <c r="F794" s="114">
        <v>5259920</v>
      </c>
      <c r="G794" s="115">
        <v>490000</v>
      </c>
      <c r="H794" s="113" t="s">
        <v>84</v>
      </c>
      <c r="I794" s="113" t="s">
        <v>97</v>
      </c>
      <c r="J794" s="116">
        <v>44547</v>
      </c>
    </row>
    <row r="795" spans="1:10" ht="15">
      <c r="A795" s="113" t="s">
        <v>160</v>
      </c>
      <c r="B795" s="113" t="s">
        <v>985</v>
      </c>
      <c r="C795" s="113" t="s">
        <v>183</v>
      </c>
      <c r="D795" s="113" t="s">
        <v>184</v>
      </c>
      <c r="E795" s="113" t="s">
        <v>85</v>
      </c>
      <c r="F795" s="114">
        <v>5262104</v>
      </c>
      <c r="G795" s="115">
        <v>649999</v>
      </c>
      <c r="H795" s="113" t="s">
        <v>84</v>
      </c>
      <c r="I795" s="113" t="s">
        <v>97</v>
      </c>
      <c r="J795" s="116">
        <v>44553</v>
      </c>
    </row>
    <row r="796" spans="1:10" ht="15">
      <c r="A796" s="113" t="s">
        <v>160</v>
      </c>
      <c r="B796" s="113" t="s">
        <v>985</v>
      </c>
      <c r="C796" s="113" t="s">
        <v>27</v>
      </c>
      <c r="D796" s="113" t="s">
        <v>165</v>
      </c>
      <c r="E796" s="113" t="s">
        <v>85</v>
      </c>
      <c r="F796" s="114">
        <v>5262150</v>
      </c>
      <c r="G796" s="115">
        <v>542733</v>
      </c>
      <c r="H796" s="113" t="s">
        <v>97</v>
      </c>
      <c r="I796" s="113" t="s">
        <v>97</v>
      </c>
      <c r="J796" s="116">
        <v>44553</v>
      </c>
    </row>
    <row r="797" spans="1:10" ht="15">
      <c r="A797" s="113" t="s">
        <v>160</v>
      </c>
      <c r="B797" s="113" t="s">
        <v>985</v>
      </c>
      <c r="C797" s="113" t="s">
        <v>27</v>
      </c>
      <c r="D797" s="113" t="s">
        <v>167</v>
      </c>
      <c r="E797" s="113" t="s">
        <v>85</v>
      </c>
      <c r="F797" s="114">
        <v>5257720</v>
      </c>
      <c r="G797" s="115">
        <v>430000</v>
      </c>
      <c r="H797" s="113" t="s">
        <v>84</v>
      </c>
      <c r="I797" s="113" t="s">
        <v>97</v>
      </c>
      <c r="J797" s="116">
        <v>44540</v>
      </c>
    </row>
    <row r="798" spans="1:10" ht="15">
      <c r="A798" s="113" t="s">
        <v>160</v>
      </c>
      <c r="B798" s="113" t="s">
        <v>985</v>
      </c>
      <c r="C798" s="113" t="s">
        <v>183</v>
      </c>
      <c r="D798" s="113" t="s">
        <v>184</v>
      </c>
      <c r="E798" s="113" t="s">
        <v>85</v>
      </c>
      <c r="F798" s="114">
        <v>5257630</v>
      </c>
      <c r="G798" s="115">
        <v>833880</v>
      </c>
      <c r="H798" s="113" t="s">
        <v>97</v>
      </c>
      <c r="I798" s="113" t="s">
        <v>97</v>
      </c>
      <c r="J798" s="116">
        <v>44540</v>
      </c>
    </row>
    <row r="799" spans="1:10" ht="15">
      <c r="A799" s="113" t="s">
        <v>160</v>
      </c>
      <c r="B799" s="113" t="s">
        <v>985</v>
      </c>
      <c r="C799" s="113" t="s">
        <v>183</v>
      </c>
      <c r="D799" s="113" t="s">
        <v>184</v>
      </c>
      <c r="E799" s="113" t="s">
        <v>85</v>
      </c>
      <c r="F799" s="114">
        <v>5259888</v>
      </c>
      <c r="G799" s="115">
        <v>613000</v>
      </c>
      <c r="H799" s="113" t="s">
        <v>84</v>
      </c>
      <c r="I799" s="113" t="s">
        <v>97</v>
      </c>
      <c r="J799" s="116">
        <v>44547</v>
      </c>
    </row>
    <row r="800" spans="1:10" ht="15">
      <c r="A800" s="113" t="s">
        <v>160</v>
      </c>
      <c r="B800" s="113" t="s">
        <v>985</v>
      </c>
      <c r="C800" s="113" t="s">
        <v>27</v>
      </c>
      <c r="D800" s="113" t="s">
        <v>86</v>
      </c>
      <c r="E800" s="113" t="s">
        <v>85</v>
      </c>
      <c r="F800" s="114">
        <v>5261318</v>
      </c>
      <c r="G800" s="115">
        <v>620000</v>
      </c>
      <c r="H800" s="113" t="s">
        <v>84</v>
      </c>
      <c r="I800" s="113" t="s">
        <v>97</v>
      </c>
      <c r="J800" s="116">
        <v>44551</v>
      </c>
    </row>
    <row r="801" spans="1:10" ht="15">
      <c r="A801" s="113" t="s">
        <v>160</v>
      </c>
      <c r="B801" s="113" t="s">
        <v>985</v>
      </c>
      <c r="C801" s="113" t="s">
        <v>183</v>
      </c>
      <c r="D801" s="113" t="s">
        <v>166</v>
      </c>
      <c r="E801" s="113" t="s">
        <v>85</v>
      </c>
      <c r="F801" s="114">
        <v>5261330</v>
      </c>
      <c r="G801" s="115">
        <v>410000</v>
      </c>
      <c r="H801" s="113" t="s">
        <v>84</v>
      </c>
      <c r="I801" s="113" t="s">
        <v>97</v>
      </c>
      <c r="J801" s="116">
        <v>44551</v>
      </c>
    </row>
    <row r="802" spans="1:10" ht="15">
      <c r="A802" s="113" t="s">
        <v>160</v>
      </c>
      <c r="B802" s="113" t="s">
        <v>985</v>
      </c>
      <c r="C802" s="113" t="s">
        <v>183</v>
      </c>
      <c r="D802" s="113" t="s">
        <v>184</v>
      </c>
      <c r="E802" s="113" t="s">
        <v>85</v>
      </c>
      <c r="F802" s="114">
        <v>5260460</v>
      </c>
      <c r="G802" s="115">
        <v>510000</v>
      </c>
      <c r="H802" s="113" t="s">
        <v>84</v>
      </c>
      <c r="I802" s="113" t="s">
        <v>97</v>
      </c>
      <c r="J802" s="116">
        <v>44550</v>
      </c>
    </row>
    <row r="803" spans="1:10" ht="15">
      <c r="A803" s="113" t="s">
        <v>160</v>
      </c>
      <c r="B803" s="113" t="s">
        <v>985</v>
      </c>
      <c r="C803" s="113" t="s">
        <v>27</v>
      </c>
      <c r="D803" s="113" t="s">
        <v>167</v>
      </c>
      <c r="E803" s="113" t="s">
        <v>88</v>
      </c>
      <c r="F803" s="114">
        <v>5262116</v>
      </c>
      <c r="G803" s="115">
        <v>130000</v>
      </c>
      <c r="H803" s="113" t="s">
        <v>84</v>
      </c>
      <c r="I803" s="113" t="s">
        <v>97</v>
      </c>
      <c r="J803" s="116">
        <v>44553</v>
      </c>
    </row>
    <row r="804" spans="1:10" ht="15">
      <c r="A804" s="113" t="s">
        <v>160</v>
      </c>
      <c r="B804" s="113" t="s">
        <v>985</v>
      </c>
      <c r="C804" s="113" t="s">
        <v>27</v>
      </c>
      <c r="D804" s="113" t="s">
        <v>165</v>
      </c>
      <c r="E804" s="113" t="s">
        <v>85</v>
      </c>
      <c r="F804" s="114">
        <v>5260374</v>
      </c>
      <c r="G804" s="115">
        <v>625032</v>
      </c>
      <c r="H804" s="113" t="s">
        <v>97</v>
      </c>
      <c r="I804" s="113" t="s">
        <v>97</v>
      </c>
      <c r="J804" s="116">
        <v>44550</v>
      </c>
    </row>
    <row r="805" spans="1:10" ht="15">
      <c r="A805" s="113" t="s">
        <v>160</v>
      </c>
      <c r="B805" s="113" t="s">
        <v>985</v>
      </c>
      <c r="C805" s="113" t="s">
        <v>183</v>
      </c>
      <c r="D805" s="113" t="s">
        <v>184</v>
      </c>
      <c r="E805" s="113" t="s">
        <v>85</v>
      </c>
      <c r="F805" s="114">
        <v>5259949</v>
      </c>
      <c r="G805" s="115">
        <v>620000</v>
      </c>
      <c r="H805" s="113" t="s">
        <v>84</v>
      </c>
      <c r="I805" s="113" t="s">
        <v>97</v>
      </c>
      <c r="J805" s="116">
        <v>44547</v>
      </c>
    </row>
    <row r="806" spans="1:10" ht="15">
      <c r="A806" s="113" t="s">
        <v>160</v>
      </c>
      <c r="B806" s="113" t="s">
        <v>985</v>
      </c>
      <c r="C806" s="113" t="s">
        <v>27</v>
      </c>
      <c r="D806" s="113" t="s">
        <v>167</v>
      </c>
      <c r="E806" s="113" t="s">
        <v>89</v>
      </c>
      <c r="F806" s="114">
        <v>5259089</v>
      </c>
      <c r="G806" s="115">
        <v>180000</v>
      </c>
      <c r="H806" s="113" t="s">
        <v>84</v>
      </c>
      <c r="I806" s="113" t="s">
        <v>97</v>
      </c>
      <c r="J806" s="116">
        <v>44545</v>
      </c>
    </row>
    <row r="807" spans="1:10" ht="15">
      <c r="A807" s="113" t="s">
        <v>160</v>
      </c>
      <c r="B807" s="113" t="s">
        <v>985</v>
      </c>
      <c r="C807" s="113" t="s">
        <v>27</v>
      </c>
      <c r="D807" s="113" t="s">
        <v>165</v>
      </c>
      <c r="E807" s="113" t="s">
        <v>85</v>
      </c>
      <c r="F807" s="114">
        <v>5259093</v>
      </c>
      <c r="G807" s="115">
        <v>599822</v>
      </c>
      <c r="H807" s="113" t="s">
        <v>97</v>
      </c>
      <c r="I807" s="113" t="s">
        <v>97</v>
      </c>
      <c r="J807" s="116">
        <v>44545</v>
      </c>
    </row>
    <row r="808" spans="1:10" ht="15">
      <c r="A808" s="113" t="s">
        <v>160</v>
      </c>
      <c r="B808" s="113" t="s">
        <v>985</v>
      </c>
      <c r="C808" s="113" t="s">
        <v>27</v>
      </c>
      <c r="D808" s="113" t="s">
        <v>51</v>
      </c>
      <c r="E808" s="113" t="s">
        <v>85</v>
      </c>
      <c r="F808" s="114">
        <v>5257640</v>
      </c>
      <c r="G808" s="115">
        <v>630000</v>
      </c>
      <c r="H808" s="113" t="s">
        <v>84</v>
      </c>
      <c r="I808" s="113" t="s">
        <v>97</v>
      </c>
      <c r="J808" s="116">
        <v>44540</v>
      </c>
    </row>
    <row r="809" spans="1:10" ht="15">
      <c r="A809" s="113" t="s">
        <v>160</v>
      </c>
      <c r="B809" s="113" t="s">
        <v>985</v>
      </c>
      <c r="C809" s="113" t="s">
        <v>27</v>
      </c>
      <c r="D809" s="113" t="s">
        <v>51</v>
      </c>
      <c r="E809" s="113" t="s">
        <v>85</v>
      </c>
      <c r="F809" s="114">
        <v>5257642</v>
      </c>
      <c r="G809" s="115">
        <v>700000</v>
      </c>
      <c r="H809" s="113" t="s">
        <v>84</v>
      </c>
      <c r="I809" s="113" t="s">
        <v>97</v>
      </c>
      <c r="J809" s="116">
        <v>44540</v>
      </c>
    </row>
    <row r="810" spans="1:10" ht="15">
      <c r="A810" s="113" t="s">
        <v>160</v>
      </c>
      <c r="B810" s="113" t="s">
        <v>985</v>
      </c>
      <c r="C810" s="113" t="s">
        <v>183</v>
      </c>
      <c r="D810" s="113" t="s">
        <v>184</v>
      </c>
      <c r="E810" s="113" t="s">
        <v>85</v>
      </c>
      <c r="F810" s="114">
        <v>5260538</v>
      </c>
      <c r="G810" s="115">
        <v>435000</v>
      </c>
      <c r="H810" s="113" t="s">
        <v>84</v>
      </c>
      <c r="I810" s="113" t="s">
        <v>97</v>
      </c>
      <c r="J810" s="116">
        <v>44550</v>
      </c>
    </row>
    <row r="811" spans="1:10" ht="15">
      <c r="A811" s="113" t="s">
        <v>160</v>
      </c>
      <c r="B811" s="113" t="s">
        <v>985</v>
      </c>
      <c r="C811" s="113" t="s">
        <v>177</v>
      </c>
      <c r="D811" s="113" t="s">
        <v>180</v>
      </c>
      <c r="E811" s="113" t="s">
        <v>85</v>
      </c>
      <c r="F811" s="114">
        <v>5262171</v>
      </c>
      <c r="G811" s="115">
        <v>477000</v>
      </c>
      <c r="H811" s="113" t="s">
        <v>84</v>
      </c>
      <c r="I811" s="113" t="s">
        <v>97</v>
      </c>
      <c r="J811" s="116">
        <v>44553</v>
      </c>
    </row>
    <row r="812" spans="1:10" ht="15">
      <c r="A812" s="113" t="s">
        <v>160</v>
      </c>
      <c r="B812" s="113" t="s">
        <v>985</v>
      </c>
      <c r="C812" s="113" t="s">
        <v>27</v>
      </c>
      <c r="D812" s="113" t="s">
        <v>86</v>
      </c>
      <c r="E812" s="113" t="s">
        <v>89</v>
      </c>
      <c r="F812" s="114">
        <v>5260575</v>
      </c>
      <c r="G812" s="115">
        <v>14000000</v>
      </c>
      <c r="H812" s="113" t="s">
        <v>84</v>
      </c>
      <c r="I812" s="113" t="s">
        <v>97</v>
      </c>
      <c r="J812" s="116">
        <v>44550</v>
      </c>
    </row>
    <row r="813" spans="1:10" ht="15">
      <c r="A813" s="113" t="s">
        <v>160</v>
      </c>
      <c r="B813" s="113" t="s">
        <v>985</v>
      </c>
      <c r="C813" s="113" t="s">
        <v>177</v>
      </c>
      <c r="D813" s="113" t="s">
        <v>181</v>
      </c>
      <c r="E813" s="113" t="s">
        <v>85</v>
      </c>
      <c r="F813" s="114">
        <v>5259936</v>
      </c>
      <c r="G813" s="115">
        <v>635000</v>
      </c>
      <c r="H813" s="113" t="s">
        <v>84</v>
      </c>
      <c r="I813" s="113" t="s">
        <v>97</v>
      </c>
      <c r="J813" s="116">
        <v>44547</v>
      </c>
    </row>
    <row r="814" spans="1:10" ht="15">
      <c r="A814" s="113" t="s">
        <v>160</v>
      </c>
      <c r="B814" s="113" t="s">
        <v>985</v>
      </c>
      <c r="C814" s="113" t="s">
        <v>177</v>
      </c>
      <c r="D814" s="113" t="s">
        <v>179</v>
      </c>
      <c r="E814" s="113" t="s">
        <v>85</v>
      </c>
      <c r="F814" s="114">
        <v>5257651</v>
      </c>
      <c r="G814" s="115">
        <v>610000</v>
      </c>
      <c r="H814" s="113" t="s">
        <v>84</v>
      </c>
      <c r="I814" s="113" t="s">
        <v>97</v>
      </c>
      <c r="J814" s="116">
        <v>44540</v>
      </c>
    </row>
    <row r="815" spans="1:10" ht="15">
      <c r="A815" s="113" t="s">
        <v>160</v>
      </c>
      <c r="B815" s="113" t="s">
        <v>985</v>
      </c>
      <c r="C815" s="113" t="s">
        <v>27</v>
      </c>
      <c r="D815" s="113" t="s">
        <v>164</v>
      </c>
      <c r="E815" s="113" t="s">
        <v>88</v>
      </c>
      <c r="F815" s="114">
        <v>5257657</v>
      </c>
      <c r="G815" s="115">
        <v>342000</v>
      </c>
      <c r="H815" s="113" t="s">
        <v>84</v>
      </c>
      <c r="I815" s="113" t="s">
        <v>97</v>
      </c>
      <c r="J815" s="116">
        <v>44540</v>
      </c>
    </row>
    <row r="816" spans="1:10" ht="15">
      <c r="A816" s="113" t="s">
        <v>160</v>
      </c>
      <c r="B816" s="113" t="s">
        <v>985</v>
      </c>
      <c r="C816" s="113" t="s">
        <v>177</v>
      </c>
      <c r="D816" s="113" t="s">
        <v>181</v>
      </c>
      <c r="E816" s="113" t="s">
        <v>85</v>
      </c>
      <c r="F816" s="114">
        <v>5260399</v>
      </c>
      <c r="G816" s="115">
        <v>405000</v>
      </c>
      <c r="H816" s="113" t="s">
        <v>84</v>
      </c>
      <c r="I816" s="113" t="s">
        <v>97</v>
      </c>
      <c r="J816" s="116">
        <v>44550</v>
      </c>
    </row>
    <row r="817" spans="1:10" ht="15">
      <c r="A817" s="113" t="s">
        <v>160</v>
      </c>
      <c r="B817" s="113" t="s">
        <v>985</v>
      </c>
      <c r="C817" s="113" t="s">
        <v>27</v>
      </c>
      <c r="D817" s="113" t="s">
        <v>166</v>
      </c>
      <c r="E817" s="113" t="s">
        <v>85</v>
      </c>
      <c r="F817" s="114">
        <v>5257667</v>
      </c>
      <c r="G817" s="115">
        <v>675000</v>
      </c>
      <c r="H817" s="113" t="s">
        <v>84</v>
      </c>
      <c r="I817" s="113" t="s">
        <v>97</v>
      </c>
      <c r="J817" s="116">
        <v>44540</v>
      </c>
    </row>
    <row r="818" spans="1:10" ht="15">
      <c r="A818" s="113" t="s">
        <v>160</v>
      </c>
      <c r="B818" s="113" t="s">
        <v>985</v>
      </c>
      <c r="C818" s="113" t="s">
        <v>27</v>
      </c>
      <c r="D818" s="113" t="s">
        <v>86</v>
      </c>
      <c r="E818" s="113" t="s">
        <v>85</v>
      </c>
      <c r="F818" s="114">
        <v>5262153</v>
      </c>
      <c r="G818" s="115">
        <v>520000</v>
      </c>
      <c r="H818" s="113" t="s">
        <v>84</v>
      </c>
      <c r="I818" s="113" t="s">
        <v>97</v>
      </c>
      <c r="J818" s="116">
        <v>44553</v>
      </c>
    </row>
    <row r="819" spans="1:10" ht="15">
      <c r="A819" s="113" t="s">
        <v>160</v>
      </c>
      <c r="B819" s="113" t="s">
        <v>985</v>
      </c>
      <c r="C819" s="113" t="s">
        <v>27</v>
      </c>
      <c r="D819" s="113" t="s">
        <v>167</v>
      </c>
      <c r="E819" s="113" t="s">
        <v>85</v>
      </c>
      <c r="F819" s="114">
        <v>5259062</v>
      </c>
      <c r="G819" s="115">
        <v>453575</v>
      </c>
      <c r="H819" s="113" t="s">
        <v>97</v>
      </c>
      <c r="I819" s="113" t="s">
        <v>97</v>
      </c>
      <c r="J819" s="116">
        <v>44545</v>
      </c>
    </row>
    <row r="820" spans="1:10" ht="15">
      <c r="A820" s="113" t="s">
        <v>160</v>
      </c>
      <c r="B820" s="113" t="s">
        <v>985</v>
      </c>
      <c r="C820" s="113" t="s">
        <v>177</v>
      </c>
      <c r="D820" s="113" t="s">
        <v>179</v>
      </c>
      <c r="E820" s="113" t="s">
        <v>85</v>
      </c>
      <c r="F820" s="114">
        <v>5257948</v>
      </c>
      <c r="G820" s="115">
        <v>625000</v>
      </c>
      <c r="H820" s="113" t="s">
        <v>84</v>
      </c>
      <c r="I820" s="113" t="s">
        <v>97</v>
      </c>
      <c r="J820" s="116">
        <v>44543</v>
      </c>
    </row>
    <row r="821" spans="1:10" ht="15">
      <c r="A821" s="113" t="s">
        <v>160</v>
      </c>
      <c r="B821" s="113" t="s">
        <v>985</v>
      </c>
      <c r="C821" s="113" t="s">
        <v>27</v>
      </c>
      <c r="D821" s="113" t="s">
        <v>167</v>
      </c>
      <c r="E821" s="113" t="s">
        <v>88</v>
      </c>
      <c r="F821" s="114">
        <v>5260078</v>
      </c>
      <c r="G821" s="115">
        <v>200000</v>
      </c>
      <c r="H821" s="113" t="s">
        <v>84</v>
      </c>
      <c r="I821" s="113" t="s">
        <v>97</v>
      </c>
      <c r="J821" s="116">
        <v>44547</v>
      </c>
    </row>
    <row r="822" spans="1:10" ht="15">
      <c r="A822" s="113" t="s">
        <v>160</v>
      </c>
      <c r="B822" s="113" t="s">
        <v>985</v>
      </c>
      <c r="C822" s="113" t="s">
        <v>177</v>
      </c>
      <c r="D822" s="113" t="s">
        <v>180</v>
      </c>
      <c r="E822" s="113" t="s">
        <v>85</v>
      </c>
      <c r="F822" s="114">
        <v>5260597</v>
      </c>
      <c r="G822" s="115">
        <v>690000</v>
      </c>
      <c r="H822" s="113" t="s">
        <v>84</v>
      </c>
      <c r="I822" s="113" t="s">
        <v>97</v>
      </c>
      <c r="J822" s="116">
        <v>44550</v>
      </c>
    </row>
    <row r="823" spans="1:10" ht="15">
      <c r="A823" s="113" t="s">
        <v>160</v>
      </c>
      <c r="B823" s="113" t="s">
        <v>985</v>
      </c>
      <c r="C823" s="113" t="s">
        <v>27</v>
      </c>
      <c r="D823" s="113" t="s">
        <v>86</v>
      </c>
      <c r="E823" s="113" t="s">
        <v>85</v>
      </c>
      <c r="F823" s="114">
        <v>5260073</v>
      </c>
      <c r="G823" s="115">
        <v>600000</v>
      </c>
      <c r="H823" s="113" t="s">
        <v>84</v>
      </c>
      <c r="I823" s="113" t="s">
        <v>97</v>
      </c>
      <c r="J823" s="116">
        <v>44547</v>
      </c>
    </row>
    <row r="824" spans="1:10" ht="15">
      <c r="A824" s="113" t="s">
        <v>160</v>
      </c>
      <c r="B824" s="113" t="s">
        <v>985</v>
      </c>
      <c r="C824" s="113" t="s">
        <v>177</v>
      </c>
      <c r="D824" s="113" t="s">
        <v>180</v>
      </c>
      <c r="E824" s="113" t="s">
        <v>85</v>
      </c>
      <c r="F824" s="114">
        <v>5258040</v>
      </c>
      <c r="G824" s="115">
        <v>880000</v>
      </c>
      <c r="H824" s="113" t="s">
        <v>84</v>
      </c>
      <c r="I824" s="113" t="s">
        <v>97</v>
      </c>
      <c r="J824" s="116">
        <v>44543</v>
      </c>
    </row>
    <row r="825" spans="1:10" ht="15">
      <c r="A825" s="113" t="s">
        <v>160</v>
      </c>
      <c r="B825" s="113" t="s">
        <v>985</v>
      </c>
      <c r="C825" s="113" t="s">
        <v>177</v>
      </c>
      <c r="D825" s="113" t="s">
        <v>179</v>
      </c>
      <c r="E825" s="113" t="s">
        <v>85</v>
      </c>
      <c r="F825" s="114">
        <v>5259010</v>
      </c>
      <c r="G825" s="115">
        <v>545000</v>
      </c>
      <c r="H825" s="113" t="s">
        <v>84</v>
      </c>
      <c r="I825" s="113" t="s">
        <v>97</v>
      </c>
      <c r="J825" s="116">
        <v>44545</v>
      </c>
    </row>
    <row r="826" spans="1:10" ht="15">
      <c r="A826" s="113" t="s">
        <v>160</v>
      </c>
      <c r="B826" s="113" t="s">
        <v>985</v>
      </c>
      <c r="C826" s="113" t="s">
        <v>177</v>
      </c>
      <c r="D826" s="113" t="s">
        <v>178</v>
      </c>
      <c r="E826" s="113" t="s">
        <v>85</v>
      </c>
      <c r="F826" s="114">
        <v>5257958</v>
      </c>
      <c r="G826" s="115">
        <v>420000</v>
      </c>
      <c r="H826" s="113" t="s">
        <v>84</v>
      </c>
      <c r="I826" s="113" t="s">
        <v>97</v>
      </c>
      <c r="J826" s="116">
        <v>44543</v>
      </c>
    </row>
    <row r="827" spans="1:10" ht="15">
      <c r="A827" s="113" t="s">
        <v>160</v>
      </c>
      <c r="B827" s="113" t="s">
        <v>985</v>
      </c>
      <c r="C827" s="113" t="s">
        <v>177</v>
      </c>
      <c r="D827" s="113" t="s">
        <v>86</v>
      </c>
      <c r="E827" s="113" t="s">
        <v>85</v>
      </c>
      <c r="F827" s="114">
        <v>5259804</v>
      </c>
      <c r="G827" s="115">
        <v>180000</v>
      </c>
      <c r="H827" s="113" t="s">
        <v>84</v>
      </c>
      <c r="I827" s="113" t="s">
        <v>97</v>
      </c>
      <c r="J827" s="116">
        <v>44547</v>
      </c>
    </row>
    <row r="828" spans="1:10" ht="15">
      <c r="A828" s="113" t="s">
        <v>160</v>
      </c>
      <c r="B828" s="113" t="s">
        <v>985</v>
      </c>
      <c r="C828" s="113" t="s">
        <v>177</v>
      </c>
      <c r="D828" s="113" t="s">
        <v>179</v>
      </c>
      <c r="E828" s="113" t="s">
        <v>81</v>
      </c>
      <c r="F828" s="114">
        <v>5260084</v>
      </c>
      <c r="G828" s="115">
        <v>333000</v>
      </c>
      <c r="H828" s="113" t="s">
        <v>84</v>
      </c>
      <c r="I828" s="113" t="s">
        <v>97</v>
      </c>
      <c r="J828" s="116">
        <v>44547</v>
      </c>
    </row>
    <row r="829" spans="1:10" ht="15">
      <c r="A829" s="113" t="s">
        <v>160</v>
      </c>
      <c r="B829" s="113" t="s">
        <v>985</v>
      </c>
      <c r="C829" s="113" t="s">
        <v>183</v>
      </c>
      <c r="D829" s="113" t="s">
        <v>184</v>
      </c>
      <c r="E829" s="113" t="s">
        <v>85</v>
      </c>
      <c r="F829" s="114">
        <v>5258993</v>
      </c>
      <c r="G829" s="115">
        <v>500000</v>
      </c>
      <c r="H829" s="113" t="s">
        <v>84</v>
      </c>
      <c r="I829" s="113" t="s">
        <v>97</v>
      </c>
      <c r="J829" s="116">
        <v>44545</v>
      </c>
    </row>
    <row r="830" spans="1:10" ht="15">
      <c r="A830" s="113" t="s">
        <v>160</v>
      </c>
      <c r="B830" s="113" t="s">
        <v>985</v>
      </c>
      <c r="C830" s="113" t="s">
        <v>183</v>
      </c>
      <c r="D830" s="113" t="s">
        <v>184</v>
      </c>
      <c r="E830" s="113" t="s">
        <v>88</v>
      </c>
      <c r="F830" s="114">
        <v>5261328</v>
      </c>
      <c r="G830" s="115">
        <v>339900</v>
      </c>
      <c r="H830" s="113" t="s">
        <v>97</v>
      </c>
      <c r="I830" s="113" t="s">
        <v>97</v>
      </c>
      <c r="J830" s="116">
        <v>44551</v>
      </c>
    </row>
    <row r="831" spans="1:10" ht="15">
      <c r="A831" s="113" t="s">
        <v>160</v>
      </c>
      <c r="B831" s="113" t="s">
        <v>985</v>
      </c>
      <c r="C831" s="113" t="s">
        <v>27</v>
      </c>
      <c r="D831" s="113" t="s">
        <v>174</v>
      </c>
      <c r="E831" s="113" t="s">
        <v>89</v>
      </c>
      <c r="F831" s="114">
        <v>5259777</v>
      </c>
      <c r="G831" s="115">
        <v>7250000</v>
      </c>
      <c r="H831" s="113" t="s">
        <v>84</v>
      </c>
      <c r="I831" s="113" t="s">
        <v>97</v>
      </c>
      <c r="J831" s="116">
        <v>44547</v>
      </c>
    </row>
    <row r="832" spans="1:10" ht="15">
      <c r="A832" s="113" t="s">
        <v>160</v>
      </c>
      <c r="B832" s="113" t="s">
        <v>985</v>
      </c>
      <c r="C832" s="113" t="s">
        <v>27</v>
      </c>
      <c r="D832" s="113" t="s">
        <v>166</v>
      </c>
      <c r="E832" s="113" t="s">
        <v>88</v>
      </c>
      <c r="F832" s="114">
        <v>5260595</v>
      </c>
      <c r="G832" s="115">
        <v>349000</v>
      </c>
      <c r="H832" s="113" t="s">
        <v>84</v>
      </c>
      <c r="I832" s="113" t="s">
        <v>97</v>
      </c>
      <c r="J832" s="116">
        <v>44550</v>
      </c>
    </row>
    <row r="833" spans="1:10" ht="15">
      <c r="A833" s="113" t="s">
        <v>160</v>
      </c>
      <c r="B833" s="113" t="s">
        <v>985</v>
      </c>
      <c r="C833" s="113" t="s">
        <v>177</v>
      </c>
      <c r="D833" s="113" t="s">
        <v>180</v>
      </c>
      <c r="E833" s="113" t="s">
        <v>85</v>
      </c>
      <c r="F833" s="114">
        <v>5260592</v>
      </c>
      <c r="G833" s="115">
        <v>429900</v>
      </c>
      <c r="H833" s="113" t="s">
        <v>84</v>
      </c>
      <c r="I833" s="113" t="s">
        <v>97</v>
      </c>
      <c r="J833" s="116">
        <v>44550</v>
      </c>
    </row>
    <row r="834" spans="1:10" ht="15">
      <c r="A834" s="113" t="s">
        <v>160</v>
      </c>
      <c r="B834" s="113" t="s">
        <v>985</v>
      </c>
      <c r="C834" s="113" t="s">
        <v>183</v>
      </c>
      <c r="D834" s="113" t="s">
        <v>184</v>
      </c>
      <c r="E834" s="113" t="s">
        <v>85</v>
      </c>
      <c r="F834" s="114">
        <v>5258071</v>
      </c>
      <c r="G834" s="115">
        <v>525000</v>
      </c>
      <c r="H834" s="113" t="s">
        <v>84</v>
      </c>
      <c r="I834" s="113" t="s">
        <v>97</v>
      </c>
      <c r="J834" s="116">
        <v>44543</v>
      </c>
    </row>
    <row r="835" spans="1:10" ht="15">
      <c r="A835" s="113" t="s">
        <v>160</v>
      </c>
      <c r="B835" s="113" t="s">
        <v>985</v>
      </c>
      <c r="C835" s="113" t="s">
        <v>27</v>
      </c>
      <c r="D835" s="113" t="s">
        <v>86</v>
      </c>
      <c r="E835" s="113" t="s">
        <v>85</v>
      </c>
      <c r="F835" s="114">
        <v>5257947</v>
      </c>
      <c r="G835" s="115">
        <v>300000</v>
      </c>
      <c r="H835" s="113" t="s">
        <v>84</v>
      </c>
      <c r="I835" s="113" t="s">
        <v>97</v>
      </c>
      <c r="J835" s="116">
        <v>44543</v>
      </c>
    </row>
    <row r="836" spans="1:10" ht="15">
      <c r="A836" s="113" t="s">
        <v>160</v>
      </c>
      <c r="B836" s="113" t="s">
        <v>985</v>
      </c>
      <c r="C836" s="113" t="s">
        <v>27</v>
      </c>
      <c r="D836" s="113" t="s">
        <v>165</v>
      </c>
      <c r="E836" s="113" t="s">
        <v>85</v>
      </c>
      <c r="F836" s="114">
        <v>5259339</v>
      </c>
      <c r="G836" s="115">
        <v>443210</v>
      </c>
      <c r="H836" s="113" t="s">
        <v>97</v>
      </c>
      <c r="I836" s="113" t="s">
        <v>97</v>
      </c>
      <c r="J836" s="116">
        <v>44546</v>
      </c>
    </row>
    <row r="837" spans="1:10" ht="15">
      <c r="A837" s="113" t="s">
        <v>160</v>
      </c>
      <c r="B837" s="113" t="s">
        <v>985</v>
      </c>
      <c r="C837" s="113" t="s">
        <v>27</v>
      </c>
      <c r="D837" s="113" t="s">
        <v>171</v>
      </c>
      <c r="E837" s="113" t="s">
        <v>85</v>
      </c>
      <c r="F837" s="114">
        <v>5259300</v>
      </c>
      <c r="G837" s="115">
        <v>360000</v>
      </c>
      <c r="H837" s="113" t="s">
        <v>84</v>
      </c>
      <c r="I837" s="113" t="s">
        <v>97</v>
      </c>
      <c r="J837" s="116">
        <v>44546</v>
      </c>
    </row>
    <row r="838" spans="1:10" ht="15">
      <c r="A838" s="113" t="s">
        <v>160</v>
      </c>
      <c r="B838" s="113" t="s">
        <v>985</v>
      </c>
      <c r="C838" s="113" t="s">
        <v>27</v>
      </c>
      <c r="D838" s="113" t="s">
        <v>51</v>
      </c>
      <c r="E838" s="113" t="s">
        <v>85</v>
      </c>
      <c r="F838" s="114">
        <v>5260089</v>
      </c>
      <c r="G838" s="115">
        <v>340000</v>
      </c>
      <c r="H838" s="113" t="s">
        <v>84</v>
      </c>
      <c r="I838" s="113" t="s">
        <v>97</v>
      </c>
      <c r="J838" s="116">
        <v>44547</v>
      </c>
    </row>
    <row r="839" spans="1:10" ht="15">
      <c r="A839" s="113" t="s">
        <v>160</v>
      </c>
      <c r="B839" s="113" t="s">
        <v>985</v>
      </c>
      <c r="C839" s="113" t="s">
        <v>27</v>
      </c>
      <c r="D839" s="113" t="s">
        <v>171</v>
      </c>
      <c r="E839" s="113" t="s">
        <v>85</v>
      </c>
      <c r="F839" s="114">
        <v>5260071</v>
      </c>
      <c r="G839" s="115">
        <v>278000</v>
      </c>
      <c r="H839" s="113" t="s">
        <v>84</v>
      </c>
      <c r="I839" s="113" t="s">
        <v>97</v>
      </c>
      <c r="J839" s="116">
        <v>44547</v>
      </c>
    </row>
    <row r="840" spans="1:10" ht="15">
      <c r="A840" s="113" t="s">
        <v>160</v>
      </c>
      <c r="B840" s="113" t="s">
        <v>985</v>
      </c>
      <c r="C840" s="113" t="s">
        <v>27</v>
      </c>
      <c r="D840" s="113" t="s">
        <v>86</v>
      </c>
      <c r="E840" s="113" t="s">
        <v>85</v>
      </c>
      <c r="F840" s="114">
        <v>5261562</v>
      </c>
      <c r="G840" s="115">
        <v>198000</v>
      </c>
      <c r="H840" s="113" t="s">
        <v>84</v>
      </c>
      <c r="I840" s="113" t="s">
        <v>97</v>
      </c>
      <c r="J840" s="116">
        <v>44552</v>
      </c>
    </row>
    <row r="841" spans="1:10" ht="15">
      <c r="A841" s="113" t="s">
        <v>160</v>
      </c>
      <c r="B841" s="113" t="s">
        <v>985</v>
      </c>
      <c r="C841" s="113" t="s">
        <v>65</v>
      </c>
      <c r="D841" s="113" t="s">
        <v>66</v>
      </c>
      <c r="E841" s="113" t="s">
        <v>81</v>
      </c>
      <c r="F841" s="114">
        <v>5260063</v>
      </c>
      <c r="G841" s="115">
        <v>345000</v>
      </c>
      <c r="H841" s="113" t="s">
        <v>84</v>
      </c>
      <c r="I841" s="113" t="s">
        <v>97</v>
      </c>
      <c r="J841" s="116">
        <v>44547</v>
      </c>
    </row>
    <row r="842" spans="1:10" ht="15">
      <c r="A842" s="113" t="s">
        <v>40</v>
      </c>
      <c r="B842" s="113" t="s">
        <v>986</v>
      </c>
      <c r="C842" s="113" t="s">
        <v>27</v>
      </c>
      <c r="D842" s="113" t="s">
        <v>193</v>
      </c>
      <c r="E842" s="113" t="s">
        <v>85</v>
      </c>
      <c r="F842" s="114">
        <v>5261222</v>
      </c>
      <c r="G842" s="115">
        <v>345000</v>
      </c>
      <c r="H842" s="113" t="s">
        <v>84</v>
      </c>
      <c r="I842" s="113" t="s">
        <v>97</v>
      </c>
      <c r="J842" s="116">
        <v>44551</v>
      </c>
    </row>
    <row r="843" spans="1:10" ht="15">
      <c r="A843" s="113" t="s">
        <v>40</v>
      </c>
      <c r="B843" s="113" t="s">
        <v>986</v>
      </c>
      <c r="C843" s="113" t="s">
        <v>27</v>
      </c>
      <c r="D843" s="113" t="s">
        <v>198</v>
      </c>
      <c r="E843" s="113" t="s">
        <v>111</v>
      </c>
      <c r="F843" s="114">
        <v>5259509</v>
      </c>
      <c r="G843" s="115">
        <v>71300000</v>
      </c>
      <c r="H843" s="113" t="s">
        <v>84</v>
      </c>
      <c r="I843" s="113" t="s">
        <v>97</v>
      </c>
      <c r="J843" s="116">
        <v>44546</v>
      </c>
    </row>
    <row r="844" spans="1:10" ht="15">
      <c r="A844" s="113" t="s">
        <v>40</v>
      </c>
      <c r="B844" s="113" t="s">
        <v>986</v>
      </c>
      <c r="C844" s="113" t="s">
        <v>131</v>
      </c>
      <c r="D844" s="113" t="s">
        <v>134</v>
      </c>
      <c r="E844" s="113" t="s">
        <v>85</v>
      </c>
      <c r="F844" s="114">
        <v>5261226</v>
      </c>
      <c r="G844" s="115">
        <v>445000</v>
      </c>
      <c r="H844" s="113" t="s">
        <v>84</v>
      </c>
      <c r="I844" s="113" t="s">
        <v>97</v>
      </c>
      <c r="J844" s="116">
        <v>44551</v>
      </c>
    </row>
    <row r="845" spans="1:10" ht="15">
      <c r="A845" s="113" t="s">
        <v>40</v>
      </c>
      <c r="B845" s="113" t="s">
        <v>986</v>
      </c>
      <c r="C845" s="113" t="s">
        <v>27</v>
      </c>
      <c r="D845" s="113" t="s">
        <v>34</v>
      </c>
      <c r="E845" s="113" t="s">
        <v>89</v>
      </c>
      <c r="F845" s="114">
        <v>5259095</v>
      </c>
      <c r="G845" s="115">
        <v>3400000</v>
      </c>
      <c r="H845" s="113" t="s">
        <v>84</v>
      </c>
      <c r="I845" s="113" t="s">
        <v>97</v>
      </c>
      <c r="J845" s="116">
        <v>44545</v>
      </c>
    </row>
    <row r="846" spans="1:10" ht="15">
      <c r="A846" s="113" t="s">
        <v>40</v>
      </c>
      <c r="B846" s="113" t="s">
        <v>986</v>
      </c>
      <c r="C846" s="113" t="s">
        <v>131</v>
      </c>
      <c r="D846" s="113" t="s">
        <v>134</v>
      </c>
      <c r="E846" s="113" t="s">
        <v>85</v>
      </c>
      <c r="F846" s="114">
        <v>5264072</v>
      </c>
      <c r="G846" s="115">
        <v>487500</v>
      </c>
      <c r="H846" s="113" t="s">
        <v>84</v>
      </c>
      <c r="I846" s="113" t="s">
        <v>97</v>
      </c>
      <c r="J846" s="116">
        <v>44560</v>
      </c>
    </row>
    <row r="847" spans="1:10" ht="15">
      <c r="A847" s="113" t="s">
        <v>40</v>
      </c>
      <c r="B847" s="113" t="s">
        <v>986</v>
      </c>
      <c r="C847" s="113" t="s">
        <v>27</v>
      </c>
      <c r="D847" s="113" t="s">
        <v>34</v>
      </c>
      <c r="E847" s="113" t="s">
        <v>90</v>
      </c>
      <c r="F847" s="114">
        <v>5260501</v>
      </c>
      <c r="G847" s="115">
        <v>1100000</v>
      </c>
      <c r="H847" s="113" t="s">
        <v>84</v>
      </c>
      <c r="I847" s="113" t="s">
        <v>97</v>
      </c>
      <c r="J847" s="116">
        <v>44550</v>
      </c>
    </row>
    <row r="848" spans="1:10" ht="15">
      <c r="A848" s="113" t="s">
        <v>40</v>
      </c>
      <c r="B848" s="113" t="s">
        <v>986</v>
      </c>
      <c r="C848" s="113" t="s">
        <v>27</v>
      </c>
      <c r="D848" s="113" t="s">
        <v>193</v>
      </c>
      <c r="E848" s="113" t="s">
        <v>88</v>
      </c>
      <c r="F848" s="114">
        <v>5260002</v>
      </c>
      <c r="G848" s="115">
        <v>247500</v>
      </c>
      <c r="H848" s="113" t="s">
        <v>84</v>
      </c>
      <c r="I848" s="113" t="s">
        <v>97</v>
      </c>
      <c r="J848" s="116">
        <v>44547</v>
      </c>
    </row>
    <row r="849" spans="1:10" ht="15">
      <c r="A849" s="113" t="s">
        <v>40</v>
      </c>
      <c r="B849" s="113" t="s">
        <v>986</v>
      </c>
      <c r="C849" s="113" t="s">
        <v>131</v>
      </c>
      <c r="D849" s="113" t="s">
        <v>134</v>
      </c>
      <c r="E849" s="113" t="s">
        <v>85</v>
      </c>
      <c r="F849" s="114">
        <v>5254953</v>
      </c>
      <c r="G849" s="115">
        <v>780000</v>
      </c>
      <c r="H849" s="113" t="s">
        <v>84</v>
      </c>
      <c r="I849" s="113" t="s">
        <v>97</v>
      </c>
      <c r="J849" s="116">
        <v>44536</v>
      </c>
    </row>
    <row r="850" spans="1:10" ht="15">
      <c r="A850" s="113" t="s">
        <v>40</v>
      </c>
      <c r="B850" s="113" t="s">
        <v>986</v>
      </c>
      <c r="C850" s="113" t="s">
        <v>27</v>
      </c>
      <c r="D850" s="113" t="s">
        <v>193</v>
      </c>
      <c r="E850" s="113" t="s">
        <v>85</v>
      </c>
      <c r="F850" s="114">
        <v>5264103</v>
      </c>
      <c r="G850" s="115">
        <v>398001</v>
      </c>
      <c r="H850" s="113" t="s">
        <v>84</v>
      </c>
      <c r="I850" s="113" t="s">
        <v>97</v>
      </c>
      <c r="J850" s="116">
        <v>44560</v>
      </c>
    </row>
    <row r="851" spans="1:10" ht="15">
      <c r="A851" s="113" t="s">
        <v>40</v>
      </c>
      <c r="B851" s="113" t="s">
        <v>986</v>
      </c>
      <c r="C851" s="113" t="s">
        <v>27</v>
      </c>
      <c r="D851" s="113" t="s">
        <v>198</v>
      </c>
      <c r="E851" s="113" t="s">
        <v>111</v>
      </c>
      <c r="F851" s="114">
        <v>5261344</v>
      </c>
      <c r="G851" s="115">
        <v>89000000</v>
      </c>
      <c r="H851" s="113" t="s">
        <v>84</v>
      </c>
      <c r="I851" s="113" t="s">
        <v>97</v>
      </c>
      <c r="J851" s="116">
        <v>44551</v>
      </c>
    </row>
    <row r="852" spans="1:10" ht="15">
      <c r="A852" s="113" t="s">
        <v>40</v>
      </c>
      <c r="B852" s="113" t="s">
        <v>986</v>
      </c>
      <c r="C852" s="113" t="s">
        <v>27</v>
      </c>
      <c r="D852" s="113" t="s">
        <v>34</v>
      </c>
      <c r="E852" s="113" t="s">
        <v>90</v>
      </c>
      <c r="F852" s="114">
        <v>5264055</v>
      </c>
      <c r="G852" s="115">
        <v>1950000</v>
      </c>
      <c r="H852" s="113" t="s">
        <v>84</v>
      </c>
      <c r="I852" s="113" t="s">
        <v>97</v>
      </c>
      <c r="J852" s="116">
        <v>44560</v>
      </c>
    </row>
    <row r="853" spans="1:10" ht="15">
      <c r="A853" s="113" t="s">
        <v>40</v>
      </c>
      <c r="B853" s="113" t="s">
        <v>986</v>
      </c>
      <c r="C853" s="113" t="s">
        <v>27</v>
      </c>
      <c r="D853" s="113" t="s">
        <v>195</v>
      </c>
      <c r="E853" s="113" t="s">
        <v>85</v>
      </c>
      <c r="F853" s="114">
        <v>5254812</v>
      </c>
      <c r="G853" s="115">
        <v>400000</v>
      </c>
      <c r="H853" s="113" t="s">
        <v>84</v>
      </c>
      <c r="I853" s="113" t="s">
        <v>97</v>
      </c>
      <c r="J853" s="116">
        <v>44533</v>
      </c>
    </row>
    <row r="854" spans="1:10" ht="15">
      <c r="A854" s="113" t="s">
        <v>40</v>
      </c>
      <c r="B854" s="113" t="s">
        <v>986</v>
      </c>
      <c r="C854" s="113" t="s">
        <v>131</v>
      </c>
      <c r="D854" s="113" t="s">
        <v>134</v>
      </c>
      <c r="E854" s="113" t="s">
        <v>88</v>
      </c>
      <c r="F854" s="114">
        <v>5261267</v>
      </c>
      <c r="G854" s="115">
        <v>600000</v>
      </c>
      <c r="H854" s="113" t="s">
        <v>84</v>
      </c>
      <c r="I854" s="113" t="s">
        <v>97</v>
      </c>
      <c r="J854" s="116">
        <v>44551</v>
      </c>
    </row>
    <row r="855" spans="1:10" ht="15">
      <c r="A855" s="113" t="s">
        <v>40</v>
      </c>
      <c r="B855" s="113" t="s">
        <v>986</v>
      </c>
      <c r="C855" s="113" t="s">
        <v>27</v>
      </c>
      <c r="D855" s="113" t="s">
        <v>34</v>
      </c>
      <c r="E855" s="113" t="s">
        <v>111</v>
      </c>
      <c r="F855" s="114">
        <v>5264109</v>
      </c>
      <c r="G855" s="115">
        <v>3300000</v>
      </c>
      <c r="H855" s="113" t="s">
        <v>84</v>
      </c>
      <c r="I855" s="113" t="s">
        <v>97</v>
      </c>
      <c r="J855" s="116">
        <v>44560</v>
      </c>
    </row>
    <row r="856" spans="1:10" ht="15">
      <c r="A856" s="113" t="s">
        <v>40</v>
      </c>
      <c r="B856" s="113" t="s">
        <v>986</v>
      </c>
      <c r="C856" s="113" t="s">
        <v>27</v>
      </c>
      <c r="D856" s="113" t="s">
        <v>195</v>
      </c>
      <c r="E856" s="113" t="s">
        <v>85</v>
      </c>
      <c r="F856" s="114">
        <v>5254833</v>
      </c>
      <c r="G856" s="115">
        <v>798866</v>
      </c>
      <c r="H856" s="113" t="s">
        <v>97</v>
      </c>
      <c r="I856" s="113" t="s">
        <v>97</v>
      </c>
      <c r="J856" s="116">
        <v>44533</v>
      </c>
    </row>
    <row r="857" spans="1:10" ht="15">
      <c r="A857" s="113" t="s">
        <v>40</v>
      </c>
      <c r="B857" s="113" t="s">
        <v>986</v>
      </c>
      <c r="C857" s="113" t="s">
        <v>131</v>
      </c>
      <c r="D857" s="113" t="s">
        <v>134</v>
      </c>
      <c r="E857" s="113" t="s">
        <v>88</v>
      </c>
      <c r="F857" s="114">
        <v>5253929</v>
      </c>
      <c r="G857" s="115">
        <v>310000</v>
      </c>
      <c r="H857" s="113" t="s">
        <v>84</v>
      </c>
      <c r="I857" s="113" t="s">
        <v>97</v>
      </c>
      <c r="J857" s="116">
        <v>44531</v>
      </c>
    </row>
    <row r="858" spans="1:10" ht="15">
      <c r="A858" s="113" t="s">
        <v>40</v>
      </c>
      <c r="B858" s="113" t="s">
        <v>986</v>
      </c>
      <c r="C858" s="113" t="s">
        <v>27</v>
      </c>
      <c r="D858" s="113" t="s">
        <v>34</v>
      </c>
      <c r="E858" s="113" t="s">
        <v>90</v>
      </c>
      <c r="F858" s="114">
        <v>5264054</v>
      </c>
      <c r="G858" s="115">
        <v>290250</v>
      </c>
      <c r="H858" s="113" t="s">
        <v>84</v>
      </c>
      <c r="I858" s="113" t="s">
        <v>97</v>
      </c>
      <c r="J858" s="116">
        <v>44560</v>
      </c>
    </row>
    <row r="859" spans="1:10" ht="15">
      <c r="A859" s="113" t="s">
        <v>40</v>
      </c>
      <c r="B859" s="113" t="s">
        <v>986</v>
      </c>
      <c r="C859" s="113" t="s">
        <v>27</v>
      </c>
      <c r="D859" s="113" t="s">
        <v>195</v>
      </c>
      <c r="E859" s="113" t="s">
        <v>85</v>
      </c>
      <c r="F859" s="114">
        <v>5259370</v>
      </c>
      <c r="G859" s="115">
        <v>680000</v>
      </c>
      <c r="H859" s="113" t="s">
        <v>84</v>
      </c>
      <c r="I859" s="113" t="s">
        <v>97</v>
      </c>
      <c r="J859" s="116">
        <v>44546</v>
      </c>
    </row>
    <row r="860" spans="1:10" ht="15">
      <c r="A860" s="113" t="s">
        <v>40</v>
      </c>
      <c r="B860" s="113" t="s">
        <v>986</v>
      </c>
      <c r="C860" s="113" t="s">
        <v>131</v>
      </c>
      <c r="D860" s="113" t="s">
        <v>134</v>
      </c>
      <c r="E860" s="113" t="s">
        <v>85</v>
      </c>
      <c r="F860" s="114">
        <v>5259831</v>
      </c>
      <c r="G860" s="115">
        <v>470000</v>
      </c>
      <c r="H860" s="113" t="s">
        <v>84</v>
      </c>
      <c r="I860" s="113" t="s">
        <v>97</v>
      </c>
      <c r="J860" s="116">
        <v>44547</v>
      </c>
    </row>
    <row r="861" spans="1:10" ht="15">
      <c r="A861" s="113" t="s">
        <v>40</v>
      </c>
      <c r="B861" s="113" t="s">
        <v>986</v>
      </c>
      <c r="C861" s="113" t="s">
        <v>27</v>
      </c>
      <c r="D861" s="113" t="s">
        <v>195</v>
      </c>
      <c r="E861" s="113" t="s">
        <v>85</v>
      </c>
      <c r="F861" s="114">
        <v>5259695</v>
      </c>
      <c r="G861" s="115">
        <v>670110</v>
      </c>
      <c r="H861" s="113" t="s">
        <v>97</v>
      </c>
      <c r="I861" s="113" t="s">
        <v>97</v>
      </c>
      <c r="J861" s="116">
        <v>44547</v>
      </c>
    </row>
    <row r="862" spans="1:10" ht="15">
      <c r="A862" s="113" t="s">
        <v>40</v>
      </c>
      <c r="B862" s="113" t="s">
        <v>986</v>
      </c>
      <c r="C862" s="113" t="s">
        <v>27</v>
      </c>
      <c r="D862" s="113" t="s">
        <v>195</v>
      </c>
      <c r="E862" s="113" t="s">
        <v>85</v>
      </c>
      <c r="F862" s="114">
        <v>5259747</v>
      </c>
      <c r="G862" s="115">
        <v>724163</v>
      </c>
      <c r="H862" s="113" t="s">
        <v>97</v>
      </c>
      <c r="I862" s="113" t="s">
        <v>97</v>
      </c>
      <c r="J862" s="116">
        <v>44547</v>
      </c>
    </row>
    <row r="863" spans="1:10" ht="15">
      <c r="A863" s="113" t="s">
        <v>40</v>
      </c>
      <c r="B863" s="113" t="s">
        <v>986</v>
      </c>
      <c r="C863" s="113" t="s">
        <v>27</v>
      </c>
      <c r="D863" s="113" t="s">
        <v>193</v>
      </c>
      <c r="E863" s="113" t="s">
        <v>85</v>
      </c>
      <c r="F863" s="114">
        <v>5260616</v>
      </c>
      <c r="G863" s="115">
        <v>329000</v>
      </c>
      <c r="H863" s="113" t="s">
        <v>84</v>
      </c>
      <c r="I863" s="113" t="s">
        <v>97</v>
      </c>
      <c r="J863" s="116">
        <v>44550</v>
      </c>
    </row>
    <row r="864" spans="1:10" ht="15">
      <c r="A864" s="113" t="s">
        <v>40</v>
      </c>
      <c r="B864" s="113" t="s">
        <v>986</v>
      </c>
      <c r="C864" s="113" t="s">
        <v>177</v>
      </c>
      <c r="D864" s="113" t="s">
        <v>203</v>
      </c>
      <c r="E864" s="113" t="s">
        <v>85</v>
      </c>
      <c r="F864" s="114">
        <v>5259773</v>
      </c>
      <c r="G864" s="115">
        <v>560000</v>
      </c>
      <c r="H864" s="113" t="s">
        <v>84</v>
      </c>
      <c r="I864" s="113" t="s">
        <v>97</v>
      </c>
      <c r="J864" s="116">
        <v>44547</v>
      </c>
    </row>
    <row r="865" spans="1:10" ht="15">
      <c r="A865" s="113" t="s">
        <v>40</v>
      </c>
      <c r="B865" s="113" t="s">
        <v>986</v>
      </c>
      <c r="C865" s="113" t="s">
        <v>27</v>
      </c>
      <c r="D865" s="113" t="s">
        <v>195</v>
      </c>
      <c r="E865" s="113" t="s">
        <v>85</v>
      </c>
      <c r="F865" s="114">
        <v>5254461</v>
      </c>
      <c r="G865" s="115">
        <v>707974</v>
      </c>
      <c r="H865" s="113" t="s">
        <v>97</v>
      </c>
      <c r="I865" s="113" t="s">
        <v>97</v>
      </c>
      <c r="J865" s="116">
        <v>44533</v>
      </c>
    </row>
    <row r="866" spans="1:10" ht="15">
      <c r="A866" s="113" t="s">
        <v>40</v>
      </c>
      <c r="B866" s="113" t="s">
        <v>986</v>
      </c>
      <c r="C866" s="113" t="s">
        <v>27</v>
      </c>
      <c r="D866" s="113" t="s">
        <v>193</v>
      </c>
      <c r="E866" s="113" t="s">
        <v>85</v>
      </c>
      <c r="F866" s="114">
        <v>5264428</v>
      </c>
      <c r="G866" s="115">
        <v>485000</v>
      </c>
      <c r="H866" s="113" t="s">
        <v>84</v>
      </c>
      <c r="I866" s="113" t="s">
        <v>97</v>
      </c>
      <c r="J866" s="116">
        <v>44560</v>
      </c>
    </row>
    <row r="867" spans="1:10" ht="15">
      <c r="A867" s="113" t="s">
        <v>40</v>
      </c>
      <c r="B867" s="113" t="s">
        <v>986</v>
      </c>
      <c r="C867" s="113" t="s">
        <v>177</v>
      </c>
      <c r="D867" s="113" t="s">
        <v>203</v>
      </c>
      <c r="E867" s="113" t="s">
        <v>85</v>
      </c>
      <c r="F867" s="114">
        <v>5264431</v>
      </c>
      <c r="G867" s="115">
        <v>600000</v>
      </c>
      <c r="H867" s="113" t="s">
        <v>84</v>
      </c>
      <c r="I867" s="113" t="s">
        <v>97</v>
      </c>
      <c r="J867" s="116">
        <v>44560</v>
      </c>
    </row>
    <row r="868" spans="1:10" ht="15">
      <c r="A868" s="113" t="s">
        <v>40</v>
      </c>
      <c r="B868" s="113" t="s">
        <v>986</v>
      </c>
      <c r="C868" s="113" t="s">
        <v>27</v>
      </c>
      <c r="D868" s="113" t="s">
        <v>193</v>
      </c>
      <c r="E868" s="113" t="s">
        <v>88</v>
      </c>
      <c r="F868" s="114">
        <v>5254348</v>
      </c>
      <c r="G868" s="115">
        <v>300000</v>
      </c>
      <c r="H868" s="113" t="s">
        <v>84</v>
      </c>
      <c r="I868" s="113" t="s">
        <v>97</v>
      </c>
      <c r="J868" s="116">
        <v>44532</v>
      </c>
    </row>
    <row r="869" spans="1:10" ht="15">
      <c r="A869" s="113" t="s">
        <v>40</v>
      </c>
      <c r="B869" s="113" t="s">
        <v>986</v>
      </c>
      <c r="C869" s="113" t="s">
        <v>102</v>
      </c>
      <c r="D869" s="113" t="s">
        <v>192</v>
      </c>
      <c r="E869" s="113" t="s">
        <v>124</v>
      </c>
      <c r="F869" s="114">
        <v>5259827</v>
      </c>
      <c r="G869" s="115">
        <v>1250000</v>
      </c>
      <c r="H869" s="113" t="s">
        <v>84</v>
      </c>
      <c r="I869" s="113" t="s">
        <v>97</v>
      </c>
      <c r="J869" s="116">
        <v>44547</v>
      </c>
    </row>
    <row r="870" spans="1:10" ht="15">
      <c r="A870" s="113" t="s">
        <v>40</v>
      </c>
      <c r="B870" s="113" t="s">
        <v>986</v>
      </c>
      <c r="C870" s="113" t="s">
        <v>131</v>
      </c>
      <c r="D870" s="113" t="s">
        <v>134</v>
      </c>
      <c r="E870" s="113" t="s">
        <v>85</v>
      </c>
      <c r="F870" s="114">
        <v>5261142</v>
      </c>
      <c r="G870" s="115">
        <v>2500000</v>
      </c>
      <c r="H870" s="113" t="s">
        <v>84</v>
      </c>
      <c r="I870" s="113" t="s">
        <v>97</v>
      </c>
      <c r="J870" s="116">
        <v>44551</v>
      </c>
    </row>
    <row r="871" spans="1:10" ht="15">
      <c r="A871" s="113" t="s">
        <v>40</v>
      </c>
      <c r="B871" s="113" t="s">
        <v>986</v>
      </c>
      <c r="C871" s="113" t="s">
        <v>27</v>
      </c>
      <c r="D871" s="113" t="s">
        <v>198</v>
      </c>
      <c r="E871" s="113" t="s">
        <v>111</v>
      </c>
      <c r="F871" s="114">
        <v>5254325</v>
      </c>
      <c r="G871" s="115">
        <v>47000000</v>
      </c>
      <c r="H871" s="113" t="s">
        <v>84</v>
      </c>
      <c r="I871" s="113" t="s">
        <v>97</v>
      </c>
      <c r="J871" s="116">
        <v>44532</v>
      </c>
    </row>
    <row r="872" spans="1:10" ht="15">
      <c r="A872" s="113" t="s">
        <v>40</v>
      </c>
      <c r="B872" s="113" t="s">
        <v>986</v>
      </c>
      <c r="C872" s="113" t="s">
        <v>125</v>
      </c>
      <c r="D872" s="113" t="s">
        <v>189</v>
      </c>
      <c r="E872" s="113" t="s">
        <v>85</v>
      </c>
      <c r="F872" s="114">
        <v>5259729</v>
      </c>
      <c r="G872" s="115">
        <v>495000</v>
      </c>
      <c r="H872" s="113" t="s">
        <v>84</v>
      </c>
      <c r="I872" s="113" t="s">
        <v>97</v>
      </c>
      <c r="J872" s="116">
        <v>44547</v>
      </c>
    </row>
    <row r="873" spans="1:10" ht="15">
      <c r="A873" s="113" t="s">
        <v>40</v>
      </c>
      <c r="B873" s="113" t="s">
        <v>986</v>
      </c>
      <c r="C873" s="113" t="s">
        <v>102</v>
      </c>
      <c r="D873" s="113" t="s">
        <v>192</v>
      </c>
      <c r="E873" s="113" t="s">
        <v>88</v>
      </c>
      <c r="F873" s="114">
        <v>5254132</v>
      </c>
      <c r="G873" s="115">
        <v>685000</v>
      </c>
      <c r="H873" s="113" t="s">
        <v>84</v>
      </c>
      <c r="I873" s="113" t="s">
        <v>97</v>
      </c>
      <c r="J873" s="116">
        <v>44532</v>
      </c>
    </row>
    <row r="874" spans="1:10" ht="15">
      <c r="A874" s="113" t="s">
        <v>40</v>
      </c>
      <c r="B874" s="113" t="s">
        <v>986</v>
      </c>
      <c r="C874" s="113" t="s">
        <v>27</v>
      </c>
      <c r="D874" s="113" t="s">
        <v>197</v>
      </c>
      <c r="E874" s="113" t="s">
        <v>85</v>
      </c>
      <c r="F874" s="114">
        <v>5254295</v>
      </c>
      <c r="G874" s="115">
        <v>417000</v>
      </c>
      <c r="H874" s="113" t="s">
        <v>84</v>
      </c>
      <c r="I874" s="113" t="s">
        <v>97</v>
      </c>
      <c r="J874" s="116">
        <v>44532</v>
      </c>
    </row>
    <row r="875" spans="1:10" ht="15">
      <c r="A875" s="113" t="s">
        <v>40</v>
      </c>
      <c r="B875" s="113" t="s">
        <v>986</v>
      </c>
      <c r="C875" s="113" t="s">
        <v>131</v>
      </c>
      <c r="D875" s="113" t="s">
        <v>134</v>
      </c>
      <c r="E875" s="113" t="s">
        <v>88</v>
      </c>
      <c r="F875" s="114">
        <v>5254289</v>
      </c>
      <c r="G875" s="115">
        <v>305000</v>
      </c>
      <c r="H875" s="113" t="s">
        <v>84</v>
      </c>
      <c r="I875" s="113" t="s">
        <v>97</v>
      </c>
      <c r="J875" s="116">
        <v>44532</v>
      </c>
    </row>
    <row r="876" spans="1:10" ht="15">
      <c r="A876" s="113" t="s">
        <v>40</v>
      </c>
      <c r="B876" s="113" t="s">
        <v>986</v>
      </c>
      <c r="C876" s="113" t="s">
        <v>131</v>
      </c>
      <c r="D876" s="113" t="s">
        <v>134</v>
      </c>
      <c r="E876" s="113" t="s">
        <v>85</v>
      </c>
      <c r="F876" s="114">
        <v>5264447</v>
      </c>
      <c r="G876" s="115">
        <v>2100000</v>
      </c>
      <c r="H876" s="113" t="s">
        <v>84</v>
      </c>
      <c r="I876" s="113" t="s">
        <v>97</v>
      </c>
      <c r="J876" s="116">
        <v>44560</v>
      </c>
    </row>
    <row r="877" spans="1:10" ht="15">
      <c r="A877" s="113" t="s">
        <v>40</v>
      </c>
      <c r="B877" s="113" t="s">
        <v>986</v>
      </c>
      <c r="C877" s="113" t="s">
        <v>27</v>
      </c>
      <c r="D877" s="113" t="s">
        <v>198</v>
      </c>
      <c r="E877" s="113" t="s">
        <v>90</v>
      </c>
      <c r="F877" s="114">
        <v>5264451</v>
      </c>
      <c r="G877" s="115">
        <v>4375000</v>
      </c>
      <c r="H877" s="113" t="s">
        <v>84</v>
      </c>
      <c r="I877" s="113" t="s">
        <v>97</v>
      </c>
      <c r="J877" s="116">
        <v>44560</v>
      </c>
    </row>
    <row r="878" spans="1:10" ht="15">
      <c r="A878" s="113" t="s">
        <v>40</v>
      </c>
      <c r="B878" s="113" t="s">
        <v>986</v>
      </c>
      <c r="C878" s="113" t="s">
        <v>27</v>
      </c>
      <c r="D878" s="113" t="s">
        <v>197</v>
      </c>
      <c r="E878" s="113" t="s">
        <v>89</v>
      </c>
      <c r="F878" s="114">
        <v>5254272</v>
      </c>
      <c r="G878" s="115">
        <v>465000</v>
      </c>
      <c r="H878" s="113" t="s">
        <v>84</v>
      </c>
      <c r="I878" s="113" t="s">
        <v>97</v>
      </c>
      <c r="J878" s="116">
        <v>44532</v>
      </c>
    </row>
    <row r="879" spans="1:10" ht="15">
      <c r="A879" s="113" t="s">
        <v>40</v>
      </c>
      <c r="B879" s="113" t="s">
        <v>986</v>
      </c>
      <c r="C879" s="113" t="s">
        <v>27</v>
      </c>
      <c r="D879" s="113" t="s">
        <v>195</v>
      </c>
      <c r="E879" s="113" t="s">
        <v>90</v>
      </c>
      <c r="F879" s="114">
        <v>5254234</v>
      </c>
      <c r="G879" s="115">
        <v>85000</v>
      </c>
      <c r="H879" s="113" t="s">
        <v>84</v>
      </c>
      <c r="I879" s="113" t="s">
        <v>97</v>
      </c>
      <c r="J879" s="116">
        <v>44532</v>
      </c>
    </row>
    <row r="880" spans="1:10" ht="15">
      <c r="A880" s="113" t="s">
        <v>40</v>
      </c>
      <c r="B880" s="113" t="s">
        <v>986</v>
      </c>
      <c r="C880" s="113" t="s">
        <v>131</v>
      </c>
      <c r="D880" s="113" t="s">
        <v>134</v>
      </c>
      <c r="E880" s="113" t="s">
        <v>85</v>
      </c>
      <c r="F880" s="114">
        <v>5264456</v>
      </c>
      <c r="G880" s="115">
        <v>393000</v>
      </c>
      <c r="H880" s="113" t="s">
        <v>84</v>
      </c>
      <c r="I880" s="113" t="s">
        <v>97</v>
      </c>
      <c r="J880" s="116">
        <v>44560</v>
      </c>
    </row>
    <row r="881" spans="1:10" ht="15">
      <c r="A881" s="113" t="s">
        <v>40</v>
      </c>
      <c r="B881" s="113" t="s">
        <v>986</v>
      </c>
      <c r="C881" s="113" t="s">
        <v>177</v>
      </c>
      <c r="D881" s="113" t="s">
        <v>203</v>
      </c>
      <c r="E881" s="113" t="s">
        <v>124</v>
      </c>
      <c r="F881" s="114">
        <v>5259941</v>
      </c>
      <c r="G881" s="115">
        <v>608500</v>
      </c>
      <c r="H881" s="113" t="s">
        <v>84</v>
      </c>
      <c r="I881" s="113" t="s">
        <v>97</v>
      </c>
      <c r="J881" s="116">
        <v>44547</v>
      </c>
    </row>
    <row r="882" spans="1:10" ht="15">
      <c r="A882" s="113" t="s">
        <v>40</v>
      </c>
      <c r="B882" s="113" t="s">
        <v>986</v>
      </c>
      <c r="C882" s="113" t="s">
        <v>177</v>
      </c>
      <c r="D882" s="113" t="s">
        <v>203</v>
      </c>
      <c r="E882" s="113" t="s">
        <v>88</v>
      </c>
      <c r="F882" s="114">
        <v>5254198</v>
      </c>
      <c r="G882" s="115">
        <v>205000</v>
      </c>
      <c r="H882" s="113" t="s">
        <v>84</v>
      </c>
      <c r="I882" s="113" t="s">
        <v>97</v>
      </c>
      <c r="J882" s="116">
        <v>44532</v>
      </c>
    </row>
    <row r="883" spans="1:10" ht="15">
      <c r="A883" s="113" t="s">
        <v>40</v>
      </c>
      <c r="B883" s="113" t="s">
        <v>986</v>
      </c>
      <c r="C883" s="113" t="s">
        <v>27</v>
      </c>
      <c r="D883" s="113" t="s">
        <v>197</v>
      </c>
      <c r="E883" s="113" t="s">
        <v>88</v>
      </c>
      <c r="F883" s="114">
        <v>5254334</v>
      </c>
      <c r="G883" s="115">
        <v>220000</v>
      </c>
      <c r="H883" s="113" t="s">
        <v>84</v>
      </c>
      <c r="I883" s="113" t="s">
        <v>97</v>
      </c>
      <c r="J883" s="116">
        <v>44532</v>
      </c>
    </row>
    <row r="884" spans="1:10" ht="15">
      <c r="A884" s="113" t="s">
        <v>40</v>
      </c>
      <c r="B884" s="113" t="s">
        <v>986</v>
      </c>
      <c r="C884" s="113" t="s">
        <v>177</v>
      </c>
      <c r="D884" s="113" t="s">
        <v>203</v>
      </c>
      <c r="E884" s="113" t="s">
        <v>88</v>
      </c>
      <c r="F884" s="114">
        <v>5264322</v>
      </c>
      <c r="G884" s="115">
        <v>529000</v>
      </c>
      <c r="H884" s="113" t="s">
        <v>84</v>
      </c>
      <c r="I884" s="113" t="s">
        <v>97</v>
      </c>
      <c r="J884" s="116">
        <v>44560</v>
      </c>
    </row>
    <row r="885" spans="1:10" ht="15">
      <c r="A885" s="113" t="s">
        <v>40</v>
      </c>
      <c r="B885" s="113" t="s">
        <v>986</v>
      </c>
      <c r="C885" s="113" t="s">
        <v>27</v>
      </c>
      <c r="D885" s="113" t="s">
        <v>193</v>
      </c>
      <c r="E885" s="113" t="s">
        <v>85</v>
      </c>
      <c r="F885" s="114">
        <v>5253931</v>
      </c>
      <c r="G885" s="115">
        <v>1370000</v>
      </c>
      <c r="H885" s="113" t="s">
        <v>84</v>
      </c>
      <c r="I885" s="113" t="s">
        <v>97</v>
      </c>
      <c r="J885" s="116">
        <v>44531</v>
      </c>
    </row>
    <row r="886" spans="1:10" ht="15">
      <c r="A886" s="113" t="s">
        <v>40</v>
      </c>
      <c r="B886" s="113" t="s">
        <v>986</v>
      </c>
      <c r="C886" s="113" t="s">
        <v>131</v>
      </c>
      <c r="D886" s="113" t="s">
        <v>134</v>
      </c>
      <c r="E886" s="113" t="s">
        <v>89</v>
      </c>
      <c r="F886" s="114">
        <v>5264141</v>
      </c>
      <c r="G886" s="115">
        <v>1300000</v>
      </c>
      <c r="H886" s="113" t="s">
        <v>84</v>
      </c>
      <c r="I886" s="113" t="s">
        <v>97</v>
      </c>
      <c r="J886" s="116">
        <v>44560</v>
      </c>
    </row>
    <row r="887" spans="1:10" ht="15">
      <c r="A887" s="113" t="s">
        <v>40</v>
      </c>
      <c r="B887" s="113" t="s">
        <v>986</v>
      </c>
      <c r="C887" s="113" t="s">
        <v>177</v>
      </c>
      <c r="D887" s="113" t="s">
        <v>203</v>
      </c>
      <c r="E887" s="113" t="s">
        <v>85</v>
      </c>
      <c r="F887" s="114">
        <v>5259546</v>
      </c>
      <c r="G887" s="115">
        <v>1528000</v>
      </c>
      <c r="H887" s="113" t="s">
        <v>84</v>
      </c>
      <c r="I887" s="113" t="s">
        <v>97</v>
      </c>
      <c r="J887" s="116">
        <v>44546</v>
      </c>
    </row>
    <row r="888" spans="1:10" ht="15">
      <c r="A888" s="113" t="s">
        <v>40</v>
      </c>
      <c r="B888" s="113" t="s">
        <v>986</v>
      </c>
      <c r="C888" s="113" t="s">
        <v>27</v>
      </c>
      <c r="D888" s="113" t="s">
        <v>193</v>
      </c>
      <c r="E888" s="113" t="s">
        <v>88</v>
      </c>
      <c r="F888" s="114">
        <v>5254718</v>
      </c>
      <c r="G888" s="115">
        <v>415000</v>
      </c>
      <c r="H888" s="113" t="s">
        <v>84</v>
      </c>
      <c r="I888" s="113" t="s">
        <v>97</v>
      </c>
      <c r="J888" s="116">
        <v>44533</v>
      </c>
    </row>
    <row r="889" spans="1:10" ht="15">
      <c r="A889" s="113" t="s">
        <v>40</v>
      </c>
      <c r="B889" s="113" t="s">
        <v>986</v>
      </c>
      <c r="C889" s="113" t="s">
        <v>131</v>
      </c>
      <c r="D889" s="113" t="s">
        <v>134</v>
      </c>
      <c r="E889" s="113" t="s">
        <v>85</v>
      </c>
      <c r="F889" s="114">
        <v>5261192</v>
      </c>
      <c r="G889" s="115">
        <v>483000</v>
      </c>
      <c r="H889" s="113" t="s">
        <v>84</v>
      </c>
      <c r="I889" s="113" t="s">
        <v>97</v>
      </c>
      <c r="J889" s="116">
        <v>44551</v>
      </c>
    </row>
    <row r="890" spans="1:10" ht="15">
      <c r="A890" s="113" t="s">
        <v>40</v>
      </c>
      <c r="B890" s="113" t="s">
        <v>986</v>
      </c>
      <c r="C890" s="113" t="s">
        <v>27</v>
      </c>
      <c r="D890" s="113" t="s">
        <v>34</v>
      </c>
      <c r="E890" s="113" t="s">
        <v>90</v>
      </c>
      <c r="F890" s="114">
        <v>5264307</v>
      </c>
      <c r="G890" s="115">
        <v>3100000</v>
      </c>
      <c r="H890" s="113" t="s">
        <v>84</v>
      </c>
      <c r="I890" s="113" t="s">
        <v>97</v>
      </c>
      <c r="J890" s="116">
        <v>44560</v>
      </c>
    </row>
    <row r="891" spans="1:10" ht="15">
      <c r="A891" s="113" t="s">
        <v>40</v>
      </c>
      <c r="B891" s="113" t="s">
        <v>986</v>
      </c>
      <c r="C891" s="113" t="s">
        <v>177</v>
      </c>
      <c r="D891" s="113" t="s">
        <v>203</v>
      </c>
      <c r="E891" s="113" t="s">
        <v>88</v>
      </c>
      <c r="F891" s="114">
        <v>5254704</v>
      </c>
      <c r="G891" s="115">
        <v>145000</v>
      </c>
      <c r="H891" s="113" t="s">
        <v>84</v>
      </c>
      <c r="I891" s="113" t="s">
        <v>97</v>
      </c>
      <c r="J891" s="116">
        <v>44533</v>
      </c>
    </row>
    <row r="892" spans="1:10" ht="15">
      <c r="A892" s="113" t="s">
        <v>40</v>
      </c>
      <c r="B892" s="113" t="s">
        <v>986</v>
      </c>
      <c r="C892" s="113" t="s">
        <v>131</v>
      </c>
      <c r="D892" s="113" t="s">
        <v>134</v>
      </c>
      <c r="E892" s="113" t="s">
        <v>88</v>
      </c>
      <c r="F892" s="114">
        <v>5260507</v>
      </c>
      <c r="G892" s="115">
        <v>296000</v>
      </c>
      <c r="H892" s="113" t="s">
        <v>84</v>
      </c>
      <c r="I892" s="113" t="s">
        <v>97</v>
      </c>
      <c r="J892" s="116">
        <v>44550</v>
      </c>
    </row>
    <row r="893" spans="1:10" ht="15">
      <c r="A893" s="113" t="s">
        <v>40</v>
      </c>
      <c r="B893" s="113" t="s">
        <v>986</v>
      </c>
      <c r="C893" s="113" t="s">
        <v>177</v>
      </c>
      <c r="D893" s="113" t="s">
        <v>203</v>
      </c>
      <c r="E893" s="113" t="s">
        <v>85</v>
      </c>
      <c r="F893" s="114">
        <v>5254677</v>
      </c>
      <c r="G893" s="115">
        <v>935000</v>
      </c>
      <c r="H893" s="113" t="s">
        <v>84</v>
      </c>
      <c r="I893" s="113" t="s">
        <v>97</v>
      </c>
      <c r="J893" s="116">
        <v>44533</v>
      </c>
    </row>
    <row r="894" spans="1:10" ht="15">
      <c r="A894" s="113" t="s">
        <v>40</v>
      </c>
      <c r="B894" s="113" t="s">
        <v>986</v>
      </c>
      <c r="C894" s="113" t="s">
        <v>177</v>
      </c>
      <c r="D894" s="113" t="s">
        <v>203</v>
      </c>
      <c r="E894" s="113" t="s">
        <v>85</v>
      </c>
      <c r="F894" s="114">
        <v>5261140</v>
      </c>
      <c r="G894" s="115">
        <v>662500</v>
      </c>
      <c r="H894" s="113" t="s">
        <v>84</v>
      </c>
      <c r="I894" s="113" t="s">
        <v>97</v>
      </c>
      <c r="J894" s="116">
        <v>44551</v>
      </c>
    </row>
    <row r="895" spans="1:10" ht="15">
      <c r="A895" s="113" t="s">
        <v>40</v>
      </c>
      <c r="B895" s="113" t="s">
        <v>986</v>
      </c>
      <c r="C895" s="113" t="s">
        <v>131</v>
      </c>
      <c r="D895" s="113" t="s">
        <v>134</v>
      </c>
      <c r="E895" s="113" t="s">
        <v>85</v>
      </c>
      <c r="F895" s="114">
        <v>5253955</v>
      </c>
      <c r="G895" s="115">
        <v>930000</v>
      </c>
      <c r="H895" s="113" t="s">
        <v>84</v>
      </c>
      <c r="I895" s="113" t="s">
        <v>97</v>
      </c>
      <c r="J895" s="116">
        <v>44531</v>
      </c>
    </row>
    <row r="896" spans="1:10" ht="15">
      <c r="A896" s="113" t="s">
        <v>40</v>
      </c>
      <c r="B896" s="113" t="s">
        <v>986</v>
      </c>
      <c r="C896" s="113" t="s">
        <v>27</v>
      </c>
      <c r="D896" s="113" t="s">
        <v>195</v>
      </c>
      <c r="E896" s="113" t="s">
        <v>85</v>
      </c>
      <c r="F896" s="114">
        <v>5264135</v>
      </c>
      <c r="G896" s="115">
        <v>510000</v>
      </c>
      <c r="H896" s="113" t="s">
        <v>84</v>
      </c>
      <c r="I896" s="113" t="s">
        <v>97</v>
      </c>
      <c r="J896" s="116">
        <v>44560</v>
      </c>
    </row>
    <row r="897" spans="1:10" ht="15">
      <c r="A897" s="113" t="s">
        <v>40</v>
      </c>
      <c r="B897" s="113" t="s">
        <v>986</v>
      </c>
      <c r="C897" s="113" t="s">
        <v>177</v>
      </c>
      <c r="D897" s="113" t="s">
        <v>203</v>
      </c>
      <c r="E897" s="113" t="s">
        <v>85</v>
      </c>
      <c r="F897" s="114">
        <v>5261175</v>
      </c>
      <c r="G897" s="115">
        <v>550000</v>
      </c>
      <c r="H897" s="113" t="s">
        <v>84</v>
      </c>
      <c r="I897" s="113" t="s">
        <v>97</v>
      </c>
      <c r="J897" s="116">
        <v>44551</v>
      </c>
    </row>
    <row r="898" spans="1:10" ht="15">
      <c r="A898" s="113" t="s">
        <v>40</v>
      </c>
      <c r="B898" s="113" t="s">
        <v>986</v>
      </c>
      <c r="C898" s="113" t="s">
        <v>131</v>
      </c>
      <c r="D898" s="113" t="s">
        <v>134</v>
      </c>
      <c r="E898" s="113" t="s">
        <v>85</v>
      </c>
      <c r="F898" s="114">
        <v>5255663</v>
      </c>
      <c r="G898" s="115">
        <v>1949000</v>
      </c>
      <c r="H898" s="113" t="s">
        <v>84</v>
      </c>
      <c r="I898" s="113" t="s">
        <v>97</v>
      </c>
      <c r="J898" s="116">
        <v>44537</v>
      </c>
    </row>
    <row r="899" spans="1:10" ht="15">
      <c r="A899" s="113" t="s">
        <v>40</v>
      </c>
      <c r="B899" s="113" t="s">
        <v>986</v>
      </c>
      <c r="C899" s="113" t="s">
        <v>27</v>
      </c>
      <c r="D899" s="113" t="s">
        <v>193</v>
      </c>
      <c r="E899" s="113" t="s">
        <v>81</v>
      </c>
      <c r="F899" s="114">
        <v>5254634</v>
      </c>
      <c r="G899" s="115">
        <v>215000</v>
      </c>
      <c r="H899" s="113" t="s">
        <v>84</v>
      </c>
      <c r="I899" s="113" t="s">
        <v>97</v>
      </c>
      <c r="J899" s="116">
        <v>44533</v>
      </c>
    </row>
    <row r="900" spans="1:10" ht="15">
      <c r="A900" s="113" t="s">
        <v>40</v>
      </c>
      <c r="B900" s="113" t="s">
        <v>986</v>
      </c>
      <c r="C900" s="113" t="s">
        <v>27</v>
      </c>
      <c r="D900" s="113" t="s">
        <v>193</v>
      </c>
      <c r="E900" s="113" t="s">
        <v>85</v>
      </c>
      <c r="F900" s="114">
        <v>5264351</v>
      </c>
      <c r="G900" s="115">
        <v>799000</v>
      </c>
      <c r="H900" s="113" t="s">
        <v>84</v>
      </c>
      <c r="I900" s="113" t="s">
        <v>97</v>
      </c>
      <c r="J900" s="116">
        <v>44560</v>
      </c>
    </row>
    <row r="901" spans="1:10" ht="15">
      <c r="A901" s="113" t="s">
        <v>40</v>
      </c>
      <c r="B901" s="113" t="s">
        <v>986</v>
      </c>
      <c r="C901" s="113" t="s">
        <v>27</v>
      </c>
      <c r="D901" s="113" t="s">
        <v>195</v>
      </c>
      <c r="E901" s="113" t="s">
        <v>111</v>
      </c>
      <c r="F901" s="114">
        <v>5254590</v>
      </c>
      <c r="G901" s="115">
        <v>950000</v>
      </c>
      <c r="H901" s="113" t="s">
        <v>84</v>
      </c>
      <c r="I901" s="113" t="s">
        <v>97</v>
      </c>
      <c r="J901" s="116">
        <v>44533</v>
      </c>
    </row>
    <row r="902" spans="1:10" ht="15">
      <c r="A902" s="113" t="s">
        <v>40</v>
      </c>
      <c r="B902" s="113" t="s">
        <v>986</v>
      </c>
      <c r="C902" s="113" t="s">
        <v>27</v>
      </c>
      <c r="D902" s="113" t="s">
        <v>193</v>
      </c>
      <c r="E902" s="113" t="s">
        <v>85</v>
      </c>
      <c r="F902" s="114">
        <v>5259711</v>
      </c>
      <c r="G902" s="115">
        <v>410000</v>
      </c>
      <c r="H902" s="113" t="s">
        <v>84</v>
      </c>
      <c r="I902" s="113" t="s">
        <v>97</v>
      </c>
      <c r="J902" s="116">
        <v>44547</v>
      </c>
    </row>
    <row r="903" spans="1:10" ht="15">
      <c r="A903" s="113" t="s">
        <v>40</v>
      </c>
      <c r="B903" s="113" t="s">
        <v>986</v>
      </c>
      <c r="C903" s="113" t="s">
        <v>131</v>
      </c>
      <c r="D903" s="113" t="s">
        <v>134</v>
      </c>
      <c r="E903" s="113" t="s">
        <v>85</v>
      </c>
      <c r="F903" s="114">
        <v>5254556</v>
      </c>
      <c r="G903" s="115">
        <v>455000</v>
      </c>
      <c r="H903" s="113" t="s">
        <v>84</v>
      </c>
      <c r="I903" s="113" t="s">
        <v>97</v>
      </c>
      <c r="J903" s="116">
        <v>44533</v>
      </c>
    </row>
    <row r="904" spans="1:10" ht="15">
      <c r="A904" s="113" t="s">
        <v>40</v>
      </c>
      <c r="B904" s="113" t="s">
        <v>986</v>
      </c>
      <c r="C904" s="113" t="s">
        <v>131</v>
      </c>
      <c r="D904" s="113" t="s">
        <v>134</v>
      </c>
      <c r="E904" s="113" t="s">
        <v>85</v>
      </c>
      <c r="F904" s="114">
        <v>5254114</v>
      </c>
      <c r="G904" s="115">
        <v>250000</v>
      </c>
      <c r="H904" s="113" t="s">
        <v>84</v>
      </c>
      <c r="I904" s="113" t="s">
        <v>97</v>
      </c>
      <c r="J904" s="116">
        <v>44532</v>
      </c>
    </row>
    <row r="905" spans="1:10" ht="15">
      <c r="A905" s="113" t="s">
        <v>40</v>
      </c>
      <c r="B905" s="113" t="s">
        <v>986</v>
      </c>
      <c r="C905" s="113" t="s">
        <v>131</v>
      </c>
      <c r="D905" s="113" t="s">
        <v>134</v>
      </c>
      <c r="E905" s="113" t="s">
        <v>88</v>
      </c>
      <c r="F905" s="114">
        <v>5259726</v>
      </c>
      <c r="G905" s="115">
        <v>459900</v>
      </c>
      <c r="H905" s="113" t="s">
        <v>84</v>
      </c>
      <c r="I905" s="113" t="s">
        <v>97</v>
      </c>
      <c r="J905" s="116">
        <v>44547</v>
      </c>
    </row>
    <row r="906" spans="1:10" ht="15">
      <c r="A906" s="113" t="s">
        <v>40</v>
      </c>
      <c r="B906" s="113" t="s">
        <v>986</v>
      </c>
      <c r="C906" s="113" t="s">
        <v>131</v>
      </c>
      <c r="D906" s="113" t="s">
        <v>134</v>
      </c>
      <c r="E906" s="113" t="s">
        <v>88</v>
      </c>
      <c r="F906" s="114">
        <v>5254543</v>
      </c>
      <c r="G906" s="115">
        <v>299000</v>
      </c>
      <c r="H906" s="113" t="s">
        <v>84</v>
      </c>
      <c r="I906" s="113" t="s">
        <v>97</v>
      </c>
      <c r="J906" s="116">
        <v>44533</v>
      </c>
    </row>
    <row r="907" spans="1:10" ht="15">
      <c r="A907" s="113" t="s">
        <v>40</v>
      </c>
      <c r="B907" s="113" t="s">
        <v>986</v>
      </c>
      <c r="C907" s="113" t="s">
        <v>102</v>
      </c>
      <c r="D907" s="113" t="s">
        <v>192</v>
      </c>
      <c r="E907" s="113" t="s">
        <v>85</v>
      </c>
      <c r="F907" s="114">
        <v>5254672</v>
      </c>
      <c r="G907" s="115">
        <v>697000</v>
      </c>
      <c r="H907" s="113" t="s">
        <v>84</v>
      </c>
      <c r="I907" s="113" t="s">
        <v>97</v>
      </c>
      <c r="J907" s="116">
        <v>44533</v>
      </c>
    </row>
    <row r="908" spans="1:10" ht="15">
      <c r="A908" s="113" t="s">
        <v>40</v>
      </c>
      <c r="B908" s="113" t="s">
        <v>986</v>
      </c>
      <c r="C908" s="113" t="s">
        <v>27</v>
      </c>
      <c r="D908" s="113" t="s">
        <v>195</v>
      </c>
      <c r="E908" s="113" t="s">
        <v>85</v>
      </c>
      <c r="F908" s="114">
        <v>5258229</v>
      </c>
      <c r="G908" s="115">
        <v>410000</v>
      </c>
      <c r="H908" s="113" t="s">
        <v>84</v>
      </c>
      <c r="I908" s="113" t="s">
        <v>97</v>
      </c>
      <c r="J908" s="116">
        <v>44543</v>
      </c>
    </row>
    <row r="909" spans="1:10" ht="15">
      <c r="A909" s="113" t="s">
        <v>40</v>
      </c>
      <c r="B909" s="113" t="s">
        <v>986</v>
      </c>
      <c r="C909" s="113" t="s">
        <v>102</v>
      </c>
      <c r="D909" s="113" t="s">
        <v>192</v>
      </c>
      <c r="E909" s="113" t="s">
        <v>88</v>
      </c>
      <c r="F909" s="114">
        <v>5257174</v>
      </c>
      <c r="G909" s="115">
        <v>1500000</v>
      </c>
      <c r="H909" s="113" t="s">
        <v>84</v>
      </c>
      <c r="I909" s="113" t="s">
        <v>97</v>
      </c>
      <c r="J909" s="116">
        <v>44539</v>
      </c>
    </row>
    <row r="910" spans="1:10" ht="15">
      <c r="A910" s="113" t="s">
        <v>40</v>
      </c>
      <c r="B910" s="113" t="s">
        <v>986</v>
      </c>
      <c r="C910" s="113" t="s">
        <v>161</v>
      </c>
      <c r="D910" s="113" t="s">
        <v>191</v>
      </c>
      <c r="E910" s="113" t="s">
        <v>88</v>
      </c>
      <c r="F910" s="114">
        <v>5258045</v>
      </c>
      <c r="G910" s="115">
        <v>420000</v>
      </c>
      <c r="H910" s="113" t="s">
        <v>84</v>
      </c>
      <c r="I910" s="113" t="s">
        <v>97</v>
      </c>
      <c r="J910" s="116">
        <v>44543</v>
      </c>
    </row>
    <row r="911" spans="1:10" ht="15">
      <c r="A911" s="113" t="s">
        <v>40</v>
      </c>
      <c r="B911" s="113" t="s">
        <v>986</v>
      </c>
      <c r="C911" s="113" t="s">
        <v>177</v>
      </c>
      <c r="D911" s="113" t="s">
        <v>203</v>
      </c>
      <c r="E911" s="113" t="s">
        <v>85</v>
      </c>
      <c r="F911" s="114">
        <v>5258082</v>
      </c>
      <c r="G911" s="115">
        <v>370000</v>
      </c>
      <c r="H911" s="113" t="s">
        <v>84</v>
      </c>
      <c r="I911" s="113" t="s">
        <v>97</v>
      </c>
      <c r="J911" s="116">
        <v>44543</v>
      </c>
    </row>
    <row r="912" spans="1:10" ht="15">
      <c r="A912" s="113" t="s">
        <v>40</v>
      </c>
      <c r="B912" s="113" t="s">
        <v>986</v>
      </c>
      <c r="C912" s="113" t="s">
        <v>27</v>
      </c>
      <c r="D912" s="113" t="s">
        <v>34</v>
      </c>
      <c r="E912" s="113" t="s">
        <v>90</v>
      </c>
      <c r="F912" s="114">
        <v>5257076</v>
      </c>
      <c r="G912" s="115">
        <v>2800000</v>
      </c>
      <c r="H912" s="113" t="s">
        <v>84</v>
      </c>
      <c r="I912" s="113" t="s">
        <v>97</v>
      </c>
      <c r="J912" s="116">
        <v>44539</v>
      </c>
    </row>
    <row r="913" spans="1:10" ht="15">
      <c r="A913" s="113" t="s">
        <v>40</v>
      </c>
      <c r="B913" s="113" t="s">
        <v>986</v>
      </c>
      <c r="C913" s="113" t="s">
        <v>131</v>
      </c>
      <c r="D913" s="113" t="s">
        <v>134</v>
      </c>
      <c r="E913" s="113" t="s">
        <v>85</v>
      </c>
      <c r="F913" s="114">
        <v>5264657</v>
      </c>
      <c r="G913" s="115">
        <v>467500</v>
      </c>
      <c r="H913" s="113" t="s">
        <v>84</v>
      </c>
      <c r="I913" s="113" t="s">
        <v>97</v>
      </c>
      <c r="J913" s="116">
        <v>44560</v>
      </c>
    </row>
    <row r="914" spans="1:10" ht="15">
      <c r="A914" s="113" t="s">
        <v>40</v>
      </c>
      <c r="B914" s="113" t="s">
        <v>986</v>
      </c>
      <c r="C914" s="113" t="s">
        <v>131</v>
      </c>
      <c r="D914" s="113" t="s">
        <v>134</v>
      </c>
      <c r="E914" s="113" t="s">
        <v>88</v>
      </c>
      <c r="F914" s="114">
        <v>5262836</v>
      </c>
      <c r="G914" s="115">
        <v>450000</v>
      </c>
      <c r="H914" s="113" t="s">
        <v>84</v>
      </c>
      <c r="I914" s="113" t="s">
        <v>97</v>
      </c>
      <c r="J914" s="116">
        <v>44558</v>
      </c>
    </row>
    <row r="915" spans="1:10" ht="15">
      <c r="A915" s="113" t="s">
        <v>40</v>
      </c>
      <c r="B915" s="113" t="s">
        <v>986</v>
      </c>
      <c r="C915" s="113" t="s">
        <v>131</v>
      </c>
      <c r="D915" s="113" t="s">
        <v>134</v>
      </c>
      <c r="E915" s="113" t="s">
        <v>85</v>
      </c>
      <c r="F915" s="114">
        <v>5261967</v>
      </c>
      <c r="G915" s="115">
        <v>580000</v>
      </c>
      <c r="H915" s="113" t="s">
        <v>84</v>
      </c>
      <c r="I915" s="113" t="s">
        <v>97</v>
      </c>
      <c r="J915" s="116">
        <v>44553</v>
      </c>
    </row>
    <row r="916" spans="1:10" ht="15">
      <c r="A916" s="113" t="s">
        <v>40</v>
      </c>
      <c r="B916" s="113" t="s">
        <v>986</v>
      </c>
      <c r="C916" s="113" t="s">
        <v>131</v>
      </c>
      <c r="D916" s="113" t="s">
        <v>134</v>
      </c>
      <c r="E916" s="113" t="s">
        <v>88</v>
      </c>
      <c r="F916" s="114">
        <v>5261959</v>
      </c>
      <c r="G916" s="115">
        <v>220000</v>
      </c>
      <c r="H916" s="113" t="s">
        <v>84</v>
      </c>
      <c r="I916" s="113" t="s">
        <v>97</v>
      </c>
      <c r="J916" s="116">
        <v>44553</v>
      </c>
    </row>
    <row r="917" spans="1:10" ht="15">
      <c r="A917" s="113" t="s">
        <v>40</v>
      </c>
      <c r="B917" s="113" t="s">
        <v>986</v>
      </c>
      <c r="C917" s="113" t="s">
        <v>131</v>
      </c>
      <c r="D917" s="113" t="s">
        <v>134</v>
      </c>
      <c r="E917" s="113" t="s">
        <v>85</v>
      </c>
      <c r="F917" s="114">
        <v>5257021</v>
      </c>
      <c r="G917" s="115">
        <v>689900</v>
      </c>
      <c r="H917" s="113" t="s">
        <v>84</v>
      </c>
      <c r="I917" s="113" t="s">
        <v>97</v>
      </c>
      <c r="J917" s="116">
        <v>44539</v>
      </c>
    </row>
    <row r="918" spans="1:10" ht="15">
      <c r="A918" s="113" t="s">
        <v>40</v>
      </c>
      <c r="B918" s="113" t="s">
        <v>986</v>
      </c>
      <c r="C918" s="113" t="s">
        <v>131</v>
      </c>
      <c r="D918" s="113" t="s">
        <v>134</v>
      </c>
      <c r="E918" s="113" t="s">
        <v>85</v>
      </c>
      <c r="F918" s="114">
        <v>5262891</v>
      </c>
      <c r="G918" s="115">
        <v>635000</v>
      </c>
      <c r="H918" s="113" t="s">
        <v>84</v>
      </c>
      <c r="I918" s="113" t="s">
        <v>97</v>
      </c>
      <c r="J918" s="116">
        <v>44558</v>
      </c>
    </row>
    <row r="919" spans="1:10" ht="15">
      <c r="A919" s="113" t="s">
        <v>40</v>
      </c>
      <c r="B919" s="113" t="s">
        <v>986</v>
      </c>
      <c r="C919" s="113" t="s">
        <v>27</v>
      </c>
      <c r="D919" s="113" t="s">
        <v>193</v>
      </c>
      <c r="E919" s="113" t="s">
        <v>85</v>
      </c>
      <c r="F919" s="114">
        <v>5257013</v>
      </c>
      <c r="G919" s="115">
        <v>525000</v>
      </c>
      <c r="H919" s="113" t="s">
        <v>84</v>
      </c>
      <c r="I919" s="113" t="s">
        <v>97</v>
      </c>
      <c r="J919" s="116">
        <v>44539</v>
      </c>
    </row>
    <row r="920" spans="1:10" ht="15">
      <c r="A920" s="113" t="s">
        <v>40</v>
      </c>
      <c r="B920" s="113" t="s">
        <v>986</v>
      </c>
      <c r="C920" s="113" t="s">
        <v>27</v>
      </c>
      <c r="D920" s="113" t="s">
        <v>34</v>
      </c>
      <c r="E920" s="113" t="s">
        <v>89</v>
      </c>
      <c r="F920" s="114">
        <v>5262987</v>
      </c>
      <c r="G920" s="115">
        <v>684471</v>
      </c>
      <c r="H920" s="113" t="s">
        <v>84</v>
      </c>
      <c r="I920" s="113" t="s">
        <v>97</v>
      </c>
      <c r="J920" s="116">
        <v>44558</v>
      </c>
    </row>
    <row r="921" spans="1:10" ht="15">
      <c r="A921" s="113" t="s">
        <v>40</v>
      </c>
      <c r="B921" s="113" t="s">
        <v>986</v>
      </c>
      <c r="C921" s="113" t="s">
        <v>27</v>
      </c>
      <c r="D921" s="113" t="s">
        <v>195</v>
      </c>
      <c r="E921" s="113" t="s">
        <v>81</v>
      </c>
      <c r="F921" s="114">
        <v>5261856</v>
      </c>
      <c r="G921" s="115">
        <v>180000</v>
      </c>
      <c r="H921" s="113" t="s">
        <v>84</v>
      </c>
      <c r="I921" s="113" t="s">
        <v>97</v>
      </c>
      <c r="J921" s="116">
        <v>44552</v>
      </c>
    </row>
    <row r="922" spans="1:10" ht="15">
      <c r="A922" s="113" t="s">
        <v>40</v>
      </c>
      <c r="B922" s="113" t="s">
        <v>986</v>
      </c>
      <c r="C922" s="113" t="s">
        <v>27</v>
      </c>
      <c r="D922" s="113" t="s">
        <v>34</v>
      </c>
      <c r="E922" s="113" t="s">
        <v>90</v>
      </c>
      <c r="F922" s="114">
        <v>5260082</v>
      </c>
      <c r="G922" s="115">
        <v>1915000</v>
      </c>
      <c r="H922" s="113" t="s">
        <v>84</v>
      </c>
      <c r="I922" s="113" t="s">
        <v>97</v>
      </c>
      <c r="J922" s="116">
        <v>44547</v>
      </c>
    </row>
    <row r="923" spans="1:10" ht="15">
      <c r="A923" s="113" t="s">
        <v>40</v>
      </c>
      <c r="B923" s="113" t="s">
        <v>986</v>
      </c>
      <c r="C923" s="113" t="s">
        <v>27</v>
      </c>
      <c r="D923" s="113" t="s">
        <v>195</v>
      </c>
      <c r="E923" s="113" t="s">
        <v>88</v>
      </c>
      <c r="F923" s="114">
        <v>5260479</v>
      </c>
      <c r="G923" s="115">
        <v>640000</v>
      </c>
      <c r="H923" s="113" t="s">
        <v>84</v>
      </c>
      <c r="I923" s="113" t="s">
        <v>97</v>
      </c>
      <c r="J923" s="116">
        <v>44550</v>
      </c>
    </row>
    <row r="924" spans="1:10" ht="15">
      <c r="A924" s="113" t="s">
        <v>40</v>
      </c>
      <c r="B924" s="113" t="s">
        <v>986</v>
      </c>
      <c r="C924" s="113" t="s">
        <v>27</v>
      </c>
      <c r="D924" s="113" t="s">
        <v>197</v>
      </c>
      <c r="E924" s="113" t="s">
        <v>85</v>
      </c>
      <c r="F924" s="114">
        <v>5258313</v>
      </c>
      <c r="G924" s="115">
        <v>370000</v>
      </c>
      <c r="H924" s="113" t="s">
        <v>84</v>
      </c>
      <c r="I924" s="113" t="s">
        <v>97</v>
      </c>
      <c r="J924" s="116">
        <v>44544</v>
      </c>
    </row>
    <row r="925" spans="1:10" ht="15">
      <c r="A925" s="113" t="s">
        <v>40</v>
      </c>
      <c r="B925" s="113" t="s">
        <v>986</v>
      </c>
      <c r="C925" s="113" t="s">
        <v>131</v>
      </c>
      <c r="D925" s="113" t="s">
        <v>134</v>
      </c>
      <c r="E925" s="113" t="s">
        <v>88</v>
      </c>
      <c r="F925" s="114">
        <v>5256903</v>
      </c>
      <c r="G925" s="115">
        <v>370000</v>
      </c>
      <c r="H925" s="113" t="s">
        <v>84</v>
      </c>
      <c r="I925" s="113" t="s">
        <v>97</v>
      </c>
      <c r="J925" s="116">
        <v>44539</v>
      </c>
    </row>
    <row r="926" spans="1:10" ht="15">
      <c r="A926" s="113" t="s">
        <v>40</v>
      </c>
      <c r="B926" s="113" t="s">
        <v>986</v>
      </c>
      <c r="C926" s="113" t="s">
        <v>131</v>
      </c>
      <c r="D926" s="113" t="s">
        <v>134</v>
      </c>
      <c r="E926" s="113" t="s">
        <v>85</v>
      </c>
      <c r="F926" s="114">
        <v>5256892</v>
      </c>
      <c r="G926" s="115">
        <v>459900</v>
      </c>
      <c r="H926" s="113" t="s">
        <v>84</v>
      </c>
      <c r="I926" s="113" t="s">
        <v>97</v>
      </c>
      <c r="J926" s="116">
        <v>44539</v>
      </c>
    </row>
    <row r="927" spans="1:10" ht="15">
      <c r="A927" s="113" t="s">
        <v>40</v>
      </c>
      <c r="B927" s="113" t="s">
        <v>986</v>
      </c>
      <c r="C927" s="113" t="s">
        <v>102</v>
      </c>
      <c r="D927" s="113" t="s">
        <v>192</v>
      </c>
      <c r="E927" s="113" t="s">
        <v>85</v>
      </c>
      <c r="F927" s="114">
        <v>5262963</v>
      </c>
      <c r="G927" s="115">
        <v>41000000</v>
      </c>
      <c r="H927" s="113" t="s">
        <v>84</v>
      </c>
      <c r="I927" s="113" t="s">
        <v>97</v>
      </c>
      <c r="J927" s="116">
        <v>44558</v>
      </c>
    </row>
    <row r="928" spans="1:10" ht="15">
      <c r="A928" s="113" t="s">
        <v>40</v>
      </c>
      <c r="B928" s="113" t="s">
        <v>986</v>
      </c>
      <c r="C928" s="113" t="s">
        <v>27</v>
      </c>
      <c r="D928" s="113" t="s">
        <v>195</v>
      </c>
      <c r="E928" s="113" t="s">
        <v>85</v>
      </c>
      <c r="F928" s="114">
        <v>5256864</v>
      </c>
      <c r="G928" s="115">
        <v>300000</v>
      </c>
      <c r="H928" s="113" t="s">
        <v>84</v>
      </c>
      <c r="I928" s="113" t="s">
        <v>97</v>
      </c>
      <c r="J928" s="116">
        <v>44539</v>
      </c>
    </row>
    <row r="929" spans="1:10" ht="15">
      <c r="A929" s="113" t="s">
        <v>40</v>
      </c>
      <c r="B929" s="113" t="s">
        <v>986</v>
      </c>
      <c r="C929" s="113" t="s">
        <v>102</v>
      </c>
      <c r="D929" s="113" t="s">
        <v>192</v>
      </c>
      <c r="E929" s="113" t="s">
        <v>85</v>
      </c>
      <c r="F929" s="114">
        <v>5262965</v>
      </c>
      <c r="G929" s="115">
        <v>5000000</v>
      </c>
      <c r="H929" s="113" t="s">
        <v>84</v>
      </c>
      <c r="I929" s="113" t="s">
        <v>97</v>
      </c>
      <c r="J929" s="116">
        <v>44558</v>
      </c>
    </row>
    <row r="930" spans="1:10" ht="15">
      <c r="A930" s="113" t="s">
        <v>40</v>
      </c>
      <c r="B930" s="113" t="s">
        <v>986</v>
      </c>
      <c r="C930" s="113" t="s">
        <v>131</v>
      </c>
      <c r="D930" s="113" t="s">
        <v>134</v>
      </c>
      <c r="E930" s="113" t="s">
        <v>88</v>
      </c>
      <c r="F930" s="114">
        <v>5256823</v>
      </c>
      <c r="G930" s="115">
        <v>292000</v>
      </c>
      <c r="H930" s="113" t="s">
        <v>84</v>
      </c>
      <c r="I930" s="113" t="s">
        <v>97</v>
      </c>
      <c r="J930" s="116">
        <v>44539</v>
      </c>
    </row>
    <row r="931" spans="1:10" ht="15">
      <c r="A931" s="113" t="s">
        <v>40</v>
      </c>
      <c r="B931" s="113" t="s">
        <v>986</v>
      </c>
      <c r="C931" s="113" t="s">
        <v>177</v>
      </c>
      <c r="D931" s="113" t="s">
        <v>203</v>
      </c>
      <c r="E931" s="113" t="s">
        <v>85</v>
      </c>
      <c r="F931" s="114">
        <v>5256770</v>
      </c>
      <c r="G931" s="115">
        <v>442500</v>
      </c>
      <c r="H931" s="113" t="s">
        <v>84</v>
      </c>
      <c r="I931" s="113" t="s">
        <v>97</v>
      </c>
      <c r="J931" s="116">
        <v>44538</v>
      </c>
    </row>
    <row r="932" spans="1:10" ht="15">
      <c r="A932" s="113" t="s">
        <v>40</v>
      </c>
      <c r="B932" s="113" t="s">
        <v>986</v>
      </c>
      <c r="C932" s="113" t="s">
        <v>27</v>
      </c>
      <c r="D932" s="113" t="s">
        <v>34</v>
      </c>
      <c r="E932" s="113" t="s">
        <v>111</v>
      </c>
      <c r="F932" s="114">
        <v>5256766</v>
      </c>
      <c r="G932" s="115">
        <v>5000000</v>
      </c>
      <c r="H932" s="113" t="s">
        <v>84</v>
      </c>
      <c r="I932" s="113" t="s">
        <v>97</v>
      </c>
      <c r="J932" s="116">
        <v>44538</v>
      </c>
    </row>
    <row r="933" spans="1:10" ht="15">
      <c r="A933" s="113" t="s">
        <v>40</v>
      </c>
      <c r="B933" s="113" t="s">
        <v>986</v>
      </c>
      <c r="C933" s="113" t="s">
        <v>27</v>
      </c>
      <c r="D933" s="113" t="s">
        <v>34</v>
      </c>
      <c r="E933" s="113" t="s">
        <v>89</v>
      </c>
      <c r="F933" s="114">
        <v>5262983</v>
      </c>
      <c r="G933" s="115">
        <v>942347</v>
      </c>
      <c r="H933" s="113" t="s">
        <v>84</v>
      </c>
      <c r="I933" s="113" t="s">
        <v>97</v>
      </c>
      <c r="J933" s="116">
        <v>44558</v>
      </c>
    </row>
    <row r="934" spans="1:10" ht="15">
      <c r="A934" s="113" t="s">
        <v>40</v>
      </c>
      <c r="B934" s="113" t="s">
        <v>986</v>
      </c>
      <c r="C934" s="113" t="s">
        <v>27</v>
      </c>
      <c r="D934" s="113" t="s">
        <v>195</v>
      </c>
      <c r="E934" s="113" t="s">
        <v>85</v>
      </c>
      <c r="F934" s="114">
        <v>5258949</v>
      </c>
      <c r="G934" s="115">
        <v>980000</v>
      </c>
      <c r="H934" s="113" t="s">
        <v>84</v>
      </c>
      <c r="I934" s="113" t="s">
        <v>97</v>
      </c>
      <c r="J934" s="116">
        <v>44545</v>
      </c>
    </row>
    <row r="935" spans="1:10" ht="15">
      <c r="A935" s="113" t="s">
        <v>40</v>
      </c>
      <c r="B935" s="113" t="s">
        <v>986</v>
      </c>
      <c r="C935" s="113" t="s">
        <v>27</v>
      </c>
      <c r="D935" s="113" t="s">
        <v>195</v>
      </c>
      <c r="E935" s="113" t="s">
        <v>85</v>
      </c>
      <c r="F935" s="114">
        <v>5258209</v>
      </c>
      <c r="G935" s="115">
        <v>475000</v>
      </c>
      <c r="H935" s="113" t="s">
        <v>84</v>
      </c>
      <c r="I935" s="113" t="s">
        <v>97</v>
      </c>
      <c r="J935" s="116">
        <v>44543</v>
      </c>
    </row>
    <row r="936" spans="1:10" ht="15">
      <c r="A936" s="113" t="s">
        <v>40</v>
      </c>
      <c r="B936" s="113" t="s">
        <v>986</v>
      </c>
      <c r="C936" s="113" t="s">
        <v>27</v>
      </c>
      <c r="D936" s="113" t="s">
        <v>193</v>
      </c>
      <c r="E936" s="113" t="s">
        <v>85</v>
      </c>
      <c r="F936" s="114">
        <v>5257428</v>
      </c>
      <c r="G936" s="115">
        <v>655000</v>
      </c>
      <c r="H936" s="113" t="s">
        <v>84</v>
      </c>
      <c r="I936" s="113" t="s">
        <v>97</v>
      </c>
      <c r="J936" s="116">
        <v>44540</v>
      </c>
    </row>
    <row r="937" spans="1:10" ht="15">
      <c r="A937" s="113" t="s">
        <v>40</v>
      </c>
      <c r="B937" s="113" t="s">
        <v>986</v>
      </c>
      <c r="C937" s="113" t="s">
        <v>131</v>
      </c>
      <c r="D937" s="113" t="s">
        <v>134</v>
      </c>
      <c r="E937" s="113" t="s">
        <v>85</v>
      </c>
      <c r="F937" s="114">
        <v>5257637</v>
      </c>
      <c r="G937" s="115">
        <v>322000</v>
      </c>
      <c r="H937" s="113" t="s">
        <v>84</v>
      </c>
      <c r="I937" s="113" t="s">
        <v>97</v>
      </c>
      <c r="J937" s="116">
        <v>44540</v>
      </c>
    </row>
    <row r="938" spans="1:10" ht="15">
      <c r="A938" s="113" t="s">
        <v>40</v>
      </c>
      <c r="B938" s="113" t="s">
        <v>986</v>
      </c>
      <c r="C938" s="113" t="s">
        <v>177</v>
      </c>
      <c r="D938" s="113" t="s">
        <v>203</v>
      </c>
      <c r="E938" s="113" t="s">
        <v>89</v>
      </c>
      <c r="F938" s="114">
        <v>5262173</v>
      </c>
      <c r="G938" s="115">
        <v>155000</v>
      </c>
      <c r="H938" s="113" t="s">
        <v>84</v>
      </c>
      <c r="I938" s="113" t="s">
        <v>97</v>
      </c>
      <c r="J938" s="116">
        <v>44553</v>
      </c>
    </row>
    <row r="939" spans="1:10" ht="15">
      <c r="A939" s="113" t="s">
        <v>40</v>
      </c>
      <c r="B939" s="113" t="s">
        <v>986</v>
      </c>
      <c r="C939" s="113" t="s">
        <v>131</v>
      </c>
      <c r="D939" s="113" t="s">
        <v>134</v>
      </c>
      <c r="E939" s="113" t="s">
        <v>85</v>
      </c>
      <c r="F939" s="114">
        <v>5253621</v>
      </c>
      <c r="G939" s="115">
        <v>440000</v>
      </c>
      <c r="H939" s="113" t="s">
        <v>84</v>
      </c>
      <c r="I939" s="113" t="s">
        <v>97</v>
      </c>
      <c r="J939" s="116">
        <v>44531</v>
      </c>
    </row>
    <row r="940" spans="1:10" ht="15">
      <c r="A940" s="113" t="s">
        <v>40</v>
      </c>
      <c r="B940" s="113" t="s">
        <v>986</v>
      </c>
      <c r="C940" s="113" t="s">
        <v>131</v>
      </c>
      <c r="D940" s="113" t="s">
        <v>134</v>
      </c>
      <c r="E940" s="113" t="s">
        <v>88</v>
      </c>
      <c r="F940" s="114">
        <v>5260278</v>
      </c>
      <c r="G940" s="115">
        <v>441000</v>
      </c>
      <c r="H940" s="113" t="s">
        <v>84</v>
      </c>
      <c r="I940" s="113" t="s">
        <v>97</v>
      </c>
      <c r="J940" s="116">
        <v>44550</v>
      </c>
    </row>
    <row r="941" spans="1:10" ht="15">
      <c r="A941" s="113" t="s">
        <v>40</v>
      </c>
      <c r="B941" s="113" t="s">
        <v>986</v>
      </c>
      <c r="C941" s="113" t="s">
        <v>27</v>
      </c>
      <c r="D941" s="113" t="s">
        <v>52</v>
      </c>
      <c r="E941" s="113" t="s">
        <v>85</v>
      </c>
      <c r="F941" s="114">
        <v>5262204</v>
      </c>
      <c r="G941" s="115">
        <v>546500</v>
      </c>
      <c r="H941" s="113" t="s">
        <v>84</v>
      </c>
      <c r="I941" s="113" t="s">
        <v>97</v>
      </c>
      <c r="J941" s="116">
        <v>44553</v>
      </c>
    </row>
    <row r="942" spans="1:10" ht="15">
      <c r="A942" s="113" t="s">
        <v>40</v>
      </c>
      <c r="B942" s="113" t="s">
        <v>986</v>
      </c>
      <c r="C942" s="113" t="s">
        <v>27</v>
      </c>
      <c r="D942" s="113" t="s">
        <v>195</v>
      </c>
      <c r="E942" s="113" t="s">
        <v>85</v>
      </c>
      <c r="F942" s="114">
        <v>5257663</v>
      </c>
      <c r="G942" s="115">
        <v>934290</v>
      </c>
      <c r="H942" s="113" t="s">
        <v>97</v>
      </c>
      <c r="I942" s="113" t="s">
        <v>97</v>
      </c>
      <c r="J942" s="116">
        <v>44540</v>
      </c>
    </row>
    <row r="943" spans="1:10" ht="15">
      <c r="A943" s="113" t="s">
        <v>40</v>
      </c>
      <c r="B943" s="113" t="s">
        <v>986</v>
      </c>
      <c r="C943" s="113" t="s">
        <v>177</v>
      </c>
      <c r="D943" s="113" t="s">
        <v>203</v>
      </c>
      <c r="E943" s="113" t="s">
        <v>85</v>
      </c>
      <c r="F943" s="114">
        <v>5262229</v>
      </c>
      <c r="G943" s="115">
        <v>350000</v>
      </c>
      <c r="H943" s="113" t="s">
        <v>84</v>
      </c>
      <c r="I943" s="113" t="s">
        <v>97</v>
      </c>
      <c r="J943" s="116">
        <v>44553</v>
      </c>
    </row>
    <row r="944" spans="1:10" ht="15">
      <c r="A944" s="113" t="s">
        <v>40</v>
      </c>
      <c r="B944" s="113" t="s">
        <v>986</v>
      </c>
      <c r="C944" s="113" t="s">
        <v>131</v>
      </c>
      <c r="D944" s="113" t="s">
        <v>134</v>
      </c>
      <c r="E944" s="113" t="s">
        <v>85</v>
      </c>
      <c r="F944" s="114">
        <v>5257515</v>
      </c>
      <c r="G944" s="115">
        <v>830000</v>
      </c>
      <c r="H944" s="113" t="s">
        <v>84</v>
      </c>
      <c r="I944" s="113" t="s">
        <v>97</v>
      </c>
      <c r="J944" s="116">
        <v>44540</v>
      </c>
    </row>
    <row r="945" spans="1:10" ht="15">
      <c r="A945" s="113" t="s">
        <v>40</v>
      </c>
      <c r="B945" s="113" t="s">
        <v>986</v>
      </c>
      <c r="C945" s="113" t="s">
        <v>65</v>
      </c>
      <c r="D945" s="113" t="s">
        <v>190</v>
      </c>
      <c r="E945" s="113" t="s">
        <v>85</v>
      </c>
      <c r="F945" s="114">
        <v>5260217</v>
      </c>
      <c r="G945" s="115">
        <v>161999</v>
      </c>
      <c r="H945" s="113" t="s">
        <v>84</v>
      </c>
      <c r="I945" s="113" t="s">
        <v>97</v>
      </c>
      <c r="J945" s="116">
        <v>44550</v>
      </c>
    </row>
    <row r="946" spans="1:10" ht="15">
      <c r="A946" s="113" t="s">
        <v>40</v>
      </c>
      <c r="B946" s="113" t="s">
        <v>986</v>
      </c>
      <c r="C946" s="113" t="s">
        <v>131</v>
      </c>
      <c r="D946" s="113" t="s">
        <v>134</v>
      </c>
      <c r="E946" s="113" t="s">
        <v>85</v>
      </c>
      <c r="F946" s="114">
        <v>5260111</v>
      </c>
      <c r="G946" s="115">
        <v>585000</v>
      </c>
      <c r="H946" s="113" t="s">
        <v>84</v>
      </c>
      <c r="I946" s="113" t="s">
        <v>97</v>
      </c>
      <c r="J946" s="116">
        <v>44547</v>
      </c>
    </row>
    <row r="947" spans="1:10" ht="15">
      <c r="A947" s="113" t="s">
        <v>40</v>
      </c>
      <c r="B947" s="113" t="s">
        <v>986</v>
      </c>
      <c r="C947" s="113" t="s">
        <v>27</v>
      </c>
      <c r="D947" s="113" t="s">
        <v>195</v>
      </c>
      <c r="E947" s="113" t="s">
        <v>85</v>
      </c>
      <c r="F947" s="114">
        <v>5257476</v>
      </c>
      <c r="G947" s="115">
        <v>682514</v>
      </c>
      <c r="H947" s="113" t="s">
        <v>97</v>
      </c>
      <c r="I947" s="113" t="s">
        <v>97</v>
      </c>
      <c r="J947" s="116">
        <v>44540</v>
      </c>
    </row>
    <row r="948" spans="1:10" ht="15">
      <c r="A948" s="113" t="s">
        <v>40</v>
      </c>
      <c r="B948" s="113" t="s">
        <v>986</v>
      </c>
      <c r="C948" s="113" t="s">
        <v>27</v>
      </c>
      <c r="D948" s="113" t="s">
        <v>195</v>
      </c>
      <c r="E948" s="113" t="s">
        <v>85</v>
      </c>
      <c r="F948" s="114">
        <v>5262235</v>
      </c>
      <c r="G948" s="115">
        <v>829990</v>
      </c>
      <c r="H948" s="113" t="s">
        <v>97</v>
      </c>
      <c r="I948" s="113" t="s">
        <v>97</v>
      </c>
      <c r="J948" s="116">
        <v>44553</v>
      </c>
    </row>
    <row r="949" spans="1:10" ht="15">
      <c r="A949" s="113" t="s">
        <v>40</v>
      </c>
      <c r="B949" s="113" t="s">
        <v>986</v>
      </c>
      <c r="C949" s="113" t="s">
        <v>27</v>
      </c>
      <c r="D949" s="113" t="s">
        <v>193</v>
      </c>
      <c r="E949" s="113" t="s">
        <v>85</v>
      </c>
      <c r="F949" s="114">
        <v>5262678</v>
      </c>
      <c r="G949" s="115">
        <v>648000</v>
      </c>
      <c r="H949" s="113" t="s">
        <v>97</v>
      </c>
      <c r="I949" s="113" t="s">
        <v>97</v>
      </c>
      <c r="J949" s="116">
        <v>44557</v>
      </c>
    </row>
    <row r="950" spans="1:10" ht="15">
      <c r="A950" s="113" t="s">
        <v>40</v>
      </c>
      <c r="B950" s="113" t="s">
        <v>986</v>
      </c>
      <c r="C950" s="113" t="s">
        <v>65</v>
      </c>
      <c r="D950" s="113" t="s">
        <v>190</v>
      </c>
      <c r="E950" s="113" t="s">
        <v>85</v>
      </c>
      <c r="F950" s="114">
        <v>5260408</v>
      </c>
      <c r="G950" s="115">
        <v>228500</v>
      </c>
      <c r="H950" s="113" t="s">
        <v>84</v>
      </c>
      <c r="I950" s="113" t="s">
        <v>97</v>
      </c>
      <c r="J950" s="116">
        <v>44550</v>
      </c>
    </row>
    <row r="951" spans="1:10" ht="15">
      <c r="A951" s="113" t="s">
        <v>40</v>
      </c>
      <c r="B951" s="113" t="s">
        <v>986</v>
      </c>
      <c r="C951" s="113" t="s">
        <v>177</v>
      </c>
      <c r="D951" s="113" t="s">
        <v>203</v>
      </c>
      <c r="E951" s="113" t="s">
        <v>85</v>
      </c>
      <c r="F951" s="114">
        <v>5257284</v>
      </c>
      <c r="G951" s="115">
        <v>910000</v>
      </c>
      <c r="H951" s="113" t="s">
        <v>84</v>
      </c>
      <c r="I951" s="113" t="s">
        <v>97</v>
      </c>
      <c r="J951" s="116">
        <v>44540</v>
      </c>
    </row>
    <row r="952" spans="1:10" ht="15">
      <c r="A952" s="113" t="s">
        <v>40</v>
      </c>
      <c r="B952" s="113" t="s">
        <v>986</v>
      </c>
      <c r="C952" s="113" t="s">
        <v>131</v>
      </c>
      <c r="D952" s="113" t="s">
        <v>134</v>
      </c>
      <c r="E952" s="113" t="s">
        <v>85</v>
      </c>
      <c r="F952" s="114">
        <v>5262525</v>
      </c>
      <c r="G952" s="115">
        <v>1013000</v>
      </c>
      <c r="H952" s="113" t="s">
        <v>84</v>
      </c>
      <c r="I952" s="113" t="s">
        <v>97</v>
      </c>
      <c r="J952" s="116">
        <v>44557</v>
      </c>
    </row>
    <row r="953" spans="1:10" ht="15">
      <c r="A953" s="113" t="s">
        <v>40</v>
      </c>
      <c r="B953" s="113" t="s">
        <v>986</v>
      </c>
      <c r="C953" s="113" t="s">
        <v>27</v>
      </c>
      <c r="D953" s="113" t="s">
        <v>34</v>
      </c>
      <c r="E953" s="113" t="s">
        <v>88</v>
      </c>
      <c r="F953" s="114">
        <v>5260415</v>
      </c>
      <c r="G953" s="115">
        <v>360000</v>
      </c>
      <c r="H953" s="113" t="s">
        <v>84</v>
      </c>
      <c r="I953" s="113" t="s">
        <v>97</v>
      </c>
      <c r="J953" s="116">
        <v>44550</v>
      </c>
    </row>
    <row r="954" spans="1:10" ht="15">
      <c r="A954" s="113" t="s">
        <v>40</v>
      </c>
      <c r="B954" s="113" t="s">
        <v>986</v>
      </c>
      <c r="C954" s="113" t="s">
        <v>131</v>
      </c>
      <c r="D954" s="113" t="s">
        <v>134</v>
      </c>
      <c r="E954" s="113" t="s">
        <v>85</v>
      </c>
      <c r="F954" s="114">
        <v>5260441</v>
      </c>
      <c r="G954" s="115">
        <v>530181.6</v>
      </c>
      <c r="H954" s="113" t="s">
        <v>84</v>
      </c>
      <c r="I954" s="113" t="s">
        <v>97</v>
      </c>
      <c r="J954" s="116">
        <v>44550</v>
      </c>
    </row>
    <row r="955" spans="1:10" ht="15">
      <c r="A955" s="113" t="s">
        <v>40</v>
      </c>
      <c r="B955" s="113" t="s">
        <v>986</v>
      </c>
      <c r="C955" s="113" t="s">
        <v>27</v>
      </c>
      <c r="D955" s="113" t="s">
        <v>197</v>
      </c>
      <c r="E955" s="113" t="s">
        <v>85</v>
      </c>
      <c r="F955" s="114">
        <v>5262548</v>
      </c>
      <c r="G955" s="115">
        <v>499000</v>
      </c>
      <c r="H955" s="113" t="s">
        <v>84</v>
      </c>
      <c r="I955" s="113" t="s">
        <v>97</v>
      </c>
      <c r="J955" s="116">
        <v>44557</v>
      </c>
    </row>
    <row r="956" spans="1:10" ht="15">
      <c r="A956" s="113" t="s">
        <v>40</v>
      </c>
      <c r="B956" s="113" t="s">
        <v>986</v>
      </c>
      <c r="C956" s="113" t="s">
        <v>131</v>
      </c>
      <c r="D956" s="113" t="s">
        <v>134</v>
      </c>
      <c r="E956" s="113" t="s">
        <v>85</v>
      </c>
      <c r="F956" s="114">
        <v>5262082</v>
      </c>
      <c r="G956" s="115">
        <v>485000</v>
      </c>
      <c r="H956" s="113" t="s">
        <v>84</v>
      </c>
      <c r="I956" s="113" t="s">
        <v>97</v>
      </c>
      <c r="J956" s="116">
        <v>44553</v>
      </c>
    </row>
    <row r="957" spans="1:10" ht="15">
      <c r="A957" s="113" t="s">
        <v>40</v>
      </c>
      <c r="B957" s="113" t="s">
        <v>986</v>
      </c>
      <c r="C957" s="113" t="s">
        <v>27</v>
      </c>
      <c r="D957" s="113" t="s">
        <v>197</v>
      </c>
      <c r="E957" s="113" t="s">
        <v>85</v>
      </c>
      <c r="F957" s="114">
        <v>5260450</v>
      </c>
      <c r="G957" s="115">
        <v>206000</v>
      </c>
      <c r="H957" s="113" t="s">
        <v>84</v>
      </c>
      <c r="I957" s="113" t="s">
        <v>97</v>
      </c>
      <c r="J957" s="116">
        <v>44550</v>
      </c>
    </row>
    <row r="958" spans="1:10" ht="15">
      <c r="A958" s="113" t="s">
        <v>40</v>
      </c>
      <c r="B958" s="113" t="s">
        <v>986</v>
      </c>
      <c r="C958" s="113" t="s">
        <v>131</v>
      </c>
      <c r="D958" s="113" t="s">
        <v>134</v>
      </c>
      <c r="E958" s="113" t="s">
        <v>85</v>
      </c>
      <c r="F958" s="114">
        <v>5260091</v>
      </c>
      <c r="G958" s="115">
        <v>349240</v>
      </c>
      <c r="H958" s="113" t="s">
        <v>84</v>
      </c>
      <c r="I958" s="113" t="s">
        <v>97</v>
      </c>
      <c r="J958" s="116">
        <v>44547</v>
      </c>
    </row>
    <row r="959" spans="1:10" ht="15">
      <c r="A959" s="113" t="s">
        <v>40</v>
      </c>
      <c r="B959" s="113" t="s">
        <v>986</v>
      </c>
      <c r="C959" s="113" t="s">
        <v>27</v>
      </c>
      <c r="D959" s="113" t="s">
        <v>197</v>
      </c>
      <c r="E959" s="113" t="s">
        <v>85</v>
      </c>
      <c r="F959" s="114">
        <v>5257352</v>
      </c>
      <c r="G959" s="115">
        <v>710000</v>
      </c>
      <c r="H959" s="113" t="s">
        <v>84</v>
      </c>
      <c r="I959" s="113" t="s">
        <v>97</v>
      </c>
      <c r="J959" s="116">
        <v>44540</v>
      </c>
    </row>
    <row r="960" spans="1:10" ht="15">
      <c r="A960" s="113" t="s">
        <v>40</v>
      </c>
      <c r="B960" s="113" t="s">
        <v>986</v>
      </c>
      <c r="C960" s="113" t="s">
        <v>177</v>
      </c>
      <c r="D960" s="113" t="s">
        <v>203</v>
      </c>
      <c r="E960" s="113" t="s">
        <v>85</v>
      </c>
      <c r="F960" s="114">
        <v>5262621</v>
      </c>
      <c r="G960" s="115">
        <v>360000</v>
      </c>
      <c r="H960" s="113" t="s">
        <v>84</v>
      </c>
      <c r="I960" s="113" t="s">
        <v>97</v>
      </c>
      <c r="J960" s="116">
        <v>44557</v>
      </c>
    </row>
    <row r="961" spans="1:10" ht="15">
      <c r="A961" s="113" t="s">
        <v>40</v>
      </c>
      <c r="B961" s="113" t="s">
        <v>986</v>
      </c>
      <c r="C961" s="113" t="s">
        <v>131</v>
      </c>
      <c r="D961" s="113" t="s">
        <v>134</v>
      </c>
      <c r="E961" s="113" t="s">
        <v>88</v>
      </c>
      <c r="F961" s="114">
        <v>5262050</v>
      </c>
      <c r="G961" s="115">
        <v>250000</v>
      </c>
      <c r="H961" s="113" t="s">
        <v>84</v>
      </c>
      <c r="I961" s="113" t="s">
        <v>97</v>
      </c>
      <c r="J961" s="116">
        <v>44553</v>
      </c>
    </row>
    <row r="962" spans="1:10" ht="15">
      <c r="A962" s="113" t="s">
        <v>40</v>
      </c>
      <c r="B962" s="113" t="s">
        <v>986</v>
      </c>
      <c r="C962" s="113" t="s">
        <v>27</v>
      </c>
      <c r="D962" s="113" t="s">
        <v>193</v>
      </c>
      <c r="E962" s="113" t="s">
        <v>111</v>
      </c>
      <c r="F962" s="114">
        <v>5253773</v>
      </c>
      <c r="G962" s="115">
        <v>550000</v>
      </c>
      <c r="H962" s="113" t="s">
        <v>84</v>
      </c>
      <c r="I962" s="113" t="s">
        <v>97</v>
      </c>
      <c r="J962" s="116">
        <v>44531</v>
      </c>
    </row>
    <row r="963" spans="1:10" ht="15">
      <c r="A963" s="113" t="s">
        <v>40</v>
      </c>
      <c r="B963" s="113" t="s">
        <v>986</v>
      </c>
      <c r="C963" s="113" t="s">
        <v>27</v>
      </c>
      <c r="D963" s="113" t="s">
        <v>193</v>
      </c>
      <c r="E963" s="113" t="s">
        <v>88</v>
      </c>
      <c r="F963" s="114">
        <v>5258368</v>
      </c>
      <c r="G963" s="115">
        <v>428000</v>
      </c>
      <c r="H963" s="113" t="s">
        <v>84</v>
      </c>
      <c r="I963" s="113" t="s">
        <v>97</v>
      </c>
      <c r="J963" s="116">
        <v>44544</v>
      </c>
    </row>
    <row r="964" spans="1:10" ht="15">
      <c r="A964" s="113" t="s">
        <v>40</v>
      </c>
      <c r="B964" s="113" t="s">
        <v>986</v>
      </c>
      <c r="C964" s="113" t="s">
        <v>131</v>
      </c>
      <c r="D964" s="113" t="s">
        <v>134</v>
      </c>
      <c r="E964" s="113" t="s">
        <v>85</v>
      </c>
      <c r="F964" s="114">
        <v>5257462</v>
      </c>
      <c r="G964" s="115">
        <v>661000</v>
      </c>
      <c r="H964" s="113" t="s">
        <v>84</v>
      </c>
      <c r="I964" s="113" t="s">
        <v>97</v>
      </c>
      <c r="J964" s="116">
        <v>44540</v>
      </c>
    </row>
    <row r="965" spans="1:10" ht="15">
      <c r="A965" s="113" t="s">
        <v>40</v>
      </c>
      <c r="B965" s="113" t="s">
        <v>986</v>
      </c>
      <c r="C965" s="113" t="s">
        <v>27</v>
      </c>
      <c r="D965" s="113" t="s">
        <v>197</v>
      </c>
      <c r="E965" s="113" t="s">
        <v>88</v>
      </c>
      <c r="F965" s="114">
        <v>5263786</v>
      </c>
      <c r="G965" s="115">
        <v>332500</v>
      </c>
      <c r="H965" s="113" t="s">
        <v>84</v>
      </c>
      <c r="I965" s="113" t="s">
        <v>97</v>
      </c>
      <c r="J965" s="116">
        <v>44559</v>
      </c>
    </row>
    <row r="966" spans="1:10" ht="15">
      <c r="A966" s="113" t="s">
        <v>40</v>
      </c>
      <c r="B966" s="113" t="s">
        <v>986</v>
      </c>
      <c r="C966" s="113" t="s">
        <v>102</v>
      </c>
      <c r="D966" s="113" t="s">
        <v>192</v>
      </c>
      <c r="E966" s="113" t="s">
        <v>85</v>
      </c>
      <c r="F966" s="114">
        <v>5255210</v>
      </c>
      <c r="G966" s="115">
        <v>1952000</v>
      </c>
      <c r="H966" s="113" t="s">
        <v>84</v>
      </c>
      <c r="I966" s="113" t="s">
        <v>97</v>
      </c>
      <c r="J966" s="116">
        <v>44536</v>
      </c>
    </row>
    <row r="967" spans="1:10" ht="15">
      <c r="A967" s="113" t="s">
        <v>40</v>
      </c>
      <c r="B967" s="113" t="s">
        <v>986</v>
      </c>
      <c r="C967" s="113" t="s">
        <v>102</v>
      </c>
      <c r="D967" s="113" t="s">
        <v>192</v>
      </c>
      <c r="E967" s="113" t="s">
        <v>85</v>
      </c>
      <c r="F967" s="114">
        <v>5258941</v>
      </c>
      <c r="G967" s="115">
        <v>1650000</v>
      </c>
      <c r="H967" s="113" t="s">
        <v>84</v>
      </c>
      <c r="I967" s="113" t="s">
        <v>97</v>
      </c>
      <c r="J967" s="116">
        <v>44545</v>
      </c>
    </row>
    <row r="968" spans="1:10" ht="15">
      <c r="A968" s="113" t="s">
        <v>40</v>
      </c>
      <c r="B968" s="113" t="s">
        <v>986</v>
      </c>
      <c r="C968" s="113" t="s">
        <v>131</v>
      </c>
      <c r="D968" s="113" t="s">
        <v>134</v>
      </c>
      <c r="E968" s="113" t="s">
        <v>88</v>
      </c>
      <c r="F968" s="114">
        <v>5260517</v>
      </c>
      <c r="G968" s="115">
        <v>441000</v>
      </c>
      <c r="H968" s="113" t="s">
        <v>84</v>
      </c>
      <c r="I968" s="113" t="s">
        <v>97</v>
      </c>
      <c r="J968" s="116">
        <v>44550</v>
      </c>
    </row>
    <row r="969" spans="1:10" ht="15">
      <c r="A969" s="113" t="s">
        <v>40</v>
      </c>
      <c r="B969" s="113" t="s">
        <v>986</v>
      </c>
      <c r="C969" s="113" t="s">
        <v>102</v>
      </c>
      <c r="D969" s="113" t="s">
        <v>192</v>
      </c>
      <c r="E969" s="113" t="s">
        <v>89</v>
      </c>
      <c r="F969" s="114">
        <v>5263716</v>
      </c>
      <c r="G969" s="115">
        <v>4000000</v>
      </c>
      <c r="H969" s="113" t="s">
        <v>84</v>
      </c>
      <c r="I969" s="113" t="s">
        <v>97</v>
      </c>
      <c r="J969" s="116">
        <v>44559</v>
      </c>
    </row>
    <row r="970" spans="1:10" ht="15">
      <c r="A970" s="113" t="s">
        <v>40</v>
      </c>
      <c r="B970" s="113" t="s">
        <v>986</v>
      </c>
      <c r="C970" s="113" t="s">
        <v>27</v>
      </c>
      <c r="D970" s="113" t="s">
        <v>197</v>
      </c>
      <c r="E970" s="113" t="s">
        <v>85</v>
      </c>
      <c r="F970" s="114">
        <v>5255569</v>
      </c>
      <c r="G970" s="115">
        <v>1705125</v>
      </c>
      <c r="H970" s="113" t="s">
        <v>84</v>
      </c>
      <c r="I970" s="113" t="s">
        <v>97</v>
      </c>
      <c r="J970" s="116">
        <v>44537</v>
      </c>
    </row>
    <row r="971" spans="1:10" ht="15">
      <c r="A971" s="113" t="s">
        <v>40</v>
      </c>
      <c r="B971" s="113" t="s">
        <v>986</v>
      </c>
      <c r="C971" s="113" t="s">
        <v>27</v>
      </c>
      <c r="D971" s="113" t="s">
        <v>34</v>
      </c>
      <c r="E971" s="113" t="s">
        <v>89</v>
      </c>
      <c r="F971" s="114">
        <v>5261598</v>
      </c>
      <c r="G971" s="115">
        <v>3740000</v>
      </c>
      <c r="H971" s="113" t="s">
        <v>84</v>
      </c>
      <c r="I971" s="113" t="s">
        <v>97</v>
      </c>
      <c r="J971" s="116">
        <v>44552</v>
      </c>
    </row>
    <row r="972" spans="1:10" ht="15">
      <c r="A972" s="113" t="s">
        <v>40</v>
      </c>
      <c r="B972" s="113" t="s">
        <v>986</v>
      </c>
      <c r="C972" s="113" t="s">
        <v>27</v>
      </c>
      <c r="D972" s="113" t="s">
        <v>34</v>
      </c>
      <c r="E972" s="113" t="s">
        <v>89</v>
      </c>
      <c r="F972" s="114">
        <v>5261597</v>
      </c>
      <c r="G972" s="115">
        <v>4155624</v>
      </c>
      <c r="H972" s="113" t="s">
        <v>84</v>
      </c>
      <c r="I972" s="113" t="s">
        <v>97</v>
      </c>
      <c r="J972" s="116">
        <v>44552</v>
      </c>
    </row>
    <row r="973" spans="1:10" ht="15">
      <c r="A973" s="113" t="s">
        <v>40</v>
      </c>
      <c r="B973" s="113" t="s">
        <v>986</v>
      </c>
      <c r="C973" s="113" t="s">
        <v>177</v>
      </c>
      <c r="D973" s="113" t="s">
        <v>203</v>
      </c>
      <c r="E973" s="113" t="s">
        <v>85</v>
      </c>
      <c r="F973" s="114">
        <v>5263734</v>
      </c>
      <c r="G973" s="115">
        <v>1050000</v>
      </c>
      <c r="H973" s="113" t="s">
        <v>84</v>
      </c>
      <c r="I973" s="113" t="s">
        <v>97</v>
      </c>
      <c r="J973" s="116">
        <v>44559</v>
      </c>
    </row>
    <row r="974" spans="1:10" ht="15">
      <c r="A974" s="113" t="s">
        <v>40</v>
      </c>
      <c r="B974" s="113" t="s">
        <v>986</v>
      </c>
      <c r="C974" s="113" t="s">
        <v>131</v>
      </c>
      <c r="D974" s="113" t="s">
        <v>134</v>
      </c>
      <c r="E974" s="113" t="s">
        <v>85</v>
      </c>
      <c r="F974" s="114">
        <v>5258960</v>
      </c>
      <c r="G974" s="115">
        <v>590000</v>
      </c>
      <c r="H974" s="113" t="s">
        <v>84</v>
      </c>
      <c r="I974" s="113" t="s">
        <v>97</v>
      </c>
      <c r="J974" s="116">
        <v>44545</v>
      </c>
    </row>
    <row r="975" spans="1:10" ht="15">
      <c r="A975" s="113" t="s">
        <v>40</v>
      </c>
      <c r="B975" s="113" t="s">
        <v>986</v>
      </c>
      <c r="C975" s="113" t="s">
        <v>27</v>
      </c>
      <c r="D975" s="113" t="s">
        <v>34</v>
      </c>
      <c r="E975" s="113" t="s">
        <v>90</v>
      </c>
      <c r="F975" s="114">
        <v>5261592</v>
      </c>
      <c r="G975" s="115">
        <v>2350000</v>
      </c>
      <c r="H975" s="113" t="s">
        <v>84</v>
      </c>
      <c r="I975" s="113" t="s">
        <v>97</v>
      </c>
      <c r="J975" s="116">
        <v>44552</v>
      </c>
    </row>
    <row r="976" spans="1:10" ht="15">
      <c r="A976" s="113" t="s">
        <v>40</v>
      </c>
      <c r="B976" s="113" t="s">
        <v>986</v>
      </c>
      <c r="C976" s="113" t="s">
        <v>177</v>
      </c>
      <c r="D976" s="113" t="s">
        <v>203</v>
      </c>
      <c r="E976" s="113" t="s">
        <v>85</v>
      </c>
      <c r="F976" s="114">
        <v>5258970</v>
      </c>
      <c r="G976" s="115">
        <v>352000</v>
      </c>
      <c r="H976" s="113" t="s">
        <v>84</v>
      </c>
      <c r="I976" s="113" t="s">
        <v>97</v>
      </c>
      <c r="J976" s="116">
        <v>44545</v>
      </c>
    </row>
    <row r="977" spans="1:10" ht="15">
      <c r="A977" s="113" t="s">
        <v>40</v>
      </c>
      <c r="B977" s="113" t="s">
        <v>986</v>
      </c>
      <c r="C977" s="113" t="s">
        <v>27</v>
      </c>
      <c r="D977" s="113" t="s">
        <v>34</v>
      </c>
      <c r="E977" s="113" t="s">
        <v>89</v>
      </c>
      <c r="F977" s="114">
        <v>5262986</v>
      </c>
      <c r="G977" s="115">
        <v>381341</v>
      </c>
      <c r="H977" s="113" t="s">
        <v>84</v>
      </c>
      <c r="I977" s="113" t="s">
        <v>97</v>
      </c>
      <c r="J977" s="116">
        <v>44558</v>
      </c>
    </row>
    <row r="978" spans="1:10" ht="15">
      <c r="A978" s="113" t="s">
        <v>40</v>
      </c>
      <c r="B978" s="113" t="s">
        <v>986</v>
      </c>
      <c r="C978" s="113" t="s">
        <v>27</v>
      </c>
      <c r="D978" s="113" t="s">
        <v>52</v>
      </c>
      <c r="E978" s="113" t="s">
        <v>85</v>
      </c>
      <c r="F978" s="114">
        <v>5255476</v>
      </c>
      <c r="G978" s="115">
        <v>553000</v>
      </c>
      <c r="H978" s="113" t="s">
        <v>84</v>
      </c>
      <c r="I978" s="113" t="s">
        <v>97</v>
      </c>
      <c r="J978" s="116">
        <v>44537</v>
      </c>
    </row>
    <row r="979" spans="1:10" ht="15">
      <c r="A979" s="113" t="s">
        <v>40</v>
      </c>
      <c r="B979" s="113" t="s">
        <v>986</v>
      </c>
      <c r="C979" s="113" t="s">
        <v>27</v>
      </c>
      <c r="D979" s="113" t="s">
        <v>197</v>
      </c>
      <c r="E979" s="113" t="s">
        <v>85</v>
      </c>
      <c r="F979" s="114">
        <v>5258893</v>
      </c>
      <c r="G979" s="115">
        <v>550000</v>
      </c>
      <c r="H979" s="113" t="s">
        <v>84</v>
      </c>
      <c r="I979" s="113" t="s">
        <v>97</v>
      </c>
      <c r="J979" s="116">
        <v>44545</v>
      </c>
    </row>
    <row r="980" spans="1:10" ht="15">
      <c r="A980" s="113" t="s">
        <v>40</v>
      </c>
      <c r="B980" s="113" t="s">
        <v>986</v>
      </c>
      <c r="C980" s="113" t="s">
        <v>27</v>
      </c>
      <c r="D980" s="113" t="s">
        <v>34</v>
      </c>
      <c r="E980" s="113" t="s">
        <v>90</v>
      </c>
      <c r="F980" s="114">
        <v>5255287</v>
      </c>
      <c r="G980" s="115">
        <v>6450000</v>
      </c>
      <c r="H980" s="113" t="s">
        <v>84</v>
      </c>
      <c r="I980" s="113" t="s">
        <v>97</v>
      </c>
      <c r="J980" s="116">
        <v>44536</v>
      </c>
    </row>
    <row r="981" spans="1:10" ht="15">
      <c r="A981" s="113" t="s">
        <v>40</v>
      </c>
      <c r="B981" s="113" t="s">
        <v>986</v>
      </c>
      <c r="C981" s="113" t="s">
        <v>27</v>
      </c>
      <c r="D981" s="113" t="s">
        <v>195</v>
      </c>
      <c r="E981" s="113" t="s">
        <v>85</v>
      </c>
      <c r="F981" s="114">
        <v>5263794</v>
      </c>
      <c r="G981" s="115">
        <v>898114</v>
      </c>
      <c r="H981" s="113" t="s">
        <v>97</v>
      </c>
      <c r="I981" s="113" t="s">
        <v>97</v>
      </c>
      <c r="J981" s="116">
        <v>44559</v>
      </c>
    </row>
    <row r="982" spans="1:10" ht="15">
      <c r="A982" s="113" t="s">
        <v>40</v>
      </c>
      <c r="B982" s="113" t="s">
        <v>986</v>
      </c>
      <c r="C982" s="113" t="s">
        <v>131</v>
      </c>
      <c r="D982" s="113" t="s">
        <v>134</v>
      </c>
      <c r="E982" s="113" t="s">
        <v>85</v>
      </c>
      <c r="F982" s="114">
        <v>5263802</v>
      </c>
      <c r="G982" s="115">
        <v>720000</v>
      </c>
      <c r="H982" s="113" t="s">
        <v>84</v>
      </c>
      <c r="I982" s="113" t="s">
        <v>97</v>
      </c>
      <c r="J982" s="116">
        <v>44559</v>
      </c>
    </row>
    <row r="983" spans="1:10" ht="15">
      <c r="A983" s="113" t="s">
        <v>40</v>
      </c>
      <c r="B983" s="113" t="s">
        <v>986</v>
      </c>
      <c r="C983" s="113" t="s">
        <v>102</v>
      </c>
      <c r="D983" s="113" t="s">
        <v>192</v>
      </c>
      <c r="E983" s="113" t="s">
        <v>88</v>
      </c>
      <c r="F983" s="114">
        <v>5255229</v>
      </c>
      <c r="G983" s="115">
        <v>3800000</v>
      </c>
      <c r="H983" s="113" t="s">
        <v>84</v>
      </c>
      <c r="I983" s="113" t="s">
        <v>97</v>
      </c>
      <c r="J983" s="116">
        <v>44536</v>
      </c>
    </row>
    <row r="984" spans="1:10" ht="15">
      <c r="A984" s="113" t="s">
        <v>40</v>
      </c>
      <c r="B984" s="113" t="s">
        <v>986</v>
      </c>
      <c r="C984" s="113" t="s">
        <v>177</v>
      </c>
      <c r="D984" s="113" t="s">
        <v>203</v>
      </c>
      <c r="E984" s="113" t="s">
        <v>85</v>
      </c>
      <c r="F984" s="114">
        <v>5261538</v>
      </c>
      <c r="G984" s="115">
        <v>725000</v>
      </c>
      <c r="H984" s="113" t="s">
        <v>84</v>
      </c>
      <c r="I984" s="113" t="s">
        <v>97</v>
      </c>
      <c r="J984" s="116">
        <v>44552</v>
      </c>
    </row>
    <row r="985" spans="1:10" ht="15">
      <c r="A985" s="113" t="s">
        <v>40</v>
      </c>
      <c r="B985" s="113" t="s">
        <v>986</v>
      </c>
      <c r="C985" s="113" t="s">
        <v>131</v>
      </c>
      <c r="D985" s="113" t="s">
        <v>134</v>
      </c>
      <c r="E985" s="113" t="s">
        <v>89</v>
      </c>
      <c r="F985" s="114">
        <v>5259014</v>
      </c>
      <c r="G985" s="115">
        <v>65000</v>
      </c>
      <c r="H985" s="113" t="s">
        <v>84</v>
      </c>
      <c r="I985" s="113" t="s">
        <v>97</v>
      </c>
      <c r="J985" s="116">
        <v>44545</v>
      </c>
    </row>
    <row r="986" spans="1:10" ht="15">
      <c r="A986" s="113" t="s">
        <v>40</v>
      </c>
      <c r="B986" s="113" t="s">
        <v>986</v>
      </c>
      <c r="C986" s="113" t="s">
        <v>131</v>
      </c>
      <c r="D986" s="113" t="s">
        <v>134</v>
      </c>
      <c r="E986" s="113" t="s">
        <v>85</v>
      </c>
      <c r="F986" s="114">
        <v>5260032</v>
      </c>
      <c r="G986" s="115">
        <v>389900</v>
      </c>
      <c r="H986" s="113" t="s">
        <v>84</v>
      </c>
      <c r="I986" s="113" t="s">
        <v>97</v>
      </c>
      <c r="J986" s="116">
        <v>44547</v>
      </c>
    </row>
    <row r="987" spans="1:10" ht="15">
      <c r="A987" s="113" t="s">
        <v>40</v>
      </c>
      <c r="B987" s="113" t="s">
        <v>986</v>
      </c>
      <c r="C987" s="113" t="s">
        <v>131</v>
      </c>
      <c r="D987" s="113" t="s">
        <v>134</v>
      </c>
      <c r="E987" s="113" t="s">
        <v>85</v>
      </c>
      <c r="F987" s="114">
        <v>5262463</v>
      </c>
      <c r="G987" s="115">
        <v>680000</v>
      </c>
      <c r="H987" s="113" t="s">
        <v>84</v>
      </c>
      <c r="I987" s="113" t="s">
        <v>97</v>
      </c>
      <c r="J987" s="116">
        <v>44557</v>
      </c>
    </row>
    <row r="988" spans="1:10" ht="15">
      <c r="A988" s="113" t="s">
        <v>40</v>
      </c>
      <c r="B988" s="113" t="s">
        <v>986</v>
      </c>
      <c r="C988" s="113" t="s">
        <v>177</v>
      </c>
      <c r="D988" s="113" t="s">
        <v>203</v>
      </c>
      <c r="E988" s="113" t="s">
        <v>85</v>
      </c>
      <c r="F988" s="114">
        <v>5255208</v>
      </c>
      <c r="G988" s="115">
        <v>780000</v>
      </c>
      <c r="H988" s="113" t="s">
        <v>84</v>
      </c>
      <c r="I988" s="113" t="s">
        <v>97</v>
      </c>
      <c r="J988" s="116">
        <v>44536</v>
      </c>
    </row>
    <row r="989" spans="1:10" ht="15">
      <c r="A989" s="113" t="s">
        <v>40</v>
      </c>
      <c r="B989" s="113" t="s">
        <v>986</v>
      </c>
      <c r="C989" s="113" t="s">
        <v>27</v>
      </c>
      <c r="D989" s="113" t="s">
        <v>34</v>
      </c>
      <c r="E989" s="113" t="s">
        <v>124</v>
      </c>
      <c r="F989" s="114">
        <v>5255198</v>
      </c>
      <c r="G989" s="115">
        <v>750000</v>
      </c>
      <c r="H989" s="113" t="s">
        <v>84</v>
      </c>
      <c r="I989" s="113" t="s">
        <v>97</v>
      </c>
      <c r="J989" s="116">
        <v>44536</v>
      </c>
    </row>
    <row r="990" spans="1:10" ht="15">
      <c r="A990" s="113" t="s">
        <v>40</v>
      </c>
      <c r="B990" s="113" t="s">
        <v>986</v>
      </c>
      <c r="C990" s="113" t="s">
        <v>131</v>
      </c>
      <c r="D990" s="113" t="s">
        <v>134</v>
      </c>
      <c r="E990" s="113" t="s">
        <v>85</v>
      </c>
      <c r="F990" s="114">
        <v>5255176</v>
      </c>
      <c r="G990" s="115">
        <v>775000</v>
      </c>
      <c r="H990" s="113" t="s">
        <v>84</v>
      </c>
      <c r="I990" s="113" t="s">
        <v>97</v>
      </c>
      <c r="J990" s="116">
        <v>44536</v>
      </c>
    </row>
    <row r="991" spans="1:10" ht="15">
      <c r="A991" s="113" t="s">
        <v>40</v>
      </c>
      <c r="B991" s="113" t="s">
        <v>986</v>
      </c>
      <c r="C991" s="113" t="s">
        <v>27</v>
      </c>
      <c r="D991" s="113" t="s">
        <v>193</v>
      </c>
      <c r="E991" s="113" t="s">
        <v>85</v>
      </c>
      <c r="F991" s="114">
        <v>5260026</v>
      </c>
      <c r="G991" s="115">
        <v>830000</v>
      </c>
      <c r="H991" s="113" t="s">
        <v>97</v>
      </c>
      <c r="I991" s="113" t="s">
        <v>97</v>
      </c>
      <c r="J991" s="116">
        <v>44547</v>
      </c>
    </row>
    <row r="992" spans="1:10" ht="15">
      <c r="A992" s="113" t="s">
        <v>40</v>
      </c>
      <c r="B992" s="113" t="s">
        <v>986</v>
      </c>
      <c r="C992" s="113" t="s">
        <v>27</v>
      </c>
      <c r="D992" s="113" t="s">
        <v>197</v>
      </c>
      <c r="E992" s="113" t="s">
        <v>88</v>
      </c>
      <c r="F992" s="114">
        <v>5263762</v>
      </c>
      <c r="G992" s="115">
        <v>175000</v>
      </c>
      <c r="H992" s="113" t="s">
        <v>84</v>
      </c>
      <c r="I992" s="113" t="s">
        <v>97</v>
      </c>
      <c r="J992" s="116">
        <v>44559</v>
      </c>
    </row>
    <row r="993" spans="1:10" ht="15">
      <c r="A993" s="113" t="s">
        <v>40</v>
      </c>
      <c r="B993" s="113" t="s">
        <v>986</v>
      </c>
      <c r="C993" s="113" t="s">
        <v>27</v>
      </c>
      <c r="D993" s="113" t="s">
        <v>34</v>
      </c>
      <c r="E993" s="113" t="s">
        <v>89</v>
      </c>
      <c r="F993" s="114">
        <v>5261658</v>
      </c>
      <c r="G993" s="115">
        <v>458000</v>
      </c>
      <c r="H993" s="113" t="s">
        <v>84</v>
      </c>
      <c r="I993" s="113" t="s">
        <v>97</v>
      </c>
      <c r="J993" s="116">
        <v>44552</v>
      </c>
    </row>
    <row r="994" spans="1:10" ht="15">
      <c r="A994" s="113" t="s">
        <v>40</v>
      </c>
      <c r="B994" s="113" t="s">
        <v>986</v>
      </c>
      <c r="C994" s="113" t="s">
        <v>27</v>
      </c>
      <c r="D994" s="113" t="s">
        <v>197</v>
      </c>
      <c r="E994" s="113" t="s">
        <v>81</v>
      </c>
      <c r="F994" s="114">
        <v>5258370</v>
      </c>
      <c r="G994" s="115">
        <v>241000</v>
      </c>
      <c r="H994" s="113" t="s">
        <v>84</v>
      </c>
      <c r="I994" s="113" t="s">
        <v>97</v>
      </c>
      <c r="J994" s="116">
        <v>44544</v>
      </c>
    </row>
    <row r="995" spans="1:10" ht="15">
      <c r="A995" s="113" t="s">
        <v>40</v>
      </c>
      <c r="B995" s="113" t="s">
        <v>986</v>
      </c>
      <c r="C995" s="113" t="s">
        <v>131</v>
      </c>
      <c r="D995" s="113" t="s">
        <v>134</v>
      </c>
      <c r="E995" s="113" t="s">
        <v>90</v>
      </c>
      <c r="F995" s="114">
        <v>5258501</v>
      </c>
      <c r="G995" s="115">
        <v>600000</v>
      </c>
      <c r="H995" s="113" t="s">
        <v>84</v>
      </c>
      <c r="I995" s="113" t="s">
        <v>97</v>
      </c>
      <c r="J995" s="116">
        <v>44544</v>
      </c>
    </row>
    <row r="996" spans="1:10" ht="15">
      <c r="A996" s="113" t="s">
        <v>40</v>
      </c>
      <c r="B996" s="113" t="s">
        <v>986</v>
      </c>
      <c r="C996" s="113" t="s">
        <v>131</v>
      </c>
      <c r="D996" s="113" t="s">
        <v>134</v>
      </c>
      <c r="E996" s="113" t="s">
        <v>88</v>
      </c>
      <c r="F996" s="114">
        <v>5258505</v>
      </c>
      <c r="G996" s="115">
        <v>441000</v>
      </c>
      <c r="H996" s="113" t="s">
        <v>84</v>
      </c>
      <c r="I996" s="113" t="s">
        <v>97</v>
      </c>
      <c r="J996" s="116">
        <v>44544</v>
      </c>
    </row>
    <row r="997" spans="1:10" ht="15">
      <c r="A997" s="113" t="s">
        <v>40</v>
      </c>
      <c r="B997" s="113" t="s">
        <v>986</v>
      </c>
      <c r="C997" s="113" t="s">
        <v>27</v>
      </c>
      <c r="D997" s="113" t="s">
        <v>197</v>
      </c>
      <c r="E997" s="113" t="s">
        <v>85</v>
      </c>
      <c r="F997" s="114">
        <v>5256690</v>
      </c>
      <c r="G997" s="115">
        <v>404000</v>
      </c>
      <c r="H997" s="113" t="s">
        <v>84</v>
      </c>
      <c r="I997" s="113" t="s">
        <v>97</v>
      </c>
      <c r="J997" s="116">
        <v>44538</v>
      </c>
    </row>
    <row r="998" spans="1:10" ht="15">
      <c r="A998" s="113" t="s">
        <v>40</v>
      </c>
      <c r="B998" s="113" t="s">
        <v>986</v>
      </c>
      <c r="C998" s="113" t="s">
        <v>27</v>
      </c>
      <c r="D998" s="113" t="s">
        <v>195</v>
      </c>
      <c r="E998" s="113" t="s">
        <v>85</v>
      </c>
      <c r="F998" s="114">
        <v>5256674</v>
      </c>
      <c r="G998" s="115">
        <v>600000</v>
      </c>
      <c r="H998" s="113" t="s">
        <v>84</v>
      </c>
      <c r="I998" s="113" t="s">
        <v>97</v>
      </c>
      <c r="J998" s="116">
        <v>44538</v>
      </c>
    </row>
    <row r="999" spans="1:10" ht="15">
      <c r="A999" s="113" t="s">
        <v>40</v>
      </c>
      <c r="B999" s="113" t="s">
        <v>986</v>
      </c>
      <c r="C999" s="113" t="s">
        <v>27</v>
      </c>
      <c r="D999" s="113" t="s">
        <v>34</v>
      </c>
      <c r="E999" s="113" t="s">
        <v>90</v>
      </c>
      <c r="F999" s="114">
        <v>5256671</v>
      </c>
      <c r="G999" s="115">
        <v>2500000</v>
      </c>
      <c r="H999" s="113" t="s">
        <v>84</v>
      </c>
      <c r="I999" s="113" t="s">
        <v>97</v>
      </c>
      <c r="J999" s="116">
        <v>44538</v>
      </c>
    </row>
    <row r="1000" spans="1:10" ht="15">
      <c r="A1000" s="113" t="s">
        <v>40</v>
      </c>
      <c r="B1000" s="113" t="s">
        <v>986</v>
      </c>
      <c r="C1000" s="113" t="s">
        <v>27</v>
      </c>
      <c r="D1000" s="113" t="s">
        <v>34</v>
      </c>
      <c r="E1000" s="113" t="s">
        <v>89</v>
      </c>
      <c r="F1000" s="114">
        <v>5263002</v>
      </c>
      <c r="G1000" s="115">
        <v>176789</v>
      </c>
      <c r="H1000" s="113" t="s">
        <v>84</v>
      </c>
      <c r="I1000" s="113" t="s">
        <v>97</v>
      </c>
      <c r="J1000" s="116">
        <v>44558</v>
      </c>
    </row>
    <row r="1001" spans="1:10" ht="15">
      <c r="A1001" s="113" t="s">
        <v>40</v>
      </c>
      <c r="B1001" s="113" t="s">
        <v>986</v>
      </c>
      <c r="C1001" s="113" t="s">
        <v>131</v>
      </c>
      <c r="D1001" s="113" t="s">
        <v>134</v>
      </c>
      <c r="E1001" s="113" t="s">
        <v>85</v>
      </c>
      <c r="F1001" s="114">
        <v>5253882</v>
      </c>
      <c r="G1001" s="115">
        <v>610000</v>
      </c>
      <c r="H1001" s="113" t="s">
        <v>84</v>
      </c>
      <c r="I1001" s="113" t="s">
        <v>97</v>
      </c>
      <c r="J1001" s="116">
        <v>44531</v>
      </c>
    </row>
    <row r="1002" spans="1:10" ht="15">
      <c r="A1002" s="113" t="s">
        <v>40</v>
      </c>
      <c r="B1002" s="113" t="s">
        <v>986</v>
      </c>
      <c r="C1002" s="113" t="s">
        <v>177</v>
      </c>
      <c r="D1002" s="113" t="s">
        <v>203</v>
      </c>
      <c r="E1002" s="113" t="s">
        <v>85</v>
      </c>
      <c r="F1002" s="114">
        <v>5261710</v>
      </c>
      <c r="G1002" s="115">
        <v>455000</v>
      </c>
      <c r="H1002" s="113" t="s">
        <v>84</v>
      </c>
      <c r="I1002" s="113" t="s">
        <v>97</v>
      </c>
      <c r="J1002" s="116">
        <v>44552</v>
      </c>
    </row>
    <row r="1003" spans="1:10" ht="15">
      <c r="A1003" s="113" t="s">
        <v>40</v>
      </c>
      <c r="B1003" s="113" t="s">
        <v>986</v>
      </c>
      <c r="C1003" s="113" t="s">
        <v>131</v>
      </c>
      <c r="D1003" s="113" t="s">
        <v>134</v>
      </c>
      <c r="E1003" s="113" t="s">
        <v>85</v>
      </c>
      <c r="F1003" s="114">
        <v>5263071</v>
      </c>
      <c r="G1003" s="115">
        <v>595000</v>
      </c>
      <c r="H1003" s="113" t="s">
        <v>84</v>
      </c>
      <c r="I1003" s="113" t="s">
        <v>97</v>
      </c>
      <c r="J1003" s="116">
        <v>44558</v>
      </c>
    </row>
    <row r="1004" spans="1:10" ht="15">
      <c r="A1004" s="113" t="s">
        <v>40</v>
      </c>
      <c r="B1004" s="113" t="s">
        <v>986</v>
      </c>
      <c r="C1004" s="113" t="s">
        <v>131</v>
      </c>
      <c r="D1004" s="113" t="s">
        <v>134</v>
      </c>
      <c r="E1004" s="113" t="s">
        <v>85</v>
      </c>
      <c r="F1004" s="114">
        <v>5258603</v>
      </c>
      <c r="G1004" s="115">
        <v>946000</v>
      </c>
      <c r="H1004" s="113" t="s">
        <v>84</v>
      </c>
      <c r="I1004" s="113" t="s">
        <v>97</v>
      </c>
      <c r="J1004" s="116">
        <v>44544</v>
      </c>
    </row>
    <row r="1005" spans="1:10" ht="15">
      <c r="A1005" s="113" t="s">
        <v>40</v>
      </c>
      <c r="B1005" s="113" t="s">
        <v>986</v>
      </c>
      <c r="C1005" s="113" t="s">
        <v>177</v>
      </c>
      <c r="D1005" s="113" t="s">
        <v>203</v>
      </c>
      <c r="E1005" s="113" t="s">
        <v>88</v>
      </c>
      <c r="F1005" s="114">
        <v>5258629</v>
      </c>
      <c r="G1005" s="115">
        <v>196500</v>
      </c>
      <c r="H1005" s="113" t="s">
        <v>84</v>
      </c>
      <c r="I1005" s="113" t="s">
        <v>97</v>
      </c>
      <c r="J1005" s="116">
        <v>44544</v>
      </c>
    </row>
    <row r="1006" spans="1:10" ht="15">
      <c r="A1006" s="113" t="s">
        <v>40</v>
      </c>
      <c r="B1006" s="113" t="s">
        <v>986</v>
      </c>
      <c r="C1006" s="113" t="s">
        <v>27</v>
      </c>
      <c r="D1006" s="113" t="s">
        <v>197</v>
      </c>
      <c r="E1006" s="113" t="s">
        <v>85</v>
      </c>
      <c r="F1006" s="114">
        <v>5255665</v>
      </c>
      <c r="G1006" s="115">
        <v>580000</v>
      </c>
      <c r="H1006" s="113" t="s">
        <v>84</v>
      </c>
      <c r="I1006" s="113" t="s">
        <v>97</v>
      </c>
      <c r="J1006" s="116">
        <v>44537</v>
      </c>
    </row>
    <row r="1007" spans="1:10" ht="15">
      <c r="A1007" s="113" t="s">
        <v>40</v>
      </c>
      <c r="B1007" s="113" t="s">
        <v>986</v>
      </c>
      <c r="C1007" s="113" t="s">
        <v>27</v>
      </c>
      <c r="D1007" s="113" t="s">
        <v>193</v>
      </c>
      <c r="E1007" s="113" t="s">
        <v>85</v>
      </c>
      <c r="F1007" s="114">
        <v>5263201</v>
      </c>
      <c r="G1007" s="115">
        <v>530000</v>
      </c>
      <c r="H1007" s="113" t="s">
        <v>84</v>
      </c>
      <c r="I1007" s="113" t="s">
        <v>97</v>
      </c>
      <c r="J1007" s="116">
        <v>44558</v>
      </c>
    </row>
    <row r="1008" spans="1:10" ht="15">
      <c r="A1008" s="113" t="s">
        <v>40</v>
      </c>
      <c r="B1008" s="113" t="s">
        <v>986</v>
      </c>
      <c r="C1008" s="113" t="s">
        <v>27</v>
      </c>
      <c r="D1008" s="113" t="s">
        <v>34</v>
      </c>
      <c r="E1008" s="113" t="s">
        <v>89</v>
      </c>
      <c r="F1008" s="114">
        <v>5261605</v>
      </c>
      <c r="G1008" s="115">
        <v>148000</v>
      </c>
      <c r="H1008" s="113" t="s">
        <v>84</v>
      </c>
      <c r="I1008" s="113" t="s">
        <v>97</v>
      </c>
      <c r="J1008" s="116">
        <v>44552</v>
      </c>
    </row>
    <row r="1009" spans="1:10" ht="15">
      <c r="A1009" s="113" t="s">
        <v>40</v>
      </c>
      <c r="B1009" s="113" t="s">
        <v>986</v>
      </c>
      <c r="C1009" s="113" t="s">
        <v>177</v>
      </c>
      <c r="D1009" s="113" t="s">
        <v>203</v>
      </c>
      <c r="E1009" s="113" t="s">
        <v>85</v>
      </c>
      <c r="F1009" s="114">
        <v>5263322</v>
      </c>
      <c r="G1009" s="115">
        <v>360000</v>
      </c>
      <c r="H1009" s="113" t="s">
        <v>84</v>
      </c>
      <c r="I1009" s="113" t="s">
        <v>97</v>
      </c>
      <c r="J1009" s="116">
        <v>44559</v>
      </c>
    </row>
    <row r="1010" spans="1:10" ht="15">
      <c r="A1010" s="113" t="s">
        <v>40</v>
      </c>
      <c r="B1010" s="113" t="s">
        <v>986</v>
      </c>
      <c r="C1010" s="113" t="s">
        <v>27</v>
      </c>
      <c r="D1010" s="113" t="s">
        <v>34</v>
      </c>
      <c r="E1010" s="113" t="s">
        <v>90</v>
      </c>
      <c r="F1010" s="114">
        <v>5263346</v>
      </c>
      <c r="G1010" s="115">
        <v>1300000</v>
      </c>
      <c r="H1010" s="113" t="s">
        <v>84</v>
      </c>
      <c r="I1010" s="113" t="s">
        <v>97</v>
      </c>
      <c r="J1010" s="116">
        <v>44559</v>
      </c>
    </row>
    <row r="1011" spans="1:10" ht="15">
      <c r="A1011" s="113" t="s">
        <v>40</v>
      </c>
      <c r="B1011" s="113" t="s">
        <v>986</v>
      </c>
      <c r="C1011" s="113" t="s">
        <v>27</v>
      </c>
      <c r="D1011" s="113" t="s">
        <v>34</v>
      </c>
      <c r="E1011" s="113" t="s">
        <v>90</v>
      </c>
      <c r="F1011" s="114">
        <v>5258817</v>
      </c>
      <c r="G1011" s="115">
        <v>34000000</v>
      </c>
      <c r="H1011" s="113" t="s">
        <v>84</v>
      </c>
      <c r="I1011" s="113" t="s">
        <v>97</v>
      </c>
      <c r="J1011" s="116">
        <v>44545</v>
      </c>
    </row>
    <row r="1012" spans="1:10" ht="15">
      <c r="A1012" s="113" t="s">
        <v>40</v>
      </c>
      <c r="B1012" s="113" t="s">
        <v>986</v>
      </c>
      <c r="C1012" s="113" t="s">
        <v>27</v>
      </c>
      <c r="D1012" s="113" t="s">
        <v>34</v>
      </c>
      <c r="E1012" s="113" t="s">
        <v>90</v>
      </c>
      <c r="F1012" s="114">
        <v>5258826</v>
      </c>
      <c r="G1012" s="115">
        <v>254500</v>
      </c>
      <c r="H1012" s="113" t="s">
        <v>84</v>
      </c>
      <c r="I1012" s="113" t="s">
        <v>97</v>
      </c>
      <c r="J1012" s="116">
        <v>44545</v>
      </c>
    </row>
    <row r="1013" spans="1:10" ht="15">
      <c r="A1013" s="113" t="s">
        <v>40</v>
      </c>
      <c r="B1013" s="113" t="s">
        <v>986</v>
      </c>
      <c r="C1013" s="113" t="s">
        <v>27</v>
      </c>
      <c r="D1013" s="113" t="s">
        <v>34</v>
      </c>
      <c r="E1013" s="113" t="s">
        <v>89</v>
      </c>
      <c r="F1013" s="114">
        <v>5261650</v>
      </c>
      <c r="G1013" s="115">
        <v>310000</v>
      </c>
      <c r="H1013" s="113" t="s">
        <v>84</v>
      </c>
      <c r="I1013" s="113" t="s">
        <v>97</v>
      </c>
      <c r="J1013" s="116">
        <v>44552</v>
      </c>
    </row>
    <row r="1014" spans="1:10" ht="15">
      <c r="A1014" s="113" t="s">
        <v>40</v>
      </c>
      <c r="B1014" s="113" t="s">
        <v>986</v>
      </c>
      <c r="C1014" s="113" t="s">
        <v>27</v>
      </c>
      <c r="D1014" s="113" t="s">
        <v>34</v>
      </c>
      <c r="E1014" s="113" t="s">
        <v>85</v>
      </c>
      <c r="F1014" s="114">
        <v>5261647</v>
      </c>
      <c r="G1014" s="115">
        <v>400666</v>
      </c>
      <c r="H1014" s="113" t="s">
        <v>84</v>
      </c>
      <c r="I1014" s="113" t="s">
        <v>97</v>
      </c>
      <c r="J1014" s="116">
        <v>44552</v>
      </c>
    </row>
    <row r="1015" spans="1:10" ht="15">
      <c r="A1015" s="113" t="s">
        <v>40</v>
      </c>
      <c r="B1015" s="113" t="s">
        <v>986</v>
      </c>
      <c r="C1015" s="113" t="s">
        <v>27</v>
      </c>
      <c r="D1015" s="113" t="s">
        <v>34</v>
      </c>
      <c r="E1015" s="113" t="s">
        <v>89</v>
      </c>
      <c r="F1015" s="114">
        <v>5261639</v>
      </c>
      <c r="G1015" s="115">
        <v>415007</v>
      </c>
      <c r="H1015" s="113" t="s">
        <v>84</v>
      </c>
      <c r="I1015" s="113" t="s">
        <v>97</v>
      </c>
      <c r="J1015" s="116">
        <v>44552</v>
      </c>
    </row>
    <row r="1016" spans="1:10" ht="15">
      <c r="A1016" s="113" t="s">
        <v>40</v>
      </c>
      <c r="B1016" s="113" t="s">
        <v>986</v>
      </c>
      <c r="C1016" s="113" t="s">
        <v>27</v>
      </c>
      <c r="D1016" s="113" t="s">
        <v>34</v>
      </c>
      <c r="E1016" s="113" t="s">
        <v>89</v>
      </c>
      <c r="F1016" s="114">
        <v>5261637</v>
      </c>
      <c r="G1016" s="115">
        <v>414111</v>
      </c>
      <c r="H1016" s="113" t="s">
        <v>84</v>
      </c>
      <c r="I1016" s="113" t="s">
        <v>97</v>
      </c>
      <c r="J1016" s="116">
        <v>44552</v>
      </c>
    </row>
    <row r="1017" spans="1:10" ht="15">
      <c r="A1017" s="113" t="s">
        <v>40</v>
      </c>
      <c r="B1017" s="113" t="s">
        <v>986</v>
      </c>
      <c r="C1017" s="113" t="s">
        <v>131</v>
      </c>
      <c r="D1017" s="113" t="s">
        <v>134</v>
      </c>
      <c r="E1017" s="113" t="s">
        <v>88</v>
      </c>
      <c r="F1017" s="114">
        <v>5256172</v>
      </c>
      <c r="G1017" s="115">
        <v>1470000</v>
      </c>
      <c r="H1017" s="113" t="s">
        <v>84</v>
      </c>
      <c r="I1017" s="113" t="s">
        <v>97</v>
      </c>
      <c r="J1017" s="116">
        <v>44537</v>
      </c>
    </row>
    <row r="1018" spans="1:10" ht="15">
      <c r="A1018" s="113" t="s">
        <v>40</v>
      </c>
      <c r="B1018" s="113" t="s">
        <v>986</v>
      </c>
      <c r="C1018" s="113" t="s">
        <v>131</v>
      </c>
      <c r="D1018" s="113" t="s">
        <v>134</v>
      </c>
      <c r="E1018" s="113" t="s">
        <v>85</v>
      </c>
      <c r="F1018" s="114">
        <v>5256145</v>
      </c>
      <c r="G1018" s="115">
        <v>415000</v>
      </c>
      <c r="H1018" s="113" t="s">
        <v>84</v>
      </c>
      <c r="I1018" s="113" t="s">
        <v>97</v>
      </c>
      <c r="J1018" s="116">
        <v>44537</v>
      </c>
    </row>
    <row r="1019" spans="1:10" ht="15">
      <c r="A1019" s="113" t="s">
        <v>40</v>
      </c>
      <c r="B1019" s="113" t="s">
        <v>986</v>
      </c>
      <c r="C1019" s="113" t="s">
        <v>27</v>
      </c>
      <c r="D1019" s="113" t="s">
        <v>34</v>
      </c>
      <c r="E1019" s="113" t="s">
        <v>89</v>
      </c>
      <c r="F1019" s="114">
        <v>5261611</v>
      </c>
      <c r="G1019" s="115">
        <v>173891</v>
      </c>
      <c r="H1019" s="113" t="s">
        <v>84</v>
      </c>
      <c r="I1019" s="113" t="s">
        <v>97</v>
      </c>
      <c r="J1019" s="116">
        <v>44552</v>
      </c>
    </row>
    <row r="1020" spans="1:10" ht="15">
      <c r="A1020" s="113" t="s">
        <v>40</v>
      </c>
      <c r="B1020" s="113" t="s">
        <v>986</v>
      </c>
      <c r="C1020" s="113" t="s">
        <v>27</v>
      </c>
      <c r="D1020" s="113" t="s">
        <v>193</v>
      </c>
      <c r="E1020" s="113" t="s">
        <v>85</v>
      </c>
      <c r="F1020" s="114">
        <v>5260018</v>
      </c>
      <c r="G1020" s="115">
        <v>404000</v>
      </c>
      <c r="H1020" s="113" t="s">
        <v>84</v>
      </c>
      <c r="I1020" s="113" t="s">
        <v>97</v>
      </c>
      <c r="J1020" s="116">
        <v>44547</v>
      </c>
    </row>
    <row r="1021" spans="1:10" ht="15">
      <c r="A1021" s="113" t="s">
        <v>40</v>
      </c>
      <c r="B1021" s="113" t="s">
        <v>986</v>
      </c>
      <c r="C1021" s="113" t="s">
        <v>27</v>
      </c>
      <c r="D1021" s="113" t="s">
        <v>34</v>
      </c>
      <c r="E1021" s="113" t="s">
        <v>90</v>
      </c>
      <c r="F1021" s="114">
        <v>5263193</v>
      </c>
      <c r="G1021" s="115">
        <v>14025000</v>
      </c>
      <c r="H1021" s="113" t="s">
        <v>84</v>
      </c>
      <c r="I1021" s="113" t="s">
        <v>97</v>
      </c>
      <c r="J1021" s="116">
        <v>44558</v>
      </c>
    </row>
    <row r="1022" spans="1:10" ht="15">
      <c r="A1022" s="113" t="s">
        <v>57</v>
      </c>
      <c r="B1022" s="113" t="s">
        <v>987</v>
      </c>
      <c r="C1022" s="113" t="s">
        <v>35</v>
      </c>
      <c r="D1022" s="113" t="s">
        <v>204</v>
      </c>
      <c r="E1022" s="113" t="s">
        <v>85</v>
      </c>
      <c r="F1022" s="114">
        <v>5262162</v>
      </c>
      <c r="G1022" s="115">
        <v>415000</v>
      </c>
      <c r="H1022" s="113" t="s">
        <v>84</v>
      </c>
      <c r="I1022" s="113" t="s">
        <v>97</v>
      </c>
      <c r="J1022" s="116">
        <v>44553</v>
      </c>
    </row>
    <row r="1023" spans="1:10" ht="15">
      <c r="A1023" s="113" t="s">
        <v>57</v>
      </c>
      <c r="B1023" s="113" t="s">
        <v>987</v>
      </c>
      <c r="C1023" s="113" t="s">
        <v>35</v>
      </c>
      <c r="D1023" s="113" t="s">
        <v>204</v>
      </c>
      <c r="E1023" s="113" t="s">
        <v>88</v>
      </c>
      <c r="F1023" s="114">
        <v>5264325</v>
      </c>
      <c r="G1023" s="115">
        <v>141000</v>
      </c>
      <c r="H1023" s="113" t="s">
        <v>84</v>
      </c>
      <c r="I1023" s="113" t="s">
        <v>97</v>
      </c>
      <c r="J1023" s="116">
        <v>44560</v>
      </c>
    </row>
    <row r="1024" spans="1:10" ht="15">
      <c r="A1024" s="113" t="s">
        <v>57</v>
      </c>
      <c r="B1024" s="113" t="s">
        <v>987</v>
      </c>
      <c r="C1024" s="113" t="s">
        <v>35</v>
      </c>
      <c r="D1024" s="113" t="s">
        <v>204</v>
      </c>
      <c r="E1024" s="113" t="s">
        <v>88</v>
      </c>
      <c r="F1024" s="114">
        <v>5264317</v>
      </c>
      <c r="G1024" s="115">
        <v>450000</v>
      </c>
      <c r="H1024" s="113" t="s">
        <v>84</v>
      </c>
      <c r="I1024" s="113" t="s">
        <v>97</v>
      </c>
      <c r="J1024" s="116">
        <v>44560</v>
      </c>
    </row>
    <row r="1025" spans="1:10" ht="15">
      <c r="A1025" s="113" t="s">
        <v>57</v>
      </c>
      <c r="B1025" s="113" t="s">
        <v>987</v>
      </c>
      <c r="C1025" s="113" t="s">
        <v>35</v>
      </c>
      <c r="D1025" s="113" t="s">
        <v>204</v>
      </c>
      <c r="E1025" s="113" t="s">
        <v>85</v>
      </c>
      <c r="F1025" s="114">
        <v>5254666</v>
      </c>
      <c r="G1025" s="115">
        <v>396000</v>
      </c>
      <c r="H1025" s="113" t="s">
        <v>84</v>
      </c>
      <c r="I1025" s="113" t="s">
        <v>97</v>
      </c>
      <c r="J1025" s="116">
        <v>44533</v>
      </c>
    </row>
    <row r="1026" spans="1:10" ht="15">
      <c r="A1026" s="113" t="s">
        <v>57</v>
      </c>
      <c r="B1026" s="113" t="s">
        <v>987</v>
      </c>
      <c r="C1026" s="113" t="s">
        <v>35</v>
      </c>
      <c r="D1026" s="113" t="s">
        <v>204</v>
      </c>
      <c r="E1026" s="113" t="s">
        <v>85</v>
      </c>
      <c r="F1026" s="114">
        <v>5261725</v>
      </c>
      <c r="G1026" s="115">
        <v>450000</v>
      </c>
      <c r="H1026" s="113" t="s">
        <v>84</v>
      </c>
      <c r="I1026" s="113" t="s">
        <v>97</v>
      </c>
      <c r="J1026" s="116">
        <v>44552</v>
      </c>
    </row>
    <row r="1027" spans="1:10" ht="15">
      <c r="A1027" s="113" t="s">
        <v>57</v>
      </c>
      <c r="B1027" s="113" t="s">
        <v>987</v>
      </c>
      <c r="C1027" s="113" t="s">
        <v>35</v>
      </c>
      <c r="D1027" s="113" t="s">
        <v>204</v>
      </c>
      <c r="E1027" s="113" t="s">
        <v>85</v>
      </c>
      <c r="F1027" s="114">
        <v>5255219</v>
      </c>
      <c r="G1027" s="115">
        <v>365000</v>
      </c>
      <c r="H1027" s="113" t="s">
        <v>84</v>
      </c>
      <c r="I1027" s="113" t="s">
        <v>97</v>
      </c>
      <c r="J1027" s="116">
        <v>44536</v>
      </c>
    </row>
    <row r="1028" spans="1:10" ht="15">
      <c r="A1028" s="113" t="s">
        <v>205</v>
      </c>
      <c r="B1028" s="113" t="s">
        <v>988</v>
      </c>
      <c r="C1028" s="113" t="s">
        <v>177</v>
      </c>
      <c r="D1028" s="113" t="s">
        <v>50</v>
      </c>
      <c r="E1028" s="113" t="s">
        <v>85</v>
      </c>
      <c r="F1028" s="114">
        <v>5256973</v>
      </c>
      <c r="G1028" s="115">
        <v>465000</v>
      </c>
      <c r="H1028" s="113" t="s">
        <v>84</v>
      </c>
      <c r="I1028" s="113" t="s">
        <v>97</v>
      </c>
      <c r="J1028" s="116">
        <v>44539</v>
      </c>
    </row>
    <row r="1029" spans="1:10" ht="15">
      <c r="A1029" s="113" t="s">
        <v>205</v>
      </c>
      <c r="B1029" s="113" t="s">
        <v>988</v>
      </c>
      <c r="C1029" s="113" t="s">
        <v>177</v>
      </c>
      <c r="D1029" s="113" t="s">
        <v>50</v>
      </c>
      <c r="E1029" s="113" t="s">
        <v>85</v>
      </c>
      <c r="F1029" s="114">
        <v>5257616</v>
      </c>
      <c r="G1029" s="115">
        <v>424125</v>
      </c>
      <c r="H1029" s="113" t="s">
        <v>84</v>
      </c>
      <c r="I1029" s="113" t="s">
        <v>97</v>
      </c>
      <c r="J1029" s="116">
        <v>44540</v>
      </c>
    </row>
    <row r="1030" spans="1:10" ht="15">
      <c r="A1030" s="113" t="s">
        <v>205</v>
      </c>
      <c r="B1030" s="113" t="s">
        <v>988</v>
      </c>
      <c r="C1030" s="113" t="s">
        <v>177</v>
      </c>
      <c r="D1030" s="113" t="s">
        <v>50</v>
      </c>
      <c r="E1030" s="113" t="s">
        <v>81</v>
      </c>
      <c r="F1030" s="114">
        <v>5257511</v>
      </c>
      <c r="G1030" s="115">
        <v>305000</v>
      </c>
      <c r="H1030" s="113" t="s">
        <v>84</v>
      </c>
      <c r="I1030" s="113" t="s">
        <v>97</v>
      </c>
      <c r="J1030" s="116">
        <v>44540</v>
      </c>
    </row>
    <row r="1031" spans="1:10" ht="15">
      <c r="A1031" s="113" t="s">
        <v>205</v>
      </c>
      <c r="B1031" s="113" t="s">
        <v>988</v>
      </c>
      <c r="C1031" s="113" t="s">
        <v>177</v>
      </c>
      <c r="D1031" s="113" t="s">
        <v>50</v>
      </c>
      <c r="E1031" s="113" t="s">
        <v>85</v>
      </c>
      <c r="F1031" s="114">
        <v>5262232</v>
      </c>
      <c r="G1031" s="115">
        <v>280000</v>
      </c>
      <c r="H1031" s="113" t="s">
        <v>84</v>
      </c>
      <c r="I1031" s="113" t="s">
        <v>97</v>
      </c>
      <c r="J1031" s="116">
        <v>44553</v>
      </c>
    </row>
    <row r="1032" spans="1:10" ht="15">
      <c r="A1032" s="113" t="s">
        <v>205</v>
      </c>
      <c r="B1032" s="113" t="s">
        <v>988</v>
      </c>
      <c r="C1032" s="113" t="s">
        <v>177</v>
      </c>
      <c r="D1032" s="113" t="s">
        <v>50</v>
      </c>
      <c r="E1032" s="113" t="s">
        <v>85</v>
      </c>
      <c r="F1032" s="114">
        <v>5257722</v>
      </c>
      <c r="G1032" s="115">
        <v>945000</v>
      </c>
      <c r="H1032" s="113" t="s">
        <v>84</v>
      </c>
      <c r="I1032" s="113" t="s">
        <v>97</v>
      </c>
      <c r="J1032" s="116">
        <v>44540</v>
      </c>
    </row>
    <row r="1033" spans="1:10" ht="15">
      <c r="A1033" s="113" t="s">
        <v>205</v>
      </c>
      <c r="B1033" s="113" t="s">
        <v>988</v>
      </c>
      <c r="C1033" s="113" t="s">
        <v>177</v>
      </c>
      <c r="D1033" s="113" t="s">
        <v>50</v>
      </c>
      <c r="E1033" s="113" t="s">
        <v>85</v>
      </c>
      <c r="F1033" s="114">
        <v>5262064</v>
      </c>
      <c r="G1033" s="115">
        <v>390000</v>
      </c>
      <c r="H1033" s="113" t="s">
        <v>84</v>
      </c>
      <c r="I1033" s="113" t="s">
        <v>97</v>
      </c>
      <c r="J1033" s="116">
        <v>44553</v>
      </c>
    </row>
    <row r="1034" spans="1:10" ht="15">
      <c r="A1034" s="113" t="s">
        <v>205</v>
      </c>
      <c r="B1034" s="113" t="s">
        <v>988</v>
      </c>
      <c r="C1034" s="113" t="s">
        <v>177</v>
      </c>
      <c r="D1034" s="113" t="s">
        <v>50</v>
      </c>
      <c r="E1034" s="113" t="s">
        <v>88</v>
      </c>
      <c r="F1034" s="114">
        <v>5262882</v>
      </c>
      <c r="G1034" s="115">
        <v>220000</v>
      </c>
      <c r="H1034" s="113" t="s">
        <v>84</v>
      </c>
      <c r="I1034" s="113" t="s">
        <v>97</v>
      </c>
      <c r="J1034" s="116">
        <v>44558</v>
      </c>
    </row>
    <row r="1035" spans="1:10" ht="15">
      <c r="A1035" s="113" t="s">
        <v>205</v>
      </c>
      <c r="B1035" s="113" t="s">
        <v>988</v>
      </c>
      <c r="C1035" s="113" t="s">
        <v>177</v>
      </c>
      <c r="D1035" s="113" t="s">
        <v>50</v>
      </c>
      <c r="E1035" s="113" t="s">
        <v>81</v>
      </c>
      <c r="F1035" s="114">
        <v>5259202</v>
      </c>
      <c r="G1035" s="115">
        <v>200000</v>
      </c>
      <c r="H1035" s="113" t="s">
        <v>84</v>
      </c>
      <c r="I1035" s="113" t="s">
        <v>97</v>
      </c>
      <c r="J1035" s="116">
        <v>44546</v>
      </c>
    </row>
    <row r="1036" spans="1:10" ht="15">
      <c r="A1036" s="113" t="s">
        <v>206</v>
      </c>
      <c r="B1036" s="113" t="s">
        <v>989</v>
      </c>
      <c r="C1036" s="113" t="s">
        <v>94</v>
      </c>
      <c r="D1036" s="113" t="s">
        <v>207</v>
      </c>
      <c r="E1036" s="113" t="s">
        <v>85</v>
      </c>
      <c r="F1036" s="114">
        <v>5259701</v>
      </c>
      <c r="G1036" s="115">
        <v>996935</v>
      </c>
      <c r="H1036" s="113" t="s">
        <v>97</v>
      </c>
      <c r="I1036" s="113" t="s">
        <v>97</v>
      </c>
      <c r="J1036" s="116">
        <v>44547</v>
      </c>
    </row>
    <row r="1037" spans="1:10" ht="15">
      <c r="A1037" s="113" t="s">
        <v>206</v>
      </c>
      <c r="B1037" s="113" t="s">
        <v>989</v>
      </c>
      <c r="C1037" s="113" t="s">
        <v>94</v>
      </c>
      <c r="D1037" s="113" t="s">
        <v>207</v>
      </c>
      <c r="E1037" s="113" t="s">
        <v>85</v>
      </c>
      <c r="F1037" s="114">
        <v>5256934</v>
      </c>
      <c r="G1037" s="115">
        <v>1064139</v>
      </c>
      <c r="H1037" s="113" t="s">
        <v>97</v>
      </c>
      <c r="I1037" s="113" t="s">
        <v>97</v>
      </c>
      <c r="J1037" s="116">
        <v>44539</v>
      </c>
    </row>
    <row r="1038" spans="1:10" ht="15">
      <c r="A1038" s="113" t="s">
        <v>206</v>
      </c>
      <c r="B1038" s="113" t="s">
        <v>989</v>
      </c>
      <c r="C1038" s="113" t="s">
        <v>94</v>
      </c>
      <c r="D1038" s="113" t="s">
        <v>207</v>
      </c>
      <c r="E1038" s="113" t="s">
        <v>85</v>
      </c>
      <c r="F1038" s="114">
        <v>5257303</v>
      </c>
      <c r="G1038" s="115">
        <v>972447</v>
      </c>
      <c r="H1038" s="113" t="s">
        <v>97</v>
      </c>
      <c r="I1038" s="113" t="s">
        <v>97</v>
      </c>
      <c r="J1038" s="116">
        <v>44540</v>
      </c>
    </row>
    <row r="1039" spans="1:10" ht="15">
      <c r="A1039" s="113" t="s">
        <v>206</v>
      </c>
      <c r="B1039" s="113" t="s">
        <v>989</v>
      </c>
      <c r="C1039" s="113" t="s">
        <v>94</v>
      </c>
      <c r="D1039" s="113" t="s">
        <v>207</v>
      </c>
      <c r="E1039" s="113" t="s">
        <v>85</v>
      </c>
      <c r="F1039" s="114">
        <v>5257307</v>
      </c>
      <c r="G1039" s="115">
        <v>949766</v>
      </c>
      <c r="H1039" s="113" t="s">
        <v>97</v>
      </c>
      <c r="I1039" s="113" t="s">
        <v>97</v>
      </c>
      <c r="J1039" s="116">
        <v>44540</v>
      </c>
    </row>
    <row r="1040" spans="1:10" ht="15">
      <c r="A1040" s="113" t="s">
        <v>206</v>
      </c>
      <c r="B1040" s="113" t="s">
        <v>989</v>
      </c>
      <c r="C1040" s="113" t="s">
        <v>94</v>
      </c>
      <c r="D1040" s="113" t="s">
        <v>207</v>
      </c>
      <c r="E1040" s="113" t="s">
        <v>85</v>
      </c>
      <c r="F1040" s="114">
        <v>5257356</v>
      </c>
      <c r="G1040" s="115">
        <v>863202</v>
      </c>
      <c r="H1040" s="113" t="s">
        <v>97</v>
      </c>
      <c r="I1040" s="113" t="s">
        <v>97</v>
      </c>
      <c r="J1040" s="116">
        <v>44540</v>
      </c>
    </row>
    <row r="1041" spans="1:10" ht="15">
      <c r="A1041" s="113" t="s">
        <v>206</v>
      </c>
      <c r="B1041" s="113" t="s">
        <v>989</v>
      </c>
      <c r="C1041" s="113" t="s">
        <v>94</v>
      </c>
      <c r="D1041" s="113" t="s">
        <v>207</v>
      </c>
      <c r="E1041" s="113" t="s">
        <v>85</v>
      </c>
      <c r="F1041" s="114">
        <v>5262056</v>
      </c>
      <c r="G1041" s="115">
        <v>469085</v>
      </c>
      <c r="H1041" s="113" t="s">
        <v>97</v>
      </c>
      <c r="I1041" s="113" t="s">
        <v>97</v>
      </c>
      <c r="J1041" s="116">
        <v>44553</v>
      </c>
    </row>
    <row r="1042" spans="1:10" ht="15">
      <c r="A1042" s="113" t="s">
        <v>206</v>
      </c>
      <c r="B1042" s="113" t="s">
        <v>989</v>
      </c>
      <c r="C1042" s="113" t="s">
        <v>94</v>
      </c>
      <c r="D1042" s="113" t="s">
        <v>207</v>
      </c>
      <c r="E1042" s="113" t="s">
        <v>85</v>
      </c>
      <c r="F1042" s="114">
        <v>5259689</v>
      </c>
      <c r="G1042" s="115">
        <v>782650</v>
      </c>
      <c r="H1042" s="113" t="s">
        <v>97</v>
      </c>
      <c r="I1042" s="113" t="s">
        <v>97</v>
      </c>
      <c r="J1042" s="116">
        <v>44547</v>
      </c>
    </row>
    <row r="1043" spans="1:10" ht="15">
      <c r="A1043" s="113" t="s">
        <v>206</v>
      </c>
      <c r="B1043" s="113" t="s">
        <v>989</v>
      </c>
      <c r="C1043" s="113" t="s">
        <v>94</v>
      </c>
      <c r="D1043" s="113" t="s">
        <v>207</v>
      </c>
      <c r="E1043" s="113" t="s">
        <v>85</v>
      </c>
      <c r="F1043" s="114">
        <v>5257291</v>
      </c>
      <c r="G1043" s="115">
        <v>555593</v>
      </c>
      <c r="H1043" s="113" t="s">
        <v>97</v>
      </c>
      <c r="I1043" s="113" t="s">
        <v>97</v>
      </c>
      <c r="J1043" s="116">
        <v>44540</v>
      </c>
    </row>
    <row r="1044" spans="1:10" ht="15">
      <c r="A1044" s="113" t="s">
        <v>206</v>
      </c>
      <c r="B1044" s="113" t="s">
        <v>989</v>
      </c>
      <c r="C1044" s="113" t="s">
        <v>94</v>
      </c>
      <c r="D1044" s="113" t="s">
        <v>207</v>
      </c>
      <c r="E1044" s="113" t="s">
        <v>85</v>
      </c>
      <c r="F1044" s="114">
        <v>5257878</v>
      </c>
      <c r="G1044" s="115">
        <v>595497</v>
      </c>
      <c r="H1044" s="113" t="s">
        <v>97</v>
      </c>
      <c r="I1044" s="113" t="s">
        <v>97</v>
      </c>
      <c r="J1044" s="116">
        <v>44543</v>
      </c>
    </row>
    <row r="1045" spans="1:10" ht="15">
      <c r="A1045" s="113" t="s">
        <v>206</v>
      </c>
      <c r="B1045" s="113" t="s">
        <v>989</v>
      </c>
      <c r="C1045" s="113" t="s">
        <v>94</v>
      </c>
      <c r="D1045" s="113" t="s">
        <v>207</v>
      </c>
      <c r="E1045" s="113" t="s">
        <v>85</v>
      </c>
      <c r="F1045" s="114">
        <v>5262035</v>
      </c>
      <c r="G1045" s="115">
        <v>966729</v>
      </c>
      <c r="H1045" s="113" t="s">
        <v>97</v>
      </c>
      <c r="I1045" s="113" t="s">
        <v>97</v>
      </c>
      <c r="J1045" s="116">
        <v>44553</v>
      </c>
    </row>
    <row r="1046" spans="1:10" ht="15">
      <c r="A1046" s="113" t="s">
        <v>206</v>
      </c>
      <c r="B1046" s="113" t="s">
        <v>989</v>
      </c>
      <c r="C1046" s="113" t="s">
        <v>94</v>
      </c>
      <c r="D1046" s="113" t="s">
        <v>207</v>
      </c>
      <c r="E1046" s="113" t="s">
        <v>85</v>
      </c>
      <c r="F1046" s="114">
        <v>5259707</v>
      </c>
      <c r="G1046" s="115">
        <v>902025</v>
      </c>
      <c r="H1046" s="113" t="s">
        <v>97</v>
      </c>
      <c r="I1046" s="113" t="s">
        <v>97</v>
      </c>
      <c r="J1046" s="116">
        <v>44547</v>
      </c>
    </row>
    <row r="1047" spans="1:10" ht="15">
      <c r="A1047" s="113" t="s">
        <v>206</v>
      </c>
      <c r="B1047" s="113" t="s">
        <v>989</v>
      </c>
      <c r="C1047" s="113" t="s">
        <v>94</v>
      </c>
      <c r="D1047" s="113" t="s">
        <v>207</v>
      </c>
      <c r="E1047" s="113" t="s">
        <v>85</v>
      </c>
      <c r="F1047" s="114">
        <v>5254097</v>
      </c>
      <c r="G1047" s="115">
        <v>823628</v>
      </c>
      <c r="H1047" s="113" t="s">
        <v>97</v>
      </c>
      <c r="I1047" s="113" t="s">
        <v>97</v>
      </c>
      <c r="J1047" s="116">
        <v>44532</v>
      </c>
    </row>
    <row r="1048" spans="1:10" ht="15">
      <c r="A1048" s="113" t="s">
        <v>206</v>
      </c>
      <c r="B1048" s="113" t="s">
        <v>989</v>
      </c>
      <c r="C1048" s="113" t="s">
        <v>94</v>
      </c>
      <c r="D1048" s="113" t="s">
        <v>207</v>
      </c>
      <c r="E1048" s="113" t="s">
        <v>85</v>
      </c>
      <c r="F1048" s="114">
        <v>5259717</v>
      </c>
      <c r="G1048" s="115">
        <v>465180</v>
      </c>
      <c r="H1048" s="113" t="s">
        <v>97</v>
      </c>
      <c r="I1048" s="113" t="s">
        <v>97</v>
      </c>
      <c r="J1048" s="116">
        <v>44547</v>
      </c>
    </row>
    <row r="1049" spans="1:10" ht="15">
      <c r="A1049" s="113" t="s">
        <v>206</v>
      </c>
      <c r="B1049" s="113" t="s">
        <v>989</v>
      </c>
      <c r="C1049" s="113" t="s">
        <v>94</v>
      </c>
      <c r="D1049" s="113" t="s">
        <v>207</v>
      </c>
      <c r="E1049" s="113" t="s">
        <v>85</v>
      </c>
      <c r="F1049" s="114">
        <v>5262198</v>
      </c>
      <c r="G1049" s="115">
        <v>1288468</v>
      </c>
      <c r="H1049" s="113" t="s">
        <v>97</v>
      </c>
      <c r="I1049" s="113" t="s">
        <v>97</v>
      </c>
      <c r="J1049" s="116">
        <v>44553</v>
      </c>
    </row>
    <row r="1050" spans="1:10" ht="15">
      <c r="A1050" s="113" t="s">
        <v>206</v>
      </c>
      <c r="B1050" s="113" t="s">
        <v>989</v>
      </c>
      <c r="C1050" s="113" t="s">
        <v>94</v>
      </c>
      <c r="D1050" s="113" t="s">
        <v>207</v>
      </c>
      <c r="E1050" s="113" t="s">
        <v>85</v>
      </c>
      <c r="F1050" s="114">
        <v>5257645</v>
      </c>
      <c r="G1050" s="115">
        <v>876192</v>
      </c>
      <c r="H1050" s="113" t="s">
        <v>97</v>
      </c>
      <c r="I1050" s="113" t="s">
        <v>97</v>
      </c>
      <c r="J1050" s="116">
        <v>44540</v>
      </c>
    </row>
    <row r="1051" spans="1:10" ht="15">
      <c r="A1051" s="113" t="s">
        <v>206</v>
      </c>
      <c r="B1051" s="113" t="s">
        <v>989</v>
      </c>
      <c r="C1051" s="113" t="s">
        <v>94</v>
      </c>
      <c r="D1051" s="113" t="s">
        <v>207</v>
      </c>
      <c r="E1051" s="113" t="s">
        <v>85</v>
      </c>
      <c r="F1051" s="114">
        <v>5254304</v>
      </c>
      <c r="G1051" s="115">
        <v>646412</v>
      </c>
      <c r="H1051" s="113" t="s">
        <v>97</v>
      </c>
      <c r="I1051" s="113" t="s">
        <v>97</v>
      </c>
      <c r="J1051" s="116">
        <v>44532</v>
      </c>
    </row>
    <row r="1052" spans="1:10" ht="15">
      <c r="A1052" s="113" t="s">
        <v>206</v>
      </c>
      <c r="B1052" s="113" t="s">
        <v>989</v>
      </c>
      <c r="C1052" s="113" t="s">
        <v>94</v>
      </c>
      <c r="D1052" s="113" t="s">
        <v>207</v>
      </c>
      <c r="E1052" s="113" t="s">
        <v>85</v>
      </c>
      <c r="F1052" s="114">
        <v>5260369</v>
      </c>
      <c r="G1052" s="115">
        <v>956995</v>
      </c>
      <c r="H1052" s="113" t="s">
        <v>97</v>
      </c>
      <c r="I1052" s="113" t="s">
        <v>97</v>
      </c>
      <c r="J1052" s="116">
        <v>44550</v>
      </c>
    </row>
    <row r="1053" spans="1:10" ht="15">
      <c r="A1053" s="113" t="s">
        <v>206</v>
      </c>
      <c r="B1053" s="113" t="s">
        <v>989</v>
      </c>
      <c r="C1053" s="113" t="s">
        <v>94</v>
      </c>
      <c r="D1053" s="113" t="s">
        <v>207</v>
      </c>
      <c r="E1053" s="113" t="s">
        <v>85</v>
      </c>
      <c r="F1053" s="114">
        <v>5257388</v>
      </c>
      <c r="G1053" s="115">
        <v>542960</v>
      </c>
      <c r="H1053" s="113" t="s">
        <v>97</v>
      </c>
      <c r="I1053" s="113" t="s">
        <v>97</v>
      </c>
      <c r="J1053" s="116">
        <v>44540</v>
      </c>
    </row>
    <row r="1054" spans="1:10" ht="15">
      <c r="A1054" s="113" t="s">
        <v>206</v>
      </c>
      <c r="B1054" s="113" t="s">
        <v>989</v>
      </c>
      <c r="C1054" s="113" t="s">
        <v>94</v>
      </c>
      <c r="D1054" s="113" t="s">
        <v>207</v>
      </c>
      <c r="E1054" s="113" t="s">
        <v>85</v>
      </c>
      <c r="F1054" s="114">
        <v>5259685</v>
      </c>
      <c r="G1054" s="115">
        <v>518886</v>
      </c>
      <c r="H1054" s="113" t="s">
        <v>97</v>
      </c>
      <c r="I1054" s="113" t="s">
        <v>97</v>
      </c>
      <c r="J1054" s="116">
        <v>44547</v>
      </c>
    </row>
    <row r="1055" spans="1:10" ht="15">
      <c r="A1055" s="113" t="s">
        <v>206</v>
      </c>
      <c r="B1055" s="113" t="s">
        <v>989</v>
      </c>
      <c r="C1055" s="113" t="s">
        <v>94</v>
      </c>
      <c r="D1055" s="113" t="s">
        <v>207</v>
      </c>
      <c r="E1055" s="113" t="s">
        <v>85</v>
      </c>
      <c r="F1055" s="114">
        <v>5264082</v>
      </c>
      <c r="G1055" s="115">
        <v>949843</v>
      </c>
      <c r="H1055" s="113" t="s">
        <v>97</v>
      </c>
      <c r="I1055" s="113" t="s">
        <v>97</v>
      </c>
      <c r="J1055" s="116">
        <v>44560</v>
      </c>
    </row>
    <row r="1056" spans="1:10" ht="15">
      <c r="A1056" s="113" t="s">
        <v>206</v>
      </c>
      <c r="B1056" s="113" t="s">
        <v>989</v>
      </c>
      <c r="C1056" s="113" t="s">
        <v>94</v>
      </c>
      <c r="D1056" s="113" t="s">
        <v>207</v>
      </c>
      <c r="E1056" s="113" t="s">
        <v>85</v>
      </c>
      <c r="F1056" s="114">
        <v>5259250</v>
      </c>
      <c r="G1056" s="115">
        <v>878675</v>
      </c>
      <c r="H1056" s="113" t="s">
        <v>97</v>
      </c>
      <c r="I1056" s="113" t="s">
        <v>97</v>
      </c>
      <c r="J1056" s="116">
        <v>44546</v>
      </c>
    </row>
    <row r="1057" spans="1:10" ht="15">
      <c r="A1057" s="113" t="s">
        <v>206</v>
      </c>
      <c r="B1057" s="113" t="s">
        <v>989</v>
      </c>
      <c r="C1057" s="113" t="s">
        <v>94</v>
      </c>
      <c r="D1057" s="113" t="s">
        <v>207</v>
      </c>
      <c r="E1057" s="113" t="s">
        <v>85</v>
      </c>
      <c r="F1057" s="114">
        <v>5264138</v>
      </c>
      <c r="G1057" s="115">
        <v>702320</v>
      </c>
      <c r="H1057" s="113" t="s">
        <v>97</v>
      </c>
      <c r="I1057" s="113" t="s">
        <v>97</v>
      </c>
      <c r="J1057" s="116">
        <v>44560</v>
      </c>
    </row>
    <row r="1058" spans="1:10" ht="15">
      <c r="A1058" s="113" t="s">
        <v>206</v>
      </c>
      <c r="B1058" s="113" t="s">
        <v>989</v>
      </c>
      <c r="C1058" s="113" t="s">
        <v>94</v>
      </c>
      <c r="D1058" s="113" t="s">
        <v>207</v>
      </c>
      <c r="E1058" s="113" t="s">
        <v>85</v>
      </c>
      <c r="F1058" s="114">
        <v>5261499</v>
      </c>
      <c r="G1058" s="115">
        <v>843095</v>
      </c>
      <c r="H1058" s="113" t="s">
        <v>97</v>
      </c>
      <c r="I1058" s="113" t="s">
        <v>97</v>
      </c>
      <c r="J1058" s="116">
        <v>44552</v>
      </c>
    </row>
    <row r="1059" spans="1:10" ht="15">
      <c r="A1059" s="113" t="s">
        <v>206</v>
      </c>
      <c r="B1059" s="113" t="s">
        <v>989</v>
      </c>
      <c r="C1059" s="113" t="s">
        <v>94</v>
      </c>
      <c r="D1059" s="113" t="s">
        <v>207</v>
      </c>
      <c r="E1059" s="113" t="s">
        <v>85</v>
      </c>
      <c r="F1059" s="114">
        <v>5261503</v>
      </c>
      <c r="G1059" s="115">
        <v>944495</v>
      </c>
      <c r="H1059" s="113" t="s">
        <v>97</v>
      </c>
      <c r="I1059" s="113" t="s">
        <v>97</v>
      </c>
      <c r="J1059" s="116">
        <v>44552</v>
      </c>
    </row>
    <row r="1060" spans="1:10" ht="15">
      <c r="A1060" s="113" t="s">
        <v>206</v>
      </c>
      <c r="B1060" s="113" t="s">
        <v>989</v>
      </c>
      <c r="C1060" s="113" t="s">
        <v>94</v>
      </c>
      <c r="D1060" s="113" t="s">
        <v>207</v>
      </c>
      <c r="E1060" s="113" t="s">
        <v>85</v>
      </c>
      <c r="F1060" s="114">
        <v>5259679</v>
      </c>
      <c r="G1060" s="115">
        <v>992961</v>
      </c>
      <c r="H1060" s="113" t="s">
        <v>97</v>
      </c>
      <c r="I1060" s="113" t="s">
        <v>97</v>
      </c>
      <c r="J1060" s="116">
        <v>44547</v>
      </c>
    </row>
    <row r="1061" spans="1:10" ht="15">
      <c r="A1061" s="113" t="s">
        <v>206</v>
      </c>
      <c r="B1061" s="113" t="s">
        <v>989</v>
      </c>
      <c r="C1061" s="113" t="s">
        <v>94</v>
      </c>
      <c r="D1061" s="113" t="s">
        <v>207</v>
      </c>
      <c r="E1061" s="113" t="s">
        <v>85</v>
      </c>
      <c r="F1061" s="114">
        <v>5257296</v>
      </c>
      <c r="G1061" s="115">
        <v>750097</v>
      </c>
      <c r="H1061" s="113" t="s">
        <v>97</v>
      </c>
      <c r="I1061" s="113" t="s">
        <v>97</v>
      </c>
      <c r="J1061" s="116">
        <v>44540</v>
      </c>
    </row>
    <row r="1062" spans="1:10" ht="15">
      <c r="A1062" s="113" t="s">
        <v>206</v>
      </c>
      <c r="B1062" s="113" t="s">
        <v>989</v>
      </c>
      <c r="C1062" s="113" t="s">
        <v>94</v>
      </c>
      <c r="D1062" s="113" t="s">
        <v>207</v>
      </c>
      <c r="E1062" s="113" t="s">
        <v>85</v>
      </c>
      <c r="F1062" s="114">
        <v>5258784</v>
      </c>
      <c r="G1062" s="115">
        <v>1100000</v>
      </c>
      <c r="H1062" s="113" t="s">
        <v>97</v>
      </c>
      <c r="I1062" s="113" t="s">
        <v>97</v>
      </c>
      <c r="J1062" s="116">
        <v>44545</v>
      </c>
    </row>
    <row r="1063" spans="1:10" ht="15">
      <c r="A1063" s="113" t="s">
        <v>206</v>
      </c>
      <c r="B1063" s="113" t="s">
        <v>989</v>
      </c>
      <c r="C1063" s="113" t="s">
        <v>94</v>
      </c>
      <c r="D1063" s="113" t="s">
        <v>207</v>
      </c>
      <c r="E1063" s="113" t="s">
        <v>85</v>
      </c>
      <c r="F1063" s="114">
        <v>5259421</v>
      </c>
      <c r="G1063" s="115">
        <v>427798</v>
      </c>
      <c r="H1063" s="113" t="s">
        <v>97</v>
      </c>
      <c r="I1063" s="113" t="s">
        <v>97</v>
      </c>
      <c r="J1063" s="116">
        <v>44546</v>
      </c>
    </row>
    <row r="1064" spans="1:10" ht="15">
      <c r="A1064" s="113" t="s">
        <v>206</v>
      </c>
      <c r="B1064" s="113" t="s">
        <v>989</v>
      </c>
      <c r="C1064" s="113" t="s">
        <v>94</v>
      </c>
      <c r="D1064" s="113" t="s">
        <v>207</v>
      </c>
      <c r="E1064" s="113" t="s">
        <v>85</v>
      </c>
      <c r="F1064" s="114">
        <v>5254268</v>
      </c>
      <c r="G1064" s="115">
        <v>591577</v>
      </c>
      <c r="H1064" s="113" t="s">
        <v>97</v>
      </c>
      <c r="I1064" s="113" t="s">
        <v>97</v>
      </c>
      <c r="J1064" s="116">
        <v>44532</v>
      </c>
    </row>
    <row r="1065" spans="1:10" ht="15">
      <c r="A1065" s="113" t="s">
        <v>206</v>
      </c>
      <c r="B1065" s="113" t="s">
        <v>989</v>
      </c>
      <c r="C1065" s="113" t="s">
        <v>94</v>
      </c>
      <c r="D1065" s="113" t="s">
        <v>207</v>
      </c>
      <c r="E1065" s="113" t="s">
        <v>85</v>
      </c>
      <c r="F1065" s="114">
        <v>5259986</v>
      </c>
      <c r="G1065" s="115">
        <v>863989</v>
      </c>
      <c r="H1065" s="113" t="s">
        <v>97</v>
      </c>
      <c r="I1065" s="113" t="s">
        <v>97</v>
      </c>
      <c r="J1065" s="116">
        <v>44547</v>
      </c>
    </row>
    <row r="1066" spans="1:10" ht="15">
      <c r="A1066" s="113" t="s">
        <v>206</v>
      </c>
      <c r="B1066" s="113" t="s">
        <v>989</v>
      </c>
      <c r="C1066" s="113" t="s">
        <v>94</v>
      </c>
      <c r="D1066" s="113" t="s">
        <v>207</v>
      </c>
      <c r="E1066" s="113" t="s">
        <v>85</v>
      </c>
      <c r="F1066" s="114">
        <v>5261522</v>
      </c>
      <c r="G1066" s="115">
        <v>945135</v>
      </c>
      <c r="H1066" s="113" t="s">
        <v>97</v>
      </c>
      <c r="I1066" s="113" t="s">
        <v>97</v>
      </c>
      <c r="J1066" s="116">
        <v>44552</v>
      </c>
    </row>
    <row r="1067" spans="1:10" ht="15">
      <c r="A1067" s="113" t="s">
        <v>206</v>
      </c>
      <c r="B1067" s="113" t="s">
        <v>989</v>
      </c>
      <c r="C1067" s="113" t="s">
        <v>94</v>
      </c>
      <c r="D1067" s="113" t="s">
        <v>207</v>
      </c>
      <c r="E1067" s="113" t="s">
        <v>85</v>
      </c>
      <c r="F1067" s="114">
        <v>5257068</v>
      </c>
      <c r="G1067" s="115">
        <v>480363</v>
      </c>
      <c r="H1067" s="113" t="s">
        <v>97</v>
      </c>
      <c r="I1067" s="113" t="s">
        <v>97</v>
      </c>
      <c r="J1067" s="116">
        <v>44539</v>
      </c>
    </row>
    <row r="1068" spans="1:10" ht="15">
      <c r="A1068" s="113" t="s">
        <v>206</v>
      </c>
      <c r="B1068" s="113" t="s">
        <v>989</v>
      </c>
      <c r="C1068" s="113" t="s">
        <v>94</v>
      </c>
      <c r="D1068" s="113" t="s">
        <v>207</v>
      </c>
      <c r="E1068" s="113" t="s">
        <v>85</v>
      </c>
      <c r="F1068" s="114">
        <v>5261998</v>
      </c>
      <c r="G1068" s="115">
        <v>619330</v>
      </c>
      <c r="H1068" s="113" t="s">
        <v>97</v>
      </c>
      <c r="I1068" s="113" t="s">
        <v>97</v>
      </c>
      <c r="J1068" s="116">
        <v>44553</v>
      </c>
    </row>
    <row r="1069" spans="1:10" ht="15">
      <c r="A1069" s="113" t="s">
        <v>206</v>
      </c>
      <c r="B1069" s="113" t="s">
        <v>989</v>
      </c>
      <c r="C1069" s="113" t="s">
        <v>94</v>
      </c>
      <c r="D1069" s="113" t="s">
        <v>207</v>
      </c>
      <c r="E1069" s="113" t="s">
        <v>85</v>
      </c>
      <c r="F1069" s="114">
        <v>5262002</v>
      </c>
      <c r="G1069" s="115">
        <v>581727</v>
      </c>
      <c r="H1069" s="113" t="s">
        <v>97</v>
      </c>
      <c r="I1069" s="113" t="s">
        <v>97</v>
      </c>
      <c r="J1069" s="116">
        <v>44553</v>
      </c>
    </row>
    <row r="1070" spans="1:10" ht="15">
      <c r="A1070" s="113" t="s">
        <v>206</v>
      </c>
      <c r="B1070" s="113" t="s">
        <v>989</v>
      </c>
      <c r="C1070" s="113" t="s">
        <v>94</v>
      </c>
      <c r="D1070" s="113" t="s">
        <v>207</v>
      </c>
      <c r="E1070" s="113" t="s">
        <v>85</v>
      </c>
      <c r="F1070" s="114">
        <v>5262006</v>
      </c>
      <c r="G1070" s="115">
        <v>514095</v>
      </c>
      <c r="H1070" s="113" t="s">
        <v>97</v>
      </c>
      <c r="I1070" s="113" t="s">
        <v>97</v>
      </c>
      <c r="J1070" s="116">
        <v>44553</v>
      </c>
    </row>
    <row r="1071" spans="1:10" ht="15">
      <c r="A1071" s="113" t="s">
        <v>206</v>
      </c>
      <c r="B1071" s="113" t="s">
        <v>989</v>
      </c>
      <c r="C1071" s="113" t="s">
        <v>94</v>
      </c>
      <c r="D1071" s="113" t="s">
        <v>207</v>
      </c>
      <c r="E1071" s="113" t="s">
        <v>85</v>
      </c>
      <c r="F1071" s="114">
        <v>5263515</v>
      </c>
      <c r="G1071" s="115">
        <v>610288</v>
      </c>
      <c r="H1071" s="113" t="s">
        <v>97</v>
      </c>
      <c r="I1071" s="113" t="s">
        <v>97</v>
      </c>
      <c r="J1071" s="116">
        <v>44559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L655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92" t="s">
        <v>0</v>
      </c>
      <c r="B1" s="92" t="s">
        <v>42</v>
      </c>
      <c r="C1" s="92" t="s">
        <v>1</v>
      </c>
      <c r="D1" s="92" t="s">
        <v>38</v>
      </c>
      <c r="E1" s="92" t="s">
        <v>36</v>
      </c>
      <c r="F1" s="92" t="s">
        <v>43</v>
      </c>
      <c r="G1" s="92" t="s">
        <v>37</v>
      </c>
      <c r="H1" s="92" t="s">
        <v>53</v>
      </c>
      <c r="L1">
        <v>655</v>
      </c>
    </row>
    <row r="2" spans="1:12" ht="15">
      <c r="A2" s="117" t="s">
        <v>80</v>
      </c>
      <c r="B2" s="117" t="s">
        <v>978</v>
      </c>
      <c r="C2" s="117" t="s">
        <v>211</v>
      </c>
      <c r="D2" s="117" t="s">
        <v>235</v>
      </c>
      <c r="E2" s="118">
        <v>5254130</v>
      </c>
      <c r="F2" s="119">
        <v>132950</v>
      </c>
      <c r="G2" s="120">
        <v>44532</v>
      </c>
      <c r="H2" s="117" t="s">
        <v>234</v>
      </c>
    </row>
    <row r="3" spans="1:12" ht="15">
      <c r="A3" s="117" t="s">
        <v>80</v>
      </c>
      <c r="B3" s="117" t="s">
        <v>978</v>
      </c>
      <c r="C3" s="117" t="s">
        <v>211</v>
      </c>
      <c r="D3" s="117" t="s">
        <v>233</v>
      </c>
      <c r="E3" s="118">
        <v>5259816</v>
      </c>
      <c r="F3" s="119">
        <v>389600</v>
      </c>
      <c r="G3" s="120">
        <v>44547</v>
      </c>
      <c r="H3" s="117" t="s">
        <v>234</v>
      </c>
    </row>
    <row r="4" spans="1:12" ht="15">
      <c r="A4" s="117" t="s">
        <v>80</v>
      </c>
      <c r="B4" s="117" t="s">
        <v>978</v>
      </c>
      <c r="C4" s="117" t="s">
        <v>211</v>
      </c>
      <c r="D4" s="117" t="s">
        <v>216</v>
      </c>
      <c r="E4" s="118">
        <v>5261204</v>
      </c>
      <c r="F4" s="119">
        <v>620000</v>
      </c>
      <c r="G4" s="120">
        <v>44551</v>
      </c>
      <c r="H4" s="117" t="s">
        <v>217</v>
      </c>
    </row>
    <row r="5" spans="1:12" ht="15">
      <c r="A5" s="117" t="s">
        <v>80</v>
      </c>
      <c r="B5" s="117" t="s">
        <v>978</v>
      </c>
      <c r="C5" s="117" t="s">
        <v>231</v>
      </c>
      <c r="D5" s="117" t="s">
        <v>230</v>
      </c>
      <c r="E5" s="118">
        <v>5262237</v>
      </c>
      <c r="F5" s="119">
        <v>2722000</v>
      </c>
      <c r="G5" s="120">
        <v>44553</v>
      </c>
      <c r="H5" s="117" t="s">
        <v>232</v>
      </c>
    </row>
    <row r="6" spans="1:12" ht="15">
      <c r="A6" s="117" t="s">
        <v>80</v>
      </c>
      <c r="B6" s="117" t="s">
        <v>978</v>
      </c>
      <c r="C6" s="117" t="s">
        <v>211</v>
      </c>
      <c r="D6" s="117" t="s">
        <v>221</v>
      </c>
      <c r="E6" s="118">
        <v>5260319</v>
      </c>
      <c r="F6" s="119">
        <v>647200</v>
      </c>
      <c r="G6" s="120">
        <v>44550</v>
      </c>
      <c r="H6" s="117" t="s">
        <v>222</v>
      </c>
    </row>
    <row r="7" spans="1:12" ht="15">
      <c r="A7" s="117" t="s">
        <v>80</v>
      </c>
      <c r="B7" s="117" t="s">
        <v>978</v>
      </c>
      <c r="C7" s="117" t="s">
        <v>211</v>
      </c>
      <c r="D7" s="117" t="s">
        <v>239</v>
      </c>
      <c r="E7" s="118">
        <v>5260351</v>
      </c>
      <c r="F7" s="119">
        <v>310000</v>
      </c>
      <c r="G7" s="120">
        <v>44550</v>
      </c>
      <c r="H7" s="117" t="s">
        <v>234</v>
      </c>
    </row>
    <row r="8" spans="1:12" ht="15">
      <c r="A8" s="117" t="s">
        <v>80</v>
      </c>
      <c r="B8" s="117" t="s">
        <v>978</v>
      </c>
      <c r="C8" s="117" t="s">
        <v>211</v>
      </c>
      <c r="D8" s="117" t="s">
        <v>236</v>
      </c>
      <c r="E8" s="118">
        <v>5263359</v>
      </c>
      <c r="F8" s="119">
        <v>188000</v>
      </c>
      <c r="G8" s="120">
        <v>44559</v>
      </c>
      <c r="H8" s="117" t="s">
        <v>234</v>
      </c>
    </row>
    <row r="9" spans="1:12" ht="15">
      <c r="A9" s="117" t="s">
        <v>80</v>
      </c>
      <c r="B9" s="117" t="s">
        <v>978</v>
      </c>
      <c r="C9" s="117" t="s">
        <v>211</v>
      </c>
      <c r="D9" s="117" t="s">
        <v>214</v>
      </c>
      <c r="E9" s="118">
        <v>5262538</v>
      </c>
      <c r="F9" s="119">
        <v>137000</v>
      </c>
      <c r="G9" s="120">
        <v>44557</v>
      </c>
      <c r="H9" s="117" t="s">
        <v>215</v>
      </c>
    </row>
    <row r="10" spans="1:12" ht="15">
      <c r="A10" s="117" t="s">
        <v>80</v>
      </c>
      <c r="B10" s="117" t="s">
        <v>978</v>
      </c>
      <c r="C10" s="117" t="s">
        <v>211</v>
      </c>
      <c r="D10" s="117" t="s">
        <v>228</v>
      </c>
      <c r="E10" s="118">
        <v>5263085</v>
      </c>
      <c r="F10" s="119">
        <v>409000</v>
      </c>
      <c r="G10" s="120">
        <v>44558</v>
      </c>
      <c r="H10" s="117" t="s">
        <v>229</v>
      </c>
    </row>
    <row r="11" spans="1:12" ht="15">
      <c r="A11" s="117" t="s">
        <v>80</v>
      </c>
      <c r="B11" s="117" t="s">
        <v>978</v>
      </c>
      <c r="C11" s="117" t="s">
        <v>211</v>
      </c>
      <c r="D11" s="117" t="s">
        <v>219</v>
      </c>
      <c r="E11" s="118">
        <v>5259799</v>
      </c>
      <c r="F11" s="119">
        <v>300000</v>
      </c>
      <c r="G11" s="120">
        <v>44547</v>
      </c>
      <c r="H11" s="117" t="s">
        <v>220</v>
      </c>
    </row>
    <row r="12" spans="1:12" ht="15">
      <c r="A12" s="117" t="s">
        <v>80</v>
      </c>
      <c r="B12" s="117" t="s">
        <v>978</v>
      </c>
      <c r="C12" s="117" t="s">
        <v>211</v>
      </c>
      <c r="D12" s="117" t="s">
        <v>238</v>
      </c>
      <c r="E12" s="118">
        <v>5255317</v>
      </c>
      <c r="F12" s="119">
        <v>155000</v>
      </c>
      <c r="G12" s="120">
        <v>44536</v>
      </c>
      <c r="H12" s="117" t="s">
        <v>234</v>
      </c>
    </row>
    <row r="13" spans="1:12" ht="15">
      <c r="A13" s="117" t="s">
        <v>80</v>
      </c>
      <c r="B13" s="117" t="s">
        <v>978</v>
      </c>
      <c r="C13" s="117" t="s">
        <v>211</v>
      </c>
      <c r="D13" s="117" t="s">
        <v>213</v>
      </c>
      <c r="E13" s="118">
        <v>5263815</v>
      </c>
      <c r="F13" s="119">
        <v>647200</v>
      </c>
      <c r="G13" s="120">
        <v>44559</v>
      </c>
      <c r="H13" s="117" t="s">
        <v>212</v>
      </c>
    </row>
    <row r="14" spans="1:12" ht="15">
      <c r="A14" s="117" t="s">
        <v>80</v>
      </c>
      <c r="B14" s="117" t="s">
        <v>978</v>
      </c>
      <c r="C14" s="117" t="s">
        <v>226</v>
      </c>
      <c r="D14" s="117" t="s">
        <v>225</v>
      </c>
      <c r="E14" s="118">
        <v>5255194</v>
      </c>
      <c r="F14" s="119">
        <v>301587</v>
      </c>
      <c r="G14" s="120">
        <v>44536</v>
      </c>
      <c r="H14" s="117" t="s">
        <v>227</v>
      </c>
    </row>
    <row r="15" spans="1:12" ht="15">
      <c r="A15" s="117" t="s">
        <v>80</v>
      </c>
      <c r="B15" s="117" t="s">
        <v>978</v>
      </c>
      <c r="C15" s="117" t="s">
        <v>211</v>
      </c>
      <c r="D15" s="117" t="s">
        <v>237</v>
      </c>
      <c r="E15" s="118">
        <v>5257337</v>
      </c>
      <c r="F15" s="119">
        <v>750000</v>
      </c>
      <c r="G15" s="120">
        <v>44540</v>
      </c>
      <c r="H15" s="117" t="s">
        <v>234</v>
      </c>
    </row>
    <row r="16" spans="1:12" ht="30">
      <c r="A16" s="117" t="s">
        <v>80</v>
      </c>
      <c r="B16" s="117" t="s">
        <v>978</v>
      </c>
      <c r="C16" s="117" t="s">
        <v>211</v>
      </c>
      <c r="D16" s="117" t="s">
        <v>223</v>
      </c>
      <c r="E16" s="118">
        <v>5255222</v>
      </c>
      <c r="F16" s="119">
        <v>320000</v>
      </c>
      <c r="G16" s="120">
        <v>44536</v>
      </c>
      <c r="H16" s="117" t="s">
        <v>224</v>
      </c>
    </row>
    <row r="17" spans="1:8" ht="15">
      <c r="A17" s="117" t="s">
        <v>80</v>
      </c>
      <c r="B17" s="117" t="s">
        <v>978</v>
      </c>
      <c r="C17" s="117" t="s">
        <v>211</v>
      </c>
      <c r="D17" s="117" t="s">
        <v>210</v>
      </c>
      <c r="E17" s="118">
        <v>5257611</v>
      </c>
      <c r="F17" s="119">
        <v>451000</v>
      </c>
      <c r="G17" s="120">
        <v>44540</v>
      </c>
      <c r="H17" s="117" t="s">
        <v>212</v>
      </c>
    </row>
    <row r="18" spans="1:8" ht="15">
      <c r="A18" s="117" t="s">
        <v>80</v>
      </c>
      <c r="B18" s="117" t="s">
        <v>978</v>
      </c>
      <c r="C18" s="117" t="s">
        <v>211</v>
      </c>
      <c r="D18" s="117" t="s">
        <v>218</v>
      </c>
      <c r="E18" s="118">
        <v>5258125</v>
      </c>
      <c r="F18" s="119">
        <v>348000</v>
      </c>
      <c r="G18" s="120">
        <v>44543</v>
      </c>
      <c r="H18" s="117" t="s">
        <v>217</v>
      </c>
    </row>
    <row r="19" spans="1:8" ht="30">
      <c r="A19" s="117" t="s">
        <v>91</v>
      </c>
      <c r="B19" s="117" t="s">
        <v>979</v>
      </c>
      <c r="C19" s="117" t="s">
        <v>211</v>
      </c>
      <c r="D19" s="117" t="s">
        <v>247</v>
      </c>
      <c r="E19" s="118">
        <v>5255114</v>
      </c>
      <c r="F19" s="119">
        <v>441000</v>
      </c>
      <c r="G19" s="120">
        <v>44536</v>
      </c>
      <c r="H19" s="117" t="s">
        <v>227</v>
      </c>
    </row>
    <row r="20" spans="1:8" ht="30">
      <c r="A20" s="117" t="s">
        <v>91</v>
      </c>
      <c r="B20" s="117" t="s">
        <v>979</v>
      </c>
      <c r="C20" s="117" t="s">
        <v>211</v>
      </c>
      <c r="D20" s="117" t="s">
        <v>251</v>
      </c>
      <c r="E20" s="118">
        <v>5263291</v>
      </c>
      <c r="F20" s="119">
        <v>410000</v>
      </c>
      <c r="G20" s="120">
        <v>44559</v>
      </c>
      <c r="H20" s="117" t="s">
        <v>252</v>
      </c>
    </row>
    <row r="21" spans="1:8" ht="30">
      <c r="A21" s="117" t="s">
        <v>91</v>
      </c>
      <c r="B21" s="117" t="s">
        <v>979</v>
      </c>
      <c r="C21" s="117" t="s">
        <v>211</v>
      </c>
      <c r="D21" s="117" t="s">
        <v>250</v>
      </c>
      <c r="E21" s="118">
        <v>5261618</v>
      </c>
      <c r="F21" s="119">
        <v>351301</v>
      </c>
      <c r="G21" s="120">
        <v>44552</v>
      </c>
      <c r="H21" s="117" t="s">
        <v>249</v>
      </c>
    </row>
    <row r="22" spans="1:8" ht="30">
      <c r="A22" s="117" t="s">
        <v>91</v>
      </c>
      <c r="B22" s="117" t="s">
        <v>979</v>
      </c>
      <c r="C22" s="117" t="s">
        <v>211</v>
      </c>
      <c r="D22" s="117" t="s">
        <v>248</v>
      </c>
      <c r="E22" s="118">
        <v>5259033</v>
      </c>
      <c r="F22" s="119">
        <v>309900</v>
      </c>
      <c r="G22" s="120">
        <v>44545</v>
      </c>
      <c r="H22" s="117" t="s">
        <v>249</v>
      </c>
    </row>
    <row r="23" spans="1:8" ht="30">
      <c r="A23" s="117" t="s">
        <v>91</v>
      </c>
      <c r="B23" s="117" t="s">
        <v>979</v>
      </c>
      <c r="C23" s="117" t="s">
        <v>211</v>
      </c>
      <c r="D23" s="117" t="s">
        <v>246</v>
      </c>
      <c r="E23" s="118">
        <v>5258780</v>
      </c>
      <c r="F23" s="119">
        <v>292500</v>
      </c>
      <c r="G23" s="120">
        <v>44545</v>
      </c>
      <c r="H23" s="117" t="s">
        <v>227</v>
      </c>
    </row>
    <row r="24" spans="1:8" ht="30">
      <c r="A24" s="117" t="s">
        <v>91</v>
      </c>
      <c r="B24" s="117" t="s">
        <v>979</v>
      </c>
      <c r="C24" s="117" t="s">
        <v>226</v>
      </c>
      <c r="D24" s="117" t="s">
        <v>245</v>
      </c>
      <c r="E24" s="118">
        <v>5262761</v>
      </c>
      <c r="F24" s="119">
        <v>385581</v>
      </c>
      <c r="G24" s="120">
        <v>44558</v>
      </c>
      <c r="H24" s="117" t="s">
        <v>227</v>
      </c>
    </row>
    <row r="25" spans="1:8" ht="30">
      <c r="A25" s="117" t="s">
        <v>91</v>
      </c>
      <c r="B25" s="117" t="s">
        <v>979</v>
      </c>
      <c r="C25" s="117" t="s">
        <v>211</v>
      </c>
      <c r="D25" s="117" t="s">
        <v>243</v>
      </c>
      <c r="E25" s="118">
        <v>5255601</v>
      </c>
      <c r="F25" s="119">
        <v>412500</v>
      </c>
      <c r="G25" s="120">
        <v>44537</v>
      </c>
      <c r="H25" s="117" t="s">
        <v>224</v>
      </c>
    </row>
    <row r="26" spans="1:8" ht="30">
      <c r="A26" s="117" t="s">
        <v>91</v>
      </c>
      <c r="B26" s="117" t="s">
        <v>979</v>
      </c>
      <c r="C26" s="117" t="s">
        <v>211</v>
      </c>
      <c r="D26" s="117" t="s">
        <v>244</v>
      </c>
      <c r="E26" s="118">
        <v>5255627</v>
      </c>
      <c r="F26" s="119">
        <v>373800</v>
      </c>
      <c r="G26" s="120">
        <v>44537</v>
      </c>
      <c r="H26" s="117" t="s">
        <v>227</v>
      </c>
    </row>
    <row r="27" spans="1:8" ht="30">
      <c r="A27" s="117" t="s">
        <v>91</v>
      </c>
      <c r="B27" s="117" t="s">
        <v>979</v>
      </c>
      <c r="C27" s="117" t="s">
        <v>241</v>
      </c>
      <c r="D27" s="117" t="s">
        <v>240</v>
      </c>
      <c r="E27" s="118">
        <v>5258828</v>
      </c>
      <c r="F27" s="119">
        <v>548250</v>
      </c>
      <c r="G27" s="120">
        <v>44545</v>
      </c>
      <c r="H27" s="117" t="s">
        <v>242</v>
      </c>
    </row>
    <row r="28" spans="1:8" ht="15">
      <c r="A28" s="117" t="s">
        <v>41</v>
      </c>
      <c r="B28" s="117" t="s">
        <v>982</v>
      </c>
      <c r="C28" s="117" t="s">
        <v>211</v>
      </c>
      <c r="D28" s="117" t="s">
        <v>335</v>
      </c>
      <c r="E28" s="118">
        <v>5258056</v>
      </c>
      <c r="F28" s="119">
        <v>388000</v>
      </c>
      <c r="G28" s="120">
        <v>44543</v>
      </c>
      <c r="H28" s="117" t="s">
        <v>321</v>
      </c>
    </row>
    <row r="29" spans="1:8" ht="30">
      <c r="A29" s="117" t="s">
        <v>41</v>
      </c>
      <c r="B29" s="117" t="s">
        <v>982</v>
      </c>
      <c r="C29" s="117" t="s">
        <v>211</v>
      </c>
      <c r="D29" s="117" t="s">
        <v>378</v>
      </c>
      <c r="E29" s="118">
        <v>5257373</v>
      </c>
      <c r="F29" s="119">
        <v>330000</v>
      </c>
      <c r="G29" s="120">
        <v>44540</v>
      </c>
      <c r="H29" s="117" t="s">
        <v>377</v>
      </c>
    </row>
    <row r="30" spans="1:8" ht="15">
      <c r="A30" s="117" t="s">
        <v>41</v>
      </c>
      <c r="B30" s="117" t="s">
        <v>982</v>
      </c>
      <c r="C30" s="117" t="s">
        <v>211</v>
      </c>
      <c r="D30" s="117" t="s">
        <v>399</v>
      </c>
      <c r="E30" s="118">
        <v>5262456</v>
      </c>
      <c r="F30" s="119">
        <v>253000</v>
      </c>
      <c r="G30" s="120">
        <v>44557</v>
      </c>
      <c r="H30" s="117" t="s">
        <v>392</v>
      </c>
    </row>
    <row r="31" spans="1:8" ht="15">
      <c r="A31" s="117" t="s">
        <v>41</v>
      </c>
      <c r="B31" s="117" t="s">
        <v>982</v>
      </c>
      <c r="C31" s="117" t="s">
        <v>211</v>
      </c>
      <c r="D31" s="117" t="s">
        <v>303</v>
      </c>
      <c r="E31" s="118">
        <v>5258131</v>
      </c>
      <c r="F31" s="119">
        <v>453894</v>
      </c>
      <c r="G31" s="120">
        <v>44543</v>
      </c>
      <c r="H31" s="117" t="s">
        <v>302</v>
      </c>
    </row>
    <row r="32" spans="1:8" ht="15">
      <c r="A32" s="117" t="s">
        <v>41</v>
      </c>
      <c r="B32" s="117" t="s">
        <v>982</v>
      </c>
      <c r="C32" s="117" t="s">
        <v>211</v>
      </c>
      <c r="D32" s="117" t="s">
        <v>332</v>
      </c>
      <c r="E32" s="118">
        <v>5257891</v>
      </c>
      <c r="F32" s="119">
        <v>251000</v>
      </c>
      <c r="G32" s="120">
        <v>44543</v>
      </c>
      <c r="H32" s="117" t="s">
        <v>321</v>
      </c>
    </row>
    <row r="33" spans="1:8" ht="15">
      <c r="A33" s="117" t="s">
        <v>41</v>
      </c>
      <c r="B33" s="117" t="s">
        <v>982</v>
      </c>
      <c r="C33" s="117" t="s">
        <v>211</v>
      </c>
      <c r="D33" s="117" t="s">
        <v>387</v>
      </c>
      <c r="E33" s="118">
        <v>5258186</v>
      </c>
      <c r="F33" s="119">
        <v>332900</v>
      </c>
      <c r="G33" s="120">
        <v>44543</v>
      </c>
      <c r="H33" s="117" t="s">
        <v>386</v>
      </c>
    </row>
    <row r="34" spans="1:8" ht="15">
      <c r="A34" s="117" t="s">
        <v>41</v>
      </c>
      <c r="B34" s="117" t="s">
        <v>982</v>
      </c>
      <c r="C34" s="117" t="s">
        <v>211</v>
      </c>
      <c r="D34" s="117" t="s">
        <v>426</v>
      </c>
      <c r="E34" s="118">
        <v>5257875</v>
      </c>
      <c r="F34" s="119">
        <v>320000</v>
      </c>
      <c r="G34" s="120">
        <v>44543</v>
      </c>
      <c r="H34" s="117" t="s">
        <v>427</v>
      </c>
    </row>
    <row r="35" spans="1:8" ht="30">
      <c r="A35" s="117" t="s">
        <v>41</v>
      </c>
      <c r="B35" s="117" t="s">
        <v>982</v>
      </c>
      <c r="C35" s="117" t="s">
        <v>211</v>
      </c>
      <c r="D35" s="117" t="s">
        <v>262</v>
      </c>
      <c r="E35" s="118">
        <v>5258379</v>
      </c>
      <c r="F35" s="119">
        <v>225000</v>
      </c>
      <c r="G35" s="120">
        <v>44544</v>
      </c>
      <c r="H35" s="117" t="s">
        <v>242</v>
      </c>
    </row>
    <row r="36" spans="1:8" ht="15">
      <c r="A36" s="117" t="s">
        <v>41</v>
      </c>
      <c r="B36" s="117" t="s">
        <v>982</v>
      </c>
      <c r="C36" s="117" t="s">
        <v>211</v>
      </c>
      <c r="D36" s="117" t="s">
        <v>364</v>
      </c>
      <c r="E36" s="118">
        <v>5258112</v>
      </c>
      <c r="F36" s="119">
        <v>314500</v>
      </c>
      <c r="G36" s="120">
        <v>44543</v>
      </c>
      <c r="H36" s="117" t="s">
        <v>362</v>
      </c>
    </row>
    <row r="37" spans="1:8" ht="15">
      <c r="A37" s="117" t="s">
        <v>41</v>
      </c>
      <c r="B37" s="117" t="s">
        <v>982</v>
      </c>
      <c r="C37" s="117" t="s">
        <v>231</v>
      </c>
      <c r="D37" s="117" t="s">
        <v>355</v>
      </c>
      <c r="E37" s="118">
        <v>5258611</v>
      </c>
      <c r="F37" s="119">
        <v>520000</v>
      </c>
      <c r="G37" s="120">
        <v>44544</v>
      </c>
      <c r="H37" s="117" t="s">
        <v>356</v>
      </c>
    </row>
    <row r="38" spans="1:8" ht="15">
      <c r="A38" s="117" t="s">
        <v>41</v>
      </c>
      <c r="B38" s="117" t="s">
        <v>982</v>
      </c>
      <c r="C38" s="117" t="s">
        <v>307</v>
      </c>
      <c r="D38" s="117" t="s">
        <v>355</v>
      </c>
      <c r="E38" s="118">
        <v>5258613</v>
      </c>
      <c r="F38" s="119">
        <v>200000</v>
      </c>
      <c r="G38" s="120">
        <v>44544</v>
      </c>
      <c r="H38" s="117" t="s">
        <v>356</v>
      </c>
    </row>
    <row r="39" spans="1:8" ht="15">
      <c r="A39" s="117" t="s">
        <v>41</v>
      </c>
      <c r="B39" s="117" t="s">
        <v>982</v>
      </c>
      <c r="C39" s="117" t="s">
        <v>241</v>
      </c>
      <c r="D39" s="117" t="s">
        <v>275</v>
      </c>
      <c r="E39" s="118">
        <v>5258767</v>
      </c>
      <c r="F39" s="119">
        <v>498000</v>
      </c>
      <c r="G39" s="120">
        <v>44545</v>
      </c>
      <c r="H39" s="117" t="s">
        <v>270</v>
      </c>
    </row>
    <row r="40" spans="1:8" ht="15">
      <c r="A40" s="117" t="s">
        <v>41</v>
      </c>
      <c r="B40" s="117" t="s">
        <v>982</v>
      </c>
      <c r="C40" s="117" t="s">
        <v>211</v>
      </c>
      <c r="D40" s="117" t="s">
        <v>432</v>
      </c>
      <c r="E40" s="118">
        <v>5258790</v>
      </c>
      <c r="F40" s="119">
        <v>316000</v>
      </c>
      <c r="G40" s="120">
        <v>44545</v>
      </c>
      <c r="H40" s="117" t="s">
        <v>234</v>
      </c>
    </row>
    <row r="41" spans="1:8" ht="15">
      <c r="A41" s="117" t="s">
        <v>41</v>
      </c>
      <c r="B41" s="117" t="s">
        <v>982</v>
      </c>
      <c r="C41" s="117" t="s">
        <v>211</v>
      </c>
      <c r="D41" s="117" t="s">
        <v>433</v>
      </c>
      <c r="E41" s="118">
        <v>5258161</v>
      </c>
      <c r="F41" s="119">
        <v>1000000</v>
      </c>
      <c r="G41" s="120">
        <v>44543</v>
      </c>
      <c r="H41" s="117" t="s">
        <v>234</v>
      </c>
    </row>
    <row r="42" spans="1:8" ht="15">
      <c r="A42" s="117" t="s">
        <v>41</v>
      </c>
      <c r="B42" s="117" t="s">
        <v>982</v>
      </c>
      <c r="C42" s="117" t="s">
        <v>231</v>
      </c>
      <c r="D42" s="117" t="s">
        <v>441</v>
      </c>
      <c r="E42" s="118">
        <v>5258868</v>
      </c>
      <c r="F42" s="119">
        <v>550000</v>
      </c>
      <c r="G42" s="120">
        <v>44545</v>
      </c>
      <c r="H42" s="117" t="s">
        <v>439</v>
      </c>
    </row>
    <row r="43" spans="1:8" ht="15">
      <c r="A43" s="117" t="s">
        <v>41</v>
      </c>
      <c r="B43" s="117" t="s">
        <v>982</v>
      </c>
      <c r="C43" s="117" t="s">
        <v>211</v>
      </c>
      <c r="D43" s="117" t="s">
        <v>329</v>
      </c>
      <c r="E43" s="118">
        <v>5258044</v>
      </c>
      <c r="F43" s="119">
        <v>249850</v>
      </c>
      <c r="G43" s="120">
        <v>44543</v>
      </c>
      <c r="H43" s="117" t="s">
        <v>321</v>
      </c>
    </row>
    <row r="44" spans="1:8" ht="15">
      <c r="A44" s="117" t="s">
        <v>41</v>
      </c>
      <c r="B44" s="117" t="s">
        <v>982</v>
      </c>
      <c r="C44" s="117" t="s">
        <v>211</v>
      </c>
      <c r="D44" s="117" t="s">
        <v>330</v>
      </c>
      <c r="E44" s="118">
        <v>5254793</v>
      </c>
      <c r="F44" s="119">
        <v>205500</v>
      </c>
      <c r="G44" s="120">
        <v>44533</v>
      </c>
      <c r="H44" s="117" t="s">
        <v>321</v>
      </c>
    </row>
    <row r="45" spans="1:8" ht="30">
      <c r="A45" s="117" t="s">
        <v>41</v>
      </c>
      <c r="B45" s="117" t="s">
        <v>982</v>
      </c>
      <c r="C45" s="117" t="s">
        <v>265</v>
      </c>
      <c r="D45" s="117" t="s">
        <v>289</v>
      </c>
      <c r="E45" s="118">
        <v>5257863</v>
      </c>
      <c r="F45" s="119">
        <v>595000</v>
      </c>
      <c r="G45" s="120">
        <v>44543</v>
      </c>
      <c r="H45" s="117" t="s">
        <v>290</v>
      </c>
    </row>
    <row r="46" spans="1:8" ht="15">
      <c r="A46" s="117" t="s">
        <v>41</v>
      </c>
      <c r="B46" s="117" t="s">
        <v>982</v>
      </c>
      <c r="C46" s="117" t="s">
        <v>211</v>
      </c>
      <c r="D46" s="117" t="s">
        <v>436</v>
      </c>
      <c r="E46" s="118">
        <v>5255023</v>
      </c>
      <c r="F46" s="119">
        <v>355850</v>
      </c>
      <c r="G46" s="120">
        <v>44536</v>
      </c>
      <c r="H46" s="117" t="s">
        <v>234</v>
      </c>
    </row>
    <row r="47" spans="1:8" ht="15">
      <c r="A47" s="117" t="s">
        <v>41</v>
      </c>
      <c r="B47" s="117" t="s">
        <v>982</v>
      </c>
      <c r="C47" s="117" t="s">
        <v>265</v>
      </c>
      <c r="D47" s="117" t="s">
        <v>104</v>
      </c>
      <c r="E47" s="118">
        <v>5254142</v>
      </c>
      <c r="F47" s="119">
        <v>150000</v>
      </c>
      <c r="G47" s="120">
        <v>44532</v>
      </c>
      <c r="H47" s="117" t="s">
        <v>266</v>
      </c>
    </row>
    <row r="48" spans="1:8" ht="30">
      <c r="A48" s="117" t="s">
        <v>41</v>
      </c>
      <c r="B48" s="117" t="s">
        <v>982</v>
      </c>
      <c r="C48" s="117" t="s">
        <v>231</v>
      </c>
      <c r="D48" s="117" t="s">
        <v>400</v>
      </c>
      <c r="E48" s="118">
        <v>5254264</v>
      </c>
      <c r="F48" s="119">
        <v>980000</v>
      </c>
      <c r="G48" s="120">
        <v>44532</v>
      </c>
      <c r="H48" s="117" t="s">
        <v>401</v>
      </c>
    </row>
    <row r="49" spans="1:8" ht="15">
      <c r="A49" s="117" t="s">
        <v>41</v>
      </c>
      <c r="B49" s="117" t="s">
        <v>982</v>
      </c>
      <c r="C49" s="117" t="s">
        <v>211</v>
      </c>
      <c r="D49" s="117" t="s">
        <v>363</v>
      </c>
      <c r="E49" s="118">
        <v>5254761</v>
      </c>
      <c r="F49" s="119">
        <v>212000</v>
      </c>
      <c r="G49" s="120">
        <v>44533</v>
      </c>
      <c r="H49" s="117" t="s">
        <v>362</v>
      </c>
    </row>
    <row r="50" spans="1:8" ht="15">
      <c r="A50" s="117" t="s">
        <v>41</v>
      </c>
      <c r="B50" s="117" t="s">
        <v>982</v>
      </c>
      <c r="C50" s="117" t="s">
        <v>231</v>
      </c>
      <c r="D50" s="117" t="s">
        <v>405</v>
      </c>
      <c r="E50" s="118">
        <v>5262471</v>
      </c>
      <c r="F50" s="119">
        <v>30667531</v>
      </c>
      <c r="G50" s="120">
        <v>44557</v>
      </c>
      <c r="H50" s="117" t="s">
        <v>406</v>
      </c>
    </row>
    <row r="51" spans="1:8" ht="15">
      <c r="A51" s="117" t="s">
        <v>41</v>
      </c>
      <c r="B51" s="117" t="s">
        <v>982</v>
      </c>
      <c r="C51" s="117" t="s">
        <v>211</v>
      </c>
      <c r="D51" s="117" t="s">
        <v>391</v>
      </c>
      <c r="E51" s="118">
        <v>5255461</v>
      </c>
      <c r="F51" s="119">
        <v>250000</v>
      </c>
      <c r="G51" s="120">
        <v>44537</v>
      </c>
      <c r="H51" s="117" t="s">
        <v>392</v>
      </c>
    </row>
    <row r="52" spans="1:8" ht="15">
      <c r="A52" s="117" t="s">
        <v>41</v>
      </c>
      <c r="B52" s="117" t="s">
        <v>982</v>
      </c>
      <c r="C52" s="117" t="s">
        <v>211</v>
      </c>
      <c r="D52" s="117" t="s">
        <v>301</v>
      </c>
      <c r="E52" s="118">
        <v>5257534</v>
      </c>
      <c r="F52" s="119">
        <v>220800</v>
      </c>
      <c r="G52" s="120">
        <v>44540</v>
      </c>
      <c r="H52" s="117" t="s">
        <v>302</v>
      </c>
    </row>
    <row r="53" spans="1:8" ht="15">
      <c r="A53" s="117" t="s">
        <v>41</v>
      </c>
      <c r="B53" s="117" t="s">
        <v>982</v>
      </c>
      <c r="C53" s="117" t="s">
        <v>211</v>
      </c>
      <c r="D53" s="117" t="s">
        <v>379</v>
      </c>
      <c r="E53" s="118">
        <v>5254990</v>
      </c>
      <c r="F53" s="119">
        <v>261500</v>
      </c>
      <c r="G53" s="120">
        <v>44536</v>
      </c>
      <c r="H53" s="117" t="s">
        <v>227</v>
      </c>
    </row>
    <row r="54" spans="1:8" ht="15">
      <c r="A54" s="117" t="s">
        <v>41</v>
      </c>
      <c r="B54" s="117" t="s">
        <v>982</v>
      </c>
      <c r="C54" s="117" t="s">
        <v>211</v>
      </c>
      <c r="D54" s="117" t="s">
        <v>342</v>
      </c>
      <c r="E54" s="118">
        <v>5255016</v>
      </c>
      <c r="F54" s="119">
        <v>120000</v>
      </c>
      <c r="G54" s="120">
        <v>44536</v>
      </c>
      <c r="H54" s="117" t="s">
        <v>321</v>
      </c>
    </row>
    <row r="55" spans="1:8" ht="15">
      <c r="A55" s="117" t="s">
        <v>41</v>
      </c>
      <c r="B55" s="117" t="s">
        <v>982</v>
      </c>
      <c r="C55" s="117" t="s">
        <v>211</v>
      </c>
      <c r="D55" s="117" t="s">
        <v>288</v>
      </c>
      <c r="E55" s="118">
        <v>5257933</v>
      </c>
      <c r="F55" s="119">
        <v>393500</v>
      </c>
      <c r="G55" s="120">
        <v>44543</v>
      </c>
      <c r="H55" s="117" t="s">
        <v>286</v>
      </c>
    </row>
    <row r="56" spans="1:8" ht="15">
      <c r="A56" s="117" t="s">
        <v>41</v>
      </c>
      <c r="B56" s="117" t="s">
        <v>982</v>
      </c>
      <c r="C56" s="117" t="s">
        <v>211</v>
      </c>
      <c r="D56" s="117" t="s">
        <v>299</v>
      </c>
      <c r="E56" s="118">
        <v>5255130</v>
      </c>
      <c r="F56" s="119">
        <v>208000</v>
      </c>
      <c r="G56" s="120">
        <v>44536</v>
      </c>
      <c r="H56" s="117" t="s">
        <v>300</v>
      </c>
    </row>
    <row r="57" spans="1:8" ht="15">
      <c r="A57" s="117" t="s">
        <v>41</v>
      </c>
      <c r="B57" s="117" t="s">
        <v>982</v>
      </c>
      <c r="C57" s="117" t="s">
        <v>211</v>
      </c>
      <c r="D57" s="117" t="s">
        <v>333</v>
      </c>
      <c r="E57" s="118">
        <v>5255150</v>
      </c>
      <c r="F57" s="119">
        <v>233300</v>
      </c>
      <c r="G57" s="120">
        <v>44536</v>
      </c>
      <c r="H57" s="117" t="s">
        <v>321</v>
      </c>
    </row>
    <row r="58" spans="1:8" ht="15">
      <c r="A58" s="117" t="s">
        <v>41</v>
      </c>
      <c r="B58" s="117" t="s">
        <v>982</v>
      </c>
      <c r="C58" s="117" t="s">
        <v>211</v>
      </c>
      <c r="D58" s="117" t="s">
        <v>304</v>
      </c>
      <c r="E58" s="118">
        <v>5255167</v>
      </c>
      <c r="F58" s="119">
        <v>1960000</v>
      </c>
      <c r="G58" s="120">
        <v>44536</v>
      </c>
      <c r="H58" s="117" t="s">
        <v>305</v>
      </c>
    </row>
    <row r="59" spans="1:8" ht="15">
      <c r="A59" s="117" t="s">
        <v>41</v>
      </c>
      <c r="B59" s="117" t="s">
        <v>982</v>
      </c>
      <c r="C59" s="117" t="s">
        <v>211</v>
      </c>
      <c r="D59" s="117" t="s">
        <v>258</v>
      </c>
      <c r="E59" s="118">
        <v>5257354</v>
      </c>
      <c r="F59" s="119">
        <v>304000</v>
      </c>
      <c r="G59" s="120">
        <v>44540</v>
      </c>
      <c r="H59" s="117" t="s">
        <v>254</v>
      </c>
    </row>
    <row r="60" spans="1:8" ht="15">
      <c r="A60" s="117" t="s">
        <v>41</v>
      </c>
      <c r="B60" s="117" t="s">
        <v>982</v>
      </c>
      <c r="C60" s="117" t="s">
        <v>226</v>
      </c>
      <c r="D60" s="117" t="s">
        <v>393</v>
      </c>
      <c r="E60" s="118">
        <v>5254988</v>
      </c>
      <c r="F60" s="119">
        <v>126984</v>
      </c>
      <c r="G60" s="120">
        <v>44536</v>
      </c>
      <c r="H60" s="117" t="s">
        <v>392</v>
      </c>
    </row>
    <row r="61" spans="1:8" ht="15">
      <c r="A61" s="117" t="s">
        <v>41</v>
      </c>
      <c r="B61" s="117" t="s">
        <v>982</v>
      </c>
      <c r="C61" s="117" t="s">
        <v>211</v>
      </c>
      <c r="D61" s="117" t="s">
        <v>272</v>
      </c>
      <c r="E61" s="118">
        <v>5259274</v>
      </c>
      <c r="F61" s="119">
        <v>304000</v>
      </c>
      <c r="G61" s="120">
        <v>44546</v>
      </c>
      <c r="H61" s="117" t="s">
        <v>270</v>
      </c>
    </row>
    <row r="62" spans="1:8" ht="15">
      <c r="A62" s="117" t="s">
        <v>41</v>
      </c>
      <c r="B62" s="117" t="s">
        <v>982</v>
      </c>
      <c r="C62" s="117" t="s">
        <v>211</v>
      </c>
      <c r="D62" s="117" t="s">
        <v>331</v>
      </c>
      <c r="E62" s="118">
        <v>5257338</v>
      </c>
      <c r="F62" s="119">
        <v>66000</v>
      </c>
      <c r="G62" s="120">
        <v>44540</v>
      </c>
      <c r="H62" s="117" t="s">
        <v>321</v>
      </c>
    </row>
    <row r="63" spans="1:8" ht="15">
      <c r="A63" s="117" t="s">
        <v>41</v>
      </c>
      <c r="B63" s="117" t="s">
        <v>982</v>
      </c>
      <c r="C63" s="117" t="s">
        <v>231</v>
      </c>
      <c r="D63" s="117" t="s">
        <v>410</v>
      </c>
      <c r="E63" s="118">
        <v>5255297</v>
      </c>
      <c r="F63" s="119">
        <v>60000000</v>
      </c>
      <c r="G63" s="120">
        <v>44536</v>
      </c>
      <c r="H63" s="117" t="s">
        <v>411</v>
      </c>
    </row>
    <row r="64" spans="1:8" ht="15">
      <c r="A64" s="117" t="s">
        <v>41</v>
      </c>
      <c r="B64" s="117" t="s">
        <v>982</v>
      </c>
      <c r="C64" s="117" t="s">
        <v>231</v>
      </c>
      <c r="D64" s="117" t="s">
        <v>281</v>
      </c>
      <c r="E64" s="118">
        <v>5262955</v>
      </c>
      <c r="F64" s="119">
        <v>7300000</v>
      </c>
      <c r="G64" s="120">
        <v>44558</v>
      </c>
      <c r="H64" s="117" t="s">
        <v>282</v>
      </c>
    </row>
    <row r="65" spans="1:8" ht="30">
      <c r="A65" s="117" t="s">
        <v>41</v>
      </c>
      <c r="B65" s="117" t="s">
        <v>982</v>
      </c>
      <c r="C65" s="117" t="s">
        <v>241</v>
      </c>
      <c r="D65" s="117" t="s">
        <v>260</v>
      </c>
      <c r="E65" s="118">
        <v>5262887</v>
      </c>
      <c r="F65" s="119">
        <v>215000</v>
      </c>
      <c r="G65" s="120">
        <v>44558</v>
      </c>
      <c r="H65" s="117" t="s">
        <v>242</v>
      </c>
    </row>
    <row r="66" spans="1:8" ht="15">
      <c r="A66" s="117" t="s">
        <v>41</v>
      </c>
      <c r="B66" s="117" t="s">
        <v>982</v>
      </c>
      <c r="C66" s="117" t="s">
        <v>211</v>
      </c>
      <c r="D66" s="117" t="s">
        <v>418</v>
      </c>
      <c r="E66" s="118">
        <v>5262867</v>
      </c>
      <c r="F66" s="119">
        <v>380000</v>
      </c>
      <c r="G66" s="120">
        <v>44558</v>
      </c>
      <c r="H66" s="117" t="s">
        <v>417</v>
      </c>
    </row>
    <row r="67" spans="1:8" ht="15">
      <c r="A67" s="117" t="s">
        <v>41</v>
      </c>
      <c r="B67" s="117" t="s">
        <v>982</v>
      </c>
      <c r="C67" s="117" t="s">
        <v>211</v>
      </c>
      <c r="D67" s="117" t="s">
        <v>327</v>
      </c>
      <c r="E67" s="118">
        <v>5263820</v>
      </c>
      <c r="F67" s="119">
        <v>176500</v>
      </c>
      <c r="G67" s="120">
        <v>44559</v>
      </c>
      <c r="H67" s="117" t="s">
        <v>321</v>
      </c>
    </row>
    <row r="68" spans="1:8" ht="15">
      <c r="A68" s="117" t="s">
        <v>41</v>
      </c>
      <c r="B68" s="117" t="s">
        <v>982</v>
      </c>
      <c r="C68" s="117" t="s">
        <v>211</v>
      </c>
      <c r="D68" s="117" t="s">
        <v>382</v>
      </c>
      <c r="E68" s="118">
        <v>5262880</v>
      </c>
      <c r="F68" s="119">
        <v>315000</v>
      </c>
      <c r="G68" s="120">
        <v>44558</v>
      </c>
      <c r="H68" s="117" t="s">
        <v>381</v>
      </c>
    </row>
    <row r="69" spans="1:8" ht="15">
      <c r="A69" s="117" t="s">
        <v>41</v>
      </c>
      <c r="B69" s="117" t="s">
        <v>982</v>
      </c>
      <c r="C69" s="117" t="s">
        <v>307</v>
      </c>
      <c r="D69" s="117" t="s">
        <v>313</v>
      </c>
      <c r="E69" s="118">
        <v>5263774</v>
      </c>
      <c r="F69" s="119">
        <v>50000</v>
      </c>
      <c r="G69" s="120">
        <v>44559</v>
      </c>
      <c r="H69" s="117" t="s">
        <v>314</v>
      </c>
    </row>
    <row r="70" spans="1:8" ht="15">
      <c r="A70" s="117" t="s">
        <v>41</v>
      </c>
      <c r="B70" s="117" t="s">
        <v>982</v>
      </c>
      <c r="C70" s="117" t="s">
        <v>211</v>
      </c>
      <c r="D70" s="117" t="s">
        <v>397</v>
      </c>
      <c r="E70" s="118">
        <v>5262457</v>
      </c>
      <c r="F70" s="119">
        <v>325800</v>
      </c>
      <c r="G70" s="120">
        <v>44557</v>
      </c>
      <c r="H70" s="117" t="s">
        <v>392</v>
      </c>
    </row>
    <row r="71" spans="1:8" ht="15">
      <c r="A71" s="117" t="s">
        <v>41</v>
      </c>
      <c r="B71" s="117" t="s">
        <v>982</v>
      </c>
      <c r="C71" s="117" t="s">
        <v>211</v>
      </c>
      <c r="D71" s="117" t="s">
        <v>372</v>
      </c>
      <c r="E71" s="118">
        <v>5257634</v>
      </c>
      <c r="F71" s="119">
        <v>378000</v>
      </c>
      <c r="G71" s="120">
        <v>44540</v>
      </c>
      <c r="H71" s="117" t="s">
        <v>373</v>
      </c>
    </row>
    <row r="72" spans="1:8" ht="15">
      <c r="A72" s="117" t="s">
        <v>41</v>
      </c>
      <c r="B72" s="117" t="s">
        <v>982</v>
      </c>
      <c r="C72" s="117" t="s">
        <v>211</v>
      </c>
      <c r="D72" s="117" t="s">
        <v>380</v>
      </c>
      <c r="E72" s="118">
        <v>5262534</v>
      </c>
      <c r="F72" s="119">
        <v>524000</v>
      </c>
      <c r="G72" s="120">
        <v>44557</v>
      </c>
      <c r="H72" s="117" t="s">
        <v>381</v>
      </c>
    </row>
    <row r="73" spans="1:8" ht="15">
      <c r="A73" s="117" t="s">
        <v>41</v>
      </c>
      <c r="B73" s="117" t="s">
        <v>982</v>
      </c>
      <c r="C73" s="117" t="s">
        <v>231</v>
      </c>
      <c r="D73" s="117" t="s">
        <v>384</v>
      </c>
      <c r="E73" s="118">
        <v>5262569</v>
      </c>
      <c r="F73" s="119">
        <v>17000000</v>
      </c>
      <c r="G73" s="120">
        <v>44557</v>
      </c>
      <c r="H73" s="117" t="s">
        <v>381</v>
      </c>
    </row>
    <row r="74" spans="1:8" ht="15">
      <c r="A74" s="117" t="s">
        <v>41</v>
      </c>
      <c r="B74" s="117" t="s">
        <v>982</v>
      </c>
      <c r="C74" s="117" t="s">
        <v>211</v>
      </c>
      <c r="D74" s="117" t="s">
        <v>341</v>
      </c>
      <c r="E74" s="118">
        <v>5263043</v>
      </c>
      <c r="F74" s="119">
        <v>141800</v>
      </c>
      <c r="G74" s="120">
        <v>44558</v>
      </c>
      <c r="H74" s="117" t="s">
        <v>321</v>
      </c>
    </row>
    <row r="75" spans="1:8" ht="15">
      <c r="A75" s="117" t="s">
        <v>41</v>
      </c>
      <c r="B75" s="117" t="s">
        <v>982</v>
      </c>
      <c r="C75" s="117" t="s">
        <v>241</v>
      </c>
      <c r="D75" s="117" t="s">
        <v>309</v>
      </c>
      <c r="E75" s="118">
        <v>5263315</v>
      </c>
      <c r="F75" s="119">
        <v>127140</v>
      </c>
      <c r="G75" s="120">
        <v>44559</v>
      </c>
      <c r="H75" s="117" t="s">
        <v>310</v>
      </c>
    </row>
    <row r="76" spans="1:8" ht="15">
      <c r="A76" s="117" t="s">
        <v>41</v>
      </c>
      <c r="B76" s="117" t="s">
        <v>982</v>
      </c>
      <c r="C76" s="117" t="s">
        <v>211</v>
      </c>
      <c r="D76" s="117" t="s">
        <v>351</v>
      </c>
      <c r="E76" s="118">
        <v>5262862</v>
      </c>
      <c r="F76" s="119">
        <v>360000</v>
      </c>
      <c r="G76" s="120">
        <v>44558</v>
      </c>
      <c r="H76" s="117" t="s">
        <v>321</v>
      </c>
    </row>
    <row r="77" spans="1:8" ht="15">
      <c r="A77" s="117" t="s">
        <v>41</v>
      </c>
      <c r="B77" s="117" t="s">
        <v>982</v>
      </c>
      <c r="C77" s="117" t="s">
        <v>211</v>
      </c>
      <c r="D77" s="117" t="s">
        <v>434</v>
      </c>
      <c r="E77" s="118">
        <v>5262461</v>
      </c>
      <c r="F77" s="119">
        <v>125001</v>
      </c>
      <c r="G77" s="120">
        <v>44557</v>
      </c>
      <c r="H77" s="117" t="s">
        <v>234</v>
      </c>
    </row>
    <row r="78" spans="1:8" ht="15">
      <c r="A78" s="117" t="s">
        <v>41</v>
      </c>
      <c r="B78" s="117" t="s">
        <v>982</v>
      </c>
      <c r="C78" s="117" t="s">
        <v>211</v>
      </c>
      <c r="D78" s="117" t="s">
        <v>412</v>
      </c>
      <c r="E78" s="118">
        <v>5262798</v>
      </c>
      <c r="F78" s="119">
        <v>371000</v>
      </c>
      <c r="G78" s="120">
        <v>44558</v>
      </c>
      <c r="H78" s="117" t="s">
        <v>249</v>
      </c>
    </row>
    <row r="79" spans="1:8" ht="15">
      <c r="A79" s="117" t="s">
        <v>41</v>
      </c>
      <c r="B79" s="117" t="s">
        <v>982</v>
      </c>
      <c r="C79" s="117" t="s">
        <v>211</v>
      </c>
      <c r="D79" s="117" t="s">
        <v>395</v>
      </c>
      <c r="E79" s="118">
        <v>5262857</v>
      </c>
      <c r="F79" s="119">
        <v>190000</v>
      </c>
      <c r="G79" s="120">
        <v>44558</v>
      </c>
      <c r="H79" s="117" t="s">
        <v>392</v>
      </c>
    </row>
    <row r="80" spans="1:8" ht="15">
      <c r="A80" s="117" t="s">
        <v>41</v>
      </c>
      <c r="B80" s="117" t="s">
        <v>982</v>
      </c>
      <c r="C80" s="117" t="s">
        <v>226</v>
      </c>
      <c r="D80" s="117" t="s">
        <v>123</v>
      </c>
      <c r="E80" s="118">
        <v>5264336</v>
      </c>
      <c r="F80" s="119">
        <v>549857</v>
      </c>
      <c r="G80" s="120">
        <v>44560</v>
      </c>
      <c r="H80" s="117" t="s">
        <v>413</v>
      </c>
    </row>
    <row r="81" spans="1:8" ht="15">
      <c r="A81" s="117" t="s">
        <v>41</v>
      </c>
      <c r="B81" s="117" t="s">
        <v>982</v>
      </c>
      <c r="C81" s="117" t="s">
        <v>241</v>
      </c>
      <c r="D81" s="117" t="s">
        <v>268</v>
      </c>
      <c r="E81" s="118">
        <v>5262542</v>
      </c>
      <c r="F81" s="119">
        <v>376464</v>
      </c>
      <c r="G81" s="120">
        <v>44557</v>
      </c>
      <c r="H81" s="117" t="s">
        <v>215</v>
      </c>
    </row>
    <row r="82" spans="1:8" ht="30">
      <c r="A82" s="117" t="s">
        <v>41</v>
      </c>
      <c r="B82" s="117" t="s">
        <v>982</v>
      </c>
      <c r="C82" s="117" t="s">
        <v>265</v>
      </c>
      <c r="D82" s="117" t="s">
        <v>294</v>
      </c>
      <c r="E82" s="118">
        <v>5257868</v>
      </c>
      <c r="F82" s="119">
        <v>625000</v>
      </c>
      <c r="G82" s="120">
        <v>44543</v>
      </c>
      <c r="H82" s="117" t="s">
        <v>292</v>
      </c>
    </row>
    <row r="83" spans="1:8" ht="15">
      <c r="A83" s="117" t="s">
        <v>41</v>
      </c>
      <c r="B83" s="117" t="s">
        <v>982</v>
      </c>
      <c r="C83" s="117" t="s">
        <v>211</v>
      </c>
      <c r="D83" s="117" t="s">
        <v>423</v>
      </c>
      <c r="E83" s="118">
        <v>5257612</v>
      </c>
      <c r="F83" s="119">
        <v>526500</v>
      </c>
      <c r="G83" s="120">
        <v>44540</v>
      </c>
      <c r="H83" s="117" t="s">
        <v>424</v>
      </c>
    </row>
    <row r="84" spans="1:8" ht="15">
      <c r="A84" s="117" t="s">
        <v>41</v>
      </c>
      <c r="B84" s="117" t="s">
        <v>982</v>
      </c>
      <c r="C84" s="117" t="s">
        <v>211</v>
      </c>
      <c r="D84" s="117" t="s">
        <v>317</v>
      </c>
      <c r="E84" s="118">
        <v>5257628</v>
      </c>
      <c r="F84" s="119">
        <v>300000</v>
      </c>
      <c r="G84" s="120">
        <v>44540</v>
      </c>
      <c r="H84" s="117" t="s">
        <v>220</v>
      </c>
    </row>
    <row r="85" spans="1:8" ht="15">
      <c r="A85" s="117" t="s">
        <v>41</v>
      </c>
      <c r="B85" s="117" t="s">
        <v>982</v>
      </c>
      <c r="C85" s="117" t="s">
        <v>211</v>
      </c>
      <c r="D85" s="117" t="s">
        <v>324</v>
      </c>
      <c r="E85" s="118">
        <v>5257927</v>
      </c>
      <c r="F85" s="119">
        <v>186000</v>
      </c>
      <c r="G85" s="120">
        <v>44543</v>
      </c>
      <c r="H85" s="117" t="s">
        <v>321</v>
      </c>
    </row>
    <row r="86" spans="1:8" ht="30">
      <c r="A86" s="117" t="s">
        <v>41</v>
      </c>
      <c r="B86" s="117" t="s">
        <v>982</v>
      </c>
      <c r="C86" s="117" t="s">
        <v>265</v>
      </c>
      <c r="D86" s="117" t="s">
        <v>298</v>
      </c>
      <c r="E86" s="118">
        <v>5257862</v>
      </c>
      <c r="F86" s="119">
        <v>595000</v>
      </c>
      <c r="G86" s="120">
        <v>44543</v>
      </c>
      <c r="H86" s="117" t="s">
        <v>292</v>
      </c>
    </row>
    <row r="87" spans="1:8" ht="15">
      <c r="A87" s="117" t="s">
        <v>41</v>
      </c>
      <c r="B87" s="117" t="s">
        <v>982</v>
      </c>
      <c r="C87" s="117" t="s">
        <v>211</v>
      </c>
      <c r="D87" s="117" t="s">
        <v>398</v>
      </c>
      <c r="E87" s="118">
        <v>5257346</v>
      </c>
      <c r="F87" s="119">
        <v>394000</v>
      </c>
      <c r="G87" s="120">
        <v>44540</v>
      </c>
      <c r="H87" s="117" t="s">
        <v>392</v>
      </c>
    </row>
    <row r="88" spans="1:8" ht="30">
      <c r="A88" s="117" t="s">
        <v>41</v>
      </c>
      <c r="B88" s="117" t="s">
        <v>982</v>
      </c>
      <c r="C88" s="117" t="s">
        <v>265</v>
      </c>
      <c r="D88" s="117" t="s">
        <v>297</v>
      </c>
      <c r="E88" s="118">
        <v>5257864</v>
      </c>
      <c r="F88" s="119">
        <v>595000</v>
      </c>
      <c r="G88" s="120">
        <v>44543</v>
      </c>
      <c r="H88" s="117" t="s">
        <v>292</v>
      </c>
    </row>
    <row r="89" spans="1:8" ht="30">
      <c r="A89" s="117" t="s">
        <v>41</v>
      </c>
      <c r="B89" s="117" t="s">
        <v>982</v>
      </c>
      <c r="C89" s="117" t="s">
        <v>265</v>
      </c>
      <c r="D89" s="117" t="s">
        <v>291</v>
      </c>
      <c r="E89" s="118">
        <v>5257865</v>
      </c>
      <c r="F89" s="119">
        <v>625000</v>
      </c>
      <c r="G89" s="120">
        <v>44543</v>
      </c>
      <c r="H89" s="117" t="s">
        <v>292</v>
      </c>
    </row>
    <row r="90" spans="1:8" ht="30">
      <c r="A90" s="117" t="s">
        <v>41</v>
      </c>
      <c r="B90" s="117" t="s">
        <v>982</v>
      </c>
      <c r="C90" s="117" t="s">
        <v>279</v>
      </c>
      <c r="D90" s="117" t="s">
        <v>443</v>
      </c>
      <c r="E90" s="118">
        <v>5263506</v>
      </c>
      <c r="F90" s="119">
        <v>15000000</v>
      </c>
      <c r="G90" s="120">
        <v>44559</v>
      </c>
      <c r="H90" s="117" t="s">
        <v>439</v>
      </c>
    </row>
    <row r="91" spans="1:8" ht="30">
      <c r="A91" s="117" t="s">
        <v>41</v>
      </c>
      <c r="B91" s="117" t="s">
        <v>982</v>
      </c>
      <c r="C91" s="117" t="s">
        <v>265</v>
      </c>
      <c r="D91" s="117" t="s">
        <v>295</v>
      </c>
      <c r="E91" s="118">
        <v>5257867</v>
      </c>
      <c r="F91" s="119">
        <v>525000</v>
      </c>
      <c r="G91" s="120">
        <v>44543</v>
      </c>
      <c r="H91" s="117" t="s">
        <v>292</v>
      </c>
    </row>
    <row r="92" spans="1:8" ht="15">
      <c r="A92" s="117" t="s">
        <v>41</v>
      </c>
      <c r="B92" s="117" t="s">
        <v>982</v>
      </c>
      <c r="C92" s="117" t="s">
        <v>211</v>
      </c>
      <c r="D92" s="117" t="s">
        <v>287</v>
      </c>
      <c r="E92" s="118">
        <v>5264088</v>
      </c>
      <c r="F92" s="119">
        <v>433500</v>
      </c>
      <c r="G92" s="120">
        <v>44560</v>
      </c>
      <c r="H92" s="117" t="s">
        <v>286</v>
      </c>
    </row>
    <row r="93" spans="1:8" ht="30">
      <c r="A93" s="117" t="s">
        <v>41</v>
      </c>
      <c r="B93" s="117" t="s">
        <v>982</v>
      </c>
      <c r="C93" s="117" t="s">
        <v>265</v>
      </c>
      <c r="D93" s="117" t="s">
        <v>293</v>
      </c>
      <c r="E93" s="118">
        <v>5257869</v>
      </c>
      <c r="F93" s="119">
        <v>625000</v>
      </c>
      <c r="G93" s="120">
        <v>44543</v>
      </c>
      <c r="H93" s="117" t="s">
        <v>292</v>
      </c>
    </row>
    <row r="94" spans="1:8" ht="15">
      <c r="A94" s="117" t="s">
        <v>41</v>
      </c>
      <c r="B94" s="117" t="s">
        <v>982</v>
      </c>
      <c r="C94" s="117" t="s">
        <v>211</v>
      </c>
      <c r="D94" s="117" t="s">
        <v>407</v>
      </c>
      <c r="E94" s="118">
        <v>5253925</v>
      </c>
      <c r="F94" s="119">
        <v>264000</v>
      </c>
      <c r="G94" s="120">
        <v>44531</v>
      </c>
      <c r="H94" s="117" t="s">
        <v>408</v>
      </c>
    </row>
    <row r="95" spans="1:8" ht="15">
      <c r="A95" s="117" t="s">
        <v>41</v>
      </c>
      <c r="B95" s="117" t="s">
        <v>982</v>
      </c>
      <c r="C95" s="117" t="s">
        <v>211</v>
      </c>
      <c r="D95" s="117" t="s">
        <v>323</v>
      </c>
      <c r="E95" s="118">
        <v>5263819</v>
      </c>
      <c r="F95" s="119">
        <v>132600</v>
      </c>
      <c r="G95" s="120">
        <v>44559</v>
      </c>
      <c r="H95" s="117" t="s">
        <v>321</v>
      </c>
    </row>
    <row r="96" spans="1:8" ht="30">
      <c r="A96" s="117" t="s">
        <v>41</v>
      </c>
      <c r="B96" s="117" t="s">
        <v>982</v>
      </c>
      <c r="C96" s="117" t="s">
        <v>211</v>
      </c>
      <c r="D96" s="117" t="s">
        <v>261</v>
      </c>
      <c r="E96" s="118">
        <v>5263568</v>
      </c>
      <c r="F96" s="119">
        <v>295000</v>
      </c>
      <c r="G96" s="120">
        <v>44559</v>
      </c>
      <c r="H96" s="117" t="s">
        <v>242</v>
      </c>
    </row>
    <row r="97" spans="1:8" ht="15">
      <c r="A97" s="117" t="s">
        <v>41</v>
      </c>
      <c r="B97" s="117" t="s">
        <v>982</v>
      </c>
      <c r="C97" s="117" t="s">
        <v>211</v>
      </c>
      <c r="D97" s="117" t="s">
        <v>320</v>
      </c>
      <c r="E97" s="118">
        <v>5262875</v>
      </c>
      <c r="F97" s="119">
        <v>289000</v>
      </c>
      <c r="G97" s="120">
        <v>44558</v>
      </c>
      <c r="H97" s="117" t="s">
        <v>321</v>
      </c>
    </row>
    <row r="98" spans="1:8" ht="15">
      <c r="A98" s="117" t="s">
        <v>41</v>
      </c>
      <c r="B98" s="117" t="s">
        <v>982</v>
      </c>
      <c r="C98" s="117" t="s">
        <v>211</v>
      </c>
      <c r="D98" s="117" t="s">
        <v>334</v>
      </c>
      <c r="E98" s="118">
        <v>5262877</v>
      </c>
      <c r="F98" s="119">
        <v>453500</v>
      </c>
      <c r="G98" s="120">
        <v>44558</v>
      </c>
      <c r="H98" s="117" t="s">
        <v>321</v>
      </c>
    </row>
    <row r="99" spans="1:8" ht="15">
      <c r="A99" s="117" t="s">
        <v>41</v>
      </c>
      <c r="B99" s="117" t="s">
        <v>982</v>
      </c>
      <c r="C99" s="117" t="s">
        <v>211</v>
      </c>
      <c r="D99" s="117" t="s">
        <v>325</v>
      </c>
      <c r="E99" s="118">
        <v>5257604</v>
      </c>
      <c r="F99" s="119">
        <v>250000</v>
      </c>
      <c r="G99" s="120">
        <v>44540</v>
      </c>
      <c r="H99" s="117" t="s">
        <v>321</v>
      </c>
    </row>
    <row r="100" spans="1:8" ht="30">
      <c r="A100" s="117" t="s">
        <v>41</v>
      </c>
      <c r="B100" s="117" t="s">
        <v>982</v>
      </c>
      <c r="C100" s="117" t="s">
        <v>265</v>
      </c>
      <c r="D100" s="117" t="s">
        <v>296</v>
      </c>
      <c r="E100" s="118">
        <v>5257866</v>
      </c>
      <c r="F100" s="119">
        <v>625000</v>
      </c>
      <c r="G100" s="120">
        <v>44543</v>
      </c>
      <c r="H100" s="117" t="s">
        <v>292</v>
      </c>
    </row>
    <row r="101" spans="1:8" ht="15">
      <c r="A101" s="117" t="s">
        <v>41</v>
      </c>
      <c r="B101" s="117" t="s">
        <v>982</v>
      </c>
      <c r="C101" s="117" t="s">
        <v>226</v>
      </c>
      <c r="D101" s="117" t="s">
        <v>336</v>
      </c>
      <c r="E101" s="118">
        <v>5261561</v>
      </c>
      <c r="F101" s="119">
        <v>179080</v>
      </c>
      <c r="G101" s="120">
        <v>44552</v>
      </c>
      <c r="H101" s="117" t="s">
        <v>321</v>
      </c>
    </row>
    <row r="102" spans="1:8" ht="15">
      <c r="A102" s="117" t="s">
        <v>41</v>
      </c>
      <c r="B102" s="117" t="s">
        <v>982</v>
      </c>
      <c r="C102" s="117" t="s">
        <v>211</v>
      </c>
      <c r="D102" s="117" t="s">
        <v>347</v>
      </c>
      <c r="E102" s="118">
        <v>5259431</v>
      </c>
      <c r="F102" s="119">
        <v>321998</v>
      </c>
      <c r="G102" s="120">
        <v>44546</v>
      </c>
      <c r="H102" s="117" t="s">
        <v>321</v>
      </c>
    </row>
    <row r="103" spans="1:8" ht="15">
      <c r="A103" s="117" t="s">
        <v>41</v>
      </c>
      <c r="B103" s="117" t="s">
        <v>982</v>
      </c>
      <c r="C103" s="117" t="s">
        <v>211</v>
      </c>
      <c r="D103" s="117" t="s">
        <v>274</v>
      </c>
      <c r="E103" s="118">
        <v>5259704</v>
      </c>
      <c r="F103" s="119">
        <v>309500</v>
      </c>
      <c r="G103" s="120">
        <v>44547</v>
      </c>
      <c r="H103" s="117" t="s">
        <v>270</v>
      </c>
    </row>
    <row r="104" spans="1:8" ht="15">
      <c r="A104" s="117" t="s">
        <v>41</v>
      </c>
      <c r="B104" s="117" t="s">
        <v>982</v>
      </c>
      <c r="C104" s="117" t="s">
        <v>211</v>
      </c>
      <c r="D104" s="117" t="s">
        <v>402</v>
      </c>
      <c r="E104" s="118">
        <v>5259770</v>
      </c>
      <c r="F104" s="119">
        <v>400000</v>
      </c>
      <c r="G104" s="120">
        <v>44547</v>
      </c>
      <c r="H104" s="117" t="s">
        <v>403</v>
      </c>
    </row>
    <row r="105" spans="1:8" ht="15">
      <c r="A105" s="117" t="s">
        <v>41</v>
      </c>
      <c r="B105" s="117" t="s">
        <v>982</v>
      </c>
      <c r="C105" s="117" t="s">
        <v>211</v>
      </c>
      <c r="D105" s="117" t="s">
        <v>431</v>
      </c>
      <c r="E105" s="118">
        <v>5259843</v>
      </c>
      <c r="F105" s="119">
        <v>138000</v>
      </c>
      <c r="G105" s="120">
        <v>44547</v>
      </c>
      <c r="H105" s="117" t="s">
        <v>234</v>
      </c>
    </row>
    <row r="106" spans="1:8" ht="15">
      <c r="A106" s="117" t="s">
        <v>41</v>
      </c>
      <c r="B106" s="117" t="s">
        <v>982</v>
      </c>
      <c r="C106" s="117" t="s">
        <v>211</v>
      </c>
      <c r="D106" s="117" t="s">
        <v>365</v>
      </c>
      <c r="E106" s="118">
        <v>5261666</v>
      </c>
      <c r="F106" s="119">
        <v>175000</v>
      </c>
      <c r="G106" s="120">
        <v>44552</v>
      </c>
      <c r="H106" s="117" t="s">
        <v>366</v>
      </c>
    </row>
    <row r="107" spans="1:8" ht="15">
      <c r="A107" s="117" t="s">
        <v>41</v>
      </c>
      <c r="B107" s="117" t="s">
        <v>982</v>
      </c>
      <c r="C107" s="117" t="s">
        <v>211</v>
      </c>
      <c r="D107" s="117" t="s">
        <v>346</v>
      </c>
      <c r="E107" s="118">
        <v>5261520</v>
      </c>
      <c r="F107" s="119">
        <v>457500</v>
      </c>
      <c r="G107" s="120">
        <v>44552</v>
      </c>
      <c r="H107" s="117" t="s">
        <v>321</v>
      </c>
    </row>
    <row r="108" spans="1:8" ht="15">
      <c r="A108" s="117" t="s">
        <v>41</v>
      </c>
      <c r="B108" s="117" t="s">
        <v>982</v>
      </c>
      <c r="C108" s="117" t="s">
        <v>211</v>
      </c>
      <c r="D108" s="117" t="s">
        <v>340</v>
      </c>
      <c r="E108" s="118">
        <v>5261763</v>
      </c>
      <c r="F108" s="119">
        <v>186996</v>
      </c>
      <c r="G108" s="120">
        <v>44552</v>
      </c>
      <c r="H108" s="117" t="s">
        <v>321</v>
      </c>
    </row>
    <row r="109" spans="1:8" ht="15">
      <c r="A109" s="117" t="s">
        <v>41</v>
      </c>
      <c r="B109" s="117" t="s">
        <v>982</v>
      </c>
      <c r="C109" s="117" t="s">
        <v>211</v>
      </c>
      <c r="D109" s="117" t="s">
        <v>253</v>
      </c>
      <c r="E109" s="118">
        <v>5261560</v>
      </c>
      <c r="F109" s="119">
        <v>400000</v>
      </c>
      <c r="G109" s="120">
        <v>44552</v>
      </c>
      <c r="H109" s="117" t="s">
        <v>254</v>
      </c>
    </row>
    <row r="110" spans="1:8" ht="15">
      <c r="A110" s="117" t="s">
        <v>41</v>
      </c>
      <c r="B110" s="117" t="s">
        <v>982</v>
      </c>
      <c r="C110" s="117" t="s">
        <v>231</v>
      </c>
      <c r="D110" s="117" t="s">
        <v>419</v>
      </c>
      <c r="E110" s="118">
        <v>5264683</v>
      </c>
      <c r="F110" s="119">
        <v>6750000</v>
      </c>
      <c r="G110" s="120">
        <v>44560</v>
      </c>
      <c r="H110" s="117" t="s">
        <v>420</v>
      </c>
    </row>
    <row r="111" spans="1:8" ht="15">
      <c r="A111" s="117" t="s">
        <v>41</v>
      </c>
      <c r="B111" s="117" t="s">
        <v>982</v>
      </c>
      <c r="C111" s="117" t="s">
        <v>211</v>
      </c>
      <c r="D111" s="117" t="s">
        <v>343</v>
      </c>
      <c r="E111" s="118">
        <v>5261564</v>
      </c>
      <c r="F111" s="119">
        <v>237000</v>
      </c>
      <c r="G111" s="120">
        <v>44552</v>
      </c>
      <c r="H111" s="117" t="s">
        <v>321</v>
      </c>
    </row>
    <row r="112" spans="1:8" ht="15">
      <c r="A112" s="117" t="s">
        <v>41</v>
      </c>
      <c r="B112" s="117" t="s">
        <v>982</v>
      </c>
      <c r="C112" s="117" t="s">
        <v>211</v>
      </c>
      <c r="D112" s="117" t="s">
        <v>361</v>
      </c>
      <c r="E112" s="118">
        <v>5260429</v>
      </c>
      <c r="F112" s="119">
        <v>470000</v>
      </c>
      <c r="G112" s="120">
        <v>44550</v>
      </c>
      <c r="H112" s="117" t="s">
        <v>362</v>
      </c>
    </row>
    <row r="113" spans="1:8" ht="15">
      <c r="A113" s="117" t="s">
        <v>41</v>
      </c>
      <c r="B113" s="117" t="s">
        <v>982</v>
      </c>
      <c r="C113" s="117" t="s">
        <v>279</v>
      </c>
      <c r="D113" s="117" t="s">
        <v>358</v>
      </c>
      <c r="E113" s="118">
        <v>5261620</v>
      </c>
      <c r="F113" s="119">
        <v>9000000</v>
      </c>
      <c r="G113" s="120">
        <v>44552</v>
      </c>
      <c r="H113" s="117" t="s">
        <v>356</v>
      </c>
    </row>
    <row r="114" spans="1:8" ht="15">
      <c r="A114" s="117" t="s">
        <v>41</v>
      </c>
      <c r="B114" s="117" t="s">
        <v>982</v>
      </c>
      <c r="C114" s="117" t="s">
        <v>211</v>
      </c>
      <c r="D114" s="117" t="s">
        <v>276</v>
      </c>
      <c r="E114" s="118">
        <v>5261501</v>
      </c>
      <c r="F114" s="119">
        <v>368000</v>
      </c>
      <c r="G114" s="120">
        <v>44552</v>
      </c>
      <c r="H114" s="117" t="s">
        <v>270</v>
      </c>
    </row>
    <row r="115" spans="1:8" ht="15">
      <c r="A115" s="117" t="s">
        <v>41</v>
      </c>
      <c r="B115" s="117" t="s">
        <v>982</v>
      </c>
      <c r="C115" s="117" t="s">
        <v>211</v>
      </c>
      <c r="D115" s="117" t="s">
        <v>255</v>
      </c>
      <c r="E115" s="118">
        <v>5261712</v>
      </c>
      <c r="F115" s="119">
        <v>422000</v>
      </c>
      <c r="G115" s="120">
        <v>44552</v>
      </c>
      <c r="H115" s="117" t="s">
        <v>254</v>
      </c>
    </row>
    <row r="116" spans="1:8" ht="15">
      <c r="A116" s="117" t="s">
        <v>41</v>
      </c>
      <c r="B116" s="117" t="s">
        <v>982</v>
      </c>
      <c r="C116" s="117" t="s">
        <v>231</v>
      </c>
      <c r="D116" s="117" t="s">
        <v>389</v>
      </c>
      <c r="E116" s="118">
        <v>5261716</v>
      </c>
      <c r="F116" s="119">
        <v>2922500</v>
      </c>
      <c r="G116" s="120">
        <v>44552</v>
      </c>
      <c r="H116" s="117" t="s">
        <v>390</v>
      </c>
    </row>
    <row r="117" spans="1:8" ht="15">
      <c r="A117" s="117" t="s">
        <v>41</v>
      </c>
      <c r="B117" s="117" t="s">
        <v>982</v>
      </c>
      <c r="C117" s="117" t="s">
        <v>211</v>
      </c>
      <c r="D117" s="117" t="s">
        <v>437</v>
      </c>
      <c r="E117" s="118">
        <v>5261756</v>
      </c>
      <c r="F117" s="119">
        <v>375000</v>
      </c>
      <c r="G117" s="120">
        <v>44552</v>
      </c>
      <c r="H117" s="117" t="s">
        <v>234</v>
      </c>
    </row>
    <row r="118" spans="1:8" ht="15">
      <c r="A118" s="117" t="s">
        <v>41</v>
      </c>
      <c r="B118" s="117" t="s">
        <v>982</v>
      </c>
      <c r="C118" s="117" t="s">
        <v>211</v>
      </c>
      <c r="D118" s="117" t="s">
        <v>345</v>
      </c>
      <c r="E118" s="118">
        <v>5261556</v>
      </c>
      <c r="F118" s="119">
        <v>259000</v>
      </c>
      <c r="G118" s="120">
        <v>44552</v>
      </c>
      <c r="H118" s="117" t="s">
        <v>321</v>
      </c>
    </row>
    <row r="119" spans="1:8" ht="15">
      <c r="A119" s="117" t="s">
        <v>41</v>
      </c>
      <c r="B119" s="117" t="s">
        <v>982</v>
      </c>
      <c r="C119" s="117" t="s">
        <v>231</v>
      </c>
      <c r="D119" s="117" t="s">
        <v>442</v>
      </c>
      <c r="E119" s="118">
        <v>5259034</v>
      </c>
      <c r="F119" s="119">
        <v>5000000</v>
      </c>
      <c r="G119" s="120">
        <v>44545</v>
      </c>
      <c r="H119" s="117" t="s">
        <v>439</v>
      </c>
    </row>
    <row r="120" spans="1:8" ht="15">
      <c r="A120" s="117" t="s">
        <v>41</v>
      </c>
      <c r="B120" s="117" t="s">
        <v>982</v>
      </c>
      <c r="C120" s="117" t="s">
        <v>241</v>
      </c>
      <c r="D120" s="117" t="s">
        <v>404</v>
      </c>
      <c r="E120" s="118">
        <v>5253645</v>
      </c>
      <c r="F120" s="119">
        <v>263800</v>
      </c>
      <c r="G120" s="120">
        <v>44531</v>
      </c>
      <c r="H120" s="117" t="s">
        <v>403</v>
      </c>
    </row>
    <row r="121" spans="1:8" ht="15">
      <c r="A121" s="117" t="s">
        <v>41</v>
      </c>
      <c r="B121" s="117" t="s">
        <v>982</v>
      </c>
      <c r="C121" s="117" t="s">
        <v>211</v>
      </c>
      <c r="D121" s="117" t="s">
        <v>277</v>
      </c>
      <c r="E121" s="118">
        <v>5263366</v>
      </c>
      <c r="F121" s="119">
        <v>318500</v>
      </c>
      <c r="G121" s="120">
        <v>44559</v>
      </c>
      <c r="H121" s="117" t="s">
        <v>270</v>
      </c>
    </row>
    <row r="122" spans="1:8" ht="15">
      <c r="A122" s="117" t="s">
        <v>41</v>
      </c>
      <c r="B122" s="117" t="s">
        <v>982</v>
      </c>
      <c r="C122" s="117" t="s">
        <v>211</v>
      </c>
      <c r="D122" s="117" t="s">
        <v>316</v>
      </c>
      <c r="E122" s="118">
        <v>5253624</v>
      </c>
      <c r="F122" s="119">
        <v>146000</v>
      </c>
      <c r="G122" s="120">
        <v>44531</v>
      </c>
      <c r="H122" s="117" t="s">
        <v>220</v>
      </c>
    </row>
    <row r="123" spans="1:8" ht="15">
      <c r="A123" s="117" t="s">
        <v>41</v>
      </c>
      <c r="B123" s="117" t="s">
        <v>982</v>
      </c>
      <c r="C123" s="117" t="s">
        <v>211</v>
      </c>
      <c r="D123" s="117" t="s">
        <v>374</v>
      </c>
      <c r="E123" s="118">
        <v>5260101</v>
      </c>
      <c r="F123" s="119">
        <v>548249</v>
      </c>
      <c r="G123" s="120">
        <v>44547</v>
      </c>
      <c r="H123" s="117" t="s">
        <v>375</v>
      </c>
    </row>
    <row r="124" spans="1:8" ht="15">
      <c r="A124" s="117" t="s">
        <v>41</v>
      </c>
      <c r="B124" s="117" t="s">
        <v>982</v>
      </c>
      <c r="C124" s="117" t="s">
        <v>211</v>
      </c>
      <c r="D124" s="117" t="s">
        <v>271</v>
      </c>
      <c r="E124" s="118">
        <v>5260022</v>
      </c>
      <c r="F124" s="119">
        <v>101000</v>
      </c>
      <c r="G124" s="120">
        <v>44547</v>
      </c>
      <c r="H124" s="117" t="s">
        <v>270</v>
      </c>
    </row>
    <row r="125" spans="1:8" ht="15">
      <c r="A125" s="117" t="s">
        <v>41</v>
      </c>
      <c r="B125" s="117" t="s">
        <v>982</v>
      </c>
      <c r="C125" s="117" t="s">
        <v>231</v>
      </c>
      <c r="D125" s="117" t="s">
        <v>440</v>
      </c>
      <c r="E125" s="118">
        <v>5259023</v>
      </c>
      <c r="F125" s="119">
        <v>5000000</v>
      </c>
      <c r="G125" s="120">
        <v>44545</v>
      </c>
      <c r="H125" s="117" t="s">
        <v>439</v>
      </c>
    </row>
    <row r="126" spans="1:8" ht="15">
      <c r="A126" s="117" t="s">
        <v>41</v>
      </c>
      <c r="B126" s="117" t="s">
        <v>982</v>
      </c>
      <c r="C126" s="117" t="s">
        <v>231</v>
      </c>
      <c r="D126" s="117" t="s">
        <v>438</v>
      </c>
      <c r="E126" s="118">
        <v>5259026</v>
      </c>
      <c r="F126" s="119">
        <v>450000</v>
      </c>
      <c r="G126" s="120">
        <v>44545</v>
      </c>
      <c r="H126" s="117" t="s">
        <v>439</v>
      </c>
    </row>
    <row r="127" spans="1:8" ht="15">
      <c r="A127" s="117" t="s">
        <v>41</v>
      </c>
      <c r="B127" s="117" t="s">
        <v>982</v>
      </c>
      <c r="C127" s="117" t="s">
        <v>211</v>
      </c>
      <c r="D127" s="117" t="s">
        <v>318</v>
      </c>
      <c r="E127" s="118">
        <v>5258890</v>
      </c>
      <c r="F127" s="119">
        <v>525000</v>
      </c>
      <c r="G127" s="120">
        <v>44545</v>
      </c>
      <c r="H127" s="117" t="s">
        <v>319</v>
      </c>
    </row>
    <row r="128" spans="1:8" ht="15">
      <c r="A128" s="117" t="s">
        <v>41</v>
      </c>
      <c r="B128" s="117" t="s">
        <v>982</v>
      </c>
      <c r="C128" s="117" t="s">
        <v>211</v>
      </c>
      <c r="D128" s="117" t="s">
        <v>421</v>
      </c>
      <c r="E128" s="118">
        <v>5260010</v>
      </c>
      <c r="F128" s="119">
        <v>414000</v>
      </c>
      <c r="G128" s="120">
        <v>44547</v>
      </c>
      <c r="H128" s="117" t="s">
        <v>422</v>
      </c>
    </row>
    <row r="129" spans="1:8" ht="15">
      <c r="A129" s="117" t="s">
        <v>41</v>
      </c>
      <c r="B129" s="117" t="s">
        <v>982</v>
      </c>
      <c r="C129" s="117" t="s">
        <v>211</v>
      </c>
      <c r="D129" s="117" t="s">
        <v>388</v>
      </c>
      <c r="E129" s="118">
        <v>5259778</v>
      </c>
      <c r="F129" s="119">
        <v>275000</v>
      </c>
      <c r="G129" s="120">
        <v>44547</v>
      </c>
      <c r="H129" s="117" t="s">
        <v>386</v>
      </c>
    </row>
    <row r="130" spans="1:8" ht="15">
      <c r="A130" s="117" t="s">
        <v>41</v>
      </c>
      <c r="B130" s="117" t="s">
        <v>982</v>
      </c>
      <c r="C130" s="117" t="s">
        <v>211</v>
      </c>
      <c r="D130" s="117" t="s">
        <v>430</v>
      </c>
      <c r="E130" s="118">
        <v>5259968</v>
      </c>
      <c r="F130" s="119">
        <v>243500</v>
      </c>
      <c r="G130" s="120">
        <v>44547</v>
      </c>
      <c r="H130" s="117" t="s">
        <v>234</v>
      </c>
    </row>
    <row r="131" spans="1:8" ht="15">
      <c r="A131" s="117" t="s">
        <v>41</v>
      </c>
      <c r="B131" s="117" t="s">
        <v>982</v>
      </c>
      <c r="C131" s="117" t="s">
        <v>211</v>
      </c>
      <c r="D131" s="117" t="s">
        <v>315</v>
      </c>
      <c r="E131" s="118">
        <v>5259822</v>
      </c>
      <c r="F131" s="119">
        <v>295000</v>
      </c>
      <c r="G131" s="120">
        <v>44547</v>
      </c>
      <c r="H131" s="117" t="s">
        <v>220</v>
      </c>
    </row>
    <row r="132" spans="1:8" ht="15">
      <c r="A132" s="117" t="s">
        <v>41</v>
      </c>
      <c r="B132" s="117" t="s">
        <v>982</v>
      </c>
      <c r="C132" s="117" t="s">
        <v>211</v>
      </c>
      <c r="D132" s="117" t="s">
        <v>285</v>
      </c>
      <c r="E132" s="118">
        <v>5259705</v>
      </c>
      <c r="F132" s="119">
        <v>460000</v>
      </c>
      <c r="G132" s="120">
        <v>44547</v>
      </c>
      <c r="H132" s="117" t="s">
        <v>286</v>
      </c>
    </row>
    <row r="133" spans="1:8" ht="15">
      <c r="A133" s="117" t="s">
        <v>41</v>
      </c>
      <c r="B133" s="117" t="s">
        <v>982</v>
      </c>
      <c r="C133" s="117" t="s">
        <v>211</v>
      </c>
      <c r="D133" s="117" t="s">
        <v>370</v>
      </c>
      <c r="E133" s="118">
        <v>5259228</v>
      </c>
      <c r="F133" s="119">
        <v>2380000</v>
      </c>
      <c r="G133" s="120">
        <v>44546</v>
      </c>
      <c r="H133" s="117" t="s">
        <v>371</v>
      </c>
    </row>
    <row r="134" spans="1:8" ht="15">
      <c r="A134" s="117" t="s">
        <v>41</v>
      </c>
      <c r="B134" s="117" t="s">
        <v>982</v>
      </c>
      <c r="C134" s="117" t="s">
        <v>211</v>
      </c>
      <c r="D134" s="117" t="s">
        <v>350</v>
      </c>
      <c r="E134" s="118">
        <v>5259784</v>
      </c>
      <c r="F134" s="119">
        <v>258500</v>
      </c>
      <c r="G134" s="120">
        <v>44547</v>
      </c>
      <c r="H134" s="117" t="s">
        <v>321</v>
      </c>
    </row>
    <row r="135" spans="1:8" ht="15">
      <c r="A135" s="117" t="s">
        <v>41</v>
      </c>
      <c r="B135" s="117" t="s">
        <v>982</v>
      </c>
      <c r="C135" s="117" t="s">
        <v>211</v>
      </c>
      <c r="D135" s="117" t="s">
        <v>349</v>
      </c>
      <c r="E135" s="118">
        <v>5259779</v>
      </c>
      <c r="F135" s="119">
        <v>284500</v>
      </c>
      <c r="G135" s="120">
        <v>44547</v>
      </c>
      <c r="H135" s="117" t="s">
        <v>321</v>
      </c>
    </row>
    <row r="136" spans="1:8" ht="15">
      <c r="A136" s="117" t="s">
        <v>41</v>
      </c>
      <c r="B136" s="117" t="s">
        <v>982</v>
      </c>
      <c r="C136" s="117" t="s">
        <v>211</v>
      </c>
      <c r="D136" s="117" t="s">
        <v>273</v>
      </c>
      <c r="E136" s="118">
        <v>5260213</v>
      </c>
      <c r="F136" s="119">
        <v>287000</v>
      </c>
      <c r="G136" s="120">
        <v>44550</v>
      </c>
      <c r="H136" s="117" t="s">
        <v>270</v>
      </c>
    </row>
    <row r="137" spans="1:8" ht="15">
      <c r="A137" s="117" t="s">
        <v>41</v>
      </c>
      <c r="B137" s="117" t="s">
        <v>982</v>
      </c>
      <c r="C137" s="117" t="s">
        <v>307</v>
      </c>
      <c r="D137" s="117" t="s">
        <v>306</v>
      </c>
      <c r="E137" s="118">
        <v>5260014</v>
      </c>
      <c r="F137" s="119">
        <v>435000</v>
      </c>
      <c r="G137" s="120">
        <v>44547</v>
      </c>
      <c r="H137" s="117" t="s">
        <v>308</v>
      </c>
    </row>
    <row r="138" spans="1:8" ht="15">
      <c r="A138" s="117" t="s">
        <v>41</v>
      </c>
      <c r="B138" s="117" t="s">
        <v>982</v>
      </c>
      <c r="C138" s="117" t="s">
        <v>211</v>
      </c>
      <c r="D138" s="117" t="s">
        <v>326</v>
      </c>
      <c r="E138" s="118">
        <v>5256753</v>
      </c>
      <c r="F138" s="119">
        <v>236000</v>
      </c>
      <c r="G138" s="120">
        <v>44538</v>
      </c>
      <c r="H138" s="117" t="s">
        <v>321</v>
      </c>
    </row>
    <row r="139" spans="1:8" ht="15">
      <c r="A139" s="117" t="s">
        <v>41</v>
      </c>
      <c r="B139" s="117" t="s">
        <v>982</v>
      </c>
      <c r="C139" s="117" t="s">
        <v>231</v>
      </c>
      <c r="D139" s="117" t="s">
        <v>283</v>
      </c>
      <c r="E139" s="118">
        <v>5255485</v>
      </c>
      <c r="F139" s="119">
        <v>32800000</v>
      </c>
      <c r="G139" s="120">
        <v>44537</v>
      </c>
      <c r="H139" s="117" t="s">
        <v>284</v>
      </c>
    </row>
    <row r="140" spans="1:8" ht="15">
      <c r="A140" s="117" t="s">
        <v>41</v>
      </c>
      <c r="B140" s="117" t="s">
        <v>982</v>
      </c>
      <c r="C140" s="117" t="s">
        <v>211</v>
      </c>
      <c r="D140" s="117" t="s">
        <v>353</v>
      </c>
      <c r="E140" s="118">
        <v>5255496</v>
      </c>
      <c r="F140" s="119">
        <v>170100</v>
      </c>
      <c r="G140" s="120">
        <v>44537</v>
      </c>
      <c r="H140" s="117" t="s">
        <v>321</v>
      </c>
    </row>
    <row r="141" spans="1:8" ht="15">
      <c r="A141" s="117" t="s">
        <v>41</v>
      </c>
      <c r="B141" s="117" t="s">
        <v>982</v>
      </c>
      <c r="C141" s="117" t="s">
        <v>211</v>
      </c>
      <c r="D141" s="117" t="s">
        <v>352</v>
      </c>
      <c r="E141" s="118">
        <v>5255497</v>
      </c>
      <c r="F141" s="119">
        <v>236200</v>
      </c>
      <c r="G141" s="120">
        <v>44537</v>
      </c>
      <c r="H141" s="117" t="s">
        <v>321</v>
      </c>
    </row>
    <row r="142" spans="1:8" ht="15">
      <c r="A142" s="117" t="s">
        <v>41</v>
      </c>
      <c r="B142" s="117" t="s">
        <v>982</v>
      </c>
      <c r="C142" s="117" t="s">
        <v>211</v>
      </c>
      <c r="D142" s="117" t="s">
        <v>425</v>
      </c>
      <c r="E142" s="118">
        <v>5255508</v>
      </c>
      <c r="F142" s="119">
        <v>442500</v>
      </c>
      <c r="G142" s="120">
        <v>44537</v>
      </c>
      <c r="H142" s="117" t="s">
        <v>424</v>
      </c>
    </row>
    <row r="143" spans="1:8" ht="15">
      <c r="A143" s="117" t="s">
        <v>41</v>
      </c>
      <c r="B143" s="117" t="s">
        <v>982</v>
      </c>
      <c r="C143" s="117" t="s">
        <v>279</v>
      </c>
      <c r="D143" s="117" t="s">
        <v>311</v>
      </c>
      <c r="E143" s="118">
        <v>5256250</v>
      </c>
      <c r="F143" s="119">
        <v>2334633</v>
      </c>
      <c r="G143" s="120">
        <v>44537</v>
      </c>
      <c r="H143" s="117" t="s">
        <v>312</v>
      </c>
    </row>
    <row r="144" spans="1:8" ht="15">
      <c r="A144" s="117" t="s">
        <v>41</v>
      </c>
      <c r="B144" s="117" t="s">
        <v>982</v>
      </c>
      <c r="C144" s="117" t="s">
        <v>211</v>
      </c>
      <c r="D144" s="117" t="s">
        <v>394</v>
      </c>
      <c r="E144" s="118">
        <v>5258592</v>
      </c>
      <c r="F144" s="119">
        <v>293000</v>
      </c>
      <c r="G144" s="120">
        <v>44544</v>
      </c>
      <c r="H144" s="117" t="s">
        <v>392</v>
      </c>
    </row>
    <row r="145" spans="1:8" ht="15">
      <c r="A145" s="117" t="s">
        <v>41</v>
      </c>
      <c r="B145" s="117" t="s">
        <v>982</v>
      </c>
      <c r="C145" s="117" t="s">
        <v>211</v>
      </c>
      <c r="D145" s="117" t="s">
        <v>435</v>
      </c>
      <c r="E145" s="118">
        <v>5256447</v>
      </c>
      <c r="F145" s="119">
        <v>166000</v>
      </c>
      <c r="G145" s="120">
        <v>44538</v>
      </c>
      <c r="H145" s="117" t="s">
        <v>234</v>
      </c>
    </row>
    <row r="146" spans="1:8" ht="15">
      <c r="A146" s="117" t="s">
        <v>41</v>
      </c>
      <c r="B146" s="117" t="s">
        <v>982</v>
      </c>
      <c r="C146" s="117" t="s">
        <v>211</v>
      </c>
      <c r="D146" s="117" t="s">
        <v>367</v>
      </c>
      <c r="E146" s="118">
        <v>5256673</v>
      </c>
      <c r="F146" s="119">
        <v>358000</v>
      </c>
      <c r="G146" s="120">
        <v>44538</v>
      </c>
      <c r="H146" s="117" t="s">
        <v>222</v>
      </c>
    </row>
    <row r="147" spans="1:8" ht="15">
      <c r="A147" s="117" t="s">
        <v>41</v>
      </c>
      <c r="B147" s="117" t="s">
        <v>982</v>
      </c>
      <c r="C147" s="117" t="s">
        <v>279</v>
      </c>
      <c r="D147" s="117" t="s">
        <v>278</v>
      </c>
      <c r="E147" s="118">
        <v>5256713</v>
      </c>
      <c r="F147" s="119">
        <v>66520118</v>
      </c>
      <c r="G147" s="120">
        <v>44538</v>
      </c>
      <c r="H147" s="117" t="s">
        <v>280</v>
      </c>
    </row>
    <row r="148" spans="1:8" ht="15">
      <c r="A148" s="117" t="s">
        <v>41</v>
      </c>
      <c r="B148" s="117" t="s">
        <v>982</v>
      </c>
      <c r="C148" s="117" t="s">
        <v>211</v>
      </c>
      <c r="D148" s="117" t="s">
        <v>269</v>
      </c>
      <c r="E148" s="118">
        <v>5257283</v>
      </c>
      <c r="F148" s="119">
        <v>275000</v>
      </c>
      <c r="G148" s="120">
        <v>44540</v>
      </c>
      <c r="H148" s="117" t="s">
        <v>270</v>
      </c>
    </row>
    <row r="149" spans="1:8" ht="15">
      <c r="A149" s="117" t="s">
        <v>41</v>
      </c>
      <c r="B149" s="117" t="s">
        <v>982</v>
      </c>
      <c r="C149" s="117" t="s">
        <v>211</v>
      </c>
      <c r="D149" s="117" t="s">
        <v>385</v>
      </c>
      <c r="E149" s="118">
        <v>5256975</v>
      </c>
      <c r="F149" s="119">
        <v>300000</v>
      </c>
      <c r="G149" s="120">
        <v>44539</v>
      </c>
      <c r="H149" s="117" t="s">
        <v>386</v>
      </c>
    </row>
    <row r="150" spans="1:8" ht="15">
      <c r="A150" s="117" t="s">
        <v>41</v>
      </c>
      <c r="B150" s="117" t="s">
        <v>982</v>
      </c>
      <c r="C150" s="117" t="s">
        <v>211</v>
      </c>
      <c r="D150" s="117" t="s">
        <v>256</v>
      </c>
      <c r="E150" s="118">
        <v>5257064</v>
      </c>
      <c r="F150" s="119">
        <v>285000</v>
      </c>
      <c r="G150" s="120">
        <v>44539</v>
      </c>
      <c r="H150" s="117" t="s">
        <v>254</v>
      </c>
    </row>
    <row r="151" spans="1:8" ht="15">
      <c r="A151" s="117" t="s">
        <v>41</v>
      </c>
      <c r="B151" s="117" t="s">
        <v>982</v>
      </c>
      <c r="C151" s="117" t="s">
        <v>211</v>
      </c>
      <c r="D151" s="117" t="s">
        <v>415</v>
      </c>
      <c r="E151" s="118">
        <v>5262030</v>
      </c>
      <c r="F151" s="119">
        <v>318750</v>
      </c>
      <c r="G151" s="120">
        <v>44553</v>
      </c>
      <c r="H151" s="117" t="s">
        <v>252</v>
      </c>
    </row>
    <row r="152" spans="1:8" ht="15">
      <c r="A152" s="117" t="s">
        <v>41</v>
      </c>
      <c r="B152" s="117" t="s">
        <v>982</v>
      </c>
      <c r="C152" s="117" t="s">
        <v>211</v>
      </c>
      <c r="D152" s="117" t="s">
        <v>328</v>
      </c>
      <c r="E152" s="118">
        <v>5257286</v>
      </c>
      <c r="F152" s="119">
        <v>470000</v>
      </c>
      <c r="G152" s="120">
        <v>44540</v>
      </c>
      <c r="H152" s="117" t="s">
        <v>321</v>
      </c>
    </row>
    <row r="153" spans="1:8" ht="15">
      <c r="A153" s="117" t="s">
        <v>41</v>
      </c>
      <c r="B153" s="117" t="s">
        <v>982</v>
      </c>
      <c r="C153" s="117" t="s">
        <v>211</v>
      </c>
      <c r="D153" s="117" t="s">
        <v>348</v>
      </c>
      <c r="E153" s="118">
        <v>5259291</v>
      </c>
      <c r="F153" s="119">
        <v>113500</v>
      </c>
      <c r="G153" s="120">
        <v>44546</v>
      </c>
      <c r="H153" s="117" t="s">
        <v>321</v>
      </c>
    </row>
    <row r="154" spans="1:8" ht="15">
      <c r="A154" s="117" t="s">
        <v>41</v>
      </c>
      <c r="B154" s="117" t="s">
        <v>982</v>
      </c>
      <c r="C154" s="117" t="s">
        <v>211</v>
      </c>
      <c r="D154" s="117" t="s">
        <v>257</v>
      </c>
      <c r="E154" s="118">
        <v>5256287</v>
      </c>
      <c r="F154" s="119">
        <v>375000</v>
      </c>
      <c r="G154" s="120">
        <v>44537</v>
      </c>
      <c r="H154" s="117" t="s">
        <v>254</v>
      </c>
    </row>
    <row r="155" spans="1:8" ht="15">
      <c r="A155" s="117" t="s">
        <v>41</v>
      </c>
      <c r="B155" s="117" t="s">
        <v>982</v>
      </c>
      <c r="C155" s="117" t="s">
        <v>211</v>
      </c>
      <c r="D155" s="117" t="s">
        <v>369</v>
      </c>
      <c r="E155" s="118">
        <v>5255000</v>
      </c>
      <c r="F155" s="119">
        <v>392000</v>
      </c>
      <c r="G155" s="120">
        <v>44536</v>
      </c>
      <c r="H155" s="117" t="s">
        <v>222</v>
      </c>
    </row>
    <row r="156" spans="1:8" ht="15">
      <c r="A156" s="117" t="s">
        <v>41</v>
      </c>
      <c r="B156" s="117" t="s">
        <v>982</v>
      </c>
      <c r="C156" s="117" t="s">
        <v>211</v>
      </c>
      <c r="D156" s="117" t="s">
        <v>322</v>
      </c>
      <c r="E156" s="118">
        <v>5255195</v>
      </c>
      <c r="F156" s="119">
        <v>199700</v>
      </c>
      <c r="G156" s="120">
        <v>44536</v>
      </c>
      <c r="H156" s="117" t="s">
        <v>321</v>
      </c>
    </row>
    <row r="157" spans="1:8" ht="15">
      <c r="A157" s="117" t="s">
        <v>41</v>
      </c>
      <c r="B157" s="117" t="s">
        <v>982</v>
      </c>
      <c r="C157" s="117" t="s">
        <v>211</v>
      </c>
      <c r="D157" s="117" t="s">
        <v>338</v>
      </c>
      <c r="E157" s="118">
        <v>5260318</v>
      </c>
      <c r="F157" s="119">
        <v>273800</v>
      </c>
      <c r="G157" s="120">
        <v>44550</v>
      </c>
      <c r="H157" s="117" t="s">
        <v>321</v>
      </c>
    </row>
    <row r="158" spans="1:8" ht="30">
      <c r="A158" s="117" t="s">
        <v>41</v>
      </c>
      <c r="B158" s="117" t="s">
        <v>982</v>
      </c>
      <c r="C158" s="117" t="s">
        <v>279</v>
      </c>
      <c r="D158" s="117" t="s">
        <v>357</v>
      </c>
      <c r="E158" s="118">
        <v>5260554</v>
      </c>
      <c r="F158" s="119">
        <v>1032500</v>
      </c>
      <c r="G158" s="120">
        <v>44550</v>
      </c>
      <c r="H158" s="117" t="s">
        <v>356</v>
      </c>
    </row>
    <row r="159" spans="1:8" ht="15">
      <c r="A159" s="117" t="s">
        <v>41</v>
      </c>
      <c r="B159" s="117" t="s">
        <v>982</v>
      </c>
      <c r="C159" s="117" t="s">
        <v>211</v>
      </c>
      <c r="D159" s="117" t="s">
        <v>416</v>
      </c>
      <c r="E159" s="118">
        <v>5261596</v>
      </c>
      <c r="F159" s="119">
        <v>412250</v>
      </c>
      <c r="G159" s="120">
        <v>44552</v>
      </c>
      <c r="H159" s="117" t="s">
        <v>417</v>
      </c>
    </row>
    <row r="160" spans="1:8" ht="15">
      <c r="A160" s="117" t="s">
        <v>41</v>
      </c>
      <c r="B160" s="117" t="s">
        <v>982</v>
      </c>
      <c r="C160" s="117" t="s">
        <v>211</v>
      </c>
      <c r="D160" s="117" t="s">
        <v>344</v>
      </c>
      <c r="E160" s="118">
        <v>5260314</v>
      </c>
      <c r="F160" s="119">
        <v>181000</v>
      </c>
      <c r="G160" s="120">
        <v>44550</v>
      </c>
      <c r="H160" s="117" t="s">
        <v>321</v>
      </c>
    </row>
    <row r="161" spans="1:8" ht="15">
      <c r="A161" s="117" t="s">
        <v>41</v>
      </c>
      <c r="B161" s="117" t="s">
        <v>982</v>
      </c>
      <c r="C161" s="117" t="s">
        <v>211</v>
      </c>
      <c r="D161" s="117" t="s">
        <v>414</v>
      </c>
      <c r="E161" s="118">
        <v>5260493</v>
      </c>
      <c r="F161" s="119">
        <v>300500</v>
      </c>
      <c r="G161" s="120">
        <v>44550</v>
      </c>
      <c r="H161" s="117" t="s">
        <v>252</v>
      </c>
    </row>
    <row r="162" spans="1:8" ht="15">
      <c r="A162" s="117" t="s">
        <v>41</v>
      </c>
      <c r="B162" s="117" t="s">
        <v>982</v>
      </c>
      <c r="C162" s="117" t="s">
        <v>211</v>
      </c>
      <c r="D162" s="117" t="s">
        <v>428</v>
      </c>
      <c r="E162" s="118">
        <v>5258367</v>
      </c>
      <c r="F162" s="119">
        <v>366000</v>
      </c>
      <c r="G162" s="120">
        <v>44544</v>
      </c>
      <c r="H162" s="117" t="s">
        <v>429</v>
      </c>
    </row>
    <row r="163" spans="1:8" ht="15">
      <c r="A163" s="117" t="s">
        <v>41</v>
      </c>
      <c r="B163" s="117" t="s">
        <v>982</v>
      </c>
      <c r="C163" s="117" t="s">
        <v>279</v>
      </c>
      <c r="D163" s="117" t="s">
        <v>359</v>
      </c>
      <c r="E163" s="118">
        <v>5260551</v>
      </c>
      <c r="F163" s="119">
        <v>414559.75</v>
      </c>
      <c r="G163" s="120">
        <v>44550</v>
      </c>
      <c r="H163" s="117" t="s">
        <v>356</v>
      </c>
    </row>
    <row r="164" spans="1:8" ht="30">
      <c r="A164" s="117" t="s">
        <v>41</v>
      </c>
      <c r="B164" s="117" t="s">
        <v>982</v>
      </c>
      <c r="C164" s="117" t="s">
        <v>279</v>
      </c>
      <c r="D164" s="117" t="s">
        <v>360</v>
      </c>
      <c r="E164" s="118">
        <v>5260552</v>
      </c>
      <c r="F164" s="119">
        <v>917400</v>
      </c>
      <c r="G164" s="120">
        <v>44550</v>
      </c>
      <c r="H164" s="117" t="s">
        <v>356</v>
      </c>
    </row>
    <row r="165" spans="1:8" ht="15">
      <c r="A165" s="117" t="s">
        <v>41</v>
      </c>
      <c r="B165" s="117" t="s">
        <v>982</v>
      </c>
      <c r="C165" s="117" t="s">
        <v>211</v>
      </c>
      <c r="D165" s="117" t="s">
        <v>337</v>
      </c>
      <c r="E165" s="118">
        <v>5261506</v>
      </c>
      <c r="F165" s="119">
        <v>269500</v>
      </c>
      <c r="G165" s="120">
        <v>44552</v>
      </c>
      <c r="H165" s="117" t="s">
        <v>321</v>
      </c>
    </row>
    <row r="166" spans="1:8" ht="15">
      <c r="A166" s="117" t="s">
        <v>41</v>
      </c>
      <c r="B166" s="117" t="s">
        <v>982</v>
      </c>
      <c r="C166" s="117" t="s">
        <v>211</v>
      </c>
      <c r="D166" s="117" t="s">
        <v>267</v>
      </c>
      <c r="E166" s="118">
        <v>5262454</v>
      </c>
      <c r="F166" s="119">
        <v>230000</v>
      </c>
      <c r="G166" s="120">
        <v>44557</v>
      </c>
      <c r="H166" s="117" t="s">
        <v>215</v>
      </c>
    </row>
    <row r="167" spans="1:8" ht="15">
      <c r="A167" s="117" t="s">
        <v>41</v>
      </c>
      <c r="B167" s="117" t="s">
        <v>982</v>
      </c>
      <c r="C167" s="117" t="s">
        <v>211</v>
      </c>
      <c r="D167" s="117" t="s">
        <v>409</v>
      </c>
      <c r="E167" s="118">
        <v>5261377</v>
      </c>
      <c r="F167" s="119">
        <v>250000</v>
      </c>
      <c r="G167" s="120">
        <v>44551</v>
      </c>
      <c r="H167" s="117" t="s">
        <v>408</v>
      </c>
    </row>
    <row r="168" spans="1:8" ht="15">
      <c r="A168" s="117" t="s">
        <v>41</v>
      </c>
      <c r="B168" s="117" t="s">
        <v>982</v>
      </c>
      <c r="C168" s="117" t="s">
        <v>241</v>
      </c>
      <c r="D168" s="117" t="s">
        <v>396</v>
      </c>
      <c r="E168" s="118">
        <v>5261505</v>
      </c>
      <c r="F168" s="119">
        <v>367780</v>
      </c>
      <c r="G168" s="120">
        <v>44552</v>
      </c>
      <c r="H168" s="117" t="s">
        <v>392</v>
      </c>
    </row>
    <row r="169" spans="1:8" ht="15">
      <c r="A169" s="117" t="s">
        <v>41</v>
      </c>
      <c r="B169" s="117" t="s">
        <v>982</v>
      </c>
      <c r="C169" s="117" t="s">
        <v>211</v>
      </c>
      <c r="D169" s="117" t="s">
        <v>259</v>
      </c>
      <c r="E169" s="118">
        <v>5261120</v>
      </c>
      <c r="F169" s="119">
        <v>310000</v>
      </c>
      <c r="G169" s="120">
        <v>44551</v>
      </c>
      <c r="H169" s="117" t="s">
        <v>254</v>
      </c>
    </row>
    <row r="170" spans="1:8" ht="15">
      <c r="A170" s="117" t="s">
        <v>41</v>
      </c>
      <c r="B170" s="117" t="s">
        <v>982</v>
      </c>
      <c r="C170" s="117" t="s">
        <v>231</v>
      </c>
      <c r="D170" s="117" t="s">
        <v>263</v>
      </c>
      <c r="E170" s="118">
        <v>5261152</v>
      </c>
      <c r="F170" s="119">
        <v>600000</v>
      </c>
      <c r="G170" s="120">
        <v>44551</v>
      </c>
      <c r="H170" s="117" t="s">
        <v>264</v>
      </c>
    </row>
    <row r="171" spans="1:8" ht="15">
      <c r="A171" s="117" t="s">
        <v>41</v>
      </c>
      <c r="B171" s="117" t="s">
        <v>982</v>
      </c>
      <c r="C171" s="117" t="s">
        <v>211</v>
      </c>
      <c r="D171" s="117" t="s">
        <v>354</v>
      </c>
      <c r="E171" s="118">
        <v>5261219</v>
      </c>
      <c r="F171" s="119">
        <v>323500</v>
      </c>
      <c r="G171" s="120">
        <v>44551</v>
      </c>
      <c r="H171" s="117" t="s">
        <v>321</v>
      </c>
    </row>
    <row r="172" spans="1:8" ht="15">
      <c r="A172" s="117" t="s">
        <v>41</v>
      </c>
      <c r="B172" s="117" t="s">
        <v>982</v>
      </c>
      <c r="C172" s="117" t="s">
        <v>211</v>
      </c>
      <c r="D172" s="117" t="s">
        <v>383</v>
      </c>
      <c r="E172" s="118">
        <v>5261284</v>
      </c>
      <c r="F172" s="119">
        <v>117000</v>
      </c>
      <c r="G172" s="120">
        <v>44551</v>
      </c>
      <c r="H172" s="117" t="s">
        <v>381</v>
      </c>
    </row>
    <row r="173" spans="1:8" ht="15">
      <c r="A173" s="117" t="s">
        <v>41</v>
      </c>
      <c r="B173" s="117" t="s">
        <v>982</v>
      </c>
      <c r="C173" s="117" t="s">
        <v>211</v>
      </c>
      <c r="D173" s="117" t="s">
        <v>339</v>
      </c>
      <c r="E173" s="118">
        <v>5261079</v>
      </c>
      <c r="F173" s="119">
        <v>232174</v>
      </c>
      <c r="G173" s="120">
        <v>44551</v>
      </c>
      <c r="H173" s="117" t="s">
        <v>321</v>
      </c>
    </row>
    <row r="174" spans="1:8" ht="30">
      <c r="A174" s="117" t="s">
        <v>41</v>
      </c>
      <c r="B174" s="117" t="s">
        <v>982</v>
      </c>
      <c r="C174" s="117" t="s">
        <v>211</v>
      </c>
      <c r="D174" s="117" t="s">
        <v>376</v>
      </c>
      <c r="E174" s="118">
        <v>5261063</v>
      </c>
      <c r="F174" s="119">
        <v>357000</v>
      </c>
      <c r="G174" s="120">
        <v>44551</v>
      </c>
      <c r="H174" s="117" t="s">
        <v>377</v>
      </c>
    </row>
    <row r="175" spans="1:8" ht="15">
      <c r="A175" s="117" t="s">
        <v>41</v>
      </c>
      <c r="B175" s="117" t="s">
        <v>982</v>
      </c>
      <c r="C175" s="117" t="s">
        <v>211</v>
      </c>
      <c r="D175" s="117" t="s">
        <v>368</v>
      </c>
      <c r="E175" s="118">
        <v>5260276</v>
      </c>
      <c r="F175" s="119">
        <v>444500</v>
      </c>
      <c r="G175" s="120">
        <v>44550</v>
      </c>
      <c r="H175" s="117" t="s">
        <v>222</v>
      </c>
    </row>
    <row r="176" spans="1:8" ht="15">
      <c r="A176" s="117" t="s">
        <v>39</v>
      </c>
      <c r="B176" s="117" t="s">
        <v>983</v>
      </c>
      <c r="C176" s="117" t="s">
        <v>211</v>
      </c>
      <c r="D176" s="117" t="s">
        <v>582</v>
      </c>
      <c r="E176" s="118">
        <v>5259785</v>
      </c>
      <c r="F176" s="119">
        <v>191000</v>
      </c>
      <c r="G176" s="120">
        <v>44547</v>
      </c>
      <c r="H176" s="117" t="s">
        <v>249</v>
      </c>
    </row>
    <row r="177" spans="1:8" ht="15">
      <c r="A177" s="117" t="s">
        <v>39</v>
      </c>
      <c r="B177" s="117" t="s">
        <v>983</v>
      </c>
      <c r="C177" s="117" t="s">
        <v>211</v>
      </c>
      <c r="D177" s="117" t="s">
        <v>533</v>
      </c>
      <c r="E177" s="118">
        <v>5263504</v>
      </c>
      <c r="F177" s="119">
        <v>195000</v>
      </c>
      <c r="G177" s="120">
        <v>44559</v>
      </c>
      <c r="H177" s="117" t="s">
        <v>222</v>
      </c>
    </row>
    <row r="178" spans="1:8" ht="15">
      <c r="A178" s="117" t="s">
        <v>39</v>
      </c>
      <c r="B178" s="117" t="s">
        <v>983</v>
      </c>
      <c r="C178" s="117" t="s">
        <v>231</v>
      </c>
      <c r="D178" s="117" t="s">
        <v>599</v>
      </c>
      <c r="E178" s="118">
        <v>5258158</v>
      </c>
      <c r="F178" s="119">
        <v>1500000</v>
      </c>
      <c r="G178" s="120">
        <v>44543</v>
      </c>
      <c r="H178" s="117" t="s">
        <v>232</v>
      </c>
    </row>
    <row r="179" spans="1:8" ht="15">
      <c r="A179" s="117" t="s">
        <v>39</v>
      </c>
      <c r="B179" s="117" t="s">
        <v>983</v>
      </c>
      <c r="C179" s="117" t="s">
        <v>226</v>
      </c>
      <c r="D179" s="117" t="s">
        <v>537</v>
      </c>
      <c r="E179" s="118">
        <v>5263495</v>
      </c>
      <c r="F179" s="119">
        <v>360602</v>
      </c>
      <c r="G179" s="120">
        <v>44559</v>
      </c>
      <c r="H179" s="117" t="s">
        <v>536</v>
      </c>
    </row>
    <row r="180" spans="1:8" ht="30">
      <c r="A180" s="117" t="s">
        <v>39</v>
      </c>
      <c r="B180" s="117" t="s">
        <v>983</v>
      </c>
      <c r="C180" s="117" t="s">
        <v>211</v>
      </c>
      <c r="D180" s="117" t="s">
        <v>488</v>
      </c>
      <c r="E180" s="118">
        <v>5257572</v>
      </c>
      <c r="F180" s="119">
        <v>300000</v>
      </c>
      <c r="G180" s="120">
        <v>44540</v>
      </c>
      <c r="H180" s="117" t="s">
        <v>487</v>
      </c>
    </row>
    <row r="181" spans="1:8" ht="15">
      <c r="A181" s="117" t="s">
        <v>39</v>
      </c>
      <c r="B181" s="117" t="s">
        <v>983</v>
      </c>
      <c r="C181" s="117" t="s">
        <v>231</v>
      </c>
      <c r="D181" s="117" t="s">
        <v>577</v>
      </c>
      <c r="E181" s="118">
        <v>5263817</v>
      </c>
      <c r="F181" s="119">
        <v>1150000</v>
      </c>
      <c r="G181" s="120">
        <v>44559</v>
      </c>
      <c r="H181" s="117" t="s">
        <v>578</v>
      </c>
    </row>
    <row r="182" spans="1:8" ht="15">
      <c r="A182" s="117" t="s">
        <v>39</v>
      </c>
      <c r="B182" s="117" t="s">
        <v>983</v>
      </c>
      <c r="C182" s="117" t="s">
        <v>211</v>
      </c>
      <c r="D182" s="117" t="s">
        <v>576</v>
      </c>
      <c r="E182" s="118">
        <v>5257514</v>
      </c>
      <c r="F182" s="119">
        <v>329000</v>
      </c>
      <c r="G182" s="120">
        <v>44540</v>
      </c>
      <c r="H182" s="117" t="s">
        <v>572</v>
      </c>
    </row>
    <row r="183" spans="1:8" ht="15">
      <c r="A183" s="117" t="s">
        <v>39</v>
      </c>
      <c r="B183" s="117" t="s">
        <v>983</v>
      </c>
      <c r="C183" s="117" t="s">
        <v>211</v>
      </c>
      <c r="D183" s="117" t="s">
        <v>503</v>
      </c>
      <c r="E183" s="118">
        <v>5257589</v>
      </c>
      <c r="F183" s="119">
        <v>126000</v>
      </c>
      <c r="G183" s="120">
        <v>44540</v>
      </c>
      <c r="H183" s="117" t="s">
        <v>321</v>
      </c>
    </row>
    <row r="184" spans="1:8" ht="15">
      <c r="A184" s="117" t="s">
        <v>39</v>
      </c>
      <c r="B184" s="117" t="s">
        <v>983</v>
      </c>
      <c r="C184" s="117" t="s">
        <v>307</v>
      </c>
      <c r="D184" s="117" t="s">
        <v>525</v>
      </c>
      <c r="E184" s="118">
        <v>5256414</v>
      </c>
      <c r="F184" s="119">
        <v>314600</v>
      </c>
      <c r="G184" s="120">
        <v>44538</v>
      </c>
      <c r="H184" s="117" t="s">
        <v>356</v>
      </c>
    </row>
    <row r="185" spans="1:8" ht="15">
      <c r="A185" s="117" t="s">
        <v>39</v>
      </c>
      <c r="B185" s="117" t="s">
        <v>983</v>
      </c>
      <c r="C185" s="117" t="s">
        <v>211</v>
      </c>
      <c r="D185" s="117" t="s">
        <v>505</v>
      </c>
      <c r="E185" s="118">
        <v>5257375</v>
      </c>
      <c r="F185" s="119">
        <v>105000</v>
      </c>
      <c r="G185" s="120">
        <v>44540</v>
      </c>
      <c r="H185" s="117" t="s">
        <v>321</v>
      </c>
    </row>
    <row r="186" spans="1:8" ht="15">
      <c r="A186" s="117" t="s">
        <v>39</v>
      </c>
      <c r="B186" s="117" t="s">
        <v>983</v>
      </c>
      <c r="C186" s="117" t="s">
        <v>211</v>
      </c>
      <c r="D186" s="117" t="s">
        <v>506</v>
      </c>
      <c r="E186" s="118">
        <v>5256478</v>
      </c>
      <c r="F186" s="119">
        <v>110000</v>
      </c>
      <c r="G186" s="120">
        <v>44538</v>
      </c>
      <c r="H186" s="117" t="s">
        <v>321</v>
      </c>
    </row>
    <row r="187" spans="1:8" ht="15">
      <c r="A187" s="117" t="s">
        <v>39</v>
      </c>
      <c r="B187" s="117" t="s">
        <v>983</v>
      </c>
      <c r="C187" s="117" t="s">
        <v>211</v>
      </c>
      <c r="D187" s="117" t="s">
        <v>133</v>
      </c>
      <c r="E187" s="118">
        <v>5263834</v>
      </c>
      <c r="F187" s="119">
        <v>598500</v>
      </c>
      <c r="G187" s="120">
        <v>44559</v>
      </c>
      <c r="H187" s="117" t="s">
        <v>592</v>
      </c>
    </row>
    <row r="188" spans="1:8" ht="30">
      <c r="A188" s="117" t="s">
        <v>39</v>
      </c>
      <c r="B188" s="117" t="s">
        <v>983</v>
      </c>
      <c r="C188" s="117" t="s">
        <v>565</v>
      </c>
      <c r="D188" s="117" t="s">
        <v>564</v>
      </c>
      <c r="E188" s="118">
        <v>5256224</v>
      </c>
      <c r="F188" s="119">
        <v>327000</v>
      </c>
      <c r="G188" s="120">
        <v>44537</v>
      </c>
      <c r="H188" s="117" t="s">
        <v>566</v>
      </c>
    </row>
    <row r="189" spans="1:8" ht="15">
      <c r="A189" s="117" t="s">
        <v>39</v>
      </c>
      <c r="B189" s="117" t="s">
        <v>983</v>
      </c>
      <c r="C189" s="117" t="s">
        <v>279</v>
      </c>
      <c r="D189" s="117" t="s">
        <v>523</v>
      </c>
      <c r="E189" s="118">
        <v>5256685</v>
      </c>
      <c r="F189" s="119">
        <v>7300000</v>
      </c>
      <c r="G189" s="120">
        <v>44538</v>
      </c>
      <c r="H189" s="117" t="s">
        <v>356</v>
      </c>
    </row>
    <row r="190" spans="1:8" ht="15">
      <c r="A190" s="117" t="s">
        <v>39</v>
      </c>
      <c r="B190" s="117" t="s">
        <v>983</v>
      </c>
      <c r="C190" s="117" t="s">
        <v>211</v>
      </c>
      <c r="D190" s="117" t="s">
        <v>511</v>
      </c>
      <c r="E190" s="118">
        <v>5254856</v>
      </c>
      <c r="F190" s="119">
        <v>297661</v>
      </c>
      <c r="G190" s="120">
        <v>44533</v>
      </c>
      <c r="H190" s="117" t="s">
        <v>321</v>
      </c>
    </row>
    <row r="191" spans="1:8" ht="15">
      <c r="A191" s="117" t="s">
        <v>39</v>
      </c>
      <c r="B191" s="117" t="s">
        <v>983</v>
      </c>
      <c r="C191" s="117" t="s">
        <v>231</v>
      </c>
      <c r="D191" s="117" t="s">
        <v>522</v>
      </c>
      <c r="E191" s="118">
        <v>5263796</v>
      </c>
      <c r="F191" s="119">
        <v>1100000</v>
      </c>
      <c r="G191" s="120">
        <v>44559</v>
      </c>
      <c r="H191" s="117" t="s">
        <v>356</v>
      </c>
    </row>
    <row r="192" spans="1:8" ht="15">
      <c r="A192" s="117" t="s">
        <v>39</v>
      </c>
      <c r="B192" s="117" t="s">
        <v>983</v>
      </c>
      <c r="C192" s="117" t="s">
        <v>211</v>
      </c>
      <c r="D192" s="117" t="s">
        <v>484</v>
      </c>
      <c r="E192" s="118">
        <v>5255470</v>
      </c>
      <c r="F192" s="119">
        <v>100000</v>
      </c>
      <c r="G192" s="120">
        <v>44537</v>
      </c>
      <c r="H192" s="117" t="s">
        <v>485</v>
      </c>
    </row>
    <row r="193" spans="1:8" ht="15">
      <c r="A193" s="117" t="s">
        <v>39</v>
      </c>
      <c r="B193" s="117" t="s">
        <v>983</v>
      </c>
      <c r="C193" s="117" t="s">
        <v>211</v>
      </c>
      <c r="D193" s="117" t="s">
        <v>463</v>
      </c>
      <c r="E193" s="118">
        <v>5254998</v>
      </c>
      <c r="F193" s="119">
        <v>463000</v>
      </c>
      <c r="G193" s="120">
        <v>44536</v>
      </c>
      <c r="H193" s="117" t="s">
        <v>270</v>
      </c>
    </row>
    <row r="194" spans="1:8" ht="15">
      <c r="A194" s="117" t="s">
        <v>39</v>
      </c>
      <c r="B194" s="117" t="s">
        <v>983</v>
      </c>
      <c r="C194" s="117" t="s">
        <v>211</v>
      </c>
      <c r="D194" s="117" t="s">
        <v>493</v>
      </c>
      <c r="E194" s="118">
        <v>5256760</v>
      </c>
      <c r="F194" s="119">
        <v>197000</v>
      </c>
      <c r="G194" s="120">
        <v>44538</v>
      </c>
      <c r="H194" s="117" t="s">
        <v>302</v>
      </c>
    </row>
    <row r="195" spans="1:8" ht="15">
      <c r="A195" s="117" t="s">
        <v>39</v>
      </c>
      <c r="B195" s="117" t="s">
        <v>983</v>
      </c>
      <c r="C195" s="117" t="s">
        <v>211</v>
      </c>
      <c r="D195" s="117" t="s">
        <v>508</v>
      </c>
      <c r="E195" s="118">
        <v>5255056</v>
      </c>
      <c r="F195" s="119">
        <v>720000</v>
      </c>
      <c r="G195" s="120">
        <v>44536</v>
      </c>
      <c r="H195" s="117" t="s">
        <v>321</v>
      </c>
    </row>
    <row r="196" spans="1:8" ht="15">
      <c r="A196" s="117" t="s">
        <v>39</v>
      </c>
      <c r="B196" s="117" t="s">
        <v>983</v>
      </c>
      <c r="C196" s="117" t="s">
        <v>211</v>
      </c>
      <c r="D196" s="117" t="s">
        <v>569</v>
      </c>
      <c r="E196" s="118">
        <v>5254935</v>
      </c>
      <c r="F196" s="119">
        <v>301000</v>
      </c>
      <c r="G196" s="120">
        <v>44536</v>
      </c>
      <c r="H196" s="117" t="s">
        <v>392</v>
      </c>
    </row>
    <row r="197" spans="1:8" ht="30">
      <c r="A197" s="117" t="s">
        <v>39</v>
      </c>
      <c r="B197" s="117" t="s">
        <v>983</v>
      </c>
      <c r="C197" s="117" t="s">
        <v>211</v>
      </c>
      <c r="D197" s="117" t="s">
        <v>549</v>
      </c>
      <c r="E197" s="118">
        <v>5254955</v>
      </c>
      <c r="F197" s="119">
        <v>310000</v>
      </c>
      <c r="G197" s="120">
        <v>44536</v>
      </c>
      <c r="H197" s="117" t="s">
        <v>546</v>
      </c>
    </row>
    <row r="198" spans="1:8" ht="15">
      <c r="A198" s="117" t="s">
        <v>39</v>
      </c>
      <c r="B198" s="117" t="s">
        <v>983</v>
      </c>
      <c r="C198" s="117" t="s">
        <v>211</v>
      </c>
      <c r="D198" s="117" t="s">
        <v>526</v>
      </c>
      <c r="E198" s="118">
        <v>5254964</v>
      </c>
      <c r="F198" s="119">
        <v>436000</v>
      </c>
      <c r="G198" s="120">
        <v>44536</v>
      </c>
      <c r="H198" s="117" t="s">
        <v>362</v>
      </c>
    </row>
    <row r="199" spans="1:8" ht="15">
      <c r="A199" s="117" t="s">
        <v>39</v>
      </c>
      <c r="B199" s="117" t="s">
        <v>983</v>
      </c>
      <c r="C199" s="117" t="s">
        <v>211</v>
      </c>
      <c r="D199" s="117" t="s">
        <v>501</v>
      </c>
      <c r="E199" s="118">
        <v>5254986</v>
      </c>
      <c r="F199" s="119">
        <v>455000</v>
      </c>
      <c r="G199" s="120">
        <v>44536</v>
      </c>
      <c r="H199" s="117" t="s">
        <v>319</v>
      </c>
    </row>
    <row r="200" spans="1:8" ht="15">
      <c r="A200" s="117" t="s">
        <v>39</v>
      </c>
      <c r="B200" s="117" t="s">
        <v>983</v>
      </c>
      <c r="C200" s="117" t="s">
        <v>211</v>
      </c>
      <c r="D200" s="117" t="s">
        <v>447</v>
      </c>
      <c r="E200" s="118">
        <v>5264380</v>
      </c>
      <c r="F200" s="119">
        <v>397500</v>
      </c>
      <c r="G200" s="120">
        <v>44560</v>
      </c>
      <c r="H200" s="117" t="s">
        <v>448</v>
      </c>
    </row>
    <row r="201" spans="1:8" ht="15">
      <c r="A201" s="117" t="s">
        <v>39</v>
      </c>
      <c r="B201" s="117" t="s">
        <v>983</v>
      </c>
      <c r="C201" s="117" t="s">
        <v>211</v>
      </c>
      <c r="D201" s="117" t="s">
        <v>560</v>
      </c>
      <c r="E201" s="118">
        <v>5255341</v>
      </c>
      <c r="F201" s="119">
        <v>376000</v>
      </c>
      <c r="G201" s="120">
        <v>44536</v>
      </c>
      <c r="H201" s="117" t="s">
        <v>227</v>
      </c>
    </row>
    <row r="202" spans="1:8" ht="15">
      <c r="A202" s="117" t="s">
        <v>39</v>
      </c>
      <c r="B202" s="117" t="s">
        <v>983</v>
      </c>
      <c r="C202" s="117" t="s">
        <v>211</v>
      </c>
      <c r="D202" s="117" t="s">
        <v>615</v>
      </c>
      <c r="E202" s="118">
        <v>5254995</v>
      </c>
      <c r="F202" s="119">
        <v>103500</v>
      </c>
      <c r="G202" s="120">
        <v>44536</v>
      </c>
      <c r="H202" s="117" t="s">
        <v>601</v>
      </c>
    </row>
    <row r="203" spans="1:8" ht="15">
      <c r="A203" s="117" t="s">
        <v>39</v>
      </c>
      <c r="B203" s="117" t="s">
        <v>983</v>
      </c>
      <c r="C203" s="117" t="s">
        <v>211</v>
      </c>
      <c r="D203" s="117" t="s">
        <v>459</v>
      </c>
      <c r="E203" s="118">
        <v>5257490</v>
      </c>
      <c r="F203" s="119">
        <v>280000</v>
      </c>
      <c r="G203" s="120">
        <v>44540</v>
      </c>
      <c r="H203" s="117" t="s">
        <v>217</v>
      </c>
    </row>
    <row r="204" spans="1:8" ht="15">
      <c r="A204" s="117" t="s">
        <v>39</v>
      </c>
      <c r="B204" s="117" t="s">
        <v>983</v>
      </c>
      <c r="C204" s="117" t="s">
        <v>211</v>
      </c>
      <c r="D204" s="117" t="s">
        <v>607</v>
      </c>
      <c r="E204" s="118">
        <v>5257496</v>
      </c>
      <c r="F204" s="119">
        <v>545000</v>
      </c>
      <c r="G204" s="120">
        <v>44540</v>
      </c>
      <c r="H204" s="117" t="s">
        <v>601</v>
      </c>
    </row>
    <row r="205" spans="1:8" ht="15">
      <c r="A205" s="117" t="s">
        <v>39</v>
      </c>
      <c r="B205" s="117" t="s">
        <v>983</v>
      </c>
      <c r="C205" s="117" t="s">
        <v>211</v>
      </c>
      <c r="D205" s="117" t="s">
        <v>590</v>
      </c>
      <c r="E205" s="118">
        <v>5255455</v>
      </c>
      <c r="F205" s="119">
        <v>400000</v>
      </c>
      <c r="G205" s="120">
        <v>44537</v>
      </c>
      <c r="H205" s="117" t="s">
        <v>252</v>
      </c>
    </row>
    <row r="206" spans="1:8" ht="30">
      <c r="A206" s="117" t="s">
        <v>39</v>
      </c>
      <c r="B206" s="117" t="s">
        <v>983</v>
      </c>
      <c r="C206" s="117" t="s">
        <v>211</v>
      </c>
      <c r="D206" s="117" t="s">
        <v>486</v>
      </c>
      <c r="E206" s="118">
        <v>5257104</v>
      </c>
      <c r="F206" s="119">
        <v>457500</v>
      </c>
      <c r="G206" s="120">
        <v>44539</v>
      </c>
      <c r="H206" s="117" t="s">
        <v>487</v>
      </c>
    </row>
    <row r="207" spans="1:8" ht="15">
      <c r="A207" s="117" t="s">
        <v>39</v>
      </c>
      <c r="B207" s="117" t="s">
        <v>983</v>
      </c>
      <c r="C207" s="117" t="s">
        <v>211</v>
      </c>
      <c r="D207" s="117" t="s">
        <v>617</v>
      </c>
      <c r="E207" s="118">
        <v>5257279</v>
      </c>
      <c r="F207" s="119">
        <v>231500</v>
      </c>
      <c r="G207" s="120">
        <v>44540</v>
      </c>
      <c r="H207" s="117" t="s">
        <v>601</v>
      </c>
    </row>
    <row r="208" spans="1:8" ht="15">
      <c r="A208" s="117" t="s">
        <v>39</v>
      </c>
      <c r="B208" s="117" t="s">
        <v>983</v>
      </c>
      <c r="C208" s="117" t="s">
        <v>211</v>
      </c>
      <c r="D208" s="117" t="s">
        <v>618</v>
      </c>
      <c r="E208" s="118">
        <v>5263695</v>
      </c>
      <c r="F208" s="119">
        <v>153000</v>
      </c>
      <c r="G208" s="120">
        <v>44559</v>
      </c>
      <c r="H208" s="117" t="s">
        <v>601</v>
      </c>
    </row>
    <row r="209" spans="1:8" ht="15">
      <c r="A209" s="117" t="s">
        <v>39</v>
      </c>
      <c r="B209" s="117" t="s">
        <v>983</v>
      </c>
      <c r="C209" s="117" t="s">
        <v>211</v>
      </c>
      <c r="D209" s="117" t="s">
        <v>598</v>
      </c>
      <c r="E209" s="118">
        <v>5257324</v>
      </c>
      <c r="F209" s="119">
        <v>118500</v>
      </c>
      <c r="G209" s="120">
        <v>44540</v>
      </c>
      <c r="H209" s="117" t="s">
        <v>232</v>
      </c>
    </row>
    <row r="210" spans="1:8" ht="15">
      <c r="A210" s="117" t="s">
        <v>39</v>
      </c>
      <c r="B210" s="117" t="s">
        <v>983</v>
      </c>
      <c r="C210" s="117" t="s">
        <v>211</v>
      </c>
      <c r="D210" s="117" t="s">
        <v>619</v>
      </c>
      <c r="E210" s="118">
        <v>5263512</v>
      </c>
      <c r="F210" s="119">
        <v>500000</v>
      </c>
      <c r="G210" s="120">
        <v>44559</v>
      </c>
      <c r="H210" s="117" t="s">
        <v>601</v>
      </c>
    </row>
    <row r="211" spans="1:8" ht="15">
      <c r="A211" s="117" t="s">
        <v>39</v>
      </c>
      <c r="B211" s="117" t="s">
        <v>983</v>
      </c>
      <c r="C211" s="117" t="s">
        <v>211</v>
      </c>
      <c r="D211" s="117" t="s">
        <v>616</v>
      </c>
      <c r="E211" s="118">
        <v>5263739</v>
      </c>
      <c r="F211" s="119">
        <v>301000</v>
      </c>
      <c r="G211" s="120">
        <v>44559</v>
      </c>
      <c r="H211" s="117" t="s">
        <v>601</v>
      </c>
    </row>
    <row r="212" spans="1:8" ht="15">
      <c r="A212" s="117" t="s">
        <v>39</v>
      </c>
      <c r="B212" s="117" t="s">
        <v>983</v>
      </c>
      <c r="C212" s="117" t="s">
        <v>231</v>
      </c>
      <c r="D212" s="117" t="s">
        <v>567</v>
      </c>
      <c r="E212" s="118">
        <v>5264353</v>
      </c>
      <c r="F212" s="119">
        <v>13000000</v>
      </c>
      <c r="G212" s="120">
        <v>44560</v>
      </c>
      <c r="H212" s="117" t="s">
        <v>568</v>
      </c>
    </row>
    <row r="213" spans="1:8" ht="15">
      <c r="A213" s="117" t="s">
        <v>39</v>
      </c>
      <c r="B213" s="117" t="s">
        <v>983</v>
      </c>
      <c r="C213" s="117" t="s">
        <v>211</v>
      </c>
      <c r="D213" s="117" t="s">
        <v>570</v>
      </c>
      <c r="E213" s="118">
        <v>5262447</v>
      </c>
      <c r="F213" s="119">
        <v>232500</v>
      </c>
      <c r="G213" s="120">
        <v>44557</v>
      </c>
      <c r="H213" s="117" t="s">
        <v>403</v>
      </c>
    </row>
    <row r="214" spans="1:8" ht="15">
      <c r="A214" s="117" t="s">
        <v>39</v>
      </c>
      <c r="B214" s="117" t="s">
        <v>983</v>
      </c>
      <c r="C214" s="117" t="s">
        <v>211</v>
      </c>
      <c r="D214" s="117" t="s">
        <v>499</v>
      </c>
      <c r="E214" s="118">
        <v>5260041</v>
      </c>
      <c r="F214" s="119">
        <v>345000</v>
      </c>
      <c r="G214" s="120">
        <v>44547</v>
      </c>
      <c r="H214" s="117" t="s">
        <v>220</v>
      </c>
    </row>
    <row r="215" spans="1:8" ht="15">
      <c r="A215" s="117" t="s">
        <v>39</v>
      </c>
      <c r="B215" s="117" t="s">
        <v>983</v>
      </c>
      <c r="C215" s="117" t="s">
        <v>307</v>
      </c>
      <c r="D215" s="117" t="s">
        <v>579</v>
      </c>
      <c r="E215" s="118">
        <v>5262523</v>
      </c>
      <c r="F215" s="119">
        <v>400000</v>
      </c>
      <c r="G215" s="120">
        <v>44557</v>
      </c>
      <c r="H215" s="117" t="s">
        <v>578</v>
      </c>
    </row>
    <row r="216" spans="1:8" ht="15">
      <c r="A216" s="117" t="s">
        <v>39</v>
      </c>
      <c r="B216" s="117" t="s">
        <v>983</v>
      </c>
      <c r="C216" s="117" t="s">
        <v>226</v>
      </c>
      <c r="D216" s="117" t="s">
        <v>585</v>
      </c>
      <c r="E216" s="118">
        <v>5260030</v>
      </c>
      <c r="F216" s="119">
        <v>332722</v>
      </c>
      <c r="G216" s="120">
        <v>44547</v>
      </c>
      <c r="H216" s="117" t="s">
        <v>229</v>
      </c>
    </row>
    <row r="217" spans="1:8" ht="15">
      <c r="A217" s="117" t="s">
        <v>39</v>
      </c>
      <c r="B217" s="117" t="s">
        <v>983</v>
      </c>
      <c r="C217" s="117" t="s">
        <v>211</v>
      </c>
      <c r="D217" s="117" t="s">
        <v>626</v>
      </c>
      <c r="E217" s="118">
        <v>5262577</v>
      </c>
      <c r="F217" s="119">
        <v>291700</v>
      </c>
      <c r="G217" s="120">
        <v>44557</v>
      </c>
      <c r="H217" s="117" t="s">
        <v>424</v>
      </c>
    </row>
    <row r="218" spans="1:8" ht="15">
      <c r="A218" s="117" t="s">
        <v>39</v>
      </c>
      <c r="B218" s="117" t="s">
        <v>983</v>
      </c>
      <c r="C218" s="117" t="s">
        <v>226</v>
      </c>
      <c r="D218" s="117" t="s">
        <v>625</v>
      </c>
      <c r="E218" s="118">
        <v>5261690</v>
      </c>
      <c r="F218" s="119">
        <v>333740</v>
      </c>
      <c r="G218" s="120">
        <v>44552</v>
      </c>
      <c r="H218" s="117" t="s">
        <v>424</v>
      </c>
    </row>
    <row r="219" spans="1:8" ht="15">
      <c r="A219" s="117" t="s">
        <v>39</v>
      </c>
      <c r="B219" s="117" t="s">
        <v>983</v>
      </c>
      <c r="C219" s="117" t="s">
        <v>211</v>
      </c>
      <c r="D219" s="117" t="s">
        <v>624</v>
      </c>
      <c r="E219" s="118">
        <v>5260488</v>
      </c>
      <c r="F219" s="119">
        <v>584000</v>
      </c>
      <c r="G219" s="120">
        <v>44550</v>
      </c>
      <c r="H219" s="117" t="s">
        <v>424</v>
      </c>
    </row>
    <row r="220" spans="1:8" ht="15">
      <c r="A220" s="117" t="s">
        <v>39</v>
      </c>
      <c r="B220" s="117" t="s">
        <v>983</v>
      </c>
      <c r="C220" s="117" t="s">
        <v>211</v>
      </c>
      <c r="D220" s="117" t="s">
        <v>446</v>
      </c>
      <c r="E220" s="118">
        <v>5261537</v>
      </c>
      <c r="F220" s="119">
        <v>597000</v>
      </c>
      <c r="G220" s="120">
        <v>44552</v>
      </c>
      <c r="H220" s="117" t="s">
        <v>254</v>
      </c>
    </row>
    <row r="221" spans="1:8" ht="15">
      <c r="A221" s="117" t="s">
        <v>39</v>
      </c>
      <c r="B221" s="117" t="s">
        <v>983</v>
      </c>
      <c r="C221" s="117" t="s">
        <v>211</v>
      </c>
      <c r="D221" s="117" t="s">
        <v>457</v>
      </c>
      <c r="E221" s="118">
        <v>5262495</v>
      </c>
      <c r="F221" s="119">
        <v>305500</v>
      </c>
      <c r="G221" s="120">
        <v>44557</v>
      </c>
      <c r="H221" s="117" t="s">
        <v>215</v>
      </c>
    </row>
    <row r="222" spans="1:8" ht="15">
      <c r="A222" s="117" t="s">
        <v>39</v>
      </c>
      <c r="B222" s="117" t="s">
        <v>983</v>
      </c>
      <c r="C222" s="117" t="s">
        <v>211</v>
      </c>
      <c r="D222" s="117" t="s">
        <v>535</v>
      </c>
      <c r="E222" s="118">
        <v>5262490</v>
      </c>
      <c r="F222" s="119">
        <v>378160</v>
      </c>
      <c r="G222" s="120">
        <v>44557</v>
      </c>
      <c r="H222" s="117" t="s">
        <v>536</v>
      </c>
    </row>
    <row r="223" spans="1:8" ht="15">
      <c r="A223" s="117" t="s">
        <v>39</v>
      </c>
      <c r="B223" s="117" t="s">
        <v>983</v>
      </c>
      <c r="C223" s="117" t="s">
        <v>211</v>
      </c>
      <c r="D223" s="117" t="s">
        <v>621</v>
      </c>
      <c r="E223" s="118">
        <v>5262481</v>
      </c>
      <c r="F223" s="119">
        <v>647200</v>
      </c>
      <c r="G223" s="120">
        <v>44557</v>
      </c>
      <c r="H223" s="117" t="s">
        <v>424</v>
      </c>
    </row>
    <row r="224" spans="1:8" ht="15">
      <c r="A224" s="117" t="s">
        <v>39</v>
      </c>
      <c r="B224" s="117" t="s">
        <v>983</v>
      </c>
      <c r="C224" s="117" t="s">
        <v>211</v>
      </c>
      <c r="D224" s="117" t="s">
        <v>532</v>
      </c>
      <c r="E224" s="118">
        <v>5260506</v>
      </c>
      <c r="F224" s="119">
        <v>430000</v>
      </c>
      <c r="G224" s="120">
        <v>44550</v>
      </c>
      <c r="H224" s="117" t="s">
        <v>362</v>
      </c>
    </row>
    <row r="225" spans="1:8" ht="15">
      <c r="A225" s="117" t="s">
        <v>39</v>
      </c>
      <c r="B225" s="117" t="s">
        <v>983</v>
      </c>
      <c r="C225" s="117" t="s">
        <v>211</v>
      </c>
      <c r="D225" s="117" t="s">
        <v>594</v>
      </c>
      <c r="E225" s="118">
        <v>5261527</v>
      </c>
      <c r="F225" s="119">
        <v>435000</v>
      </c>
      <c r="G225" s="120">
        <v>44552</v>
      </c>
      <c r="H225" s="117" t="s">
        <v>592</v>
      </c>
    </row>
    <row r="226" spans="1:8" ht="15">
      <c r="A226" s="117" t="s">
        <v>39</v>
      </c>
      <c r="B226" s="117" t="s">
        <v>983</v>
      </c>
      <c r="C226" s="117" t="s">
        <v>211</v>
      </c>
      <c r="D226" s="117" t="s">
        <v>573</v>
      </c>
      <c r="E226" s="118">
        <v>5261628</v>
      </c>
      <c r="F226" s="119">
        <v>200000</v>
      </c>
      <c r="G226" s="120">
        <v>44552</v>
      </c>
      <c r="H226" s="117" t="s">
        <v>572</v>
      </c>
    </row>
    <row r="227" spans="1:8" ht="15">
      <c r="A227" s="117" t="s">
        <v>39</v>
      </c>
      <c r="B227" s="117" t="s">
        <v>983</v>
      </c>
      <c r="C227" s="117" t="s">
        <v>211</v>
      </c>
      <c r="D227" s="117" t="s">
        <v>149</v>
      </c>
      <c r="E227" s="118">
        <v>5254716</v>
      </c>
      <c r="F227" s="119">
        <v>625000</v>
      </c>
      <c r="G227" s="120">
        <v>44533</v>
      </c>
      <c r="H227" s="117" t="s">
        <v>321</v>
      </c>
    </row>
    <row r="228" spans="1:8" ht="15">
      <c r="A228" s="117" t="s">
        <v>39</v>
      </c>
      <c r="B228" s="117" t="s">
        <v>983</v>
      </c>
      <c r="C228" s="117" t="s">
        <v>211</v>
      </c>
      <c r="D228" s="117" t="s">
        <v>581</v>
      </c>
      <c r="E228" s="118">
        <v>5261490</v>
      </c>
      <c r="F228" s="119">
        <v>895000</v>
      </c>
      <c r="G228" s="120">
        <v>44552</v>
      </c>
      <c r="H228" s="117" t="s">
        <v>249</v>
      </c>
    </row>
    <row r="229" spans="1:8" ht="15">
      <c r="A229" s="117" t="s">
        <v>39</v>
      </c>
      <c r="B229" s="117" t="s">
        <v>983</v>
      </c>
      <c r="C229" s="117" t="s">
        <v>211</v>
      </c>
      <c r="D229" s="117" t="s">
        <v>504</v>
      </c>
      <c r="E229" s="118">
        <v>5258555</v>
      </c>
      <c r="F229" s="119">
        <v>135000</v>
      </c>
      <c r="G229" s="120">
        <v>44544</v>
      </c>
      <c r="H229" s="117" t="s">
        <v>321</v>
      </c>
    </row>
    <row r="230" spans="1:8" ht="15">
      <c r="A230" s="117" t="s">
        <v>39</v>
      </c>
      <c r="B230" s="117" t="s">
        <v>983</v>
      </c>
      <c r="C230" s="117" t="s">
        <v>211</v>
      </c>
      <c r="D230" s="117" t="s">
        <v>513</v>
      </c>
      <c r="E230" s="118">
        <v>5261512</v>
      </c>
      <c r="F230" s="119">
        <v>293000</v>
      </c>
      <c r="G230" s="120">
        <v>44552</v>
      </c>
      <c r="H230" s="117" t="s">
        <v>321</v>
      </c>
    </row>
    <row r="231" spans="1:8" ht="30">
      <c r="A231" s="117" t="s">
        <v>39</v>
      </c>
      <c r="B231" s="117" t="s">
        <v>983</v>
      </c>
      <c r="C231" s="117" t="s">
        <v>231</v>
      </c>
      <c r="D231" s="117" t="s">
        <v>489</v>
      </c>
      <c r="E231" s="118">
        <v>5260416</v>
      </c>
      <c r="F231" s="119">
        <v>875000</v>
      </c>
      <c r="G231" s="120">
        <v>44550</v>
      </c>
      <c r="H231" s="117" t="s">
        <v>490</v>
      </c>
    </row>
    <row r="232" spans="1:8" ht="15">
      <c r="A232" s="117" t="s">
        <v>39</v>
      </c>
      <c r="B232" s="117" t="s">
        <v>983</v>
      </c>
      <c r="C232" s="117" t="s">
        <v>211</v>
      </c>
      <c r="D232" s="117" t="s">
        <v>642</v>
      </c>
      <c r="E232" s="118">
        <v>5261529</v>
      </c>
      <c r="F232" s="119">
        <v>290000</v>
      </c>
      <c r="G232" s="120">
        <v>44552</v>
      </c>
      <c r="H232" s="117" t="s">
        <v>234</v>
      </c>
    </row>
    <row r="233" spans="1:8" ht="15">
      <c r="A233" s="117" t="s">
        <v>39</v>
      </c>
      <c r="B233" s="117" t="s">
        <v>983</v>
      </c>
      <c r="C233" s="117" t="s">
        <v>211</v>
      </c>
      <c r="D233" s="117" t="s">
        <v>444</v>
      </c>
      <c r="E233" s="118">
        <v>5261797</v>
      </c>
      <c r="F233" s="119">
        <v>500000</v>
      </c>
      <c r="G233" s="120">
        <v>44552</v>
      </c>
      <c r="H233" s="117" t="s">
        <v>254</v>
      </c>
    </row>
    <row r="234" spans="1:8" ht="15">
      <c r="A234" s="117" t="s">
        <v>39</v>
      </c>
      <c r="B234" s="117" t="s">
        <v>983</v>
      </c>
      <c r="C234" s="117" t="s">
        <v>211</v>
      </c>
      <c r="D234" s="117" t="s">
        <v>614</v>
      </c>
      <c r="E234" s="118">
        <v>5257858</v>
      </c>
      <c r="F234" s="119">
        <v>608000</v>
      </c>
      <c r="G234" s="120">
        <v>44543</v>
      </c>
      <c r="H234" s="117" t="s">
        <v>601</v>
      </c>
    </row>
    <row r="235" spans="1:8" ht="30">
      <c r="A235" s="117" t="s">
        <v>39</v>
      </c>
      <c r="B235" s="117" t="s">
        <v>983</v>
      </c>
      <c r="C235" s="117" t="s">
        <v>211</v>
      </c>
      <c r="D235" s="117" t="s">
        <v>548</v>
      </c>
      <c r="E235" s="118">
        <v>5256489</v>
      </c>
      <c r="F235" s="119">
        <v>368700</v>
      </c>
      <c r="G235" s="120">
        <v>44538</v>
      </c>
      <c r="H235" s="117" t="s">
        <v>546</v>
      </c>
    </row>
    <row r="236" spans="1:8" ht="15">
      <c r="A236" s="117" t="s">
        <v>39</v>
      </c>
      <c r="B236" s="117" t="s">
        <v>983</v>
      </c>
      <c r="C236" s="117" t="s">
        <v>211</v>
      </c>
      <c r="D236" s="117" t="s">
        <v>641</v>
      </c>
      <c r="E236" s="118">
        <v>5256533</v>
      </c>
      <c r="F236" s="119">
        <v>110000</v>
      </c>
      <c r="G236" s="120">
        <v>44538</v>
      </c>
      <c r="H236" s="117" t="s">
        <v>234</v>
      </c>
    </row>
    <row r="237" spans="1:8" ht="15">
      <c r="A237" s="117" t="s">
        <v>39</v>
      </c>
      <c r="B237" s="117" t="s">
        <v>983</v>
      </c>
      <c r="C237" s="117" t="s">
        <v>211</v>
      </c>
      <c r="D237" s="117" t="s">
        <v>528</v>
      </c>
      <c r="E237" s="118">
        <v>5256542</v>
      </c>
      <c r="F237" s="119">
        <v>261200</v>
      </c>
      <c r="G237" s="120">
        <v>44538</v>
      </c>
      <c r="H237" s="117" t="s">
        <v>362</v>
      </c>
    </row>
    <row r="238" spans="1:8" ht="15">
      <c r="A238" s="117" t="s">
        <v>39</v>
      </c>
      <c r="B238" s="117" t="s">
        <v>983</v>
      </c>
      <c r="C238" s="117" t="s">
        <v>211</v>
      </c>
      <c r="D238" s="117" t="s">
        <v>491</v>
      </c>
      <c r="E238" s="118">
        <v>5256587</v>
      </c>
      <c r="F238" s="119">
        <v>233500</v>
      </c>
      <c r="G238" s="120">
        <v>44538</v>
      </c>
      <c r="H238" s="117" t="s">
        <v>492</v>
      </c>
    </row>
    <row r="239" spans="1:8" ht="30">
      <c r="A239" s="117" t="s">
        <v>39</v>
      </c>
      <c r="B239" s="117" t="s">
        <v>983</v>
      </c>
      <c r="C239" s="117" t="s">
        <v>265</v>
      </c>
      <c r="D239" s="117" t="s">
        <v>586</v>
      </c>
      <c r="E239" s="118">
        <v>5256592</v>
      </c>
      <c r="F239" s="119">
        <v>487000</v>
      </c>
      <c r="G239" s="120">
        <v>44538</v>
      </c>
      <c r="H239" s="117" t="s">
        <v>587</v>
      </c>
    </row>
    <row r="240" spans="1:8" ht="15">
      <c r="A240" s="117" t="s">
        <v>39</v>
      </c>
      <c r="B240" s="117" t="s">
        <v>983</v>
      </c>
      <c r="C240" s="117" t="s">
        <v>307</v>
      </c>
      <c r="D240" s="117" t="s">
        <v>519</v>
      </c>
      <c r="E240" s="118">
        <v>5256596</v>
      </c>
      <c r="F240" s="119">
        <v>400000</v>
      </c>
      <c r="G240" s="120">
        <v>44538</v>
      </c>
      <c r="H240" s="117" t="s">
        <v>356</v>
      </c>
    </row>
    <row r="241" spans="1:8" ht="15">
      <c r="A241" s="117" t="s">
        <v>39</v>
      </c>
      <c r="B241" s="117" t="s">
        <v>983</v>
      </c>
      <c r="C241" s="117" t="s">
        <v>211</v>
      </c>
      <c r="D241" s="117" t="s">
        <v>469</v>
      </c>
      <c r="E241" s="118">
        <v>5256642</v>
      </c>
      <c r="F241" s="119">
        <v>1452500</v>
      </c>
      <c r="G241" s="120">
        <v>44538</v>
      </c>
      <c r="H241" s="117" t="s">
        <v>470</v>
      </c>
    </row>
    <row r="242" spans="1:8" ht="15">
      <c r="A242" s="117" t="s">
        <v>39</v>
      </c>
      <c r="B242" s="117" t="s">
        <v>983</v>
      </c>
      <c r="C242" s="117" t="s">
        <v>211</v>
      </c>
      <c r="D242" s="117" t="s">
        <v>458</v>
      </c>
      <c r="E242" s="118">
        <v>5261108</v>
      </c>
      <c r="F242" s="119">
        <v>240000</v>
      </c>
      <c r="G242" s="120">
        <v>44551</v>
      </c>
      <c r="H242" s="117" t="s">
        <v>217</v>
      </c>
    </row>
    <row r="243" spans="1:8" ht="15">
      <c r="A243" s="117" t="s">
        <v>39</v>
      </c>
      <c r="B243" s="117" t="s">
        <v>983</v>
      </c>
      <c r="C243" s="117" t="s">
        <v>211</v>
      </c>
      <c r="D243" s="117" t="s">
        <v>627</v>
      </c>
      <c r="E243" s="118">
        <v>5261702</v>
      </c>
      <c r="F243" s="119">
        <v>323200</v>
      </c>
      <c r="G243" s="120">
        <v>44552</v>
      </c>
      <c r="H243" s="117" t="s">
        <v>424</v>
      </c>
    </row>
    <row r="244" spans="1:8" ht="15">
      <c r="A244" s="117" t="s">
        <v>39</v>
      </c>
      <c r="B244" s="117" t="s">
        <v>983</v>
      </c>
      <c r="C244" s="117" t="s">
        <v>211</v>
      </c>
      <c r="D244" s="117" t="s">
        <v>467</v>
      </c>
      <c r="E244" s="118">
        <v>5262474</v>
      </c>
      <c r="F244" s="119">
        <v>308000</v>
      </c>
      <c r="G244" s="120">
        <v>44557</v>
      </c>
      <c r="H244" s="117" t="s">
        <v>468</v>
      </c>
    </row>
    <row r="245" spans="1:8" ht="30">
      <c r="A245" s="117" t="s">
        <v>39</v>
      </c>
      <c r="B245" s="117" t="s">
        <v>983</v>
      </c>
      <c r="C245" s="117" t="s">
        <v>211</v>
      </c>
      <c r="D245" s="117" t="s">
        <v>552</v>
      </c>
      <c r="E245" s="118">
        <v>5260275</v>
      </c>
      <c r="F245" s="119">
        <v>510000</v>
      </c>
      <c r="G245" s="120">
        <v>44550</v>
      </c>
      <c r="H245" s="117" t="s">
        <v>553</v>
      </c>
    </row>
    <row r="246" spans="1:8" ht="15">
      <c r="A246" s="117" t="s">
        <v>39</v>
      </c>
      <c r="B246" s="117" t="s">
        <v>983</v>
      </c>
      <c r="C246" s="117" t="s">
        <v>211</v>
      </c>
      <c r="D246" s="117" t="s">
        <v>538</v>
      </c>
      <c r="E246" s="118">
        <v>5262479</v>
      </c>
      <c r="F246" s="119">
        <v>255000</v>
      </c>
      <c r="G246" s="120">
        <v>44557</v>
      </c>
      <c r="H246" s="117" t="s">
        <v>539</v>
      </c>
    </row>
    <row r="247" spans="1:8" ht="15">
      <c r="A247" s="117" t="s">
        <v>39</v>
      </c>
      <c r="B247" s="117" t="s">
        <v>983</v>
      </c>
      <c r="C247" s="117" t="s">
        <v>307</v>
      </c>
      <c r="D247" s="117" t="s">
        <v>645</v>
      </c>
      <c r="E247" s="118">
        <v>5261069</v>
      </c>
      <c r="F247" s="119">
        <v>400000</v>
      </c>
      <c r="G247" s="120">
        <v>44551</v>
      </c>
      <c r="H247" s="117" t="s">
        <v>439</v>
      </c>
    </row>
    <row r="248" spans="1:8" ht="15">
      <c r="A248" s="117" t="s">
        <v>39</v>
      </c>
      <c r="B248" s="117" t="s">
        <v>983</v>
      </c>
      <c r="C248" s="117" t="s">
        <v>211</v>
      </c>
      <c r="D248" s="117" t="s">
        <v>623</v>
      </c>
      <c r="E248" s="118">
        <v>5262530</v>
      </c>
      <c r="F248" s="119">
        <v>564000</v>
      </c>
      <c r="G248" s="120">
        <v>44557</v>
      </c>
      <c r="H248" s="117" t="s">
        <v>424</v>
      </c>
    </row>
    <row r="249" spans="1:8" ht="15">
      <c r="A249" s="117" t="s">
        <v>39</v>
      </c>
      <c r="B249" s="117" t="s">
        <v>983</v>
      </c>
      <c r="C249" s="117" t="s">
        <v>307</v>
      </c>
      <c r="D249" s="117" t="s">
        <v>649</v>
      </c>
      <c r="E249" s="118">
        <v>5260226</v>
      </c>
      <c r="F249" s="119">
        <v>70000</v>
      </c>
      <c r="G249" s="120">
        <v>44550</v>
      </c>
      <c r="H249" s="117" t="s">
        <v>439</v>
      </c>
    </row>
    <row r="250" spans="1:8" ht="15">
      <c r="A250" s="117" t="s">
        <v>39</v>
      </c>
      <c r="B250" s="117" t="s">
        <v>983</v>
      </c>
      <c r="C250" s="117" t="s">
        <v>211</v>
      </c>
      <c r="D250" s="117" t="s">
        <v>628</v>
      </c>
      <c r="E250" s="118">
        <v>5260285</v>
      </c>
      <c r="F250" s="119">
        <v>360000</v>
      </c>
      <c r="G250" s="120">
        <v>44550</v>
      </c>
      <c r="H250" s="117" t="s">
        <v>424</v>
      </c>
    </row>
    <row r="251" spans="1:8" ht="15">
      <c r="A251" s="117" t="s">
        <v>39</v>
      </c>
      <c r="B251" s="117" t="s">
        <v>983</v>
      </c>
      <c r="C251" s="117" t="s">
        <v>307</v>
      </c>
      <c r="D251" s="117" t="s">
        <v>521</v>
      </c>
      <c r="E251" s="118">
        <v>5260212</v>
      </c>
      <c r="F251" s="119">
        <v>180000</v>
      </c>
      <c r="G251" s="120">
        <v>44550</v>
      </c>
      <c r="H251" s="117" t="s">
        <v>356</v>
      </c>
    </row>
    <row r="252" spans="1:8" ht="15">
      <c r="A252" s="117" t="s">
        <v>39</v>
      </c>
      <c r="B252" s="117" t="s">
        <v>983</v>
      </c>
      <c r="C252" s="117" t="s">
        <v>211</v>
      </c>
      <c r="D252" s="117" t="s">
        <v>515</v>
      </c>
      <c r="E252" s="118">
        <v>5256469</v>
      </c>
      <c r="F252" s="119">
        <v>502400</v>
      </c>
      <c r="G252" s="120">
        <v>44538</v>
      </c>
      <c r="H252" s="117" t="s">
        <v>321</v>
      </c>
    </row>
    <row r="253" spans="1:8" ht="15">
      <c r="A253" s="117" t="s">
        <v>39</v>
      </c>
      <c r="B253" s="117" t="s">
        <v>983</v>
      </c>
      <c r="C253" s="117" t="s">
        <v>211</v>
      </c>
      <c r="D253" s="117" t="s">
        <v>451</v>
      </c>
      <c r="E253" s="118">
        <v>5256432</v>
      </c>
      <c r="F253" s="119">
        <v>1000000</v>
      </c>
      <c r="G253" s="120">
        <v>44538</v>
      </c>
      <c r="H253" s="117" t="s">
        <v>452</v>
      </c>
    </row>
    <row r="254" spans="1:8" ht="15">
      <c r="A254" s="117" t="s">
        <v>39</v>
      </c>
      <c r="B254" s="117" t="s">
        <v>983</v>
      </c>
      <c r="C254" s="117" t="s">
        <v>211</v>
      </c>
      <c r="D254" s="117" t="s">
        <v>462</v>
      </c>
      <c r="E254" s="118">
        <v>5258760</v>
      </c>
      <c r="F254" s="119">
        <v>317000</v>
      </c>
      <c r="G254" s="120">
        <v>44545</v>
      </c>
      <c r="H254" s="117" t="s">
        <v>270</v>
      </c>
    </row>
    <row r="255" spans="1:8" ht="15">
      <c r="A255" s="117" t="s">
        <v>39</v>
      </c>
      <c r="B255" s="117" t="s">
        <v>983</v>
      </c>
      <c r="C255" s="117" t="s">
        <v>211</v>
      </c>
      <c r="D255" s="117" t="s">
        <v>507</v>
      </c>
      <c r="E255" s="118">
        <v>5259080</v>
      </c>
      <c r="F255" s="119">
        <v>265050</v>
      </c>
      <c r="G255" s="120">
        <v>44545</v>
      </c>
      <c r="H255" s="117" t="s">
        <v>321</v>
      </c>
    </row>
    <row r="256" spans="1:8" ht="15">
      <c r="A256" s="117" t="s">
        <v>39</v>
      </c>
      <c r="B256" s="117" t="s">
        <v>983</v>
      </c>
      <c r="C256" s="117" t="s">
        <v>241</v>
      </c>
      <c r="D256" s="117" t="s">
        <v>534</v>
      </c>
      <c r="E256" s="118">
        <v>5263318</v>
      </c>
      <c r="F256" s="119">
        <v>301476</v>
      </c>
      <c r="G256" s="120">
        <v>44559</v>
      </c>
      <c r="H256" s="117" t="s">
        <v>222</v>
      </c>
    </row>
    <row r="257" spans="1:8" ht="15">
      <c r="A257" s="117" t="s">
        <v>39</v>
      </c>
      <c r="B257" s="117" t="s">
        <v>983</v>
      </c>
      <c r="C257" s="117" t="s">
        <v>211</v>
      </c>
      <c r="D257" s="117" t="s">
        <v>475</v>
      </c>
      <c r="E257" s="118">
        <v>5257871</v>
      </c>
      <c r="F257" s="119">
        <v>312000</v>
      </c>
      <c r="G257" s="120">
        <v>44543</v>
      </c>
      <c r="H257" s="117" t="s">
        <v>476</v>
      </c>
    </row>
    <row r="258" spans="1:8" ht="15">
      <c r="A258" s="117" t="s">
        <v>39</v>
      </c>
      <c r="B258" s="117" t="s">
        <v>983</v>
      </c>
      <c r="C258" s="117" t="s">
        <v>211</v>
      </c>
      <c r="D258" s="117" t="s">
        <v>591</v>
      </c>
      <c r="E258" s="118">
        <v>5263332</v>
      </c>
      <c r="F258" s="119">
        <v>240000</v>
      </c>
      <c r="G258" s="120">
        <v>44559</v>
      </c>
      <c r="H258" s="117" t="s">
        <v>252</v>
      </c>
    </row>
    <row r="259" spans="1:8" ht="15">
      <c r="A259" s="117" t="s">
        <v>39</v>
      </c>
      <c r="B259" s="117" t="s">
        <v>983</v>
      </c>
      <c r="C259" s="117" t="s">
        <v>211</v>
      </c>
      <c r="D259" s="117" t="s">
        <v>605</v>
      </c>
      <c r="E259" s="118">
        <v>5263344</v>
      </c>
      <c r="F259" s="119">
        <v>320000</v>
      </c>
      <c r="G259" s="120">
        <v>44559</v>
      </c>
      <c r="H259" s="117" t="s">
        <v>601</v>
      </c>
    </row>
    <row r="260" spans="1:8" ht="15">
      <c r="A260" s="117" t="s">
        <v>39</v>
      </c>
      <c r="B260" s="117" t="s">
        <v>983</v>
      </c>
      <c r="C260" s="117" t="s">
        <v>211</v>
      </c>
      <c r="D260" s="117" t="s">
        <v>606</v>
      </c>
      <c r="E260" s="118">
        <v>5263348</v>
      </c>
      <c r="F260" s="119">
        <v>440000</v>
      </c>
      <c r="G260" s="120">
        <v>44559</v>
      </c>
      <c r="H260" s="117" t="s">
        <v>601</v>
      </c>
    </row>
    <row r="261" spans="1:8" ht="15">
      <c r="A261" s="117" t="s">
        <v>39</v>
      </c>
      <c r="B261" s="117" t="s">
        <v>983</v>
      </c>
      <c r="C261" s="117" t="s">
        <v>211</v>
      </c>
      <c r="D261" s="117" t="s">
        <v>631</v>
      </c>
      <c r="E261" s="118">
        <v>5263350</v>
      </c>
      <c r="F261" s="119">
        <v>250500</v>
      </c>
      <c r="G261" s="120">
        <v>44559</v>
      </c>
      <c r="H261" s="117" t="s">
        <v>424</v>
      </c>
    </row>
    <row r="262" spans="1:8" ht="15">
      <c r="A262" s="117" t="s">
        <v>39</v>
      </c>
      <c r="B262" s="117" t="s">
        <v>983</v>
      </c>
      <c r="C262" s="117" t="s">
        <v>211</v>
      </c>
      <c r="D262" s="117" t="s">
        <v>600</v>
      </c>
      <c r="E262" s="118">
        <v>5257910</v>
      </c>
      <c r="F262" s="119">
        <v>399200</v>
      </c>
      <c r="G262" s="120">
        <v>44543</v>
      </c>
      <c r="H262" s="117" t="s">
        <v>601</v>
      </c>
    </row>
    <row r="263" spans="1:8" ht="30">
      <c r="A263" s="117" t="s">
        <v>39</v>
      </c>
      <c r="B263" s="117" t="s">
        <v>983</v>
      </c>
      <c r="C263" s="117" t="s">
        <v>211</v>
      </c>
      <c r="D263" s="117" t="s">
        <v>557</v>
      </c>
      <c r="E263" s="118">
        <v>5263073</v>
      </c>
      <c r="F263" s="119">
        <v>140000</v>
      </c>
      <c r="G263" s="120">
        <v>44558</v>
      </c>
      <c r="H263" s="117" t="s">
        <v>224</v>
      </c>
    </row>
    <row r="264" spans="1:8" ht="15">
      <c r="A264" s="117" t="s">
        <v>39</v>
      </c>
      <c r="B264" s="117" t="s">
        <v>983</v>
      </c>
      <c r="C264" s="117" t="s">
        <v>307</v>
      </c>
      <c r="D264" s="117" t="s">
        <v>518</v>
      </c>
      <c r="E264" s="118">
        <v>5257920</v>
      </c>
      <c r="F264" s="119">
        <v>60000</v>
      </c>
      <c r="G264" s="120">
        <v>44543</v>
      </c>
      <c r="H264" s="117" t="s">
        <v>356</v>
      </c>
    </row>
    <row r="265" spans="1:8" ht="15">
      <c r="A265" s="117" t="s">
        <v>39</v>
      </c>
      <c r="B265" s="117" t="s">
        <v>983</v>
      </c>
      <c r="C265" s="117" t="s">
        <v>307</v>
      </c>
      <c r="D265" s="117" t="s">
        <v>498</v>
      </c>
      <c r="E265" s="118">
        <v>5258932</v>
      </c>
      <c r="F265" s="119">
        <v>250000</v>
      </c>
      <c r="G265" s="120">
        <v>44545</v>
      </c>
      <c r="H265" s="117" t="s">
        <v>314</v>
      </c>
    </row>
    <row r="266" spans="1:8" ht="15">
      <c r="A266" s="117" t="s">
        <v>39</v>
      </c>
      <c r="B266" s="117" t="s">
        <v>983</v>
      </c>
      <c r="C266" s="117" t="s">
        <v>211</v>
      </c>
      <c r="D266" s="117" t="s">
        <v>643</v>
      </c>
      <c r="E266" s="118">
        <v>5258916</v>
      </c>
      <c r="F266" s="119">
        <v>450000</v>
      </c>
      <c r="G266" s="120">
        <v>44545</v>
      </c>
      <c r="H266" s="117" t="s">
        <v>234</v>
      </c>
    </row>
    <row r="267" spans="1:8" ht="15">
      <c r="A267" s="117" t="s">
        <v>39</v>
      </c>
      <c r="B267" s="117" t="s">
        <v>983</v>
      </c>
      <c r="C267" s="117" t="s">
        <v>241</v>
      </c>
      <c r="D267" s="117" t="s">
        <v>541</v>
      </c>
      <c r="E267" s="118">
        <v>5258891</v>
      </c>
      <c r="F267" s="119">
        <v>221904</v>
      </c>
      <c r="G267" s="120">
        <v>44545</v>
      </c>
      <c r="H267" s="117" t="s">
        <v>542</v>
      </c>
    </row>
    <row r="268" spans="1:8" ht="15">
      <c r="A268" s="117" t="s">
        <v>39</v>
      </c>
      <c r="B268" s="117" t="s">
        <v>983</v>
      </c>
      <c r="C268" s="117" t="s">
        <v>211</v>
      </c>
      <c r="D268" s="117" t="s">
        <v>510</v>
      </c>
      <c r="E268" s="118">
        <v>5258958</v>
      </c>
      <c r="F268" s="119">
        <v>519700</v>
      </c>
      <c r="G268" s="120">
        <v>44545</v>
      </c>
      <c r="H268" s="117" t="s">
        <v>321</v>
      </c>
    </row>
    <row r="269" spans="1:8" ht="15">
      <c r="A269" s="117" t="s">
        <v>39</v>
      </c>
      <c r="B269" s="117" t="s">
        <v>983</v>
      </c>
      <c r="C269" s="117" t="s">
        <v>211</v>
      </c>
      <c r="D269" s="117" t="s">
        <v>509</v>
      </c>
      <c r="E269" s="118">
        <v>5262869</v>
      </c>
      <c r="F269" s="119">
        <v>137535</v>
      </c>
      <c r="G269" s="120">
        <v>44558</v>
      </c>
      <c r="H269" s="117" t="s">
        <v>321</v>
      </c>
    </row>
    <row r="270" spans="1:8" ht="15">
      <c r="A270" s="117" t="s">
        <v>39</v>
      </c>
      <c r="B270" s="117" t="s">
        <v>983</v>
      </c>
      <c r="C270" s="117" t="s">
        <v>211</v>
      </c>
      <c r="D270" s="117" t="s">
        <v>529</v>
      </c>
      <c r="E270" s="118">
        <v>5258802</v>
      </c>
      <c r="F270" s="119">
        <v>316800</v>
      </c>
      <c r="G270" s="120">
        <v>44545</v>
      </c>
      <c r="H270" s="117" t="s">
        <v>362</v>
      </c>
    </row>
    <row r="271" spans="1:8" ht="30">
      <c r="A271" s="117" t="s">
        <v>39</v>
      </c>
      <c r="B271" s="117" t="s">
        <v>983</v>
      </c>
      <c r="C271" s="117" t="s">
        <v>211</v>
      </c>
      <c r="D271" s="117" t="s">
        <v>550</v>
      </c>
      <c r="E271" s="118">
        <v>5262859</v>
      </c>
      <c r="F271" s="119">
        <v>363750</v>
      </c>
      <c r="G271" s="120">
        <v>44558</v>
      </c>
      <c r="H271" s="117" t="s">
        <v>546</v>
      </c>
    </row>
    <row r="272" spans="1:8" ht="15">
      <c r="A272" s="117" t="s">
        <v>39</v>
      </c>
      <c r="B272" s="117" t="s">
        <v>983</v>
      </c>
      <c r="C272" s="117" t="s">
        <v>307</v>
      </c>
      <c r="D272" s="117" t="s">
        <v>497</v>
      </c>
      <c r="E272" s="118">
        <v>5258654</v>
      </c>
      <c r="F272" s="119">
        <v>50000</v>
      </c>
      <c r="G272" s="120">
        <v>44544</v>
      </c>
      <c r="H272" s="117" t="s">
        <v>314</v>
      </c>
    </row>
    <row r="273" spans="1:8" ht="15">
      <c r="A273" s="117" t="s">
        <v>39</v>
      </c>
      <c r="B273" s="117" t="s">
        <v>983</v>
      </c>
      <c r="C273" s="117" t="s">
        <v>211</v>
      </c>
      <c r="D273" s="117" t="s">
        <v>604</v>
      </c>
      <c r="E273" s="118">
        <v>5263354</v>
      </c>
      <c r="F273" s="119">
        <v>155000</v>
      </c>
      <c r="G273" s="120">
        <v>44559</v>
      </c>
      <c r="H273" s="117" t="s">
        <v>601</v>
      </c>
    </row>
    <row r="274" spans="1:8" ht="15">
      <c r="A274" s="117" t="s">
        <v>39</v>
      </c>
      <c r="B274" s="117" t="s">
        <v>983</v>
      </c>
      <c r="C274" s="117" t="s">
        <v>307</v>
      </c>
      <c r="D274" s="117" t="s">
        <v>520</v>
      </c>
      <c r="E274" s="118">
        <v>5259751</v>
      </c>
      <c r="F274" s="119">
        <v>1000000</v>
      </c>
      <c r="G274" s="120">
        <v>44547</v>
      </c>
      <c r="H274" s="117" t="s">
        <v>356</v>
      </c>
    </row>
    <row r="275" spans="1:8" ht="15">
      <c r="A275" s="117" t="s">
        <v>39</v>
      </c>
      <c r="B275" s="117" t="s">
        <v>983</v>
      </c>
      <c r="C275" s="117" t="s">
        <v>211</v>
      </c>
      <c r="D275" s="117" t="s">
        <v>580</v>
      </c>
      <c r="E275" s="118">
        <v>5261951</v>
      </c>
      <c r="F275" s="119">
        <v>1108000</v>
      </c>
      <c r="G275" s="120">
        <v>44553</v>
      </c>
      <c r="H275" s="117" t="s">
        <v>578</v>
      </c>
    </row>
    <row r="276" spans="1:8" ht="30">
      <c r="A276" s="117" t="s">
        <v>39</v>
      </c>
      <c r="B276" s="117" t="s">
        <v>983</v>
      </c>
      <c r="C276" s="117" t="s">
        <v>211</v>
      </c>
      <c r="D276" s="117" t="s">
        <v>551</v>
      </c>
      <c r="E276" s="118">
        <v>5262508</v>
      </c>
      <c r="F276" s="119">
        <v>201000</v>
      </c>
      <c r="G276" s="120">
        <v>44557</v>
      </c>
      <c r="H276" s="117" t="s">
        <v>546</v>
      </c>
    </row>
    <row r="277" spans="1:8" ht="15">
      <c r="A277" s="117" t="s">
        <v>39</v>
      </c>
      <c r="B277" s="117" t="s">
        <v>983</v>
      </c>
      <c r="C277" s="117" t="s">
        <v>211</v>
      </c>
      <c r="D277" s="117" t="s">
        <v>464</v>
      </c>
      <c r="E277" s="118">
        <v>5259667</v>
      </c>
      <c r="F277" s="119">
        <v>340000</v>
      </c>
      <c r="G277" s="120">
        <v>44547</v>
      </c>
      <c r="H277" s="117" t="s">
        <v>270</v>
      </c>
    </row>
    <row r="278" spans="1:8" ht="30">
      <c r="A278" s="117" t="s">
        <v>39</v>
      </c>
      <c r="B278" s="117" t="s">
        <v>983</v>
      </c>
      <c r="C278" s="117" t="s">
        <v>211</v>
      </c>
      <c r="D278" s="117" t="s">
        <v>555</v>
      </c>
      <c r="E278" s="118">
        <v>5262787</v>
      </c>
      <c r="F278" s="119">
        <v>246900</v>
      </c>
      <c r="G278" s="120">
        <v>44558</v>
      </c>
      <c r="H278" s="117" t="s">
        <v>224</v>
      </c>
    </row>
    <row r="279" spans="1:8" ht="15">
      <c r="A279" s="117" t="s">
        <v>39</v>
      </c>
      <c r="B279" s="117" t="s">
        <v>983</v>
      </c>
      <c r="C279" s="117" t="s">
        <v>211</v>
      </c>
      <c r="D279" s="117" t="s">
        <v>574</v>
      </c>
      <c r="E279" s="118">
        <v>5258132</v>
      </c>
      <c r="F279" s="119">
        <v>350000</v>
      </c>
      <c r="G279" s="120">
        <v>44543</v>
      </c>
      <c r="H279" s="117" t="s">
        <v>572</v>
      </c>
    </row>
    <row r="280" spans="1:8" ht="15">
      <c r="A280" s="117" t="s">
        <v>39</v>
      </c>
      <c r="B280" s="117" t="s">
        <v>983</v>
      </c>
      <c r="C280" s="117" t="s">
        <v>211</v>
      </c>
      <c r="D280" s="117" t="s">
        <v>543</v>
      </c>
      <c r="E280" s="118">
        <v>5263074</v>
      </c>
      <c r="F280" s="119">
        <v>160000</v>
      </c>
      <c r="G280" s="120">
        <v>44558</v>
      </c>
      <c r="H280" s="117" t="s">
        <v>542</v>
      </c>
    </row>
    <row r="281" spans="1:8" ht="15">
      <c r="A281" s="117" t="s">
        <v>39</v>
      </c>
      <c r="B281" s="117" t="s">
        <v>983</v>
      </c>
      <c r="C281" s="117" t="s">
        <v>211</v>
      </c>
      <c r="D281" s="117" t="s">
        <v>495</v>
      </c>
      <c r="E281" s="118">
        <v>5258164</v>
      </c>
      <c r="F281" s="119">
        <v>341200</v>
      </c>
      <c r="G281" s="120">
        <v>44543</v>
      </c>
      <c r="H281" s="117" t="s">
        <v>302</v>
      </c>
    </row>
    <row r="282" spans="1:8" ht="15">
      <c r="A282" s="117" t="s">
        <v>39</v>
      </c>
      <c r="B282" s="117" t="s">
        <v>983</v>
      </c>
      <c r="C282" s="117" t="s">
        <v>211</v>
      </c>
      <c r="D282" s="117" t="s">
        <v>603</v>
      </c>
      <c r="E282" s="118">
        <v>5257905</v>
      </c>
      <c r="F282" s="119">
        <v>280000</v>
      </c>
      <c r="G282" s="120">
        <v>44543</v>
      </c>
      <c r="H282" s="117" t="s">
        <v>601</v>
      </c>
    </row>
    <row r="283" spans="1:8" ht="30">
      <c r="A283" s="117" t="s">
        <v>39</v>
      </c>
      <c r="B283" s="117" t="s">
        <v>983</v>
      </c>
      <c r="C283" s="117" t="s">
        <v>265</v>
      </c>
      <c r="D283" s="117" t="s">
        <v>477</v>
      </c>
      <c r="E283" s="118">
        <v>5259110</v>
      </c>
      <c r="F283" s="119">
        <v>11325000</v>
      </c>
      <c r="G283" s="120">
        <v>44545</v>
      </c>
      <c r="H283" s="117" t="s">
        <v>478</v>
      </c>
    </row>
    <row r="284" spans="1:8" ht="15">
      <c r="A284" s="117" t="s">
        <v>39</v>
      </c>
      <c r="B284" s="117" t="s">
        <v>983</v>
      </c>
      <c r="C284" s="117" t="s">
        <v>211</v>
      </c>
      <c r="D284" s="117" t="s">
        <v>629</v>
      </c>
      <c r="E284" s="118">
        <v>5258772</v>
      </c>
      <c r="F284" s="119">
        <v>251250</v>
      </c>
      <c r="G284" s="120">
        <v>44545</v>
      </c>
      <c r="H284" s="117" t="s">
        <v>424</v>
      </c>
    </row>
    <row r="285" spans="1:8" ht="15">
      <c r="A285" s="117" t="s">
        <v>39</v>
      </c>
      <c r="B285" s="117" t="s">
        <v>983</v>
      </c>
      <c r="C285" s="117" t="s">
        <v>265</v>
      </c>
      <c r="D285" s="117" t="s">
        <v>583</v>
      </c>
      <c r="E285" s="118">
        <v>5258178</v>
      </c>
      <c r="F285" s="119">
        <v>200000</v>
      </c>
      <c r="G285" s="120">
        <v>44543</v>
      </c>
      <c r="H285" s="117" t="s">
        <v>584</v>
      </c>
    </row>
    <row r="286" spans="1:8" ht="15">
      <c r="A286" s="117" t="s">
        <v>39</v>
      </c>
      <c r="B286" s="117" t="s">
        <v>983</v>
      </c>
      <c r="C286" s="117" t="s">
        <v>307</v>
      </c>
      <c r="D286" s="117" t="s">
        <v>474</v>
      </c>
      <c r="E286" s="118">
        <v>5262961</v>
      </c>
      <c r="F286" s="119">
        <v>608000</v>
      </c>
      <c r="G286" s="120">
        <v>44558</v>
      </c>
      <c r="H286" s="117" t="s">
        <v>282</v>
      </c>
    </row>
    <row r="287" spans="1:8" ht="15">
      <c r="A287" s="117" t="s">
        <v>39</v>
      </c>
      <c r="B287" s="117" t="s">
        <v>983</v>
      </c>
      <c r="C287" s="117" t="s">
        <v>211</v>
      </c>
      <c r="D287" s="117" t="s">
        <v>481</v>
      </c>
      <c r="E287" s="118">
        <v>5258120</v>
      </c>
      <c r="F287" s="119">
        <v>728000</v>
      </c>
      <c r="G287" s="120">
        <v>44543</v>
      </c>
      <c r="H287" s="117" t="s">
        <v>286</v>
      </c>
    </row>
    <row r="288" spans="1:8" ht="15">
      <c r="A288" s="117" t="s">
        <v>39</v>
      </c>
      <c r="B288" s="117" t="s">
        <v>983</v>
      </c>
      <c r="C288" s="117" t="s">
        <v>211</v>
      </c>
      <c r="D288" s="117" t="s">
        <v>644</v>
      </c>
      <c r="E288" s="118">
        <v>5262775</v>
      </c>
      <c r="F288" s="119">
        <v>150000</v>
      </c>
      <c r="G288" s="120">
        <v>44558</v>
      </c>
      <c r="H288" s="117" t="s">
        <v>234</v>
      </c>
    </row>
    <row r="289" spans="1:8" ht="15">
      <c r="A289" s="117" t="s">
        <v>39</v>
      </c>
      <c r="B289" s="117" t="s">
        <v>983</v>
      </c>
      <c r="C289" s="117" t="s">
        <v>226</v>
      </c>
      <c r="D289" s="117" t="s">
        <v>135</v>
      </c>
      <c r="E289" s="118">
        <v>5258208</v>
      </c>
      <c r="F289" s="119">
        <v>396825</v>
      </c>
      <c r="G289" s="120">
        <v>44543</v>
      </c>
      <c r="H289" s="117" t="s">
        <v>595</v>
      </c>
    </row>
    <row r="290" spans="1:8" ht="15">
      <c r="A290" s="117" t="s">
        <v>39</v>
      </c>
      <c r="B290" s="117" t="s">
        <v>983</v>
      </c>
      <c r="C290" s="117" t="s">
        <v>211</v>
      </c>
      <c r="D290" s="117" t="s">
        <v>514</v>
      </c>
      <c r="E290" s="118">
        <v>5258043</v>
      </c>
      <c r="F290" s="119">
        <v>229538</v>
      </c>
      <c r="G290" s="120">
        <v>44543</v>
      </c>
      <c r="H290" s="117" t="s">
        <v>321</v>
      </c>
    </row>
    <row r="291" spans="1:8" ht="15">
      <c r="A291" s="117" t="s">
        <v>39</v>
      </c>
      <c r="B291" s="117" t="s">
        <v>983</v>
      </c>
      <c r="C291" s="117" t="s">
        <v>211</v>
      </c>
      <c r="D291" s="117" t="s">
        <v>460</v>
      </c>
      <c r="E291" s="118">
        <v>5258395</v>
      </c>
      <c r="F291" s="119">
        <v>725000</v>
      </c>
      <c r="G291" s="120">
        <v>44544</v>
      </c>
      <c r="H291" s="117" t="s">
        <v>217</v>
      </c>
    </row>
    <row r="292" spans="1:8" ht="15">
      <c r="A292" s="117" t="s">
        <v>39</v>
      </c>
      <c r="B292" s="117" t="s">
        <v>983</v>
      </c>
      <c r="C292" s="117" t="s">
        <v>211</v>
      </c>
      <c r="D292" s="117" t="s">
        <v>622</v>
      </c>
      <c r="E292" s="118">
        <v>5262752</v>
      </c>
      <c r="F292" s="119">
        <v>225000</v>
      </c>
      <c r="G292" s="120">
        <v>44558</v>
      </c>
      <c r="H292" s="117" t="s">
        <v>424</v>
      </c>
    </row>
    <row r="293" spans="1:8" ht="15">
      <c r="A293" s="117" t="s">
        <v>39</v>
      </c>
      <c r="B293" s="117" t="s">
        <v>983</v>
      </c>
      <c r="C293" s="117" t="s">
        <v>211</v>
      </c>
      <c r="D293" s="117" t="s">
        <v>611</v>
      </c>
      <c r="E293" s="118">
        <v>5262771</v>
      </c>
      <c r="F293" s="119">
        <v>160000</v>
      </c>
      <c r="G293" s="120">
        <v>44558</v>
      </c>
      <c r="H293" s="117" t="s">
        <v>601</v>
      </c>
    </row>
    <row r="294" spans="1:8" ht="15">
      <c r="A294" s="117" t="s">
        <v>39</v>
      </c>
      <c r="B294" s="117" t="s">
        <v>983</v>
      </c>
      <c r="C294" s="117" t="s">
        <v>231</v>
      </c>
      <c r="D294" s="117" t="s">
        <v>453</v>
      </c>
      <c r="E294" s="118">
        <v>5255323</v>
      </c>
      <c r="F294" s="119">
        <v>1208000</v>
      </c>
      <c r="G294" s="120">
        <v>44536</v>
      </c>
      <c r="H294" s="117" t="s">
        <v>454</v>
      </c>
    </row>
    <row r="295" spans="1:8" ht="30">
      <c r="A295" s="117" t="s">
        <v>39</v>
      </c>
      <c r="B295" s="117" t="s">
        <v>983</v>
      </c>
      <c r="C295" s="117" t="s">
        <v>211</v>
      </c>
      <c r="D295" s="117" t="s">
        <v>558</v>
      </c>
      <c r="E295" s="118">
        <v>5258777</v>
      </c>
      <c r="F295" s="119">
        <v>327500</v>
      </c>
      <c r="G295" s="120">
        <v>44545</v>
      </c>
      <c r="H295" s="117" t="s">
        <v>224</v>
      </c>
    </row>
    <row r="296" spans="1:8" ht="15">
      <c r="A296" s="117" t="s">
        <v>39</v>
      </c>
      <c r="B296" s="117" t="s">
        <v>983</v>
      </c>
      <c r="C296" s="117" t="s">
        <v>211</v>
      </c>
      <c r="D296" s="117" t="s">
        <v>531</v>
      </c>
      <c r="E296" s="118">
        <v>5255127</v>
      </c>
      <c r="F296" s="119">
        <v>570000</v>
      </c>
      <c r="G296" s="120">
        <v>44536</v>
      </c>
      <c r="H296" s="117" t="s">
        <v>362</v>
      </c>
    </row>
    <row r="297" spans="1:8" ht="15">
      <c r="A297" s="117" t="s">
        <v>39</v>
      </c>
      <c r="B297" s="117" t="s">
        <v>983</v>
      </c>
      <c r="C297" s="117" t="s">
        <v>211</v>
      </c>
      <c r="D297" s="117" t="s">
        <v>575</v>
      </c>
      <c r="E297" s="118">
        <v>5264338</v>
      </c>
      <c r="F297" s="119">
        <v>393707</v>
      </c>
      <c r="G297" s="120">
        <v>44560</v>
      </c>
      <c r="H297" s="117" t="s">
        <v>572</v>
      </c>
    </row>
    <row r="298" spans="1:8" ht="15">
      <c r="A298" s="117" t="s">
        <v>39</v>
      </c>
      <c r="B298" s="117" t="s">
        <v>983</v>
      </c>
      <c r="C298" s="117" t="s">
        <v>211</v>
      </c>
      <c r="D298" s="117" t="s">
        <v>151</v>
      </c>
      <c r="E298" s="118">
        <v>5264166</v>
      </c>
      <c r="F298" s="119">
        <v>1035600</v>
      </c>
      <c r="G298" s="120">
        <v>44560</v>
      </c>
      <c r="H298" s="117" t="s">
        <v>540</v>
      </c>
    </row>
    <row r="299" spans="1:8" ht="15">
      <c r="A299" s="117" t="s">
        <v>39</v>
      </c>
      <c r="B299" s="117" t="s">
        <v>983</v>
      </c>
      <c r="C299" s="117" t="s">
        <v>211</v>
      </c>
      <c r="D299" s="117" t="s">
        <v>640</v>
      </c>
      <c r="E299" s="118">
        <v>5254999</v>
      </c>
      <c r="F299" s="119">
        <v>342500</v>
      </c>
      <c r="G299" s="120">
        <v>44536</v>
      </c>
      <c r="H299" s="117" t="s">
        <v>234</v>
      </c>
    </row>
    <row r="300" spans="1:8" ht="15">
      <c r="A300" s="117" t="s">
        <v>39</v>
      </c>
      <c r="B300" s="117" t="s">
        <v>983</v>
      </c>
      <c r="C300" s="117" t="s">
        <v>211</v>
      </c>
      <c r="D300" s="117" t="s">
        <v>517</v>
      </c>
      <c r="E300" s="118">
        <v>5264099</v>
      </c>
      <c r="F300" s="119">
        <v>155500</v>
      </c>
      <c r="G300" s="120">
        <v>44560</v>
      </c>
      <c r="H300" s="117" t="s">
        <v>321</v>
      </c>
    </row>
    <row r="301" spans="1:8" ht="15">
      <c r="A301" s="117" t="s">
        <v>39</v>
      </c>
      <c r="B301" s="117" t="s">
        <v>983</v>
      </c>
      <c r="C301" s="117" t="s">
        <v>211</v>
      </c>
      <c r="D301" s="117" t="s">
        <v>630</v>
      </c>
      <c r="E301" s="118">
        <v>5255186</v>
      </c>
      <c r="F301" s="119">
        <v>356000</v>
      </c>
      <c r="G301" s="120">
        <v>44536</v>
      </c>
      <c r="H301" s="117" t="s">
        <v>424</v>
      </c>
    </row>
    <row r="302" spans="1:8" ht="15">
      <c r="A302" s="117" t="s">
        <v>39</v>
      </c>
      <c r="B302" s="117" t="s">
        <v>983</v>
      </c>
      <c r="C302" s="117" t="s">
        <v>265</v>
      </c>
      <c r="D302" s="117" t="s">
        <v>482</v>
      </c>
      <c r="E302" s="118">
        <v>5255124</v>
      </c>
      <c r="F302" s="119">
        <v>125000</v>
      </c>
      <c r="G302" s="120">
        <v>44536</v>
      </c>
      <c r="H302" s="117" t="s">
        <v>483</v>
      </c>
    </row>
    <row r="303" spans="1:8" ht="15">
      <c r="A303" s="117" t="s">
        <v>39</v>
      </c>
      <c r="B303" s="117" t="s">
        <v>983</v>
      </c>
      <c r="C303" s="117" t="s">
        <v>211</v>
      </c>
      <c r="D303" s="117" t="s">
        <v>608</v>
      </c>
      <c r="E303" s="118">
        <v>5264061</v>
      </c>
      <c r="F303" s="119">
        <v>765000</v>
      </c>
      <c r="G303" s="120">
        <v>44560</v>
      </c>
      <c r="H303" s="117" t="s">
        <v>601</v>
      </c>
    </row>
    <row r="304" spans="1:8" ht="15">
      <c r="A304" s="117" t="s">
        <v>39</v>
      </c>
      <c r="B304" s="117" t="s">
        <v>983</v>
      </c>
      <c r="C304" s="117" t="s">
        <v>211</v>
      </c>
      <c r="D304" s="117" t="s">
        <v>530</v>
      </c>
      <c r="E304" s="118">
        <v>5264292</v>
      </c>
      <c r="F304" s="119">
        <v>431250</v>
      </c>
      <c r="G304" s="120">
        <v>44560</v>
      </c>
      <c r="H304" s="117" t="s">
        <v>362</v>
      </c>
    </row>
    <row r="305" spans="1:8" ht="15">
      <c r="A305" s="117" t="s">
        <v>39</v>
      </c>
      <c r="B305" s="117" t="s">
        <v>983</v>
      </c>
      <c r="C305" s="117" t="s">
        <v>307</v>
      </c>
      <c r="D305" s="117" t="s">
        <v>473</v>
      </c>
      <c r="E305" s="118">
        <v>5255327</v>
      </c>
      <c r="F305" s="119">
        <v>500000</v>
      </c>
      <c r="G305" s="120">
        <v>44536</v>
      </c>
      <c r="H305" s="117" t="s">
        <v>282</v>
      </c>
    </row>
    <row r="306" spans="1:8" ht="30">
      <c r="A306" s="117" t="s">
        <v>39</v>
      </c>
      <c r="B306" s="117" t="s">
        <v>983</v>
      </c>
      <c r="C306" s="117" t="s">
        <v>211</v>
      </c>
      <c r="D306" s="117" t="s">
        <v>556</v>
      </c>
      <c r="E306" s="118">
        <v>5263497</v>
      </c>
      <c r="F306" s="119">
        <v>210500</v>
      </c>
      <c r="G306" s="120">
        <v>44559</v>
      </c>
      <c r="H306" s="117" t="s">
        <v>224</v>
      </c>
    </row>
    <row r="307" spans="1:8" ht="15">
      <c r="A307" s="117" t="s">
        <v>39</v>
      </c>
      <c r="B307" s="117" t="s">
        <v>983</v>
      </c>
      <c r="C307" s="117" t="s">
        <v>211</v>
      </c>
      <c r="D307" s="117" t="s">
        <v>632</v>
      </c>
      <c r="E307" s="118">
        <v>5255137</v>
      </c>
      <c r="F307" s="119">
        <v>444000</v>
      </c>
      <c r="G307" s="120">
        <v>44536</v>
      </c>
      <c r="H307" s="117" t="s">
        <v>424</v>
      </c>
    </row>
    <row r="308" spans="1:8" ht="15">
      <c r="A308" s="117" t="s">
        <v>39</v>
      </c>
      <c r="B308" s="117" t="s">
        <v>983</v>
      </c>
      <c r="C308" s="117" t="s">
        <v>241</v>
      </c>
      <c r="D308" s="117" t="s">
        <v>449</v>
      </c>
      <c r="E308" s="118">
        <v>5254937</v>
      </c>
      <c r="F308" s="119">
        <v>326000</v>
      </c>
      <c r="G308" s="120">
        <v>44536</v>
      </c>
      <c r="H308" s="117" t="s">
        <v>450</v>
      </c>
    </row>
    <row r="309" spans="1:8" ht="15">
      <c r="A309" s="117" t="s">
        <v>39</v>
      </c>
      <c r="B309" s="117" t="s">
        <v>983</v>
      </c>
      <c r="C309" s="117" t="s">
        <v>265</v>
      </c>
      <c r="D309" s="117" t="s">
        <v>588</v>
      </c>
      <c r="E309" s="118">
        <v>5254141</v>
      </c>
      <c r="F309" s="119">
        <v>310000</v>
      </c>
      <c r="G309" s="120">
        <v>44532</v>
      </c>
      <c r="H309" s="117" t="s">
        <v>589</v>
      </c>
    </row>
    <row r="310" spans="1:8" ht="30">
      <c r="A310" s="117" t="s">
        <v>39</v>
      </c>
      <c r="B310" s="117" t="s">
        <v>983</v>
      </c>
      <c r="C310" s="117" t="s">
        <v>211</v>
      </c>
      <c r="D310" s="117" t="s">
        <v>545</v>
      </c>
      <c r="E310" s="118">
        <v>5264441</v>
      </c>
      <c r="F310" s="119">
        <v>271000</v>
      </c>
      <c r="G310" s="120">
        <v>44560</v>
      </c>
      <c r="H310" s="117" t="s">
        <v>546</v>
      </c>
    </row>
    <row r="311" spans="1:8" ht="15">
      <c r="A311" s="117" t="s">
        <v>39</v>
      </c>
      <c r="B311" s="117" t="s">
        <v>983</v>
      </c>
      <c r="C311" s="117" t="s">
        <v>211</v>
      </c>
      <c r="D311" s="117" t="s">
        <v>609</v>
      </c>
      <c r="E311" s="118">
        <v>5254442</v>
      </c>
      <c r="F311" s="119">
        <v>208000</v>
      </c>
      <c r="G311" s="120">
        <v>44533</v>
      </c>
      <c r="H311" s="117" t="s">
        <v>601</v>
      </c>
    </row>
    <row r="312" spans="1:8" ht="15">
      <c r="A312" s="117" t="s">
        <v>39</v>
      </c>
      <c r="B312" s="117" t="s">
        <v>983</v>
      </c>
      <c r="C312" s="117" t="s">
        <v>307</v>
      </c>
      <c r="D312" s="117" t="s">
        <v>524</v>
      </c>
      <c r="E312" s="118">
        <v>5254518</v>
      </c>
      <c r="F312" s="119">
        <v>350000</v>
      </c>
      <c r="G312" s="120">
        <v>44533</v>
      </c>
      <c r="H312" s="117" t="s">
        <v>356</v>
      </c>
    </row>
    <row r="313" spans="1:8" ht="15">
      <c r="A313" s="117" t="s">
        <v>39</v>
      </c>
      <c r="B313" s="117" t="s">
        <v>983</v>
      </c>
      <c r="C313" s="117" t="s">
        <v>211</v>
      </c>
      <c r="D313" s="117" t="s">
        <v>634</v>
      </c>
      <c r="E313" s="118">
        <v>5255286</v>
      </c>
      <c r="F313" s="119">
        <v>232600</v>
      </c>
      <c r="G313" s="120">
        <v>44536</v>
      </c>
      <c r="H313" s="117" t="s">
        <v>424</v>
      </c>
    </row>
    <row r="314" spans="1:8" ht="15">
      <c r="A314" s="117" t="s">
        <v>39</v>
      </c>
      <c r="B314" s="117" t="s">
        <v>983</v>
      </c>
      <c r="C314" s="117" t="s">
        <v>211</v>
      </c>
      <c r="D314" s="117" t="s">
        <v>597</v>
      </c>
      <c r="E314" s="118">
        <v>5258491</v>
      </c>
      <c r="F314" s="119">
        <v>317000</v>
      </c>
      <c r="G314" s="120">
        <v>44544</v>
      </c>
      <c r="H314" s="117" t="s">
        <v>422</v>
      </c>
    </row>
    <row r="315" spans="1:8" ht="15">
      <c r="A315" s="117" t="s">
        <v>39</v>
      </c>
      <c r="B315" s="117" t="s">
        <v>983</v>
      </c>
      <c r="C315" s="117" t="s">
        <v>211</v>
      </c>
      <c r="D315" s="117" t="s">
        <v>494</v>
      </c>
      <c r="E315" s="118">
        <v>5259101</v>
      </c>
      <c r="F315" s="119">
        <v>180000</v>
      </c>
      <c r="G315" s="120">
        <v>44545</v>
      </c>
      <c r="H315" s="117" t="s">
        <v>302</v>
      </c>
    </row>
    <row r="316" spans="1:8" ht="15">
      <c r="A316" s="117" t="s">
        <v>39</v>
      </c>
      <c r="B316" s="117" t="s">
        <v>983</v>
      </c>
      <c r="C316" s="117" t="s">
        <v>307</v>
      </c>
      <c r="D316" s="117" t="s">
        <v>647</v>
      </c>
      <c r="E316" s="118">
        <v>5258296</v>
      </c>
      <c r="F316" s="119">
        <v>1885000</v>
      </c>
      <c r="G316" s="120">
        <v>44544</v>
      </c>
      <c r="H316" s="117" t="s">
        <v>439</v>
      </c>
    </row>
    <row r="317" spans="1:8" ht="30">
      <c r="A317" s="117" t="s">
        <v>39</v>
      </c>
      <c r="B317" s="117" t="s">
        <v>983</v>
      </c>
      <c r="C317" s="117" t="s">
        <v>211</v>
      </c>
      <c r="D317" s="117" t="s">
        <v>465</v>
      </c>
      <c r="E317" s="118">
        <v>5258764</v>
      </c>
      <c r="F317" s="119">
        <v>399750</v>
      </c>
      <c r="G317" s="120">
        <v>44545</v>
      </c>
      <c r="H317" s="117" t="s">
        <v>466</v>
      </c>
    </row>
    <row r="318" spans="1:8" ht="15">
      <c r="A318" s="117" t="s">
        <v>39</v>
      </c>
      <c r="B318" s="117" t="s">
        <v>983</v>
      </c>
      <c r="C318" s="117" t="s">
        <v>211</v>
      </c>
      <c r="D318" s="117" t="s">
        <v>635</v>
      </c>
      <c r="E318" s="118">
        <v>5258659</v>
      </c>
      <c r="F318" s="119">
        <v>462000</v>
      </c>
      <c r="G318" s="120">
        <v>44544</v>
      </c>
      <c r="H318" s="117" t="s">
        <v>424</v>
      </c>
    </row>
    <row r="319" spans="1:8" ht="15">
      <c r="A319" s="117" t="s">
        <v>39</v>
      </c>
      <c r="B319" s="117" t="s">
        <v>983</v>
      </c>
      <c r="C319" s="117" t="s">
        <v>211</v>
      </c>
      <c r="D319" s="117" t="s">
        <v>480</v>
      </c>
      <c r="E319" s="118">
        <v>5262840</v>
      </c>
      <c r="F319" s="119">
        <v>161000</v>
      </c>
      <c r="G319" s="120">
        <v>44558</v>
      </c>
      <c r="H319" s="117" t="s">
        <v>286</v>
      </c>
    </row>
    <row r="320" spans="1:8" ht="15">
      <c r="A320" s="117" t="s">
        <v>39</v>
      </c>
      <c r="B320" s="117" t="s">
        <v>983</v>
      </c>
      <c r="C320" s="117" t="s">
        <v>211</v>
      </c>
      <c r="D320" s="117" t="s">
        <v>593</v>
      </c>
      <c r="E320" s="118">
        <v>5262817</v>
      </c>
      <c r="F320" s="119">
        <v>458500</v>
      </c>
      <c r="G320" s="120">
        <v>44558</v>
      </c>
      <c r="H320" s="117" t="s">
        <v>592</v>
      </c>
    </row>
    <row r="321" spans="1:8" ht="15">
      <c r="A321" s="117" t="s">
        <v>39</v>
      </c>
      <c r="B321" s="117" t="s">
        <v>983</v>
      </c>
      <c r="C321" s="117" t="s">
        <v>231</v>
      </c>
      <c r="D321" s="117" t="s">
        <v>563</v>
      </c>
      <c r="E321" s="118">
        <v>5258510</v>
      </c>
      <c r="F321" s="119">
        <v>2050000</v>
      </c>
      <c r="G321" s="120">
        <v>44544</v>
      </c>
      <c r="H321" s="117" t="s">
        <v>381</v>
      </c>
    </row>
    <row r="322" spans="1:8" ht="15">
      <c r="A322" s="117" t="s">
        <v>39</v>
      </c>
      <c r="B322" s="117" t="s">
        <v>983</v>
      </c>
      <c r="C322" s="117" t="s">
        <v>211</v>
      </c>
      <c r="D322" s="117" t="s">
        <v>516</v>
      </c>
      <c r="E322" s="118">
        <v>5255125</v>
      </c>
      <c r="F322" s="119">
        <v>334500</v>
      </c>
      <c r="G322" s="120">
        <v>44536</v>
      </c>
      <c r="H322" s="117" t="s">
        <v>321</v>
      </c>
    </row>
    <row r="323" spans="1:8" ht="15">
      <c r="A323" s="117" t="s">
        <v>39</v>
      </c>
      <c r="B323" s="117" t="s">
        <v>983</v>
      </c>
      <c r="C323" s="117" t="s">
        <v>279</v>
      </c>
      <c r="D323" s="117" t="s">
        <v>636</v>
      </c>
      <c r="E323" s="118">
        <v>5259574</v>
      </c>
      <c r="F323" s="119">
        <v>1417500</v>
      </c>
      <c r="G323" s="120">
        <v>44546</v>
      </c>
      <c r="H323" s="117" t="s">
        <v>427</v>
      </c>
    </row>
    <row r="324" spans="1:8" ht="15">
      <c r="A324" s="117" t="s">
        <v>39</v>
      </c>
      <c r="B324" s="117" t="s">
        <v>983</v>
      </c>
      <c r="C324" s="117" t="s">
        <v>211</v>
      </c>
      <c r="D324" s="117" t="s">
        <v>610</v>
      </c>
      <c r="E324" s="118">
        <v>5254651</v>
      </c>
      <c r="F324" s="119">
        <v>300000</v>
      </c>
      <c r="G324" s="120">
        <v>44533</v>
      </c>
      <c r="H324" s="117" t="s">
        <v>601</v>
      </c>
    </row>
    <row r="325" spans="1:8" ht="15">
      <c r="A325" s="117" t="s">
        <v>39</v>
      </c>
      <c r="B325" s="117" t="s">
        <v>983</v>
      </c>
      <c r="C325" s="117" t="s">
        <v>211</v>
      </c>
      <c r="D325" s="117" t="s">
        <v>527</v>
      </c>
      <c r="E325" s="118">
        <v>5258482</v>
      </c>
      <c r="F325" s="119">
        <v>647200</v>
      </c>
      <c r="G325" s="120">
        <v>44544</v>
      </c>
      <c r="H325" s="117" t="s">
        <v>362</v>
      </c>
    </row>
    <row r="326" spans="1:8" ht="15">
      <c r="A326" s="117" t="s">
        <v>39</v>
      </c>
      <c r="B326" s="117" t="s">
        <v>983</v>
      </c>
      <c r="C326" s="117" t="s">
        <v>211</v>
      </c>
      <c r="D326" s="117" t="s">
        <v>596</v>
      </c>
      <c r="E326" s="118">
        <v>5258412</v>
      </c>
      <c r="F326" s="119">
        <v>363000</v>
      </c>
      <c r="G326" s="120">
        <v>44544</v>
      </c>
      <c r="H326" s="117" t="s">
        <v>422</v>
      </c>
    </row>
    <row r="327" spans="1:8" ht="15">
      <c r="A327" s="117" t="s">
        <v>39</v>
      </c>
      <c r="B327" s="117" t="s">
        <v>983</v>
      </c>
      <c r="C327" s="117" t="s">
        <v>211</v>
      </c>
      <c r="D327" s="117" t="s">
        <v>613</v>
      </c>
      <c r="E327" s="118">
        <v>5258397</v>
      </c>
      <c r="F327" s="119">
        <v>445000</v>
      </c>
      <c r="G327" s="120">
        <v>44544</v>
      </c>
      <c r="H327" s="117" t="s">
        <v>601</v>
      </c>
    </row>
    <row r="328" spans="1:8" ht="15">
      <c r="A328" s="117" t="s">
        <v>39</v>
      </c>
      <c r="B328" s="117" t="s">
        <v>983</v>
      </c>
      <c r="C328" s="117" t="s">
        <v>211</v>
      </c>
      <c r="D328" s="117" t="s">
        <v>612</v>
      </c>
      <c r="E328" s="118">
        <v>5259585</v>
      </c>
      <c r="F328" s="119">
        <v>127950</v>
      </c>
      <c r="G328" s="120">
        <v>44546</v>
      </c>
      <c r="H328" s="117" t="s">
        <v>601</v>
      </c>
    </row>
    <row r="329" spans="1:8" ht="15">
      <c r="A329" s="117" t="s">
        <v>39</v>
      </c>
      <c r="B329" s="117" t="s">
        <v>983</v>
      </c>
      <c r="C329" s="117" t="s">
        <v>211</v>
      </c>
      <c r="D329" s="117" t="s">
        <v>479</v>
      </c>
      <c r="E329" s="118">
        <v>5262878</v>
      </c>
      <c r="F329" s="119">
        <v>425000</v>
      </c>
      <c r="G329" s="120">
        <v>44558</v>
      </c>
      <c r="H329" s="117" t="s">
        <v>286</v>
      </c>
    </row>
    <row r="330" spans="1:8" ht="15">
      <c r="A330" s="117" t="s">
        <v>39</v>
      </c>
      <c r="B330" s="117" t="s">
        <v>983</v>
      </c>
      <c r="C330" s="117" t="s">
        <v>241</v>
      </c>
      <c r="D330" s="117" t="s">
        <v>461</v>
      </c>
      <c r="E330" s="118">
        <v>5255160</v>
      </c>
      <c r="F330" s="119">
        <v>238000</v>
      </c>
      <c r="G330" s="120">
        <v>44536</v>
      </c>
      <c r="H330" s="117" t="s">
        <v>270</v>
      </c>
    </row>
    <row r="331" spans="1:8" ht="15">
      <c r="A331" s="117" t="s">
        <v>39</v>
      </c>
      <c r="B331" s="117" t="s">
        <v>983</v>
      </c>
      <c r="C331" s="117" t="s">
        <v>211</v>
      </c>
      <c r="D331" s="117" t="s">
        <v>561</v>
      </c>
      <c r="E331" s="118">
        <v>5255448</v>
      </c>
      <c r="F331" s="119">
        <v>244000</v>
      </c>
      <c r="G331" s="120">
        <v>44537</v>
      </c>
      <c r="H331" s="117" t="s">
        <v>562</v>
      </c>
    </row>
    <row r="332" spans="1:8" ht="15">
      <c r="A332" s="117" t="s">
        <v>39</v>
      </c>
      <c r="B332" s="117" t="s">
        <v>983</v>
      </c>
      <c r="C332" s="117" t="s">
        <v>241</v>
      </c>
      <c r="D332" s="117" t="s">
        <v>148</v>
      </c>
      <c r="E332" s="118">
        <v>5255066</v>
      </c>
      <c r="F332" s="119">
        <v>613267</v>
      </c>
      <c r="G332" s="120">
        <v>44536</v>
      </c>
      <c r="H332" s="117" t="s">
        <v>559</v>
      </c>
    </row>
    <row r="333" spans="1:8" ht="15">
      <c r="A333" s="117" t="s">
        <v>39</v>
      </c>
      <c r="B333" s="117" t="s">
        <v>983</v>
      </c>
      <c r="C333" s="117" t="s">
        <v>231</v>
      </c>
      <c r="D333" s="117" t="s">
        <v>638</v>
      </c>
      <c r="E333" s="118">
        <v>5259347</v>
      </c>
      <c r="F333" s="119">
        <v>3100000</v>
      </c>
      <c r="G333" s="120">
        <v>44546</v>
      </c>
      <c r="H333" s="117" t="s">
        <v>639</v>
      </c>
    </row>
    <row r="334" spans="1:8" ht="15">
      <c r="A334" s="117" t="s">
        <v>39</v>
      </c>
      <c r="B334" s="117" t="s">
        <v>983</v>
      </c>
      <c r="C334" s="117" t="s">
        <v>307</v>
      </c>
      <c r="D334" s="117" t="s">
        <v>646</v>
      </c>
      <c r="E334" s="118">
        <v>5262466</v>
      </c>
      <c r="F334" s="119">
        <v>150000</v>
      </c>
      <c r="G334" s="120">
        <v>44557</v>
      </c>
      <c r="H334" s="117" t="s">
        <v>439</v>
      </c>
    </row>
    <row r="335" spans="1:8" ht="15">
      <c r="A335" s="117" t="s">
        <v>39</v>
      </c>
      <c r="B335" s="117" t="s">
        <v>983</v>
      </c>
      <c r="C335" s="117" t="s">
        <v>211</v>
      </c>
      <c r="D335" s="117" t="s">
        <v>512</v>
      </c>
      <c r="E335" s="118">
        <v>5261616</v>
      </c>
      <c r="F335" s="119">
        <v>211500</v>
      </c>
      <c r="G335" s="120">
        <v>44552</v>
      </c>
      <c r="H335" s="117" t="s">
        <v>321</v>
      </c>
    </row>
    <row r="336" spans="1:8" ht="15">
      <c r="A336" s="117" t="s">
        <v>39</v>
      </c>
      <c r="B336" s="117" t="s">
        <v>983</v>
      </c>
      <c r="C336" s="117" t="s">
        <v>211</v>
      </c>
      <c r="D336" s="117" t="s">
        <v>471</v>
      </c>
      <c r="E336" s="118">
        <v>5260529</v>
      </c>
      <c r="F336" s="119">
        <v>496875</v>
      </c>
      <c r="G336" s="120">
        <v>44550</v>
      </c>
      <c r="H336" s="117" t="s">
        <v>472</v>
      </c>
    </row>
    <row r="337" spans="1:8" ht="15">
      <c r="A337" s="117" t="s">
        <v>39</v>
      </c>
      <c r="B337" s="117" t="s">
        <v>983</v>
      </c>
      <c r="C337" s="117" t="s">
        <v>211</v>
      </c>
      <c r="D337" s="117" t="s">
        <v>445</v>
      </c>
      <c r="E337" s="118">
        <v>5261172</v>
      </c>
      <c r="F337" s="119">
        <v>496000</v>
      </c>
      <c r="G337" s="120">
        <v>44551</v>
      </c>
      <c r="H337" s="117" t="s">
        <v>254</v>
      </c>
    </row>
    <row r="338" spans="1:8" ht="15">
      <c r="A338" s="117" t="s">
        <v>39</v>
      </c>
      <c r="B338" s="117" t="s">
        <v>983</v>
      </c>
      <c r="C338" s="117" t="s">
        <v>211</v>
      </c>
      <c r="D338" s="117" t="s">
        <v>455</v>
      </c>
      <c r="E338" s="118">
        <v>5261258</v>
      </c>
      <c r="F338" s="119">
        <v>500000</v>
      </c>
      <c r="G338" s="120">
        <v>44551</v>
      </c>
      <c r="H338" s="117" t="s">
        <v>456</v>
      </c>
    </row>
    <row r="339" spans="1:8" ht="15">
      <c r="A339" s="117" t="s">
        <v>39</v>
      </c>
      <c r="B339" s="117" t="s">
        <v>983</v>
      </c>
      <c r="C339" s="117" t="s">
        <v>279</v>
      </c>
      <c r="D339" s="117" t="s">
        <v>637</v>
      </c>
      <c r="E339" s="118">
        <v>5259995</v>
      </c>
      <c r="F339" s="119">
        <v>1360581</v>
      </c>
      <c r="G339" s="120">
        <v>44547</v>
      </c>
      <c r="H339" s="117" t="s">
        <v>427</v>
      </c>
    </row>
    <row r="340" spans="1:8" ht="30">
      <c r="A340" s="117" t="s">
        <v>39</v>
      </c>
      <c r="B340" s="117" t="s">
        <v>983</v>
      </c>
      <c r="C340" s="117" t="s">
        <v>211</v>
      </c>
      <c r="D340" s="117" t="s">
        <v>547</v>
      </c>
      <c r="E340" s="118">
        <v>5262507</v>
      </c>
      <c r="F340" s="119">
        <v>214400</v>
      </c>
      <c r="G340" s="120">
        <v>44557</v>
      </c>
      <c r="H340" s="117" t="s">
        <v>546</v>
      </c>
    </row>
    <row r="341" spans="1:8" ht="15">
      <c r="A341" s="117" t="s">
        <v>39</v>
      </c>
      <c r="B341" s="117" t="s">
        <v>983</v>
      </c>
      <c r="C341" s="117" t="s">
        <v>211</v>
      </c>
      <c r="D341" s="117" t="s">
        <v>620</v>
      </c>
      <c r="E341" s="118">
        <v>5261197</v>
      </c>
      <c r="F341" s="119">
        <v>381000</v>
      </c>
      <c r="G341" s="120">
        <v>44551</v>
      </c>
      <c r="H341" s="117" t="s">
        <v>601</v>
      </c>
    </row>
    <row r="342" spans="1:8" ht="15">
      <c r="A342" s="117" t="s">
        <v>39</v>
      </c>
      <c r="B342" s="117" t="s">
        <v>983</v>
      </c>
      <c r="C342" s="117" t="s">
        <v>211</v>
      </c>
      <c r="D342" s="117" t="s">
        <v>633</v>
      </c>
      <c r="E342" s="118">
        <v>5259834</v>
      </c>
      <c r="F342" s="119">
        <v>355000</v>
      </c>
      <c r="G342" s="120">
        <v>44547</v>
      </c>
      <c r="H342" s="117" t="s">
        <v>424</v>
      </c>
    </row>
    <row r="343" spans="1:8" ht="30">
      <c r="A343" s="117" t="s">
        <v>39</v>
      </c>
      <c r="B343" s="117" t="s">
        <v>983</v>
      </c>
      <c r="C343" s="117" t="s">
        <v>211</v>
      </c>
      <c r="D343" s="117" t="s">
        <v>554</v>
      </c>
      <c r="E343" s="118">
        <v>5259913</v>
      </c>
      <c r="F343" s="119">
        <v>328000</v>
      </c>
      <c r="G343" s="120">
        <v>44547</v>
      </c>
      <c r="H343" s="117" t="s">
        <v>224</v>
      </c>
    </row>
    <row r="344" spans="1:8" ht="15">
      <c r="A344" s="117" t="s">
        <v>39</v>
      </c>
      <c r="B344" s="117" t="s">
        <v>983</v>
      </c>
      <c r="C344" s="117" t="s">
        <v>211</v>
      </c>
      <c r="D344" s="117" t="s">
        <v>147</v>
      </c>
      <c r="E344" s="118">
        <v>5259892</v>
      </c>
      <c r="F344" s="119">
        <v>434433</v>
      </c>
      <c r="G344" s="120">
        <v>44547</v>
      </c>
      <c r="H344" s="117" t="s">
        <v>321</v>
      </c>
    </row>
    <row r="345" spans="1:8" ht="15">
      <c r="A345" s="117" t="s">
        <v>39</v>
      </c>
      <c r="B345" s="117" t="s">
        <v>983</v>
      </c>
      <c r="C345" s="117" t="s">
        <v>211</v>
      </c>
      <c r="D345" s="117" t="s">
        <v>502</v>
      </c>
      <c r="E345" s="118">
        <v>5262438</v>
      </c>
      <c r="F345" s="119">
        <v>221000</v>
      </c>
      <c r="G345" s="120">
        <v>44557</v>
      </c>
      <c r="H345" s="117" t="s">
        <v>321</v>
      </c>
    </row>
    <row r="346" spans="1:8" ht="15">
      <c r="A346" s="117" t="s">
        <v>39</v>
      </c>
      <c r="B346" s="117" t="s">
        <v>983</v>
      </c>
      <c r="C346" s="117" t="s">
        <v>307</v>
      </c>
      <c r="D346" s="117" t="s">
        <v>648</v>
      </c>
      <c r="E346" s="118">
        <v>5262467</v>
      </c>
      <c r="F346" s="119">
        <v>50000</v>
      </c>
      <c r="G346" s="120">
        <v>44557</v>
      </c>
      <c r="H346" s="117" t="s">
        <v>439</v>
      </c>
    </row>
    <row r="347" spans="1:8" ht="15">
      <c r="A347" s="117" t="s">
        <v>39</v>
      </c>
      <c r="B347" s="117" t="s">
        <v>983</v>
      </c>
      <c r="C347" s="117" t="s">
        <v>211</v>
      </c>
      <c r="D347" s="117" t="s">
        <v>496</v>
      </c>
      <c r="E347" s="118">
        <v>5261617</v>
      </c>
      <c r="F347" s="119">
        <v>700000</v>
      </c>
      <c r="G347" s="120">
        <v>44552</v>
      </c>
      <c r="H347" s="117" t="s">
        <v>305</v>
      </c>
    </row>
    <row r="348" spans="1:8" ht="15">
      <c r="A348" s="117" t="s">
        <v>39</v>
      </c>
      <c r="B348" s="117" t="s">
        <v>983</v>
      </c>
      <c r="C348" s="117" t="s">
        <v>211</v>
      </c>
      <c r="D348" s="117" t="s">
        <v>500</v>
      </c>
      <c r="E348" s="118">
        <v>5261201</v>
      </c>
      <c r="F348" s="119">
        <v>690000</v>
      </c>
      <c r="G348" s="120">
        <v>44551</v>
      </c>
      <c r="H348" s="117" t="s">
        <v>220</v>
      </c>
    </row>
    <row r="349" spans="1:8" ht="15">
      <c r="A349" s="117" t="s">
        <v>39</v>
      </c>
      <c r="B349" s="117" t="s">
        <v>983</v>
      </c>
      <c r="C349" s="117" t="s">
        <v>211</v>
      </c>
      <c r="D349" s="117" t="s">
        <v>571</v>
      </c>
      <c r="E349" s="118">
        <v>5262558</v>
      </c>
      <c r="F349" s="119">
        <v>477500</v>
      </c>
      <c r="G349" s="120">
        <v>44557</v>
      </c>
      <c r="H349" s="117" t="s">
        <v>572</v>
      </c>
    </row>
    <row r="350" spans="1:8" ht="15">
      <c r="A350" s="117" t="s">
        <v>39</v>
      </c>
      <c r="B350" s="117" t="s">
        <v>983</v>
      </c>
      <c r="C350" s="117" t="s">
        <v>211</v>
      </c>
      <c r="D350" s="117" t="s">
        <v>544</v>
      </c>
      <c r="E350" s="118">
        <v>5261211</v>
      </c>
      <c r="F350" s="119">
        <v>347100</v>
      </c>
      <c r="G350" s="120">
        <v>44551</v>
      </c>
      <c r="H350" s="117" t="s">
        <v>542</v>
      </c>
    </row>
    <row r="351" spans="1:8" ht="15">
      <c r="A351" s="117" t="s">
        <v>39</v>
      </c>
      <c r="B351" s="117" t="s">
        <v>983</v>
      </c>
      <c r="C351" s="117" t="s">
        <v>211</v>
      </c>
      <c r="D351" s="117" t="s">
        <v>602</v>
      </c>
      <c r="E351" s="118">
        <v>5259839</v>
      </c>
      <c r="F351" s="119">
        <v>170500</v>
      </c>
      <c r="G351" s="120">
        <v>44547</v>
      </c>
      <c r="H351" s="117" t="s">
        <v>601</v>
      </c>
    </row>
    <row r="352" spans="1:8" ht="30">
      <c r="A352" s="117" t="s">
        <v>154</v>
      </c>
      <c r="B352" s="117" t="s">
        <v>984</v>
      </c>
      <c r="C352" s="117" t="s">
        <v>211</v>
      </c>
      <c r="D352" s="117" t="s">
        <v>158</v>
      </c>
      <c r="E352" s="118">
        <v>5257711</v>
      </c>
      <c r="F352" s="119">
        <v>237000</v>
      </c>
      <c r="G352" s="120">
        <v>44540</v>
      </c>
      <c r="H352" s="117" t="s">
        <v>651</v>
      </c>
    </row>
    <row r="353" spans="1:8" ht="30">
      <c r="A353" s="117" t="s">
        <v>154</v>
      </c>
      <c r="B353" s="117" t="s">
        <v>984</v>
      </c>
      <c r="C353" s="117" t="s">
        <v>211</v>
      </c>
      <c r="D353" s="117" t="s">
        <v>650</v>
      </c>
      <c r="E353" s="118">
        <v>5258618</v>
      </c>
      <c r="F353" s="119">
        <v>101823</v>
      </c>
      <c r="G353" s="120">
        <v>44544</v>
      </c>
      <c r="H353" s="117" t="s">
        <v>254</v>
      </c>
    </row>
    <row r="354" spans="1:8" ht="15">
      <c r="A354" s="117" t="s">
        <v>160</v>
      </c>
      <c r="B354" s="117" t="s">
        <v>985</v>
      </c>
      <c r="C354" s="117" t="s">
        <v>211</v>
      </c>
      <c r="D354" s="117" t="s">
        <v>730</v>
      </c>
      <c r="E354" s="118">
        <v>5262555</v>
      </c>
      <c r="F354" s="119">
        <v>333912</v>
      </c>
      <c r="G354" s="120">
        <v>44557</v>
      </c>
      <c r="H354" s="117" t="s">
        <v>321</v>
      </c>
    </row>
    <row r="355" spans="1:8" ht="15">
      <c r="A355" s="117" t="s">
        <v>160</v>
      </c>
      <c r="B355" s="117" t="s">
        <v>985</v>
      </c>
      <c r="C355" s="117" t="s">
        <v>211</v>
      </c>
      <c r="D355" s="117" t="s">
        <v>768</v>
      </c>
      <c r="E355" s="118">
        <v>5258227</v>
      </c>
      <c r="F355" s="119">
        <v>465600</v>
      </c>
      <c r="G355" s="120">
        <v>44543</v>
      </c>
      <c r="H355" s="117" t="s">
        <v>386</v>
      </c>
    </row>
    <row r="356" spans="1:8" ht="30">
      <c r="A356" s="117" t="s">
        <v>160</v>
      </c>
      <c r="B356" s="117" t="s">
        <v>985</v>
      </c>
      <c r="C356" s="117" t="s">
        <v>211</v>
      </c>
      <c r="D356" s="117" t="s">
        <v>682</v>
      </c>
      <c r="E356" s="118">
        <v>5259898</v>
      </c>
      <c r="F356" s="119">
        <v>221500</v>
      </c>
      <c r="G356" s="120">
        <v>44547</v>
      </c>
      <c r="H356" s="117" t="s">
        <v>487</v>
      </c>
    </row>
    <row r="357" spans="1:8" ht="15">
      <c r="A357" s="117" t="s">
        <v>160</v>
      </c>
      <c r="B357" s="117" t="s">
        <v>985</v>
      </c>
      <c r="C357" s="117" t="s">
        <v>226</v>
      </c>
      <c r="D357" s="117" t="s">
        <v>751</v>
      </c>
      <c r="E357" s="118">
        <v>5254000</v>
      </c>
      <c r="F357" s="119">
        <v>332722</v>
      </c>
      <c r="G357" s="120">
        <v>44531</v>
      </c>
      <c r="H357" s="117" t="s">
        <v>536</v>
      </c>
    </row>
    <row r="358" spans="1:8" ht="15">
      <c r="A358" s="117" t="s">
        <v>160</v>
      </c>
      <c r="B358" s="117" t="s">
        <v>985</v>
      </c>
      <c r="C358" s="117" t="s">
        <v>211</v>
      </c>
      <c r="D358" s="117" t="s">
        <v>812</v>
      </c>
      <c r="E358" s="118">
        <v>5260546</v>
      </c>
      <c r="F358" s="119">
        <v>66000</v>
      </c>
      <c r="G358" s="120">
        <v>44550</v>
      </c>
      <c r="H358" s="117" t="s">
        <v>424</v>
      </c>
    </row>
    <row r="359" spans="1:8" ht="15">
      <c r="A359" s="117" t="s">
        <v>160</v>
      </c>
      <c r="B359" s="117" t="s">
        <v>985</v>
      </c>
      <c r="C359" s="117" t="s">
        <v>226</v>
      </c>
      <c r="D359" s="117" t="s">
        <v>736</v>
      </c>
      <c r="E359" s="118">
        <v>5262572</v>
      </c>
      <c r="F359" s="119">
        <v>252340</v>
      </c>
      <c r="G359" s="120">
        <v>44557</v>
      </c>
      <c r="H359" s="117" t="s">
        <v>321</v>
      </c>
    </row>
    <row r="360" spans="1:8" ht="15">
      <c r="A360" s="117" t="s">
        <v>160</v>
      </c>
      <c r="B360" s="117" t="s">
        <v>985</v>
      </c>
      <c r="C360" s="117" t="s">
        <v>211</v>
      </c>
      <c r="D360" s="117" t="s">
        <v>798</v>
      </c>
      <c r="E360" s="118">
        <v>5258174</v>
      </c>
      <c r="F360" s="119">
        <v>219750</v>
      </c>
      <c r="G360" s="120">
        <v>44543</v>
      </c>
      <c r="H360" s="117" t="s">
        <v>799</v>
      </c>
    </row>
    <row r="361" spans="1:8" ht="15">
      <c r="A361" s="117" t="s">
        <v>160</v>
      </c>
      <c r="B361" s="117" t="s">
        <v>985</v>
      </c>
      <c r="C361" s="117" t="s">
        <v>211</v>
      </c>
      <c r="D361" s="117" t="s">
        <v>810</v>
      </c>
      <c r="E361" s="118">
        <v>5259303</v>
      </c>
      <c r="F361" s="119">
        <v>221500</v>
      </c>
      <c r="G361" s="120">
        <v>44546</v>
      </c>
      <c r="H361" s="117" t="s">
        <v>422</v>
      </c>
    </row>
    <row r="362" spans="1:8" ht="15">
      <c r="A362" s="117" t="s">
        <v>160</v>
      </c>
      <c r="B362" s="117" t="s">
        <v>985</v>
      </c>
      <c r="C362" s="117" t="s">
        <v>211</v>
      </c>
      <c r="D362" s="117" t="s">
        <v>833</v>
      </c>
      <c r="E362" s="118">
        <v>5260476</v>
      </c>
      <c r="F362" s="119">
        <v>190000</v>
      </c>
      <c r="G362" s="120">
        <v>44550</v>
      </c>
      <c r="H362" s="117" t="s">
        <v>234</v>
      </c>
    </row>
    <row r="363" spans="1:8" ht="15">
      <c r="A363" s="117" t="s">
        <v>160</v>
      </c>
      <c r="B363" s="117" t="s">
        <v>985</v>
      </c>
      <c r="C363" s="117" t="s">
        <v>211</v>
      </c>
      <c r="D363" s="117" t="s">
        <v>723</v>
      </c>
      <c r="E363" s="118">
        <v>5259337</v>
      </c>
      <c r="F363" s="119">
        <v>250000</v>
      </c>
      <c r="G363" s="120">
        <v>44546</v>
      </c>
      <c r="H363" s="117" t="s">
        <v>321</v>
      </c>
    </row>
    <row r="364" spans="1:8" ht="15">
      <c r="A364" s="117" t="s">
        <v>160</v>
      </c>
      <c r="B364" s="117" t="s">
        <v>985</v>
      </c>
      <c r="C364" s="117" t="s">
        <v>211</v>
      </c>
      <c r="D364" s="117" t="s">
        <v>836</v>
      </c>
      <c r="E364" s="118">
        <v>5260238</v>
      </c>
      <c r="F364" s="119">
        <v>110000</v>
      </c>
      <c r="G364" s="120">
        <v>44550</v>
      </c>
      <c r="H364" s="117" t="s">
        <v>234</v>
      </c>
    </row>
    <row r="365" spans="1:8" ht="15">
      <c r="A365" s="117" t="s">
        <v>160</v>
      </c>
      <c r="B365" s="117" t="s">
        <v>985</v>
      </c>
      <c r="C365" s="117" t="s">
        <v>211</v>
      </c>
      <c r="D365" s="117" t="s">
        <v>746</v>
      </c>
      <c r="E365" s="118">
        <v>5253937</v>
      </c>
      <c r="F365" s="119">
        <v>546000</v>
      </c>
      <c r="G365" s="120">
        <v>44531</v>
      </c>
      <c r="H365" s="117" t="s">
        <v>366</v>
      </c>
    </row>
    <row r="366" spans="1:8" ht="15">
      <c r="A366" s="117" t="s">
        <v>160</v>
      </c>
      <c r="B366" s="117" t="s">
        <v>985</v>
      </c>
      <c r="C366" s="117" t="s">
        <v>211</v>
      </c>
      <c r="D366" s="117" t="s">
        <v>801</v>
      </c>
      <c r="E366" s="118">
        <v>5260293</v>
      </c>
      <c r="F366" s="119">
        <v>290150</v>
      </c>
      <c r="G366" s="120">
        <v>44550</v>
      </c>
      <c r="H366" s="117" t="s">
        <v>252</v>
      </c>
    </row>
    <row r="367" spans="1:8" ht="15">
      <c r="A367" s="117" t="s">
        <v>160</v>
      </c>
      <c r="B367" s="117" t="s">
        <v>985</v>
      </c>
      <c r="C367" s="117" t="s">
        <v>211</v>
      </c>
      <c r="D367" s="117" t="s">
        <v>665</v>
      </c>
      <c r="E367" s="118">
        <v>5262560</v>
      </c>
      <c r="F367" s="119">
        <v>270000</v>
      </c>
      <c r="G367" s="120">
        <v>44557</v>
      </c>
      <c r="H367" s="117" t="s">
        <v>215</v>
      </c>
    </row>
    <row r="368" spans="1:8" ht="15">
      <c r="A368" s="117" t="s">
        <v>160</v>
      </c>
      <c r="B368" s="117" t="s">
        <v>985</v>
      </c>
      <c r="C368" s="117" t="s">
        <v>211</v>
      </c>
      <c r="D368" s="117" t="s">
        <v>811</v>
      </c>
      <c r="E368" s="118">
        <v>5258668</v>
      </c>
      <c r="F368" s="119">
        <v>144000</v>
      </c>
      <c r="G368" s="120">
        <v>44544</v>
      </c>
      <c r="H368" s="117" t="s">
        <v>601</v>
      </c>
    </row>
    <row r="369" spans="1:8" ht="15">
      <c r="A369" s="117" t="s">
        <v>160</v>
      </c>
      <c r="B369" s="117" t="s">
        <v>985</v>
      </c>
      <c r="C369" s="117" t="s">
        <v>211</v>
      </c>
      <c r="D369" s="117" t="s">
        <v>718</v>
      </c>
      <c r="E369" s="118">
        <v>5262865</v>
      </c>
      <c r="F369" s="119">
        <v>620000</v>
      </c>
      <c r="G369" s="120">
        <v>44558</v>
      </c>
      <c r="H369" s="117" t="s">
        <v>321</v>
      </c>
    </row>
    <row r="370" spans="1:8" ht="15">
      <c r="A370" s="117" t="s">
        <v>160</v>
      </c>
      <c r="B370" s="117" t="s">
        <v>985</v>
      </c>
      <c r="C370" s="117" t="s">
        <v>211</v>
      </c>
      <c r="D370" s="117" t="s">
        <v>666</v>
      </c>
      <c r="E370" s="118">
        <v>5262559</v>
      </c>
      <c r="F370" s="119">
        <v>315000</v>
      </c>
      <c r="G370" s="120">
        <v>44557</v>
      </c>
      <c r="H370" s="117" t="s">
        <v>215</v>
      </c>
    </row>
    <row r="371" spans="1:8" ht="15">
      <c r="A371" s="117" t="s">
        <v>160</v>
      </c>
      <c r="B371" s="117" t="s">
        <v>985</v>
      </c>
      <c r="C371" s="117" t="s">
        <v>211</v>
      </c>
      <c r="D371" s="117" t="s">
        <v>706</v>
      </c>
      <c r="E371" s="118">
        <v>5259302</v>
      </c>
      <c r="F371" s="119">
        <v>429400</v>
      </c>
      <c r="G371" s="120">
        <v>44546</v>
      </c>
      <c r="H371" s="117" t="s">
        <v>704</v>
      </c>
    </row>
    <row r="372" spans="1:8" ht="15">
      <c r="A372" s="117" t="s">
        <v>160</v>
      </c>
      <c r="B372" s="117" t="s">
        <v>985</v>
      </c>
      <c r="C372" s="117" t="s">
        <v>211</v>
      </c>
      <c r="D372" s="117" t="s">
        <v>818</v>
      </c>
      <c r="E372" s="118">
        <v>5260321</v>
      </c>
      <c r="F372" s="119">
        <v>326000</v>
      </c>
      <c r="G372" s="120">
        <v>44550</v>
      </c>
      <c r="H372" s="117" t="s">
        <v>424</v>
      </c>
    </row>
    <row r="373" spans="1:8" ht="15">
      <c r="A373" s="117" t="s">
        <v>160</v>
      </c>
      <c r="B373" s="117" t="s">
        <v>985</v>
      </c>
      <c r="C373" s="117" t="s">
        <v>211</v>
      </c>
      <c r="D373" s="117" t="s">
        <v>813</v>
      </c>
      <c r="E373" s="118">
        <v>5262591</v>
      </c>
      <c r="F373" s="119">
        <v>364000</v>
      </c>
      <c r="G373" s="120">
        <v>44557</v>
      </c>
      <c r="H373" s="117" t="s">
        <v>424</v>
      </c>
    </row>
    <row r="374" spans="1:8" ht="30">
      <c r="A374" s="117" t="s">
        <v>160</v>
      </c>
      <c r="B374" s="117" t="s">
        <v>985</v>
      </c>
      <c r="C374" s="117" t="s">
        <v>241</v>
      </c>
      <c r="D374" s="117" t="s">
        <v>691</v>
      </c>
      <c r="E374" s="118">
        <v>5258614</v>
      </c>
      <c r="F374" s="119">
        <v>380000</v>
      </c>
      <c r="G374" s="120">
        <v>44544</v>
      </c>
      <c r="H374" s="117" t="s">
        <v>690</v>
      </c>
    </row>
    <row r="375" spans="1:8" ht="15">
      <c r="A375" s="117" t="s">
        <v>160</v>
      </c>
      <c r="B375" s="117" t="s">
        <v>985</v>
      </c>
      <c r="C375" s="117" t="s">
        <v>211</v>
      </c>
      <c r="D375" s="117" t="s">
        <v>838</v>
      </c>
      <c r="E375" s="118">
        <v>5258380</v>
      </c>
      <c r="F375" s="119">
        <v>100000</v>
      </c>
      <c r="G375" s="120">
        <v>44544</v>
      </c>
      <c r="H375" s="117" t="s">
        <v>234</v>
      </c>
    </row>
    <row r="376" spans="1:8" ht="15">
      <c r="A376" s="117" t="s">
        <v>160</v>
      </c>
      <c r="B376" s="117" t="s">
        <v>985</v>
      </c>
      <c r="C376" s="117" t="s">
        <v>307</v>
      </c>
      <c r="D376" s="117" t="s">
        <v>707</v>
      </c>
      <c r="E376" s="118">
        <v>5255300</v>
      </c>
      <c r="F376" s="119">
        <v>50000</v>
      </c>
      <c r="G376" s="120">
        <v>44536</v>
      </c>
      <c r="H376" s="117" t="s">
        <v>704</v>
      </c>
    </row>
    <row r="377" spans="1:8" ht="15">
      <c r="A377" s="117" t="s">
        <v>160</v>
      </c>
      <c r="B377" s="117" t="s">
        <v>985</v>
      </c>
      <c r="C377" s="117" t="s">
        <v>211</v>
      </c>
      <c r="D377" s="117" t="s">
        <v>771</v>
      </c>
      <c r="E377" s="118">
        <v>5255215</v>
      </c>
      <c r="F377" s="119">
        <v>314500</v>
      </c>
      <c r="G377" s="120">
        <v>44536</v>
      </c>
      <c r="H377" s="117" t="s">
        <v>392</v>
      </c>
    </row>
    <row r="378" spans="1:8" ht="15">
      <c r="A378" s="117" t="s">
        <v>160</v>
      </c>
      <c r="B378" s="117" t="s">
        <v>985</v>
      </c>
      <c r="C378" s="117" t="s">
        <v>211</v>
      </c>
      <c r="D378" s="117" t="s">
        <v>708</v>
      </c>
      <c r="E378" s="118">
        <v>5262476</v>
      </c>
      <c r="F378" s="119">
        <v>376000</v>
      </c>
      <c r="G378" s="120">
        <v>44557</v>
      </c>
      <c r="H378" s="117" t="s">
        <v>709</v>
      </c>
    </row>
    <row r="379" spans="1:8" ht="15">
      <c r="A379" s="117" t="s">
        <v>160</v>
      </c>
      <c r="B379" s="117" t="s">
        <v>985</v>
      </c>
      <c r="C379" s="117" t="s">
        <v>211</v>
      </c>
      <c r="D379" s="117" t="s">
        <v>802</v>
      </c>
      <c r="E379" s="118">
        <v>5255163</v>
      </c>
      <c r="F379" s="119">
        <v>296500</v>
      </c>
      <c r="G379" s="120">
        <v>44536</v>
      </c>
      <c r="H379" s="117" t="s">
        <v>252</v>
      </c>
    </row>
    <row r="380" spans="1:8" ht="15">
      <c r="A380" s="117" t="s">
        <v>160</v>
      </c>
      <c r="B380" s="117" t="s">
        <v>985</v>
      </c>
      <c r="C380" s="117" t="s">
        <v>211</v>
      </c>
      <c r="D380" s="117" t="s">
        <v>788</v>
      </c>
      <c r="E380" s="118">
        <v>5255154</v>
      </c>
      <c r="F380" s="119">
        <v>504000</v>
      </c>
      <c r="G380" s="120">
        <v>44536</v>
      </c>
      <c r="H380" s="117" t="s">
        <v>789</v>
      </c>
    </row>
    <row r="381" spans="1:8" ht="15">
      <c r="A381" s="117" t="s">
        <v>160</v>
      </c>
      <c r="B381" s="117" t="s">
        <v>985</v>
      </c>
      <c r="C381" s="117" t="s">
        <v>211</v>
      </c>
      <c r="D381" s="117" t="s">
        <v>821</v>
      </c>
      <c r="E381" s="118">
        <v>5255153</v>
      </c>
      <c r="F381" s="119">
        <v>365000</v>
      </c>
      <c r="G381" s="120">
        <v>44536</v>
      </c>
      <c r="H381" s="117" t="s">
        <v>424</v>
      </c>
    </row>
    <row r="382" spans="1:8" ht="15">
      <c r="A382" s="117" t="s">
        <v>160</v>
      </c>
      <c r="B382" s="117" t="s">
        <v>985</v>
      </c>
      <c r="C382" s="117" t="s">
        <v>226</v>
      </c>
      <c r="D382" s="117" t="s">
        <v>827</v>
      </c>
      <c r="E382" s="118">
        <v>5261747</v>
      </c>
      <c r="F382" s="119">
        <v>251831</v>
      </c>
      <c r="G382" s="120">
        <v>44552</v>
      </c>
      <c r="H382" s="117" t="s">
        <v>429</v>
      </c>
    </row>
    <row r="383" spans="1:8" ht="15">
      <c r="A383" s="117" t="s">
        <v>160</v>
      </c>
      <c r="B383" s="117" t="s">
        <v>985</v>
      </c>
      <c r="C383" s="117" t="s">
        <v>211</v>
      </c>
      <c r="D383" s="117" t="s">
        <v>785</v>
      </c>
      <c r="E383" s="118">
        <v>5263854</v>
      </c>
      <c r="F383" s="119">
        <v>282000</v>
      </c>
      <c r="G383" s="120">
        <v>44559</v>
      </c>
      <c r="H383" s="117" t="s">
        <v>249</v>
      </c>
    </row>
    <row r="384" spans="1:8" ht="30">
      <c r="A384" s="117" t="s">
        <v>160</v>
      </c>
      <c r="B384" s="117" t="s">
        <v>985</v>
      </c>
      <c r="C384" s="117" t="s">
        <v>211</v>
      </c>
      <c r="D384" s="117" t="s">
        <v>780</v>
      </c>
      <c r="E384" s="118">
        <v>5258353</v>
      </c>
      <c r="F384" s="119">
        <v>155000</v>
      </c>
      <c r="G384" s="120">
        <v>44544</v>
      </c>
      <c r="H384" s="117" t="s">
        <v>781</v>
      </c>
    </row>
    <row r="385" spans="1:8" ht="15">
      <c r="A385" s="117" t="s">
        <v>160</v>
      </c>
      <c r="B385" s="117" t="s">
        <v>985</v>
      </c>
      <c r="C385" s="117" t="s">
        <v>211</v>
      </c>
      <c r="D385" s="117" t="s">
        <v>678</v>
      </c>
      <c r="E385" s="118">
        <v>5259007</v>
      </c>
      <c r="F385" s="119">
        <v>300000</v>
      </c>
      <c r="G385" s="120">
        <v>44545</v>
      </c>
      <c r="H385" s="117" t="s">
        <v>468</v>
      </c>
    </row>
    <row r="386" spans="1:8" ht="15">
      <c r="A386" s="117" t="s">
        <v>160</v>
      </c>
      <c r="B386" s="117" t="s">
        <v>985</v>
      </c>
      <c r="C386" s="117" t="s">
        <v>211</v>
      </c>
      <c r="D386" s="117" t="s">
        <v>672</v>
      </c>
      <c r="E386" s="118">
        <v>5259932</v>
      </c>
      <c r="F386" s="119">
        <v>310000</v>
      </c>
      <c r="G386" s="120">
        <v>44547</v>
      </c>
      <c r="H386" s="117" t="s">
        <v>217</v>
      </c>
    </row>
    <row r="387" spans="1:8" ht="15">
      <c r="A387" s="117" t="s">
        <v>160</v>
      </c>
      <c r="B387" s="117" t="s">
        <v>985</v>
      </c>
      <c r="C387" s="117" t="s">
        <v>211</v>
      </c>
      <c r="D387" s="117" t="s">
        <v>814</v>
      </c>
      <c r="E387" s="118">
        <v>5259078</v>
      </c>
      <c r="F387" s="119">
        <v>468000</v>
      </c>
      <c r="G387" s="120">
        <v>44545</v>
      </c>
      <c r="H387" s="117" t="s">
        <v>424</v>
      </c>
    </row>
    <row r="388" spans="1:8" ht="15">
      <c r="A388" s="117" t="s">
        <v>160</v>
      </c>
      <c r="B388" s="117" t="s">
        <v>985</v>
      </c>
      <c r="C388" s="117" t="s">
        <v>211</v>
      </c>
      <c r="D388" s="117" t="s">
        <v>807</v>
      </c>
      <c r="E388" s="118">
        <v>5258899</v>
      </c>
      <c r="F388" s="119">
        <v>229800</v>
      </c>
      <c r="G388" s="120">
        <v>44545</v>
      </c>
      <c r="H388" s="117" t="s">
        <v>252</v>
      </c>
    </row>
    <row r="389" spans="1:8" ht="15">
      <c r="A389" s="117" t="s">
        <v>160</v>
      </c>
      <c r="B389" s="117" t="s">
        <v>985</v>
      </c>
      <c r="C389" s="117" t="s">
        <v>211</v>
      </c>
      <c r="D389" s="117" t="s">
        <v>659</v>
      </c>
      <c r="E389" s="118">
        <v>5262598</v>
      </c>
      <c r="F389" s="119">
        <v>198000</v>
      </c>
      <c r="G389" s="120">
        <v>44557</v>
      </c>
      <c r="H389" s="117" t="s">
        <v>448</v>
      </c>
    </row>
    <row r="390" spans="1:8" ht="15">
      <c r="A390" s="117" t="s">
        <v>160</v>
      </c>
      <c r="B390" s="117" t="s">
        <v>985</v>
      </c>
      <c r="C390" s="117" t="s">
        <v>211</v>
      </c>
      <c r="D390" s="117" t="s">
        <v>725</v>
      </c>
      <c r="E390" s="118">
        <v>5259085</v>
      </c>
      <c r="F390" s="119">
        <v>325389</v>
      </c>
      <c r="G390" s="120">
        <v>44545</v>
      </c>
      <c r="H390" s="117" t="s">
        <v>321</v>
      </c>
    </row>
    <row r="391" spans="1:8" ht="15">
      <c r="A391" s="117" t="s">
        <v>160</v>
      </c>
      <c r="B391" s="117" t="s">
        <v>985</v>
      </c>
      <c r="C391" s="117" t="s">
        <v>211</v>
      </c>
      <c r="D391" s="117" t="s">
        <v>726</v>
      </c>
      <c r="E391" s="118">
        <v>5260489</v>
      </c>
      <c r="F391" s="119">
        <v>97250</v>
      </c>
      <c r="G391" s="120">
        <v>44550</v>
      </c>
      <c r="H391" s="117" t="s">
        <v>321</v>
      </c>
    </row>
    <row r="392" spans="1:8" ht="15">
      <c r="A392" s="117" t="s">
        <v>160</v>
      </c>
      <c r="B392" s="117" t="s">
        <v>985</v>
      </c>
      <c r="C392" s="117" t="s">
        <v>211</v>
      </c>
      <c r="D392" s="117" t="s">
        <v>698</v>
      </c>
      <c r="E392" s="118">
        <v>5259097</v>
      </c>
      <c r="F392" s="119">
        <v>212443</v>
      </c>
      <c r="G392" s="120">
        <v>44545</v>
      </c>
      <c r="H392" s="117" t="s">
        <v>699</v>
      </c>
    </row>
    <row r="393" spans="1:8" ht="15">
      <c r="A393" s="117" t="s">
        <v>160</v>
      </c>
      <c r="B393" s="117" t="s">
        <v>985</v>
      </c>
      <c r="C393" s="117" t="s">
        <v>211</v>
      </c>
      <c r="D393" s="117" t="s">
        <v>767</v>
      </c>
      <c r="E393" s="118">
        <v>5258118</v>
      </c>
      <c r="F393" s="119">
        <v>591000</v>
      </c>
      <c r="G393" s="120">
        <v>44543</v>
      </c>
      <c r="H393" s="117" t="s">
        <v>386</v>
      </c>
    </row>
    <row r="394" spans="1:8" ht="15">
      <c r="A394" s="117" t="s">
        <v>160</v>
      </c>
      <c r="B394" s="117" t="s">
        <v>985</v>
      </c>
      <c r="C394" s="117" t="s">
        <v>211</v>
      </c>
      <c r="D394" s="117" t="s">
        <v>773</v>
      </c>
      <c r="E394" s="118">
        <v>5262845</v>
      </c>
      <c r="F394" s="119">
        <v>191000</v>
      </c>
      <c r="G394" s="120">
        <v>44558</v>
      </c>
      <c r="H394" s="117" t="s">
        <v>392</v>
      </c>
    </row>
    <row r="395" spans="1:8" ht="15">
      <c r="A395" s="117" t="s">
        <v>160</v>
      </c>
      <c r="B395" s="117" t="s">
        <v>985</v>
      </c>
      <c r="C395" s="117" t="s">
        <v>211</v>
      </c>
      <c r="D395" s="117" t="s">
        <v>770</v>
      </c>
      <c r="E395" s="118">
        <v>5262553</v>
      </c>
      <c r="F395" s="119">
        <v>340000</v>
      </c>
      <c r="G395" s="120">
        <v>44557</v>
      </c>
      <c r="H395" s="117" t="s">
        <v>392</v>
      </c>
    </row>
    <row r="396" spans="1:8" ht="15">
      <c r="A396" s="117" t="s">
        <v>160</v>
      </c>
      <c r="B396" s="117" t="s">
        <v>985</v>
      </c>
      <c r="C396" s="117" t="s">
        <v>211</v>
      </c>
      <c r="D396" s="117" t="s">
        <v>831</v>
      </c>
      <c r="E396" s="118">
        <v>5258221</v>
      </c>
      <c r="F396" s="119">
        <v>245000</v>
      </c>
      <c r="G396" s="120">
        <v>44543</v>
      </c>
      <c r="H396" s="117" t="s">
        <v>234</v>
      </c>
    </row>
    <row r="397" spans="1:8" ht="30">
      <c r="A397" s="117" t="s">
        <v>160</v>
      </c>
      <c r="B397" s="117" t="s">
        <v>985</v>
      </c>
      <c r="C397" s="117" t="s">
        <v>241</v>
      </c>
      <c r="D397" s="117" t="s">
        <v>765</v>
      </c>
      <c r="E397" s="118">
        <v>5263496</v>
      </c>
      <c r="F397" s="119">
        <v>630000</v>
      </c>
      <c r="G397" s="120">
        <v>44559</v>
      </c>
      <c r="H397" s="117" t="s">
        <v>224</v>
      </c>
    </row>
    <row r="398" spans="1:8" ht="15">
      <c r="A398" s="117" t="s">
        <v>160</v>
      </c>
      <c r="B398" s="117" t="s">
        <v>985</v>
      </c>
      <c r="C398" s="117" t="s">
        <v>211</v>
      </c>
      <c r="D398" s="117" t="s">
        <v>711</v>
      </c>
      <c r="E398" s="118">
        <v>5258921</v>
      </c>
      <c r="F398" s="119">
        <v>333000</v>
      </c>
      <c r="G398" s="120">
        <v>44545</v>
      </c>
      <c r="H398" s="117" t="s">
        <v>220</v>
      </c>
    </row>
    <row r="399" spans="1:8" ht="15">
      <c r="A399" s="117" t="s">
        <v>160</v>
      </c>
      <c r="B399" s="117" t="s">
        <v>985</v>
      </c>
      <c r="C399" s="117" t="s">
        <v>211</v>
      </c>
      <c r="D399" s="117" t="s">
        <v>830</v>
      </c>
      <c r="E399" s="118">
        <v>5263477</v>
      </c>
      <c r="F399" s="119">
        <v>236000</v>
      </c>
      <c r="G399" s="120">
        <v>44559</v>
      </c>
      <c r="H399" s="117" t="s">
        <v>234</v>
      </c>
    </row>
    <row r="400" spans="1:8" ht="15">
      <c r="A400" s="117" t="s">
        <v>160</v>
      </c>
      <c r="B400" s="117" t="s">
        <v>985</v>
      </c>
      <c r="C400" s="117" t="s">
        <v>211</v>
      </c>
      <c r="D400" s="117" t="s">
        <v>800</v>
      </c>
      <c r="E400" s="118">
        <v>5262749</v>
      </c>
      <c r="F400" s="119">
        <v>236000</v>
      </c>
      <c r="G400" s="120">
        <v>44558</v>
      </c>
      <c r="H400" s="117" t="s">
        <v>252</v>
      </c>
    </row>
    <row r="401" spans="1:8" ht="30">
      <c r="A401" s="117" t="s">
        <v>160</v>
      </c>
      <c r="B401" s="117" t="s">
        <v>985</v>
      </c>
      <c r="C401" s="117" t="s">
        <v>211</v>
      </c>
      <c r="D401" s="117" t="s">
        <v>742</v>
      </c>
      <c r="E401" s="118">
        <v>5262513</v>
      </c>
      <c r="F401" s="119">
        <v>201800</v>
      </c>
      <c r="G401" s="120">
        <v>44557</v>
      </c>
      <c r="H401" s="117" t="s">
        <v>743</v>
      </c>
    </row>
    <row r="402" spans="1:8" ht="15">
      <c r="A402" s="117" t="s">
        <v>160</v>
      </c>
      <c r="B402" s="117" t="s">
        <v>985</v>
      </c>
      <c r="C402" s="117" t="s">
        <v>241</v>
      </c>
      <c r="D402" s="117" t="s">
        <v>778</v>
      </c>
      <c r="E402" s="118">
        <v>5262747</v>
      </c>
      <c r="F402" s="119">
        <v>423983</v>
      </c>
      <c r="G402" s="120">
        <v>44558</v>
      </c>
      <c r="H402" s="117" t="s">
        <v>392</v>
      </c>
    </row>
    <row r="403" spans="1:8" ht="15">
      <c r="A403" s="117" t="s">
        <v>160</v>
      </c>
      <c r="B403" s="117" t="s">
        <v>985</v>
      </c>
      <c r="C403" s="117" t="s">
        <v>211</v>
      </c>
      <c r="D403" s="117" t="s">
        <v>752</v>
      </c>
      <c r="E403" s="118">
        <v>5262516</v>
      </c>
      <c r="F403" s="119">
        <v>510000</v>
      </c>
      <c r="G403" s="120">
        <v>44557</v>
      </c>
      <c r="H403" s="117" t="s">
        <v>536</v>
      </c>
    </row>
    <row r="404" spans="1:8" ht="15">
      <c r="A404" s="117" t="s">
        <v>160</v>
      </c>
      <c r="B404" s="117" t="s">
        <v>985</v>
      </c>
      <c r="C404" s="117" t="s">
        <v>211</v>
      </c>
      <c r="D404" s="117" t="s">
        <v>694</v>
      </c>
      <c r="E404" s="118">
        <v>5262531</v>
      </c>
      <c r="F404" s="119">
        <v>510000</v>
      </c>
      <c r="G404" s="120">
        <v>44557</v>
      </c>
      <c r="H404" s="117" t="s">
        <v>302</v>
      </c>
    </row>
    <row r="405" spans="1:8" ht="30">
      <c r="A405" s="117" t="s">
        <v>160</v>
      </c>
      <c r="B405" s="117" t="s">
        <v>985</v>
      </c>
      <c r="C405" s="117" t="s">
        <v>231</v>
      </c>
      <c r="D405" s="117" t="s">
        <v>840</v>
      </c>
      <c r="E405" s="118">
        <v>5261279</v>
      </c>
      <c r="F405" s="119">
        <v>15300000</v>
      </c>
      <c r="G405" s="120">
        <v>44551</v>
      </c>
      <c r="H405" s="117" t="s">
        <v>841</v>
      </c>
    </row>
    <row r="406" spans="1:8" ht="15">
      <c r="A406" s="117" t="s">
        <v>160</v>
      </c>
      <c r="B406" s="117" t="s">
        <v>985</v>
      </c>
      <c r="C406" s="117" t="s">
        <v>211</v>
      </c>
      <c r="D406" s="117" t="s">
        <v>715</v>
      </c>
      <c r="E406" s="118">
        <v>5259830</v>
      </c>
      <c r="F406" s="119">
        <v>278500</v>
      </c>
      <c r="G406" s="120">
        <v>44547</v>
      </c>
      <c r="H406" s="117" t="s">
        <v>321</v>
      </c>
    </row>
    <row r="407" spans="1:8" ht="15">
      <c r="A407" s="117" t="s">
        <v>160</v>
      </c>
      <c r="B407" s="117" t="s">
        <v>985</v>
      </c>
      <c r="C407" s="117" t="s">
        <v>231</v>
      </c>
      <c r="D407" s="117" t="s">
        <v>186</v>
      </c>
      <c r="E407" s="118">
        <v>5253860</v>
      </c>
      <c r="F407" s="119">
        <v>350000</v>
      </c>
      <c r="G407" s="120">
        <v>44531</v>
      </c>
      <c r="H407" s="117" t="s">
        <v>381</v>
      </c>
    </row>
    <row r="408" spans="1:8" ht="15">
      <c r="A408" s="117" t="s">
        <v>160</v>
      </c>
      <c r="B408" s="117" t="s">
        <v>985</v>
      </c>
      <c r="C408" s="117" t="s">
        <v>307</v>
      </c>
      <c r="D408" s="117" t="s">
        <v>779</v>
      </c>
      <c r="E408" s="118">
        <v>5257861</v>
      </c>
      <c r="F408" s="119">
        <v>100000</v>
      </c>
      <c r="G408" s="120">
        <v>44543</v>
      </c>
      <c r="H408" s="117" t="s">
        <v>572</v>
      </c>
    </row>
    <row r="409" spans="1:8" ht="30">
      <c r="A409" s="117" t="s">
        <v>160</v>
      </c>
      <c r="B409" s="117" t="s">
        <v>985</v>
      </c>
      <c r="C409" s="117" t="s">
        <v>211</v>
      </c>
      <c r="D409" s="117" t="s">
        <v>681</v>
      </c>
      <c r="E409" s="118">
        <v>5259471</v>
      </c>
      <c r="F409" s="119">
        <v>158500</v>
      </c>
      <c r="G409" s="120">
        <v>44546</v>
      </c>
      <c r="H409" s="117" t="s">
        <v>487</v>
      </c>
    </row>
    <row r="410" spans="1:8" ht="15">
      <c r="A410" s="117" t="s">
        <v>160</v>
      </c>
      <c r="B410" s="117" t="s">
        <v>985</v>
      </c>
      <c r="C410" s="117" t="s">
        <v>211</v>
      </c>
      <c r="D410" s="117" t="s">
        <v>729</v>
      </c>
      <c r="E410" s="118">
        <v>5261090</v>
      </c>
      <c r="F410" s="119">
        <v>247000</v>
      </c>
      <c r="G410" s="120">
        <v>44551</v>
      </c>
      <c r="H410" s="117" t="s">
        <v>321</v>
      </c>
    </row>
    <row r="411" spans="1:8" ht="15">
      <c r="A411" s="117" t="s">
        <v>160</v>
      </c>
      <c r="B411" s="117" t="s">
        <v>985</v>
      </c>
      <c r="C411" s="117" t="s">
        <v>231</v>
      </c>
      <c r="D411" s="117" t="s">
        <v>173</v>
      </c>
      <c r="E411" s="118">
        <v>5259541</v>
      </c>
      <c r="F411" s="119">
        <v>408000</v>
      </c>
      <c r="G411" s="120">
        <v>44546</v>
      </c>
      <c r="H411" s="117" t="s">
        <v>763</v>
      </c>
    </row>
    <row r="412" spans="1:8" ht="15">
      <c r="A412" s="117" t="s">
        <v>160</v>
      </c>
      <c r="B412" s="117" t="s">
        <v>985</v>
      </c>
      <c r="C412" s="117" t="s">
        <v>211</v>
      </c>
      <c r="D412" s="117" t="s">
        <v>697</v>
      </c>
      <c r="E412" s="118">
        <v>5258037</v>
      </c>
      <c r="F412" s="119">
        <v>907500</v>
      </c>
      <c r="G412" s="120">
        <v>44543</v>
      </c>
      <c r="H412" s="117" t="s">
        <v>302</v>
      </c>
    </row>
    <row r="413" spans="1:8" ht="15">
      <c r="A413" s="117" t="s">
        <v>160</v>
      </c>
      <c r="B413" s="117" t="s">
        <v>985</v>
      </c>
      <c r="C413" s="117" t="s">
        <v>211</v>
      </c>
      <c r="D413" s="117" t="s">
        <v>828</v>
      </c>
      <c r="E413" s="118">
        <v>5261220</v>
      </c>
      <c r="F413" s="119">
        <v>350000</v>
      </c>
      <c r="G413" s="120">
        <v>44551</v>
      </c>
      <c r="H413" s="117" t="s">
        <v>429</v>
      </c>
    </row>
    <row r="414" spans="1:8" ht="30">
      <c r="A414" s="117" t="s">
        <v>160</v>
      </c>
      <c r="B414" s="117" t="s">
        <v>985</v>
      </c>
      <c r="C414" s="117" t="s">
        <v>241</v>
      </c>
      <c r="D414" s="117" t="s">
        <v>762</v>
      </c>
      <c r="E414" s="118">
        <v>5257956</v>
      </c>
      <c r="F414" s="119">
        <v>426500</v>
      </c>
      <c r="G414" s="120">
        <v>44543</v>
      </c>
      <c r="H414" s="117" t="s">
        <v>546</v>
      </c>
    </row>
    <row r="415" spans="1:8" ht="15">
      <c r="A415" s="117" t="s">
        <v>160</v>
      </c>
      <c r="B415" s="117" t="s">
        <v>985</v>
      </c>
      <c r="C415" s="117" t="s">
        <v>211</v>
      </c>
      <c r="D415" s="117" t="s">
        <v>677</v>
      </c>
      <c r="E415" s="118">
        <v>5262737</v>
      </c>
      <c r="F415" s="119">
        <v>528000</v>
      </c>
      <c r="G415" s="120">
        <v>44558</v>
      </c>
      <c r="H415" s="117" t="s">
        <v>270</v>
      </c>
    </row>
    <row r="416" spans="1:8" ht="15">
      <c r="A416" s="117" t="s">
        <v>160</v>
      </c>
      <c r="B416" s="117" t="s">
        <v>985</v>
      </c>
      <c r="C416" s="117" t="s">
        <v>279</v>
      </c>
      <c r="D416" s="117" t="s">
        <v>842</v>
      </c>
      <c r="E416" s="118">
        <v>5264678</v>
      </c>
      <c r="F416" s="119">
        <v>1200000</v>
      </c>
      <c r="G416" s="120">
        <v>44560</v>
      </c>
      <c r="H416" s="117" t="s">
        <v>439</v>
      </c>
    </row>
    <row r="417" spans="1:8" ht="15">
      <c r="A417" s="117" t="s">
        <v>160</v>
      </c>
      <c r="B417" s="117" t="s">
        <v>985</v>
      </c>
      <c r="C417" s="117" t="s">
        <v>241</v>
      </c>
      <c r="D417" s="117" t="s">
        <v>816</v>
      </c>
      <c r="E417" s="118">
        <v>5261087</v>
      </c>
      <c r="F417" s="119">
        <v>375000</v>
      </c>
      <c r="G417" s="120">
        <v>44551</v>
      </c>
      <c r="H417" s="117" t="s">
        <v>424</v>
      </c>
    </row>
    <row r="418" spans="1:8" ht="15">
      <c r="A418" s="117" t="s">
        <v>160</v>
      </c>
      <c r="B418" s="117" t="s">
        <v>985</v>
      </c>
      <c r="C418" s="117" t="s">
        <v>211</v>
      </c>
      <c r="D418" s="117" t="s">
        <v>754</v>
      </c>
      <c r="E418" s="118">
        <v>5261224</v>
      </c>
      <c r="F418" s="119">
        <v>352000</v>
      </c>
      <c r="G418" s="120">
        <v>44551</v>
      </c>
      <c r="H418" s="117" t="s">
        <v>536</v>
      </c>
    </row>
    <row r="419" spans="1:8" ht="15">
      <c r="A419" s="117" t="s">
        <v>160</v>
      </c>
      <c r="B419" s="117" t="s">
        <v>985</v>
      </c>
      <c r="C419" s="117" t="s">
        <v>307</v>
      </c>
      <c r="D419" s="117" t="s">
        <v>705</v>
      </c>
      <c r="E419" s="118">
        <v>5257745</v>
      </c>
      <c r="F419" s="119">
        <v>20000</v>
      </c>
      <c r="G419" s="120">
        <v>44540</v>
      </c>
      <c r="H419" s="117" t="s">
        <v>704</v>
      </c>
    </row>
    <row r="420" spans="1:8" ht="30">
      <c r="A420" s="117" t="s">
        <v>160</v>
      </c>
      <c r="B420" s="117" t="s">
        <v>985</v>
      </c>
      <c r="C420" s="117" t="s">
        <v>211</v>
      </c>
      <c r="D420" s="117" t="s">
        <v>683</v>
      </c>
      <c r="E420" s="118">
        <v>5260366</v>
      </c>
      <c r="F420" s="119">
        <v>570000</v>
      </c>
      <c r="G420" s="120">
        <v>44550</v>
      </c>
      <c r="H420" s="117" t="s">
        <v>487</v>
      </c>
    </row>
    <row r="421" spans="1:8" ht="15">
      <c r="A421" s="117" t="s">
        <v>160</v>
      </c>
      <c r="B421" s="117" t="s">
        <v>985</v>
      </c>
      <c r="C421" s="117" t="s">
        <v>211</v>
      </c>
      <c r="D421" s="117" t="s">
        <v>667</v>
      </c>
      <c r="E421" s="118">
        <v>5258902</v>
      </c>
      <c r="F421" s="119">
        <v>420000</v>
      </c>
      <c r="G421" s="120">
        <v>44545</v>
      </c>
      <c r="H421" s="117" t="s">
        <v>217</v>
      </c>
    </row>
    <row r="422" spans="1:8" ht="15">
      <c r="A422" s="117" t="s">
        <v>160</v>
      </c>
      <c r="B422" s="117" t="s">
        <v>985</v>
      </c>
      <c r="C422" s="117" t="s">
        <v>211</v>
      </c>
      <c r="D422" s="117" t="s">
        <v>772</v>
      </c>
      <c r="E422" s="118">
        <v>5257423</v>
      </c>
      <c r="F422" s="119">
        <v>534300</v>
      </c>
      <c r="G422" s="120">
        <v>44540</v>
      </c>
      <c r="H422" s="117" t="s">
        <v>392</v>
      </c>
    </row>
    <row r="423" spans="1:8" ht="15">
      <c r="A423" s="117" t="s">
        <v>160</v>
      </c>
      <c r="B423" s="117" t="s">
        <v>985</v>
      </c>
      <c r="C423" s="117" t="s">
        <v>211</v>
      </c>
      <c r="D423" s="117" t="s">
        <v>719</v>
      </c>
      <c r="E423" s="118">
        <v>5258904</v>
      </c>
      <c r="F423" s="119">
        <v>163900</v>
      </c>
      <c r="G423" s="120">
        <v>44545</v>
      </c>
      <c r="H423" s="117" t="s">
        <v>321</v>
      </c>
    </row>
    <row r="424" spans="1:8" ht="15">
      <c r="A424" s="117" t="s">
        <v>160</v>
      </c>
      <c r="B424" s="117" t="s">
        <v>985</v>
      </c>
      <c r="C424" s="117" t="s">
        <v>211</v>
      </c>
      <c r="D424" s="117" t="s">
        <v>188</v>
      </c>
      <c r="E424" s="118">
        <v>5261329</v>
      </c>
      <c r="F424" s="119">
        <v>254925</v>
      </c>
      <c r="G424" s="120">
        <v>44551</v>
      </c>
      <c r="H424" s="117" t="s">
        <v>321</v>
      </c>
    </row>
    <row r="425" spans="1:8" ht="30">
      <c r="A425" s="117" t="s">
        <v>160</v>
      </c>
      <c r="B425" s="117" t="s">
        <v>985</v>
      </c>
      <c r="C425" s="117" t="s">
        <v>211</v>
      </c>
      <c r="D425" s="117" t="s">
        <v>684</v>
      </c>
      <c r="E425" s="118">
        <v>5260397</v>
      </c>
      <c r="F425" s="119">
        <v>398000</v>
      </c>
      <c r="G425" s="120">
        <v>44550</v>
      </c>
      <c r="H425" s="117" t="s">
        <v>487</v>
      </c>
    </row>
    <row r="426" spans="1:8" ht="15">
      <c r="A426" s="117" t="s">
        <v>160</v>
      </c>
      <c r="B426" s="117" t="s">
        <v>985</v>
      </c>
      <c r="C426" s="117" t="s">
        <v>211</v>
      </c>
      <c r="D426" s="117" t="s">
        <v>693</v>
      </c>
      <c r="E426" s="118">
        <v>5262576</v>
      </c>
      <c r="F426" s="119">
        <v>311800</v>
      </c>
      <c r="G426" s="120">
        <v>44557</v>
      </c>
      <c r="H426" s="117" t="s">
        <v>302</v>
      </c>
    </row>
    <row r="427" spans="1:8" ht="15">
      <c r="A427" s="117" t="s">
        <v>160</v>
      </c>
      <c r="B427" s="117" t="s">
        <v>985</v>
      </c>
      <c r="C427" s="117" t="s">
        <v>211</v>
      </c>
      <c r="D427" s="117" t="s">
        <v>668</v>
      </c>
      <c r="E427" s="118">
        <v>5264051</v>
      </c>
      <c r="F427" s="119">
        <v>331000</v>
      </c>
      <c r="G427" s="120">
        <v>44560</v>
      </c>
      <c r="H427" s="117" t="s">
        <v>217</v>
      </c>
    </row>
    <row r="428" spans="1:8" ht="15">
      <c r="A428" s="117" t="s">
        <v>160</v>
      </c>
      <c r="B428" s="117" t="s">
        <v>985</v>
      </c>
      <c r="C428" s="117" t="s">
        <v>211</v>
      </c>
      <c r="D428" s="117" t="s">
        <v>713</v>
      </c>
      <c r="E428" s="118">
        <v>5259823</v>
      </c>
      <c r="F428" s="119">
        <v>868400</v>
      </c>
      <c r="G428" s="120">
        <v>44547</v>
      </c>
      <c r="H428" s="117" t="s">
        <v>319</v>
      </c>
    </row>
    <row r="429" spans="1:8" ht="15">
      <c r="A429" s="117" t="s">
        <v>160</v>
      </c>
      <c r="B429" s="117" t="s">
        <v>985</v>
      </c>
      <c r="C429" s="117" t="s">
        <v>211</v>
      </c>
      <c r="D429" s="117" t="s">
        <v>727</v>
      </c>
      <c r="E429" s="118">
        <v>5260087</v>
      </c>
      <c r="F429" s="119">
        <v>230387</v>
      </c>
      <c r="G429" s="120">
        <v>44547</v>
      </c>
      <c r="H429" s="117" t="s">
        <v>321</v>
      </c>
    </row>
    <row r="430" spans="1:8" ht="15">
      <c r="A430" s="117" t="s">
        <v>160</v>
      </c>
      <c r="B430" s="117" t="s">
        <v>985</v>
      </c>
      <c r="C430" s="117" t="s">
        <v>211</v>
      </c>
      <c r="D430" s="117" t="s">
        <v>824</v>
      </c>
      <c r="E430" s="118">
        <v>5258937</v>
      </c>
      <c r="F430" s="119">
        <v>432000</v>
      </c>
      <c r="G430" s="120">
        <v>44545</v>
      </c>
      <c r="H430" s="117" t="s">
        <v>424</v>
      </c>
    </row>
    <row r="431" spans="1:8" ht="15">
      <c r="A431" s="117" t="s">
        <v>160</v>
      </c>
      <c r="B431" s="117" t="s">
        <v>985</v>
      </c>
      <c r="C431" s="117" t="s">
        <v>241</v>
      </c>
      <c r="D431" s="117" t="s">
        <v>775</v>
      </c>
      <c r="E431" s="118">
        <v>5257923</v>
      </c>
      <c r="F431" s="119">
        <v>167832</v>
      </c>
      <c r="G431" s="120">
        <v>44543</v>
      </c>
      <c r="H431" s="117" t="s">
        <v>392</v>
      </c>
    </row>
    <row r="432" spans="1:8" ht="15">
      <c r="A432" s="117" t="s">
        <v>160</v>
      </c>
      <c r="B432" s="117" t="s">
        <v>985</v>
      </c>
      <c r="C432" s="117" t="s">
        <v>211</v>
      </c>
      <c r="D432" s="117" t="s">
        <v>784</v>
      </c>
      <c r="E432" s="118">
        <v>5263352</v>
      </c>
      <c r="F432" s="119">
        <v>352500</v>
      </c>
      <c r="G432" s="120">
        <v>44559</v>
      </c>
      <c r="H432" s="117" t="s">
        <v>783</v>
      </c>
    </row>
    <row r="433" spans="1:8" ht="15">
      <c r="A433" s="117" t="s">
        <v>160</v>
      </c>
      <c r="B433" s="117" t="s">
        <v>985</v>
      </c>
      <c r="C433" s="117" t="s">
        <v>211</v>
      </c>
      <c r="D433" s="117" t="s">
        <v>701</v>
      </c>
      <c r="E433" s="118">
        <v>5261126</v>
      </c>
      <c r="F433" s="119">
        <v>250000</v>
      </c>
      <c r="G433" s="120">
        <v>44551</v>
      </c>
      <c r="H433" s="117" t="s">
        <v>702</v>
      </c>
    </row>
    <row r="434" spans="1:8" ht="15">
      <c r="A434" s="117" t="s">
        <v>160</v>
      </c>
      <c r="B434" s="117" t="s">
        <v>985</v>
      </c>
      <c r="C434" s="117" t="s">
        <v>211</v>
      </c>
      <c r="D434" s="117" t="s">
        <v>837</v>
      </c>
      <c r="E434" s="118">
        <v>5262614</v>
      </c>
      <c r="F434" s="119">
        <v>480000</v>
      </c>
      <c r="G434" s="120">
        <v>44557</v>
      </c>
      <c r="H434" s="117" t="s">
        <v>234</v>
      </c>
    </row>
    <row r="435" spans="1:8" ht="15">
      <c r="A435" s="117" t="s">
        <v>160</v>
      </c>
      <c r="B435" s="117" t="s">
        <v>985</v>
      </c>
      <c r="C435" s="117" t="s">
        <v>211</v>
      </c>
      <c r="D435" s="117" t="s">
        <v>823</v>
      </c>
      <c r="E435" s="118">
        <v>5259713</v>
      </c>
      <c r="F435" s="119">
        <v>229500</v>
      </c>
      <c r="G435" s="120">
        <v>44547</v>
      </c>
      <c r="H435" s="117" t="s">
        <v>424</v>
      </c>
    </row>
    <row r="436" spans="1:8" ht="30">
      <c r="A436" s="117" t="s">
        <v>160</v>
      </c>
      <c r="B436" s="117" t="s">
        <v>985</v>
      </c>
      <c r="C436" s="117" t="s">
        <v>211</v>
      </c>
      <c r="D436" s="117" t="s">
        <v>796</v>
      </c>
      <c r="E436" s="118">
        <v>5262662</v>
      </c>
      <c r="F436" s="119">
        <v>500000</v>
      </c>
      <c r="G436" s="120">
        <v>44557</v>
      </c>
      <c r="H436" s="117" t="s">
        <v>797</v>
      </c>
    </row>
    <row r="437" spans="1:8" ht="15">
      <c r="A437" s="117" t="s">
        <v>160</v>
      </c>
      <c r="B437" s="117" t="s">
        <v>985</v>
      </c>
      <c r="C437" s="117" t="s">
        <v>211</v>
      </c>
      <c r="D437" s="117" t="s">
        <v>176</v>
      </c>
      <c r="E437" s="118">
        <v>5253830</v>
      </c>
      <c r="F437" s="119">
        <v>475000</v>
      </c>
      <c r="G437" s="120">
        <v>44531</v>
      </c>
      <c r="H437" s="117" t="s">
        <v>427</v>
      </c>
    </row>
    <row r="438" spans="1:8" ht="15">
      <c r="A438" s="117" t="s">
        <v>160</v>
      </c>
      <c r="B438" s="117" t="s">
        <v>985</v>
      </c>
      <c r="C438" s="117" t="s">
        <v>307</v>
      </c>
      <c r="D438" s="117" t="s">
        <v>703</v>
      </c>
      <c r="E438" s="118">
        <v>5264483</v>
      </c>
      <c r="F438" s="119">
        <v>100000</v>
      </c>
      <c r="G438" s="120">
        <v>44560</v>
      </c>
      <c r="H438" s="117" t="s">
        <v>704</v>
      </c>
    </row>
    <row r="439" spans="1:8" ht="15">
      <c r="A439" s="117" t="s">
        <v>160</v>
      </c>
      <c r="B439" s="117" t="s">
        <v>985</v>
      </c>
      <c r="C439" s="117" t="s">
        <v>211</v>
      </c>
      <c r="D439" s="117" t="s">
        <v>717</v>
      </c>
      <c r="E439" s="118">
        <v>5257924</v>
      </c>
      <c r="F439" s="119">
        <v>185600</v>
      </c>
      <c r="G439" s="120">
        <v>44543</v>
      </c>
      <c r="H439" s="117" t="s">
        <v>321</v>
      </c>
    </row>
    <row r="440" spans="1:8" ht="30">
      <c r="A440" s="117" t="s">
        <v>160</v>
      </c>
      <c r="B440" s="117" t="s">
        <v>985</v>
      </c>
      <c r="C440" s="117" t="s">
        <v>211</v>
      </c>
      <c r="D440" s="117" t="s">
        <v>688</v>
      </c>
      <c r="E440" s="118">
        <v>5260582</v>
      </c>
      <c r="F440" s="119">
        <v>290000</v>
      </c>
      <c r="G440" s="120">
        <v>44550</v>
      </c>
      <c r="H440" s="117" t="s">
        <v>487</v>
      </c>
    </row>
    <row r="441" spans="1:8" ht="30">
      <c r="A441" s="117" t="s">
        <v>160</v>
      </c>
      <c r="B441" s="117" t="s">
        <v>985</v>
      </c>
      <c r="C441" s="117" t="s">
        <v>211</v>
      </c>
      <c r="D441" s="117" t="s">
        <v>744</v>
      </c>
      <c r="E441" s="118">
        <v>5256923</v>
      </c>
      <c r="F441" s="119">
        <v>200000</v>
      </c>
      <c r="G441" s="120">
        <v>44539</v>
      </c>
      <c r="H441" s="117" t="s">
        <v>743</v>
      </c>
    </row>
    <row r="442" spans="1:8" ht="15">
      <c r="A442" s="117" t="s">
        <v>160</v>
      </c>
      <c r="B442" s="117" t="s">
        <v>985</v>
      </c>
      <c r="C442" s="117" t="s">
        <v>211</v>
      </c>
      <c r="D442" s="117" t="s">
        <v>808</v>
      </c>
      <c r="E442" s="118">
        <v>5255097</v>
      </c>
      <c r="F442" s="119">
        <v>269000</v>
      </c>
      <c r="G442" s="120">
        <v>44536</v>
      </c>
      <c r="H442" s="117" t="s">
        <v>252</v>
      </c>
    </row>
    <row r="443" spans="1:8" ht="15">
      <c r="A443" s="117" t="s">
        <v>160</v>
      </c>
      <c r="B443" s="117" t="s">
        <v>985</v>
      </c>
      <c r="C443" s="117" t="s">
        <v>211</v>
      </c>
      <c r="D443" s="117" t="s">
        <v>755</v>
      </c>
      <c r="E443" s="118">
        <v>5257085</v>
      </c>
      <c r="F443" s="119">
        <v>625000</v>
      </c>
      <c r="G443" s="120">
        <v>44539</v>
      </c>
      <c r="H443" s="117" t="s">
        <v>536</v>
      </c>
    </row>
    <row r="444" spans="1:8" ht="15">
      <c r="A444" s="117" t="s">
        <v>160</v>
      </c>
      <c r="B444" s="117" t="s">
        <v>985</v>
      </c>
      <c r="C444" s="117" t="s">
        <v>226</v>
      </c>
      <c r="D444" s="117" t="s">
        <v>737</v>
      </c>
      <c r="E444" s="118">
        <v>5257433</v>
      </c>
      <c r="F444" s="119">
        <v>351037</v>
      </c>
      <c r="G444" s="120">
        <v>44540</v>
      </c>
      <c r="H444" s="117" t="s">
        <v>356</v>
      </c>
    </row>
    <row r="445" spans="1:8" ht="15">
      <c r="A445" s="117" t="s">
        <v>160</v>
      </c>
      <c r="B445" s="117" t="s">
        <v>985</v>
      </c>
      <c r="C445" s="117" t="s">
        <v>211</v>
      </c>
      <c r="D445" s="117" t="s">
        <v>793</v>
      </c>
      <c r="E445" s="118">
        <v>5261497</v>
      </c>
      <c r="F445" s="119">
        <v>431000</v>
      </c>
      <c r="G445" s="120">
        <v>44552</v>
      </c>
      <c r="H445" s="117" t="s">
        <v>794</v>
      </c>
    </row>
    <row r="446" spans="1:8" ht="15">
      <c r="A446" s="117" t="s">
        <v>160</v>
      </c>
      <c r="B446" s="117" t="s">
        <v>985</v>
      </c>
      <c r="C446" s="117" t="s">
        <v>211</v>
      </c>
      <c r="D446" s="117" t="s">
        <v>740</v>
      </c>
      <c r="E446" s="118">
        <v>5257369</v>
      </c>
      <c r="F446" s="119">
        <v>456000</v>
      </c>
      <c r="G446" s="120">
        <v>44540</v>
      </c>
      <c r="H446" s="117" t="s">
        <v>362</v>
      </c>
    </row>
    <row r="447" spans="1:8" ht="15">
      <c r="A447" s="117" t="s">
        <v>160</v>
      </c>
      <c r="B447" s="117" t="s">
        <v>985</v>
      </c>
      <c r="C447" s="117" t="s">
        <v>211</v>
      </c>
      <c r="D447" s="117" t="s">
        <v>834</v>
      </c>
      <c r="E447" s="118">
        <v>5257260</v>
      </c>
      <c r="F447" s="119">
        <v>120000</v>
      </c>
      <c r="G447" s="120">
        <v>44540</v>
      </c>
      <c r="H447" s="117" t="s">
        <v>234</v>
      </c>
    </row>
    <row r="448" spans="1:8" ht="30">
      <c r="A448" s="117" t="s">
        <v>160</v>
      </c>
      <c r="B448" s="117" t="s">
        <v>985</v>
      </c>
      <c r="C448" s="117" t="s">
        <v>226</v>
      </c>
      <c r="D448" s="117" t="s">
        <v>764</v>
      </c>
      <c r="E448" s="118">
        <v>5263722</v>
      </c>
      <c r="F448" s="119">
        <v>765000</v>
      </c>
      <c r="G448" s="120">
        <v>44559</v>
      </c>
      <c r="H448" s="117" t="s">
        <v>224</v>
      </c>
    </row>
    <row r="449" spans="1:8" ht="15">
      <c r="A449" s="117" t="s">
        <v>160</v>
      </c>
      <c r="B449" s="117" t="s">
        <v>985</v>
      </c>
      <c r="C449" s="117" t="s">
        <v>211</v>
      </c>
      <c r="D449" s="117" t="s">
        <v>790</v>
      </c>
      <c r="E449" s="118">
        <v>5256541</v>
      </c>
      <c r="F449" s="119">
        <v>265000</v>
      </c>
      <c r="G449" s="120">
        <v>44538</v>
      </c>
      <c r="H449" s="117" t="s">
        <v>789</v>
      </c>
    </row>
    <row r="450" spans="1:8" ht="15">
      <c r="A450" s="117" t="s">
        <v>160</v>
      </c>
      <c r="B450" s="117" t="s">
        <v>985</v>
      </c>
      <c r="C450" s="117" t="s">
        <v>211</v>
      </c>
      <c r="D450" s="117" t="s">
        <v>756</v>
      </c>
      <c r="E450" s="118">
        <v>5257418</v>
      </c>
      <c r="F450" s="119">
        <v>206800</v>
      </c>
      <c r="G450" s="120">
        <v>44540</v>
      </c>
      <c r="H450" s="117" t="s">
        <v>539</v>
      </c>
    </row>
    <row r="451" spans="1:8" ht="15">
      <c r="A451" s="117" t="s">
        <v>160</v>
      </c>
      <c r="B451" s="117" t="s">
        <v>985</v>
      </c>
      <c r="C451" s="117" t="s">
        <v>211</v>
      </c>
      <c r="D451" s="117" t="s">
        <v>670</v>
      </c>
      <c r="E451" s="118">
        <v>5261481</v>
      </c>
      <c r="F451" s="119">
        <v>200000</v>
      </c>
      <c r="G451" s="120">
        <v>44552</v>
      </c>
      <c r="H451" s="117" t="s">
        <v>217</v>
      </c>
    </row>
    <row r="452" spans="1:8" ht="15">
      <c r="A452" s="117" t="s">
        <v>160</v>
      </c>
      <c r="B452" s="117" t="s">
        <v>985</v>
      </c>
      <c r="C452" s="117" t="s">
        <v>211</v>
      </c>
      <c r="D452" s="117" t="s">
        <v>669</v>
      </c>
      <c r="E452" s="118">
        <v>5264474</v>
      </c>
      <c r="F452" s="119">
        <v>298000</v>
      </c>
      <c r="G452" s="120">
        <v>44560</v>
      </c>
      <c r="H452" s="117" t="s">
        <v>217</v>
      </c>
    </row>
    <row r="453" spans="1:8" ht="15">
      <c r="A453" s="117" t="s">
        <v>160</v>
      </c>
      <c r="B453" s="117" t="s">
        <v>985</v>
      </c>
      <c r="C453" s="117" t="s">
        <v>211</v>
      </c>
      <c r="D453" s="117" t="s">
        <v>671</v>
      </c>
      <c r="E453" s="118">
        <v>5263731</v>
      </c>
      <c r="F453" s="119">
        <v>450000</v>
      </c>
      <c r="G453" s="120">
        <v>44559</v>
      </c>
      <c r="H453" s="117" t="s">
        <v>217</v>
      </c>
    </row>
    <row r="454" spans="1:8" ht="15">
      <c r="A454" s="117" t="s">
        <v>160</v>
      </c>
      <c r="B454" s="117" t="s">
        <v>985</v>
      </c>
      <c r="C454" s="117" t="s">
        <v>211</v>
      </c>
      <c r="D454" s="117" t="s">
        <v>787</v>
      </c>
      <c r="E454" s="118">
        <v>5262452</v>
      </c>
      <c r="F454" s="119">
        <v>280000</v>
      </c>
      <c r="G454" s="120">
        <v>44557</v>
      </c>
      <c r="H454" s="117" t="s">
        <v>249</v>
      </c>
    </row>
    <row r="455" spans="1:8" ht="15">
      <c r="A455" s="117" t="s">
        <v>160</v>
      </c>
      <c r="B455" s="117" t="s">
        <v>985</v>
      </c>
      <c r="C455" s="117" t="s">
        <v>211</v>
      </c>
      <c r="D455" s="117" t="s">
        <v>745</v>
      </c>
      <c r="E455" s="118">
        <v>5257391</v>
      </c>
      <c r="F455" s="119">
        <v>192000</v>
      </c>
      <c r="G455" s="120">
        <v>44540</v>
      </c>
      <c r="H455" s="117" t="s">
        <v>366</v>
      </c>
    </row>
    <row r="456" spans="1:8" ht="15">
      <c r="A456" s="117" t="s">
        <v>160</v>
      </c>
      <c r="B456" s="117" t="s">
        <v>985</v>
      </c>
      <c r="C456" s="117" t="s">
        <v>211</v>
      </c>
      <c r="D456" s="117" t="s">
        <v>674</v>
      </c>
      <c r="E456" s="118">
        <v>5263528</v>
      </c>
      <c r="F456" s="119">
        <v>448000</v>
      </c>
      <c r="G456" s="120">
        <v>44559</v>
      </c>
      <c r="H456" s="117" t="s">
        <v>217</v>
      </c>
    </row>
    <row r="457" spans="1:8" ht="15">
      <c r="A457" s="117" t="s">
        <v>160</v>
      </c>
      <c r="B457" s="117" t="s">
        <v>985</v>
      </c>
      <c r="C457" s="117" t="s">
        <v>226</v>
      </c>
      <c r="D457" s="117" t="s">
        <v>795</v>
      </c>
      <c r="E457" s="118">
        <v>5254506</v>
      </c>
      <c r="F457" s="119">
        <v>274633</v>
      </c>
      <c r="G457" s="120">
        <v>44533</v>
      </c>
      <c r="H457" s="117" t="s">
        <v>413</v>
      </c>
    </row>
    <row r="458" spans="1:8" ht="15">
      <c r="A458" s="117" t="s">
        <v>160</v>
      </c>
      <c r="B458" s="117" t="s">
        <v>985</v>
      </c>
      <c r="C458" s="117" t="s">
        <v>211</v>
      </c>
      <c r="D458" s="117" t="s">
        <v>696</v>
      </c>
      <c r="E458" s="118">
        <v>5256082</v>
      </c>
      <c r="F458" s="119">
        <v>412000</v>
      </c>
      <c r="G458" s="120">
        <v>44537</v>
      </c>
      <c r="H458" s="117" t="s">
        <v>302</v>
      </c>
    </row>
    <row r="459" spans="1:8" ht="30">
      <c r="A459" s="117" t="s">
        <v>160</v>
      </c>
      <c r="B459" s="117" t="s">
        <v>985</v>
      </c>
      <c r="C459" s="117" t="s">
        <v>211</v>
      </c>
      <c r="D459" s="117" t="s">
        <v>686</v>
      </c>
      <c r="E459" s="118">
        <v>5261768</v>
      </c>
      <c r="F459" s="119">
        <v>450000</v>
      </c>
      <c r="G459" s="120">
        <v>44552</v>
      </c>
      <c r="H459" s="117" t="s">
        <v>487</v>
      </c>
    </row>
    <row r="460" spans="1:8" ht="15">
      <c r="A460" s="117" t="s">
        <v>160</v>
      </c>
      <c r="B460" s="117" t="s">
        <v>985</v>
      </c>
      <c r="C460" s="117" t="s">
        <v>211</v>
      </c>
      <c r="D460" s="117" t="s">
        <v>724</v>
      </c>
      <c r="E460" s="118">
        <v>5261774</v>
      </c>
      <c r="F460" s="119">
        <v>319500</v>
      </c>
      <c r="G460" s="120">
        <v>44552</v>
      </c>
      <c r="H460" s="117" t="s">
        <v>321</v>
      </c>
    </row>
    <row r="461" spans="1:8" ht="15">
      <c r="A461" s="117" t="s">
        <v>160</v>
      </c>
      <c r="B461" s="117" t="s">
        <v>985</v>
      </c>
      <c r="C461" s="117" t="s">
        <v>307</v>
      </c>
      <c r="D461" s="117" t="s">
        <v>182</v>
      </c>
      <c r="E461" s="118">
        <v>5261791</v>
      </c>
      <c r="F461" s="119">
        <v>740000</v>
      </c>
      <c r="G461" s="120">
        <v>44552</v>
      </c>
      <c r="H461" s="117" t="s">
        <v>232</v>
      </c>
    </row>
    <row r="462" spans="1:8" ht="15">
      <c r="A462" s="117" t="s">
        <v>160</v>
      </c>
      <c r="B462" s="117" t="s">
        <v>985</v>
      </c>
      <c r="C462" s="117" t="s">
        <v>211</v>
      </c>
      <c r="D462" s="117" t="s">
        <v>735</v>
      </c>
      <c r="E462" s="118">
        <v>5262486</v>
      </c>
      <c r="F462" s="119">
        <v>210800</v>
      </c>
      <c r="G462" s="120">
        <v>44557</v>
      </c>
      <c r="H462" s="117" t="s">
        <v>321</v>
      </c>
    </row>
    <row r="463" spans="1:8" ht="15">
      <c r="A463" s="117" t="s">
        <v>160</v>
      </c>
      <c r="B463" s="117" t="s">
        <v>985</v>
      </c>
      <c r="C463" s="117" t="s">
        <v>211</v>
      </c>
      <c r="D463" s="117" t="s">
        <v>731</v>
      </c>
      <c r="E463" s="118">
        <v>5261348</v>
      </c>
      <c r="F463" s="119">
        <v>220600</v>
      </c>
      <c r="G463" s="120">
        <v>44551</v>
      </c>
      <c r="H463" s="117" t="s">
        <v>321</v>
      </c>
    </row>
    <row r="464" spans="1:8" ht="15">
      <c r="A464" s="117" t="s">
        <v>160</v>
      </c>
      <c r="B464" s="117" t="s">
        <v>985</v>
      </c>
      <c r="C464" s="117" t="s">
        <v>211</v>
      </c>
      <c r="D464" s="117" t="s">
        <v>820</v>
      </c>
      <c r="E464" s="118">
        <v>5260329</v>
      </c>
      <c r="F464" s="119">
        <v>497000</v>
      </c>
      <c r="G464" s="120">
        <v>44550</v>
      </c>
      <c r="H464" s="117" t="s">
        <v>424</v>
      </c>
    </row>
    <row r="465" spans="1:8" ht="15">
      <c r="A465" s="117" t="s">
        <v>160</v>
      </c>
      <c r="B465" s="117" t="s">
        <v>985</v>
      </c>
      <c r="C465" s="117" t="s">
        <v>211</v>
      </c>
      <c r="D465" s="117" t="s">
        <v>738</v>
      </c>
      <c r="E465" s="118">
        <v>5261668</v>
      </c>
      <c r="F465" s="119">
        <v>110000</v>
      </c>
      <c r="G465" s="120">
        <v>44552</v>
      </c>
      <c r="H465" s="117" t="s">
        <v>356</v>
      </c>
    </row>
    <row r="466" spans="1:8" ht="15">
      <c r="A466" s="117" t="s">
        <v>160</v>
      </c>
      <c r="B466" s="117" t="s">
        <v>985</v>
      </c>
      <c r="C466" s="117" t="s">
        <v>211</v>
      </c>
      <c r="D466" s="117" t="s">
        <v>766</v>
      </c>
      <c r="E466" s="118">
        <v>5263509</v>
      </c>
      <c r="F466" s="119">
        <v>412000</v>
      </c>
      <c r="G466" s="120">
        <v>44559</v>
      </c>
      <c r="H466" s="117" t="s">
        <v>227</v>
      </c>
    </row>
    <row r="467" spans="1:8" ht="15">
      <c r="A467" s="117" t="s">
        <v>160</v>
      </c>
      <c r="B467" s="117" t="s">
        <v>985</v>
      </c>
      <c r="C467" s="117" t="s">
        <v>211</v>
      </c>
      <c r="D467" s="117" t="s">
        <v>747</v>
      </c>
      <c r="E467" s="118">
        <v>5256701</v>
      </c>
      <c r="F467" s="119">
        <v>294500</v>
      </c>
      <c r="G467" s="120">
        <v>44538</v>
      </c>
      <c r="H467" s="117" t="s">
        <v>222</v>
      </c>
    </row>
    <row r="468" spans="1:8" ht="15">
      <c r="A468" s="117" t="s">
        <v>160</v>
      </c>
      <c r="B468" s="117" t="s">
        <v>985</v>
      </c>
      <c r="C468" s="117" t="s">
        <v>211</v>
      </c>
      <c r="D468" s="117" t="s">
        <v>826</v>
      </c>
      <c r="E468" s="118">
        <v>5256684</v>
      </c>
      <c r="F468" s="119">
        <v>248000</v>
      </c>
      <c r="G468" s="120">
        <v>44538</v>
      </c>
      <c r="H468" s="117" t="s">
        <v>427</v>
      </c>
    </row>
    <row r="469" spans="1:8" ht="15">
      <c r="A469" s="117" t="s">
        <v>160</v>
      </c>
      <c r="B469" s="117" t="s">
        <v>985</v>
      </c>
      <c r="C469" s="117" t="s">
        <v>211</v>
      </c>
      <c r="D469" s="117" t="s">
        <v>839</v>
      </c>
      <c r="E469" s="118">
        <v>5261388</v>
      </c>
      <c r="F469" s="119">
        <v>498000</v>
      </c>
      <c r="G469" s="120">
        <v>44552</v>
      </c>
      <c r="H469" s="117" t="s">
        <v>234</v>
      </c>
    </row>
    <row r="470" spans="1:8" ht="15">
      <c r="A470" s="117" t="s">
        <v>160</v>
      </c>
      <c r="B470" s="117" t="s">
        <v>985</v>
      </c>
      <c r="C470" s="117" t="s">
        <v>211</v>
      </c>
      <c r="D470" s="117" t="s">
        <v>777</v>
      </c>
      <c r="E470" s="118">
        <v>5263749</v>
      </c>
      <c r="F470" s="119">
        <v>200000</v>
      </c>
      <c r="G470" s="120">
        <v>44559</v>
      </c>
      <c r="H470" s="117" t="s">
        <v>392</v>
      </c>
    </row>
    <row r="471" spans="1:8" ht="15">
      <c r="A471" s="117" t="s">
        <v>160</v>
      </c>
      <c r="B471" s="117" t="s">
        <v>985</v>
      </c>
      <c r="C471" s="117" t="s">
        <v>211</v>
      </c>
      <c r="D471" s="117" t="s">
        <v>734</v>
      </c>
      <c r="E471" s="118">
        <v>5261489</v>
      </c>
      <c r="F471" s="119">
        <v>330000</v>
      </c>
      <c r="G471" s="120">
        <v>44552</v>
      </c>
      <c r="H471" s="117" t="s">
        <v>321</v>
      </c>
    </row>
    <row r="472" spans="1:8" ht="15">
      <c r="A472" s="117" t="s">
        <v>160</v>
      </c>
      <c r="B472" s="117" t="s">
        <v>985</v>
      </c>
      <c r="C472" s="117" t="s">
        <v>211</v>
      </c>
      <c r="D472" s="117" t="s">
        <v>760</v>
      </c>
      <c r="E472" s="118">
        <v>5262434</v>
      </c>
      <c r="F472" s="119">
        <v>177000</v>
      </c>
      <c r="G472" s="120">
        <v>44557</v>
      </c>
      <c r="H472" s="117" t="s">
        <v>542</v>
      </c>
    </row>
    <row r="473" spans="1:8" ht="15">
      <c r="A473" s="117" t="s">
        <v>160</v>
      </c>
      <c r="B473" s="117" t="s">
        <v>985</v>
      </c>
      <c r="C473" s="117" t="s">
        <v>211</v>
      </c>
      <c r="D473" s="117" t="s">
        <v>733</v>
      </c>
      <c r="E473" s="118">
        <v>5256996</v>
      </c>
      <c r="F473" s="119">
        <v>177500</v>
      </c>
      <c r="G473" s="120">
        <v>44539</v>
      </c>
      <c r="H473" s="117" t="s">
        <v>321</v>
      </c>
    </row>
    <row r="474" spans="1:8" ht="15">
      <c r="A474" s="117" t="s">
        <v>160</v>
      </c>
      <c r="B474" s="117" t="s">
        <v>985</v>
      </c>
      <c r="C474" s="117" t="s">
        <v>211</v>
      </c>
      <c r="D474" s="117" t="s">
        <v>817</v>
      </c>
      <c r="E474" s="118">
        <v>5257003</v>
      </c>
      <c r="F474" s="119">
        <v>250000</v>
      </c>
      <c r="G474" s="120">
        <v>44539</v>
      </c>
      <c r="H474" s="117" t="s">
        <v>424</v>
      </c>
    </row>
    <row r="475" spans="1:8" ht="15">
      <c r="A475" s="117" t="s">
        <v>160</v>
      </c>
      <c r="B475" s="117" t="s">
        <v>985</v>
      </c>
      <c r="C475" s="117" t="s">
        <v>226</v>
      </c>
      <c r="D475" s="117" t="s">
        <v>741</v>
      </c>
      <c r="E475" s="118">
        <v>5262499</v>
      </c>
      <c r="F475" s="119">
        <v>468050</v>
      </c>
      <c r="G475" s="120">
        <v>44557</v>
      </c>
      <c r="H475" s="117" t="s">
        <v>362</v>
      </c>
    </row>
    <row r="476" spans="1:8" ht="15">
      <c r="A476" s="117" t="s">
        <v>160</v>
      </c>
      <c r="B476" s="117" t="s">
        <v>985</v>
      </c>
      <c r="C476" s="117" t="s">
        <v>211</v>
      </c>
      <c r="D476" s="117" t="s">
        <v>759</v>
      </c>
      <c r="E476" s="118">
        <v>5262465</v>
      </c>
      <c r="F476" s="119">
        <v>150000</v>
      </c>
      <c r="G476" s="120">
        <v>44557</v>
      </c>
      <c r="H476" s="117" t="s">
        <v>373</v>
      </c>
    </row>
    <row r="477" spans="1:8" ht="15">
      <c r="A477" s="117" t="s">
        <v>160</v>
      </c>
      <c r="B477" s="117" t="s">
        <v>985</v>
      </c>
      <c r="C477" s="117" t="s">
        <v>211</v>
      </c>
      <c r="D477" s="117" t="s">
        <v>782</v>
      </c>
      <c r="E477" s="118">
        <v>5256588</v>
      </c>
      <c r="F477" s="119">
        <v>276000</v>
      </c>
      <c r="G477" s="120">
        <v>44538</v>
      </c>
      <c r="H477" s="117" t="s">
        <v>783</v>
      </c>
    </row>
    <row r="478" spans="1:8" ht="15">
      <c r="A478" s="117" t="s">
        <v>160</v>
      </c>
      <c r="B478" s="117" t="s">
        <v>985</v>
      </c>
      <c r="C478" s="117" t="s">
        <v>211</v>
      </c>
      <c r="D478" s="117" t="s">
        <v>757</v>
      </c>
      <c r="E478" s="118">
        <v>5257310</v>
      </c>
      <c r="F478" s="119">
        <v>171400</v>
      </c>
      <c r="G478" s="120">
        <v>44540</v>
      </c>
      <c r="H478" s="117" t="s">
        <v>539</v>
      </c>
    </row>
    <row r="479" spans="1:8" ht="15">
      <c r="A479" s="117" t="s">
        <v>160</v>
      </c>
      <c r="B479" s="117" t="s">
        <v>985</v>
      </c>
      <c r="C479" s="117" t="s">
        <v>211</v>
      </c>
      <c r="D479" s="117" t="s">
        <v>673</v>
      </c>
      <c r="E479" s="118">
        <v>5261482</v>
      </c>
      <c r="F479" s="119">
        <v>280000</v>
      </c>
      <c r="G479" s="120">
        <v>44552</v>
      </c>
      <c r="H479" s="117" t="s">
        <v>217</v>
      </c>
    </row>
    <row r="480" spans="1:8" ht="15">
      <c r="A480" s="117" t="s">
        <v>160</v>
      </c>
      <c r="B480" s="117" t="s">
        <v>985</v>
      </c>
      <c r="C480" s="117" t="s">
        <v>211</v>
      </c>
      <c r="D480" s="117" t="s">
        <v>753</v>
      </c>
      <c r="E480" s="118">
        <v>5257543</v>
      </c>
      <c r="F480" s="119">
        <v>171000</v>
      </c>
      <c r="G480" s="120">
        <v>44540</v>
      </c>
      <c r="H480" s="117" t="s">
        <v>536</v>
      </c>
    </row>
    <row r="481" spans="1:8" ht="15">
      <c r="A481" s="117" t="s">
        <v>160</v>
      </c>
      <c r="B481" s="117" t="s">
        <v>985</v>
      </c>
      <c r="C481" s="117" t="s">
        <v>211</v>
      </c>
      <c r="D481" s="117" t="s">
        <v>700</v>
      </c>
      <c r="E481" s="118">
        <v>5256559</v>
      </c>
      <c r="F481" s="119">
        <v>1639950</v>
      </c>
      <c r="G481" s="120">
        <v>44538</v>
      </c>
      <c r="H481" s="117" t="s">
        <v>305</v>
      </c>
    </row>
    <row r="482" spans="1:8" ht="15">
      <c r="A482" s="117" t="s">
        <v>160</v>
      </c>
      <c r="B482" s="117" t="s">
        <v>985</v>
      </c>
      <c r="C482" s="117" t="s">
        <v>211</v>
      </c>
      <c r="D482" s="117" t="s">
        <v>732</v>
      </c>
      <c r="E482" s="118">
        <v>5263559</v>
      </c>
      <c r="F482" s="119">
        <v>319000</v>
      </c>
      <c r="G482" s="120">
        <v>44559</v>
      </c>
      <c r="H482" s="117" t="s">
        <v>321</v>
      </c>
    </row>
    <row r="483" spans="1:8" ht="15">
      <c r="A483" s="117" t="s">
        <v>160</v>
      </c>
      <c r="B483" s="117" t="s">
        <v>985</v>
      </c>
      <c r="C483" s="117" t="s">
        <v>211</v>
      </c>
      <c r="D483" s="117" t="s">
        <v>739</v>
      </c>
      <c r="E483" s="118">
        <v>5257508</v>
      </c>
      <c r="F483" s="119">
        <v>282000</v>
      </c>
      <c r="G483" s="120">
        <v>44540</v>
      </c>
      <c r="H483" s="117" t="s">
        <v>362</v>
      </c>
    </row>
    <row r="484" spans="1:8" ht="15">
      <c r="A484" s="117" t="s">
        <v>160</v>
      </c>
      <c r="B484" s="117" t="s">
        <v>985</v>
      </c>
      <c r="C484" s="117" t="s">
        <v>211</v>
      </c>
      <c r="D484" s="117" t="s">
        <v>664</v>
      </c>
      <c r="E484" s="118">
        <v>5257366</v>
      </c>
      <c r="F484" s="119">
        <v>275000</v>
      </c>
      <c r="G484" s="120">
        <v>44540</v>
      </c>
      <c r="H484" s="117" t="s">
        <v>212</v>
      </c>
    </row>
    <row r="485" spans="1:8" ht="15">
      <c r="A485" s="117" t="s">
        <v>160</v>
      </c>
      <c r="B485" s="117" t="s">
        <v>985</v>
      </c>
      <c r="C485" s="117" t="s">
        <v>211</v>
      </c>
      <c r="D485" s="117" t="s">
        <v>749</v>
      </c>
      <c r="E485" s="118">
        <v>5257441</v>
      </c>
      <c r="F485" s="119">
        <v>443000</v>
      </c>
      <c r="G485" s="120">
        <v>44540</v>
      </c>
      <c r="H485" s="117" t="s">
        <v>750</v>
      </c>
    </row>
    <row r="486" spans="1:8" ht="15">
      <c r="A486" s="117" t="s">
        <v>160</v>
      </c>
      <c r="B486" s="117" t="s">
        <v>985</v>
      </c>
      <c r="C486" s="117" t="s">
        <v>211</v>
      </c>
      <c r="D486" s="117" t="s">
        <v>776</v>
      </c>
      <c r="E486" s="118">
        <v>5262485</v>
      </c>
      <c r="F486" s="119">
        <v>310500</v>
      </c>
      <c r="G486" s="120">
        <v>44557</v>
      </c>
      <c r="H486" s="117" t="s">
        <v>392</v>
      </c>
    </row>
    <row r="487" spans="1:8" ht="15">
      <c r="A487" s="117" t="s">
        <v>160</v>
      </c>
      <c r="B487" s="117" t="s">
        <v>985</v>
      </c>
      <c r="C487" s="117" t="s">
        <v>211</v>
      </c>
      <c r="D487" s="117" t="s">
        <v>695</v>
      </c>
      <c r="E487" s="118">
        <v>5256521</v>
      </c>
      <c r="F487" s="119">
        <v>253000</v>
      </c>
      <c r="G487" s="120">
        <v>44538</v>
      </c>
      <c r="H487" s="117" t="s">
        <v>302</v>
      </c>
    </row>
    <row r="488" spans="1:8" ht="15">
      <c r="A488" s="117" t="s">
        <v>160</v>
      </c>
      <c r="B488" s="117" t="s">
        <v>985</v>
      </c>
      <c r="C488" s="117" t="s">
        <v>211</v>
      </c>
      <c r="D488" s="117" t="s">
        <v>822</v>
      </c>
      <c r="E488" s="118">
        <v>5262494</v>
      </c>
      <c r="F488" s="119">
        <v>625000</v>
      </c>
      <c r="G488" s="120">
        <v>44557</v>
      </c>
      <c r="H488" s="117" t="s">
        <v>424</v>
      </c>
    </row>
    <row r="489" spans="1:8" ht="15">
      <c r="A489" s="117" t="s">
        <v>160</v>
      </c>
      <c r="B489" s="117" t="s">
        <v>985</v>
      </c>
      <c r="C489" s="117" t="s">
        <v>211</v>
      </c>
      <c r="D489" s="117" t="s">
        <v>710</v>
      </c>
      <c r="E489" s="118">
        <v>5262492</v>
      </c>
      <c r="F489" s="119">
        <v>144000</v>
      </c>
      <c r="G489" s="120">
        <v>44557</v>
      </c>
      <c r="H489" s="117" t="s">
        <v>709</v>
      </c>
    </row>
    <row r="490" spans="1:8" ht="15">
      <c r="A490" s="117" t="s">
        <v>160</v>
      </c>
      <c r="B490" s="117" t="s">
        <v>985</v>
      </c>
      <c r="C490" s="117" t="s">
        <v>211</v>
      </c>
      <c r="D490" s="117" t="s">
        <v>806</v>
      </c>
      <c r="E490" s="118">
        <v>5262487</v>
      </c>
      <c r="F490" s="119">
        <v>355000</v>
      </c>
      <c r="G490" s="120">
        <v>44557</v>
      </c>
      <c r="H490" s="117" t="s">
        <v>252</v>
      </c>
    </row>
    <row r="491" spans="1:8" ht="15">
      <c r="A491" s="117" t="s">
        <v>160</v>
      </c>
      <c r="B491" s="117" t="s">
        <v>985</v>
      </c>
      <c r="C491" s="117" t="s">
        <v>211</v>
      </c>
      <c r="D491" s="117" t="s">
        <v>809</v>
      </c>
      <c r="E491" s="118">
        <v>5261571</v>
      </c>
      <c r="F491" s="119">
        <v>100000</v>
      </c>
      <c r="G491" s="120">
        <v>44552</v>
      </c>
      <c r="H491" s="117" t="s">
        <v>422</v>
      </c>
    </row>
    <row r="492" spans="1:8" ht="15">
      <c r="A492" s="117" t="s">
        <v>160</v>
      </c>
      <c r="B492" s="117" t="s">
        <v>985</v>
      </c>
      <c r="C492" s="117" t="s">
        <v>211</v>
      </c>
      <c r="D492" s="117" t="s">
        <v>774</v>
      </c>
      <c r="E492" s="118">
        <v>5256386</v>
      </c>
      <c r="F492" s="119">
        <v>831000</v>
      </c>
      <c r="G492" s="120">
        <v>44538</v>
      </c>
      <c r="H492" s="117" t="s">
        <v>392</v>
      </c>
    </row>
    <row r="493" spans="1:8" ht="15">
      <c r="A493" s="117" t="s">
        <v>160</v>
      </c>
      <c r="B493" s="117" t="s">
        <v>985</v>
      </c>
      <c r="C493" s="117" t="s">
        <v>211</v>
      </c>
      <c r="D493" s="117" t="s">
        <v>791</v>
      </c>
      <c r="E493" s="118">
        <v>5256270</v>
      </c>
      <c r="F493" s="119">
        <v>192950</v>
      </c>
      <c r="G493" s="120">
        <v>44537</v>
      </c>
      <c r="H493" s="117" t="s">
        <v>792</v>
      </c>
    </row>
    <row r="494" spans="1:8" ht="15">
      <c r="A494" s="117" t="s">
        <v>160</v>
      </c>
      <c r="B494" s="117" t="s">
        <v>985</v>
      </c>
      <c r="C494" s="117" t="s">
        <v>211</v>
      </c>
      <c r="D494" s="117" t="s">
        <v>803</v>
      </c>
      <c r="E494" s="118">
        <v>5255036</v>
      </c>
      <c r="F494" s="119">
        <v>289500</v>
      </c>
      <c r="G494" s="120">
        <v>44536</v>
      </c>
      <c r="H494" s="117" t="s">
        <v>252</v>
      </c>
    </row>
    <row r="495" spans="1:8" ht="30">
      <c r="A495" s="117" t="s">
        <v>160</v>
      </c>
      <c r="B495" s="117" t="s">
        <v>985</v>
      </c>
      <c r="C495" s="117" t="s">
        <v>211</v>
      </c>
      <c r="D495" s="117" t="s">
        <v>685</v>
      </c>
      <c r="E495" s="118">
        <v>5255683</v>
      </c>
      <c r="F495" s="119">
        <v>647200</v>
      </c>
      <c r="G495" s="120">
        <v>44537</v>
      </c>
      <c r="H495" s="117" t="s">
        <v>487</v>
      </c>
    </row>
    <row r="496" spans="1:8" ht="15">
      <c r="A496" s="117" t="s">
        <v>160</v>
      </c>
      <c r="B496" s="117" t="s">
        <v>985</v>
      </c>
      <c r="C496" s="117" t="s">
        <v>226</v>
      </c>
      <c r="D496" s="117" t="s">
        <v>652</v>
      </c>
      <c r="E496" s="118">
        <v>5263783</v>
      </c>
      <c r="F496" s="119">
        <v>885000</v>
      </c>
      <c r="G496" s="120">
        <v>44559</v>
      </c>
      <c r="H496" s="117" t="s">
        <v>653</v>
      </c>
    </row>
    <row r="497" spans="1:8" ht="15">
      <c r="A497" s="117" t="s">
        <v>160</v>
      </c>
      <c r="B497" s="117" t="s">
        <v>985</v>
      </c>
      <c r="C497" s="117" t="s">
        <v>211</v>
      </c>
      <c r="D497" s="117" t="s">
        <v>728</v>
      </c>
      <c r="E497" s="118">
        <v>5255135</v>
      </c>
      <c r="F497" s="119">
        <v>274000</v>
      </c>
      <c r="G497" s="120">
        <v>44536</v>
      </c>
      <c r="H497" s="117" t="s">
        <v>321</v>
      </c>
    </row>
    <row r="498" spans="1:8" ht="15">
      <c r="A498" s="117" t="s">
        <v>160</v>
      </c>
      <c r="B498" s="117" t="s">
        <v>985</v>
      </c>
      <c r="C498" s="117" t="s">
        <v>211</v>
      </c>
      <c r="D498" s="117" t="s">
        <v>657</v>
      </c>
      <c r="E498" s="118">
        <v>5255484</v>
      </c>
      <c r="F498" s="119">
        <v>344000</v>
      </c>
      <c r="G498" s="120">
        <v>44537</v>
      </c>
      <c r="H498" s="117" t="s">
        <v>254</v>
      </c>
    </row>
    <row r="499" spans="1:8" ht="15">
      <c r="A499" s="117" t="s">
        <v>160</v>
      </c>
      <c r="B499" s="117" t="s">
        <v>985</v>
      </c>
      <c r="C499" s="117" t="s">
        <v>211</v>
      </c>
      <c r="D499" s="117" t="s">
        <v>712</v>
      </c>
      <c r="E499" s="118">
        <v>5261541</v>
      </c>
      <c r="F499" s="119">
        <v>94500</v>
      </c>
      <c r="G499" s="120">
        <v>44552</v>
      </c>
      <c r="H499" s="117" t="s">
        <v>220</v>
      </c>
    </row>
    <row r="500" spans="1:8" ht="15">
      <c r="A500" s="117" t="s">
        <v>160</v>
      </c>
      <c r="B500" s="117" t="s">
        <v>985</v>
      </c>
      <c r="C500" s="117" t="s">
        <v>211</v>
      </c>
      <c r="D500" s="117" t="s">
        <v>819</v>
      </c>
      <c r="E500" s="118">
        <v>5255465</v>
      </c>
      <c r="F500" s="119">
        <v>435000</v>
      </c>
      <c r="G500" s="120">
        <v>44537</v>
      </c>
      <c r="H500" s="117" t="s">
        <v>424</v>
      </c>
    </row>
    <row r="501" spans="1:8" ht="15">
      <c r="A501" s="117" t="s">
        <v>160</v>
      </c>
      <c r="B501" s="117" t="s">
        <v>985</v>
      </c>
      <c r="C501" s="117" t="s">
        <v>211</v>
      </c>
      <c r="D501" s="117" t="s">
        <v>660</v>
      </c>
      <c r="E501" s="118">
        <v>5261627</v>
      </c>
      <c r="F501" s="119">
        <v>423500</v>
      </c>
      <c r="G501" s="120">
        <v>44552</v>
      </c>
      <c r="H501" s="117" t="s">
        <v>661</v>
      </c>
    </row>
    <row r="502" spans="1:8" ht="15">
      <c r="A502" s="117" t="s">
        <v>160</v>
      </c>
      <c r="B502" s="117" t="s">
        <v>985</v>
      </c>
      <c r="C502" s="117" t="s">
        <v>211</v>
      </c>
      <c r="D502" s="117" t="s">
        <v>714</v>
      </c>
      <c r="E502" s="118">
        <v>5255092</v>
      </c>
      <c r="F502" s="119">
        <v>240000</v>
      </c>
      <c r="G502" s="120">
        <v>44536</v>
      </c>
      <c r="H502" s="117" t="s">
        <v>321</v>
      </c>
    </row>
    <row r="503" spans="1:8" ht="15">
      <c r="A503" s="117" t="s">
        <v>160</v>
      </c>
      <c r="B503" s="117" t="s">
        <v>985</v>
      </c>
      <c r="C503" s="117" t="s">
        <v>211</v>
      </c>
      <c r="D503" s="117" t="s">
        <v>676</v>
      </c>
      <c r="E503" s="118">
        <v>5257271</v>
      </c>
      <c r="F503" s="119">
        <v>277000</v>
      </c>
      <c r="G503" s="120">
        <v>44540</v>
      </c>
      <c r="H503" s="117" t="s">
        <v>270</v>
      </c>
    </row>
    <row r="504" spans="1:8" ht="15">
      <c r="A504" s="117" t="s">
        <v>160</v>
      </c>
      <c r="B504" s="117" t="s">
        <v>985</v>
      </c>
      <c r="C504" s="117" t="s">
        <v>211</v>
      </c>
      <c r="D504" s="117" t="s">
        <v>825</v>
      </c>
      <c r="E504" s="118">
        <v>5255444</v>
      </c>
      <c r="F504" s="119">
        <v>377000</v>
      </c>
      <c r="G504" s="120">
        <v>44537</v>
      </c>
      <c r="H504" s="117" t="s">
        <v>427</v>
      </c>
    </row>
    <row r="505" spans="1:8" ht="15">
      <c r="A505" s="117" t="s">
        <v>160</v>
      </c>
      <c r="B505" s="117" t="s">
        <v>985</v>
      </c>
      <c r="C505" s="117" t="s">
        <v>211</v>
      </c>
      <c r="D505" s="117" t="s">
        <v>832</v>
      </c>
      <c r="E505" s="118">
        <v>5255439</v>
      </c>
      <c r="F505" s="119">
        <v>243500</v>
      </c>
      <c r="G505" s="120">
        <v>44537</v>
      </c>
      <c r="H505" s="117" t="s">
        <v>234</v>
      </c>
    </row>
    <row r="506" spans="1:8" ht="30">
      <c r="A506" s="117" t="s">
        <v>160</v>
      </c>
      <c r="B506" s="117" t="s">
        <v>985</v>
      </c>
      <c r="C506" s="117" t="s">
        <v>211</v>
      </c>
      <c r="D506" s="117" t="s">
        <v>687</v>
      </c>
      <c r="E506" s="118">
        <v>5256150</v>
      </c>
      <c r="F506" s="119">
        <v>245000</v>
      </c>
      <c r="G506" s="120">
        <v>44537</v>
      </c>
      <c r="H506" s="117" t="s">
        <v>487</v>
      </c>
    </row>
    <row r="507" spans="1:8" ht="15">
      <c r="A507" s="117" t="s">
        <v>160</v>
      </c>
      <c r="B507" s="117" t="s">
        <v>985</v>
      </c>
      <c r="C507" s="117" t="s">
        <v>211</v>
      </c>
      <c r="D507" s="117" t="s">
        <v>654</v>
      </c>
      <c r="E507" s="118">
        <v>5261963</v>
      </c>
      <c r="F507" s="119">
        <v>295000</v>
      </c>
      <c r="G507" s="120">
        <v>44553</v>
      </c>
      <c r="H507" s="117" t="s">
        <v>254</v>
      </c>
    </row>
    <row r="508" spans="1:8" ht="30">
      <c r="A508" s="117" t="s">
        <v>160</v>
      </c>
      <c r="B508" s="117" t="s">
        <v>985</v>
      </c>
      <c r="C508" s="117" t="s">
        <v>211</v>
      </c>
      <c r="D508" s="117" t="s">
        <v>761</v>
      </c>
      <c r="E508" s="118">
        <v>5255081</v>
      </c>
      <c r="F508" s="119">
        <v>413000</v>
      </c>
      <c r="G508" s="120">
        <v>44536</v>
      </c>
      <c r="H508" s="117" t="s">
        <v>546</v>
      </c>
    </row>
    <row r="509" spans="1:8" ht="30">
      <c r="A509" s="117" t="s">
        <v>160</v>
      </c>
      <c r="B509" s="117" t="s">
        <v>985</v>
      </c>
      <c r="C509" s="117" t="s">
        <v>211</v>
      </c>
      <c r="D509" s="117" t="s">
        <v>692</v>
      </c>
      <c r="E509" s="118">
        <v>5261574</v>
      </c>
      <c r="F509" s="119">
        <v>647200</v>
      </c>
      <c r="G509" s="120">
        <v>44552</v>
      </c>
      <c r="H509" s="117" t="s">
        <v>690</v>
      </c>
    </row>
    <row r="510" spans="1:8" ht="15">
      <c r="A510" s="117" t="s">
        <v>160</v>
      </c>
      <c r="B510" s="117" t="s">
        <v>985</v>
      </c>
      <c r="C510" s="117" t="s">
        <v>211</v>
      </c>
      <c r="D510" s="117" t="s">
        <v>656</v>
      </c>
      <c r="E510" s="118">
        <v>5255084</v>
      </c>
      <c r="F510" s="119">
        <v>93000</v>
      </c>
      <c r="G510" s="120">
        <v>44536</v>
      </c>
      <c r="H510" s="117" t="s">
        <v>254</v>
      </c>
    </row>
    <row r="511" spans="1:8" ht="30">
      <c r="A511" s="117" t="s">
        <v>160</v>
      </c>
      <c r="B511" s="117" t="s">
        <v>985</v>
      </c>
      <c r="C511" s="117" t="s">
        <v>211</v>
      </c>
      <c r="D511" s="117" t="s">
        <v>689</v>
      </c>
      <c r="E511" s="118">
        <v>5254739</v>
      </c>
      <c r="F511" s="119">
        <v>625000</v>
      </c>
      <c r="G511" s="120">
        <v>44533</v>
      </c>
      <c r="H511" s="117" t="s">
        <v>690</v>
      </c>
    </row>
    <row r="512" spans="1:8" ht="15">
      <c r="A512" s="117" t="s">
        <v>160</v>
      </c>
      <c r="B512" s="117" t="s">
        <v>985</v>
      </c>
      <c r="C512" s="117" t="s">
        <v>211</v>
      </c>
      <c r="D512" s="117" t="s">
        <v>658</v>
      </c>
      <c r="E512" s="118">
        <v>5261827</v>
      </c>
      <c r="F512" s="119">
        <v>277500</v>
      </c>
      <c r="G512" s="120">
        <v>44552</v>
      </c>
      <c r="H512" s="117" t="s">
        <v>448</v>
      </c>
    </row>
    <row r="513" spans="1:8" ht="15">
      <c r="A513" s="117" t="s">
        <v>160</v>
      </c>
      <c r="B513" s="117" t="s">
        <v>985</v>
      </c>
      <c r="C513" s="117" t="s">
        <v>211</v>
      </c>
      <c r="D513" s="117" t="s">
        <v>805</v>
      </c>
      <c r="E513" s="118">
        <v>5255037</v>
      </c>
      <c r="F513" s="119">
        <v>330500</v>
      </c>
      <c r="G513" s="120">
        <v>44536</v>
      </c>
      <c r="H513" s="117" t="s">
        <v>252</v>
      </c>
    </row>
    <row r="514" spans="1:8" ht="15">
      <c r="A514" s="117" t="s">
        <v>160</v>
      </c>
      <c r="B514" s="117" t="s">
        <v>985</v>
      </c>
      <c r="C514" s="117" t="s">
        <v>211</v>
      </c>
      <c r="D514" s="117" t="s">
        <v>804</v>
      </c>
      <c r="E514" s="118">
        <v>5262473</v>
      </c>
      <c r="F514" s="119">
        <v>390000</v>
      </c>
      <c r="G514" s="120">
        <v>44557</v>
      </c>
      <c r="H514" s="117" t="s">
        <v>252</v>
      </c>
    </row>
    <row r="515" spans="1:8" ht="15">
      <c r="A515" s="117" t="s">
        <v>160</v>
      </c>
      <c r="B515" s="117" t="s">
        <v>985</v>
      </c>
      <c r="C515" s="117" t="s">
        <v>211</v>
      </c>
      <c r="D515" s="117" t="s">
        <v>786</v>
      </c>
      <c r="E515" s="118">
        <v>5255033</v>
      </c>
      <c r="F515" s="119">
        <v>370000</v>
      </c>
      <c r="G515" s="120">
        <v>44536</v>
      </c>
      <c r="H515" s="117" t="s">
        <v>249</v>
      </c>
    </row>
    <row r="516" spans="1:8" ht="15">
      <c r="A516" s="117" t="s">
        <v>160</v>
      </c>
      <c r="B516" s="117" t="s">
        <v>985</v>
      </c>
      <c r="C516" s="117" t="s">
        <v>211</v>
      </c>
      <c r="D516" s="117" t="s">
        <v>716</v>
      </c>
      <c r="E516" s="118">
        <v>5261832</v>
      </c>
      <c r="F516" s="119">
        <v>330000</v>
      </c>
      <c r="G516" s="120">
        <v>44552</v>
      </c>
      <c r="H516" s="117" t="s">
        <v>321</v>
      </c>
    </row>
    <row r="517" spans="1:8" ht="15">
      <c r="A517" s="117" t="s">
        <v>160</v>
      </c>
      <c r="B517" s="117" t="s">
        <v>985</v>
      </c>
      <c r="C517" s="117" t="s">
        <v>211</v>
      </c>
      <c r="D517" s="117" t="s">
        <v>758</v>
      </c>
      <c r="E517" s="118">
        <v>5261801</v>
      </c>
      <c r="F517" s="119">
        <v>287500</v>
      </c>
      <c r="G517" s="120">
        <v>44552</v>
      </c>
      <c r="H517" s="117" t="s">
        <v>539</v>
      </c>
    </row>
    <row r="518" spans="1:8" ht="15">
      <c r="A518" s="117" t="s">
        <v>160</v>
      </c>
      <c r="B518" s="117" t="s">
        <v>985</v>
      </c>
      <c r="C518" s="117" t="s">
        <v>211</v>
      </c>
      <c r="D518" s="117" t="s">
        <v>815</v>
      </c>
      <c r="E518" s="118">
        <v>5254621</v>
      </c>
      <c r="F518" s="119">
        <v>312900</v>
      </c>
      <c r="G518" s="120">
        <v>44533</v>
      </c>
      <c r="H518" s="117" t="s">
        <v>424</v>
      </c>
    </row>
    <row r="519" spans="1:8" ht="15">
      <c r="A519" s="117" t="s">
        <v>160</v>
      </c>
      <c r="B519" s="117" t="s">
        <v>985</v>
      </c>
      <c r="C519" s="117" t="s">
        <v>211</v>
      </c>
      <c r="D519" s="117" t="s">
        <v>675</v>
      </c>
      <c r="E519" s="118">
        <v>5254945</v>
      </c>
      <c r="F519" s="119">
        <v>375000</v>
      </c>
      <c r="G519" s="120">
        <v>44536</v>
      </c>
      <c r="H519" s="117" t="s">
        <v>270</v>
      </c>
    </row>
    <row r="520" spans="1:8" ht="15">
      <c r="A520" s="117" t="s">
        <v>160</v>
      </c>
      <c r="B520" s="117" t="s">
        <v>985</v>
      </c>
      <c r="C520" s="117" t="s">
        <v>211</v>
      </c>
      <c r="D520" s="117" t="s">
        <v>655</v>
      </c>
      <c r="E520" s="118">
        <v>5254765</v>
      </c>
      <c r="F520" s="119">
        <v>625000</v>
      </c>
      <c r="G520" s="120">
        <v>44533</v>
      </c>
      <c r="H520" s="117" t="s">
        <v>254</v>
      </c>
    </row>
    <row r="521" spans="1:8" ht="15">
      <c r="A521" s="117" t="s">
        <v>160</v>
      </c>
      <c r="B521" s="117" t="s">
        <v>985</v>
      </c>
      <c r="C521" s="117" t="s">
        <v>211</v>
      </c>
      <c r="D521" s="117" t="s">
        <v>835</v>
      </c>
      <c r="E521" s="118">
        <v>5255142</v>
      </c>
      <c r="F521" s="119">
        <v>140000</v>
      </c>
      <c r="G521" s="120">
        <v>44536</v>
      </c>
      <c r="H521" s="117" t="s">
        <v>234</v>
      </c>
    </row>
    <row r="522" spans="1:8" ht="15">
      <c r="A522" s="117" t="s">
        <v>160</v>
      </c>
      <c r="B522" s="117" t="s">
        <v>985</v>
      </c>
      <c r="C522" s="117" t="s">
        <v>211</v>
      </c>
      <c r="D522" s="117" t="s">
        <v>662</v>
      </c>
      <c r="E522" s="118">
        <v>5262160</v>
      </c>
      <c r="F522" s="119">
        <v>380000</v>
      </c>
      <c r="G522" s="120">
        <v>44553</v>
      </c>
      <c r="H522" s="117" t="s">
        <v>663</v>
      </c>
    </row>
    <row r="523" spans="1:8" ht="15">
      <c r="A523" s="117" t="s">
        <v>160</v>
      </c>
      <c r="B523" s="117" t="s">
        <v>985</v>
      </c>
      <c r="C523" s="117" t="s">
        <v>211</v>
      </c>
      <c r="D523" s="117" t="s">
        <v>769</v>
      </c>
      <c r="E523" s="118">
        <v>5262084</v>
      </c>
      <c r="F523" s="119">
        <v>340000</v>
      </c>
      <c r="G523" s="120">
        <v>44553</v>
      </c>
      <c r="H523" s="117" t="s">
        <v>386</v>
      </c>
    </row>
    <row r="524" spans="1:8" ht="15">
      <c r="A524" s="117" t="s">
        <v>160</v>
      </c>
      <c r="B524" s="117" t="s">
        <v>985</v>
      </c>
      <c r="C524" s="117" t="s">
        <v>226</v>
      </c>
      <c r="D524" s="117" t="s">
        <v>679</v>
      </c>
      <c r="E524" s="118">
        <v>5254946</v>
      </c>
      <c r="F524" s="119">
        <v>237077</v>
      </c>
      <c r="G524" s="120">
        <v>44536</v>
      </c>
      <c r="H524" s="117" t="s">
        <v>680</v>
      </c>
    </row>
    <row r="525" spans="1:8" ht="15">
      <c r="A525" s="117" t="s">
        <v>160</v>
      </c>
      <c r="B525" s="117" t="s">
        <v>985</v>
      </c>
      <c r="C525" s="117" t="s">
        <v>211</v>
      </c>
      <c r="D525" s="117" t="s">
        <v>722</v>
      </c>
      <c r="E525" s="118">
        <v>5254948</v>
      </c>
      <c r="F525" s="119">
        <v>341000</v>
      </c>
      <c r="G525" s="120">
        <v>44536</v>
      </c>
      <c r="H525" s="117" t="s">
        <v>321</v>
      </c>
    </row>
    <row r="526" spans="1:8" ht="15">
      <c r="A526" s="117" t="s">
        <v>160</v>
      </c>
      <c r="B526" s="117" t="s">
        <v>985</v>
      </c>
      <c r="C526" s="117" t="s">
        <v>211</v>
      </c>
      <c r="D526" s="117" t="s">
        <v>721</v>
      </c>
      <c r="E526" s="118">
        <v>5254949</v>
      </c>
      <c r="F526" s="119">
        <v>133000</v>
      </c>
      <c r="G526" s="120">
        <v>44536</v>
      </c>
      <c r="H526" s="117" t="s">
        <v>321</v>
      </c>
    </row>
    <row r="527" spans="1:8" ht="15">
      <c r="A527" s="117" t="s">
        <v>160</v>
      </c>
      <c r="B527" s="117" t="s">
        <v>985</v>
      </c>
      <c r="C527" s="117" t="s">
        <v>211</v>
      </c>
      <c r="D527" s="117" t="s">
        <v>720</v>
      </c>
      <c r="E527" s="118">
        <v>5254950</v>
      </c>
      <c r="F527" s="119">
        <v>280000</v>
      </c>
      <c r="G527" s="120">
        <v>44536</v>
      </c>
      <c r="H527" s="117" t="s">
        <v>321</v>
      </c>
    </row>
    <row r="528" spans="1:8" ht="15">
      <c r="A528" s="117" t="s">
        <v>160</v>
      </c>
      <c r="B528" s="117" t="s">
        <v>985</v>
      </c>
      <c r="C528" s="117" t="s">
        <v>211</v>
      </c>
      <c r="D528" s="117" t="s">
        <v>829</v>
      </c>
      <c r="E528" s="118">
        <v>5254952</v>
      </c>
      <c r="F528" s="119">
        <v>203000</v>
      </c>
      <c r="G528" s="120">
        <v>44536</v>
      </c>
      <c r="H528" s="117" t="s">
        <v>234</v>
      </c>
    </row>
    <row r="529" spans="1:8" ht="15">
      <c r="A529" s="117" t="s">
        <v>160</v>
      </c>
      <c r="B529" s="117" t="s">
        <v>985</v>
      </c>
      <c r="C529" s="117" t="s">
        <v>211</v>
      </c>
      <c r="D529" s="117" t="s">
        <v>748</v>
      </c>
      <c r="E529" s="118">
        <v>5255088</v>
      </c>
      <c r="F529" s="119">
        <v>625000</v>
      </c>
      <c r="G529" s="120">
        <v>44536</v>
      </c>
      <c r="H529" s="117" t="s">
        <v>222</v>
      </c>
    </row>
    <row r="530" spans="1:8" ht="15">
      <c r="A530" s="117" t="s">
        <v>40</v>
      </c>
      <c r="B530" s="117" t="s">
        <v>986</v>
      </c>
      <c r="C530" s="117" t="s">
        <v>211</v>
      </c>
      <c r="D530" s="117" t="s">
        <v>905</v>
      </c>
      <c r="E530" s="118">
        <v>5259806</v>
      </c>
      <c r="F530" s="119">
        <v>252000</v>
      </c>
      <c r="G530" s="120">
        <v>44547</v>
      </c>
      <c r="H530" s="117" t="s">
        <v>750</v>
      </c>
    </row>
    <row r="531" spans="1:8" ht="15">
      <c r="A531" s="117" t="s">
        <v>40</v>
      </c>
      <c r="B531" s="117" t="s">
        <v>986</v>
      </c>
      <c r="C531" s="117" t="s">
        <v>211</v>
      </c>
      <c r="D531" s="117" t="s">
        <v>926</v>
      </c>
      <c r="E531" s="118">
        <v>5263805</v>
      </c>
      <c r="F531" s="119">
        <v>462000</v>
      </c>
      <c r="G531" s="120">
        <v>44559</v>
      </c>
      <c r="H531" s="117" t="s">
        <v>252</v>
      </c>
    </row>
    <row r="532" spans="1:8" ht="30">
      <c r="A532" s="117" t="s">
        <v>40</v>
      </c>
      <c r="B532" s="117" t="s">
        <v>986</v>
      </c>
      <c r="C532" s="117" t="s">
        <v>211</v>
      </c>
      <c r="D532" s="117" t="s">
        <v>911</v>
      </c>
      <c r="E532" s="118">
        <v>5255504</v>
      </c>
      <c r="F532" s="119">
        <v>128700</v>
      </c>
      <c r="G532" s="120">
        <v>44537</v>
      </c>
      <c r="H532" s="117" t="s">
        <v>224</v>
      </c>
    </row>
    <row r="533" spans="1:8" ht="15">
      <c r="A533" s="117" t="s">
        <v>40</v>
      </c>
      <c r="B533" s="117" t="s">
        <v>986</v>
      </c>
      <c r="C533" s="117" t="s">
        <v>211</v>
      </c>
      <c r="D533" s="117" t="s">
        <v>891</v>
      </c>
      <c r="E533" s="118">
        <v>5258487</v>
      </c>
      <c r="F533" s="119">
        <v>400000</v>
      </c>
      <c r="G533" s="120">
        <v>44544</v>
      </c>
      <c r="H533" s="117" t="s">
        <v>321</v>
      </c>
    </row>
    <row r="534" spans="1:8" ht="30">
      <c r="A534" s="117" t="s">
        <v>40</v>
      </c>
      <c r="B534" s="117" t="s">
        <v>986</v>
      </c>
      <c r="C534" s="117" t="s">
        <v>226</v>
      </c>
      <c r="D534" s="117" t="s">
        <v>910</v>
      </c>
      <c r="E534" s="118">
        <v>5256122</v>
      </c>
      <c r="F534" s="119">
        <v>652500</v>
      </c>
      <c r="G534" s="120">
        <v>44537</v>
      </c>
      <c r="H534" s="117" t="s">
        <v>224</v>
      </c>
    </row>
    <row r="535" spans="1:8" ht="15">
      <c r="A535" s="117" t="s">
        <v>40</v>
      </c>
      <c r="B535" s="117" t="s">
        <v>986</v>
      </c>
      <c r="C535" s="117" t="s">
        <v>226</v>
      </c>
      <c r="D535" s="117" t="s">
        <v>202</v>
      </c>
      <c r="E535" s="118">
        <v>5256146</v>
      </c>
      <c r="F535" s="119">
        <v>407483</v>
      </c>
      <c r="G535" s="120">
        <v>44537</v>
      </c>
      <c r="H535" s="117" t="s">
        <v>321</v>
      </c>
    </row>
    <row r="536" spans="1:8" ht="15">
      <c r="A536" s="117" t="s">
        <v>40</v>
      </c>
      <c r="B536" s="117" t="s">
        <v>986</v>
      </c>
      <c r="C536" s="117" t="s">
        <v>211</v>
      </c>
      <c r="D536" s="117" t="s">
        <v>884</v>
      </c>
      <c r="E536" s="118">
        <v>5261587</v>
      </c>
      <c r="F536" s="119">
        <v>113400</v>
      </c>
      <c r="G536" s="120">
        <v>44552</v>
      </c>
      <c r="H536" s="117" t="s">
        <v>321</v>
      </c>
    </row>
    <row r="537" spans="1:8" ht="15">
      <c r="A537" s="117" t="s">
        <v>40</v>
      </c>
      <c r="B537" s="117" t="s">
        <v>986</v>
      </c>
      <c r="C537" s="117" t="s">
        <v>211</v>
      </c>
      <c r="D537" s="117" t="s">
        <v>876</v>
      </c>
      <c r="E537" s="118">
        <v>5262897</v>
      </c>
      <c r="F537" s="119">
        <v>73000</v>
      </c>
      <c r="G537" s="120">
        <v>44558</v>
      </c>
      <c r="H537" s="117" t="s">
        <v>220</v>
      </c>
    </row>
    <row r="538" spans="1:8" ht="15">
      <c r="A538" s="117" t="s">
        <v>40</v>
      </c>
      <c r="B538" s="117" t="s">
        <v>986</v>
      </c>
      <c r="C538" s="117" t="s">
        <v>211</v>
      </c>
      <c r="D538" s="117" t="s">
        <v>924</v>
      </c>
      <c r="E538" s="118">
        <v>5261214</v>
      </c>
      <c r="F538" s="119">
        <v>259000</v>
      </c>
      <c r="G538" s="120">
        <v>44551</v>
      </c>
      <c r="H538" s="117" t="s">
        <v>252</v>
      </c>
    </row>
    <row r="539" spans="1:8" ht="15">
      <c r="A539" s="117" t="s">
        <v>40</v>
      </c>
      <c r="B539" s="117" t="s">
        <v>986</v>
      </c>
      <c r="C539" s="117" t="s">
        <v>211</v>
      </c>
      <c r="D539" s="117" t="s">
        <v>862</v>
      </c>
      <c r="E539" s="118">
        <v>5256694</v>
      </c>
      <c r="F539" s="119">
        <v>225000</v>
      </c>
      <c r="G539" s="120">
        <v>44538</v>
      </c>
      <c r="H539" s="117" t="s">
        <v>468</v>
      </c>
    </row>
    <row r="540" spans="1:8" ht="15">
      <c r="A540" s="117" t="s">
        <v>40</v>
      </c>
      <c r="B540" s="117" t="s">
        <v>986</v>
      </c>
      <c r="C540" s="117" t="s">
        <v>307</v>
      </c>
      <c r="D540" s="117" t="s">
        <v>918</v>
      </c>
      <c r="E540" s="118">
        <v>5257890</v>
      </c>
      <c r="F540" s="119">
        <v>100000</v>
      </c>
      <c r="G540" s="120">
        <v>44543</v>
      </c>
      <c r="H540" s="117" t="s">
        <v>578</v>
      </c>
    </row>
    <row r="541" spans="1:8" ht="15">
      <c r="A541" s="117" t="s">
        <v>40</v>
      </c>
      <c r="B541" s="117" t="s">
        <v>986</v>
      </c>
      <c r="C541" s="117" t="s">
        <v>211</v>
      </c>
      <c r="D541" s="117" t="s">
        <v>919</v>
      </c>
      <c r="E541" s="118">
        <v>5263320</v>
      </c>
      <c r="F541" s="119">
        <v>935000</v>
      </c>
      <c r="G541" s="120">
        <v>44559</v>
      </c>
      <c r="H541" s="117" t="s">
        <v>249</v>
      </c>
    </row>
    <row r="542" spans="1:8" ht="15">
      <c r="A542" s="117" t="s">
        <v>40</v>
      </c>
      <c r="B542" s="117" t="s">
        <v>986</v>
      </c>
      <c r="C542" s="117" t="s">
        <v>211</v>
      </c>
      <c r="D542" s="117" t="s">
        <v>875</v>
      </c>
      <c r="E542" s="118">
        <v>5257351</v>
      </c>
      <c r="F542" s="119">
        <v>247000</v>
      </c>
      <c r="G542" s="120">
        <v>44540</v>
      </c>
      <c r="H542" s="117" t="s">
        <v>220</v>
      </c>
    </row>
    <row r="543" spans="1:8" ht="15">
      <c r="A543" s="117" t="s">
        <v>40</v>
      </c>
      <c r="B543" s="117" t="s">
        <v>986</v>
      </c>
      <c r="C543" s="117" t="s">
        <v>211</v>
      </c>
      <c r="D543" s="117" t="s">
        <v>886</v>
      </c>
      <c r="E543" s="118">
        <v>5263520</v>
      </c>
      <c r="F543" s="119">
        <v>460000</v>
      </c>
      <c r="G543" s="120">
        <v>44559</v>
      </c>
      <c r="H543" s="117" t="s">
        <v>321</v>
      </c>
    </row>
    <row r="544" spans="1:8" ht="15">
      <c r="A544" s="117" t="s">
        <v>40</v>
      </c>
      <c r="B544" s="117" t="s">
        <v>986</v>
      </c>
      <c r="C544" s="117" t="s">
        <v>211</v>
      </c>
      <c r="D544" s="117" t="s">
        <v>874</v>
      </c>
      <c r="E544" s="118">
        <v>5261194</v>
      </c>
      <c r="F544" s="119">
        <v>256500</v>
      </c>
      <c r="G544" s="120">
        <v>44551</v>
      </c>
      <c r="H544" s="117" t="s">
        <v>220</v>
      </c>
    </row>
    <row r="545" spans="1:8" ht="30">
      <c r="A545" s="117" t="s">
        <v>40</v>
      </c>
      <c r="B545" s="117" t="s">
        <v>986</v>
      </c>
      <c r="C545" s="117" t="s">
        <v>226</v>
      </c>
      <c r="D545" s="117" t="s">
        <v>845</v>
      </c>
      <c r="E545" s="118">
        <v>5262535</v>
      </c>
      <c r="F545" s="119">
        <v>367500</v>
      </c>
      <c r="G545" s="120">
        <v>44557</v>
      </c>
      <c r="H545" s="117" t="s">
        <v>242</v>
      </c>
    </row>
    <row r="546" spans="1:8" ht="15">
      <c r="A546" s="117" t="s">
        <v>40</v>
      </c>
      <c r="B546" s="117" t="s">
        <v>986</v>
      </c>
      <c r="C546" s="117" t="s">
        <v>211</v>
      </c>
      <c r="D546" s="117" t="s">
        <v>890</v>
      </c>
      <c r="E546" s="118">
        <v>5261458</v>
      </c>
      <c r="F546" s="119">
        <v>456000</v>
      </c>
      <c r="G546" s="120">
        <v>44552</v>
      </c>
      <c r="H546" s="117" t="s">
        <v>321</v>
      </c>
    </row>
    <row r="547" spans="1:8" ht="15">
      <c r="A547" s="117" t="s">
        <v>40</v>
      </c>
      <c r="B547" s="117" t="s">
        <v>986</v>
      </c>
      <c r="C547" s="117" t="s">
        <v>211</v>
      </c>
      <c r="D547" s="117" t="s">
        <v>923</v>
      </c>
      <c r="E547" s="118">
        <v>5262512</v>
      </c>
      <c r="F547" s="119">
        <v>175000</v>
      </c>
      <c r="G547" s="120">
        <v>44557</v>
      </c>
      <c r="H547" s="117" t="s">
        <v>799</v>
      </c>
    </row>
    <row r="548" spans="1:8" ht="15">
      <c r="A548" s="117" t="s">
        <v>40</v>
      </c>
      <c r="B548" s="117" t="s">
        <v>986</v>
      </c>
      <c r="C548" s="117" t="s">
        <v>211</v>
      </c>
      <c r="D548" s="117" t="s">
        <v>943</v>
      </c>
      <c r="E548" s="118">
        <v>5256382</v>
      </c>
      <c r="F548" s="119">
        <v>72000</v>
      </c>
      <c r="G548" s="120">
        <v>44538</v>
      </c>
      <c r="H548" s="117" t="s">
        <v>234</v>
      </c>
    </row>
    <row r="549" spans="1:8" ht="15">
      <c r="A549" s="117" t="s">
        <v>40</v>
      </c>
      <c r="B549" s="117" t="s">
        <v>986</v>
      </c>
      <c r="C549" s="117" t="s">
        <v>211</v>
      </c>
      <c r="D549" s="117" t="s">
        <v>858</v>
      </c>
      <c r="E549" s="118">
        <v>5258791</v>
      </c>
      <c r="F549" s="119">
        <v>477500</v>
      </c>
      <c r="G549" s="120">
        <v>44545</v>
      </c>
      <c r="H549" s="117" t="s">
        <v>212</v>
      </c>
    </row>
    <row r="550" spans="1:8" ht="15">
      <c r="A550" s="117" t="s">
        <v>40</v>
      </c>
      <c r="B550" s="117" t="s">
        <v>986</v>
      </c>
      <c r="C550" s="117" t="s">
        <v>211</v>
      </c>
      <c r="D550" s="117" t="s">
        <v>893</v>
      </c>
      <c r="E550" s="118">
        <v>5257479</v>
      </c>
      <c r="F550" s="119">
        <v>358150</v>
      </c>
      <c r="G550" s="120">
        <v>44540</v>
      </c>
      <c r="H550" s="117" t="s">
        <v>321</v>
      </c>
    </row>
    <row r="551" spans="1:8" ht="15">
      <c r="A551" s="117" t="s">
        <v>40</v>
      </c>
      <c r="B551" s="117" t="s">
        <v>986</v>
      </c>
      <c r="C551" s="117" t="s">
        <v>211</v>
      </c>
      <c r="D551" s="117" t="s">
        <v>851</v>
      </c>
      <c r="E551" s="118">
        <v>5257717</v>
      </c>
      <c r="F551" s="119">
        <v>376000</v>
      </c>
      <c r="G551" s="120">
        <v>44540</v>
      </c>
      <c r="H551" s="117" t="s">
        <v>212</v>
      </c>
    </row>
    <row r="552" spans="1:8" ht="15">
      <c r="A552" s="117" t="s">
        <v>40</v>
      </c>
      <c r="B552" s="117" t="s">
        <v>986</v>
      </c>
      <c r="C552" s="117" t="s">
        <v>226</v>
      </c>
      <c r="D552" s="117" t="s">
        <v>941</v>
      </c>
      <c r="E552" s="118">
        <v>5254259</v>
      </c>
      <c r="F552" s="119">
        <v>459910</v>
      </c>
      <c r="G552" s="120">
        <v>44532</v>
      </c>
      <c r="H552" s="117" t="s">
        <v>942</v>
      </c>
    </row>
    <row r="553" spans="1:8" ht="30">
      <c r="A553" s="117" t="s">
        <v>40</v>
      </c>
      <c r="B553" s="117" t="s">
        <v>986</v>
      </c>
      <c r="C553" s="117" t="s">
        <v>211</v>
      </c>
      <c r="D553" s="117" t="s">
        <v>866</v>
      </c>
      <c r="E553" s="118">
        <v>5262545</v>
      </c>
      <c r="F553" s="119">
        <v>155000</v>
      </c>
      <c r="G553" s="120">
        <v>44557</v>
      </c>
      <c r="H553" s="117" t="s">
        <v>487</v>
      </c>
    </row>
    <row r="554" spans="1:8" ht="15">
      <c r="A554" s="117" t="s">
        <v>40</v>
      </c>
      <c r="B554" s="117" t="s">
        <v>986</v>
      </c>
      <c r="C554" s="117" t="s">
        <v>231</v>
      </c>
      <c r="D554" s="117" t="s">
        <v>907</v>
      </c>
      <c r="E554" s="118">
        <v>5253706</v>
      </c>
      <c r="F554" s="119">
        <v>3650000</v>
      </c>
      <c r="G554" s="120">
        <v>44531</v>
      </c>
      <c r="H554" s="117" t="s">
        <v>908</v>
      </c>
    </row>
    <row r="555" spans="1:8" ht="15">
      <c r="A555" s="117" t="s">
        <v>40</v>
      </c>
      <c r="B555" s="117" t="s">
        <v>986</v>
      </c>
      <c r="C555" s="117" t="s">
        <v>231</v>
      </c>
      <c r="D555" s="117" t="s">
        <v>932</v>
      </c>
      <c r="E555" s="118">
        <v>5257683</v>
      </c>
      <c r="F555" s="119">
        <v>3980000</v>
      </c>
      <c r="G555" s="120">
        <v>44540</v>
      </c>
      <c r="H555" s="117" t="s">
        <v>232</v>
      </c>
    </row>
    <row r="556" spans="1:8" ht="15">
      <c r="A556" s="117" t="s">
        <v>40</v>
      </c>
      <c r="B556" s="117" t="s">
        <v>986</v>
      </c>
      <c r="C556" s="117" t="s">
        <v>211</v>
      </c>
      <c r="D556" s="117" t="s">
        <v>894</v>
      </c>
      <c r="E556" s="118">
        <v>5256540</v>
      </c>
      <c r="F556" s="119">
        <v>272800</v>
      </c>
      <c r="G556" s="120">
        <v>44538</v>
      </c>
      <c r="H556" s="117" t="s">
        <v>321</v>
      </c>
    </row>
    <row r="557" spans="1:8" ht="15">
      <c r="A557" s="117" t="s">
        <v>40</v>
      </c>
      <c r="B557" s="117" t="s">
        <v>986</v>
      </c>
      <c r="C557" s="117" t="s">
        <v>211</v>
      </c>
      <c r="D557" s="117" t="s">
        <v>892</v>
      </c>
      <c r="E557" s="118">
        <v>5262898</v>
      </c>
      <c r="F557" s="119">
        <v>234500</v>
      </c>
      <c r="G557" s="120">
        <v>44558</v>
      </c>
      <c r="H557" s="117" t="s">
        <v>321</v>
      </c>
    </row>
    <row r="558" spans="1:8" ht="15">
      <c r="A558" s="117" t="s">
        <v>40</v>
      </c>
      <c r="B558" s="117" t="s">
        <v>986</v>
      </c>
      <c r="C558" s="117" t="s">
        <v>211</v>
      </c>
      <c r="D558" s="117" t="s">
        <v>898</v>
      </c>
      <c r="E558" s="118">
        <v>5258357</v>
      </c>
      <c r="F558" s="119">
        <v>310000</v>
      </c>
      <c r="G558" s="120">
        <v>44544</v>
      </c>
      <c r="H558" s="117" t="s">
        <v>321</v>
      </c>
    </row>
    <row r="559" spans="1:8" ht="15">
      <c r="A559" s="117" t="s">
        <v>40</v>
      </c>
      <c r="B559" s="117" t="s">
        <v>986</v>
      </c>
      <c r="C559" s="117" t="s">
        <v>888</v>
      </c>
      <c r="D559" s="117" t="s">
        <v>930</v>
      </c>
      <c r="E559" s="118">
        <v>5258350</v>
      </c>
      <c r="F559" s="119">
        <v>60000</v>
      </c>
      <c r="G559" s="120">
        <v>44544</v>
      </c>
      <c r="H559" s="117" t="s">
        <v>931</v>
      </c>
    </row>
    <row r="560" spans="1:8" ht="15">
      <c r="A560" s="117" t="s">
        <v>40</v>
      </c>
      <c r="B560" s="117" t="s">
        <v>986</v>
      </c>
      <c r="C560" s="117" t="s">
        <v>211</v>
      </c>
      <c r="D560" s="117" t="s">
        <v>860</v>
      </c>
      <c r="E560" s="118">
        <v>5258315</v>
      </c>
      <c r="F560" s="119">
        <v>226000</v>
      </c>
      <c r="G560" s="120">
        <v>44544</v>
      </c>
      <c r="H560" s="117" t="s">
        <v>468</v>
      </c>
    </row>
    <row r="561" spans="1:8" ht="15">
      <c r="A561" s="117" t="s">
        <v>40</v>
      </c>
      <c r="B561" s="117" t="s">
        <v>986</v>
      </c>
      <c r="C561" s="117" t="s">
        <v>211</v>
      </c>
      <c r="D561" s="117" t="s">
        <v>857</v>
      </c>
      <c r="E561" s="118">
        <v>5256381</v>
      </c>
      <c r="F561" s="119">
        <v>622400</v>
      </c>
      <c r="G561" s="120">
        <v>44538</v>
      </c>
      <c r="H561" s="117" t="s">
        <v>212</v>
      </c>
    </row>
    <row r="562" spans="1:8" ht="15">
      <c r="A562" s="117" t="s">
        <v>40</v>
      </c>
      <c r="B562" s="117" t="s">
        <v>986</v>
      </c>
      <c r="C562" s="117" t="s">
        <v>211</v>
      </c>
      <c r="D562" s="117" t="s">
        <v>872</v>
      </c>
      <c r="E562" s="118">
        <v>5253948</v>
      </c>
      <c r="F562" s="119">
        <v>500000</v>
      </c>
      <c r="G562" s="120">
        <v>44531</v>
      </c>
      <c r="H562" s="117" t="s">
        <v>305</v>
      </c>
    </row>
    <row r="563" spans="1:8" ht="15">
      <c r="A563" s="117" t="s">
        <v>40</v>
      </c>
      <c r="B563" s="117" t="s">
        <v>986</v>
      </c>
      <c r="C563" s="117" t="s">
        <v>211</v>
      </c>
      <c r="D563" s="117" t="s">
        <v>878</v>
      </c>
      <c r="E563" s="118">
        <v>5262915</v>
      </c>
      <c r="F563" s="119">
        <v>181000</v>
      </c>
      <c r="G563" s="120">
        <v>44558</v>
      </c>
      <c r="H563" s="117" t="s">
        <v>220</v>
      </c>
    </row>
    <row r="564" spans="1:8" ht="15">
      <c r="A564" s="117" t="s">
        <v>40</v>
      </c>
      <c r="B564" s="117" t="s">
        <v>986</v>
      </c>
      <c r="C564" s="117" t="s">
        <v>211</v>
      </c>
      <c r="D564" s="117" t="s">
        <v>199</v>
      </c>
      <c r="E564" s="118">
        <v>5258210</v>
      </c>
      <c r="F564" s="119">
        <v>380000</v>
      </c>
      <c r="G564" s="120">
        <v>44543</v>
      </c>
      <c r="H564" s="117" t="s">
        <v>847</v>
      </c>
    </row>
    <row r="565" spans="1:8" ht="15">
      <c r="A565" s="117" t="s">
        <v>40</v>
      </c>
      <c r="B565" s="117" t="s">
        <v>986</v>
      </c>
      <c r="C565" s="117" t="s">
        <v>211</v>
      </c>
      <c r="D565" s="117" t="s">
        <v>861</v>
      </c>
      <c r="E565" s="118">
        <v>5258650</v>
      </c>
      <c r="F565" s="119">
        <v>150000</v>
      </c>
      <c r="G565" s="120">
        <v>44544</v>
      </c>
      <c r="H565" s="117" t="s">
        <v>468</v>
      </c>
    </row>
    <row r="566" spans="1:8" ht="15">
      <c r="A566" s="117" t="s">
        <v>40</v>
      </c>
      <c r="B566" s="117" t="s">
        <v>986</v>
      </c>
      <c r="C566" s="117" t="s">
        <v>211</v>
      </c>
      <c r="D566" s="117" t="s">
        <v>853</v>
      </c>
      <c r="E566" s="118">
        <v>5254439</v>
      </c>
      <c r="F566" s="119">
        <v>548250</v>
      </c>
      <c r="G566" s="120">
        <v>44533</v>
      </c>
      <c r="H566" s="117" t="s">
        <v>212</v>
      </c>
    </row>
    <row r="567" spans="1:8" ht="15">
      <c r="A567" s="117" t="s">
        <v>40</v>
      </c>
      <c r="B567" s="117" t="s">
        <v>986</v>
      </c>
      <c r="C567" s="117" t="s">
        <v>211</v>
      </c>
      <c r="D567" s="117" t="s">
        <v>944</v>
      </c>
      <c r="E567" s="118">
        <v>5258188</v>
      </c>
      <c r="F567" s="119">
        <v>16900000</v>
      </c>
      <c r="G567" s="120">
        <v>44543</v>
      </c>
      <c r="H567" s="117" t="s">
        <v>234</v>
      </c>
    </row>
    <row r="568" spans="1:8" ht="15">
      <c r="A568" s="117" t="s">
        <v>40</v>
      </c>
      <c r="B568" s="117" t="s">
        <v>986</v>
      </c>
      <c r="C568" s="117" t="s">
        <v>211</v>
      </c>
      <c r="D568" s="117" t="s">
        <v>844</v>
      </c>
      <c r="E568" s="118">
        <v>5262935</v>
      </c>
      <c r="F568" s="119">
        <v>310000</v>
      </c>
      <c r="G568" s="120">
        <v>44558</v>
      </c>
      <c r="H568" s="117" t="s">
        <v>653</v>
      </c>
    </row>
    <row r="569" spans="1:8" ht="15">
      <c r="A569" s="117" t="s">
        <v>40</v>
      </c>
      <c r="B569" s="117" t="s">
        <v>986</v>
      </c>
      <c r="C569" s="117" t="s">
        <v>307</v>
      </c>
      <c r="D569" s="117" t="s">
        <v>853</v>
      </c>
      <c r="E569" s="118">
        <v>5254440</v>
      </c>
      <c r="F569" s="119">
        <v>233000</v>
      </c>
      <c r="G569" s="120">
        <v>44533</v>
      </c>
      <c r="H569" s="117" t="s">
        <v>920</v>
      </c>
    </row>
    <row r="570" spans="1:8" ht="15">
      <c r="A570" s="117" t="s">
        <v>40</v>
      </c>
      <c r="B570" s="117" t="s">
        <v>986</v>
      </c>
      <c r="C570" s="117" t="s">
        <v>211</v>
      </c>
      <c r="D570" s="117" t="s">
        <v>849</v>
      </c>
      <c r="E570" s="118">
        <v>5255509</v>
      </c>
      <c r="F570" s="119">
        <v>370000</v>
      </c>
      <c r="G570" s="120">
        <v>44537</v>
      </c>
      <c r="H570" s="117" t="s">
        <v>661</v>
      </c>
    </row>
    <row r="571" spans="1:8" ht="15">
      <c r="A571" s="117" t="s">
        <v>40</v>
      </c>
      <c r="B571" s="117" t="s">
        <v>986</v>
      </c>
      <c r="C571" s="117" t="s">
        <v>211</v>
      </c>
      <c r="D571" s="117" t="s">
        <v>925</v>
      </c>
      <c r="E571" s="118">
        <v>5258787</v>
      </c>
      <c r="F571" s="119">
        <v>425000</v>
      </c>
      <c r="G571" s="120">
        <v>44545</v>
      </c>
      <c r="H571" s="117" t="s">
        <v>252</v>
      </c>
    </row>
    <row r="572" spans="1:8" ht="15">
      <c r="A572" s="117" t="s">
        <v>40</v>
      </c>
      <c r="B572" s="117" t="s">
        <v>986</v>
      </c>
      <c r="C572" s="117" t="s">
        <v>211</v>
      </c>
      <c r="D572" s="117" t="s">
        <v>882</v>
      </c>
      <c r="E572" s="118">
        <v>5255334</v>
      </c>
      <c r="F572" s="119">
        <v>556000</v>
      </c>
      <c r="G572" s="120">
        <v>44536</v>
      </c>
      <c r="H572" s="117" t="s">
        <v>883</v>
      </c>
    </row>
    <row r="573" spans="1:8" ht="15">
      <c r="A573" s="117" t="s">
        <v>40</v>
      </c>
      <c r="B573" s="117" t="s">
        <v>986</v>
      </c>
      <c r="C573" s="117" t="s">
        <v>211</v>
      </c>
      <c r="D573" s="117" t="s">
        <v>895</v>
      </c>
      <c r="E573" s="118">
        <v>5260283</v>
      </c>
      <c r="F573" s="119">
        <v>396000</v>
      </c>
      <c r="G573" s="120">
        <v>44550</v>
      </c>
      <c r="H573" s="117" t="s">
        <v>321</v>
      </c>
    </row>
    <row r="574" spans="1:8" ht="15">
      <c r="A574" s="117" t="s">
        <v>40</v>
      </c>
      <c r="B574" s="117" t="s">
        <v>986</v>
      </c>
      <c r="C574" s="117" t="s">
        <v>211</v>
      </c>
      <c r="D574" s="117" t="s">
        <v>864</v>
      </c>
      <c r="E574" s="118">
        <v>5255454</v>
      </c>
      <c r="F574" s="119">
        <v>340000</v>
      </c>
      <c r="G574" s="120">
        <v>44537</v>
      </c>
      <c r="H574" s="117" t="s">
        <v>286</v>
      </c>
    </row>
    <row r="575" spans="1:8" ht="15">
      <c r="A575" s="117" t="s">
        <v>40</v>
      </c>
      <c r="B575" s="117" t="s">
        <v>986</v>
      </c>
      <c r="C575" s="117" t="s">
        <v>231</v>
      </c>
      <c r="D575" s="117" t="s">
        <v>870</v>
      </c>
      <c r="E575" s="118">
        <v>5263864</v>
      </c>
      <c r="F575" s="119">
        <v>2700000</v>
      </c>
      <c r="G575" s="120">
        <v>44559</v>
      </c>
      <c r="H575" s="117" t="s">
        <v>305</v>
      </c>
    </row>
    <row r="576" spans="1:8" ht="15">
      <c r="A576" s="117" t="s">
        <v>40</v>
      </c>
      <c r="B576" s="117" t="s">
        <v>986</v>
      </c>
      <c r="C576" s="117" t="s">
        <v>211</v>
      </c>
      <c r="D576" s="117" t="s">
        <v>865</v>
      </c>
      <c r="E576" s="118">
        <v>5258385</v>
      </c>
      <c r="F576" s="119">
        <v>385700</v>
      </c>
      <c r="G576" s="120">
        <v>44544</v>
      </c>
      <c r="H576" s="117" t="s">
        <v>286</v>
      </c>
    </row>
    <row r="577" spans="1:8" ht="15">
      <c r="A577" s="117" t="s">
        <v>40</v>
      </c>
      <c r="B577" s="117" t="s">
        <v>986</v>
      </c>
      <c r="C577" s="117" t="s">
        <v>211</v>
      </c>
      <c r="D577" s="117" t="s">
        <v>928</v>
      </c>
      <c r="E577" s="118">
        <v>5255002</v>
      </c>
      <c r="F577" s="119">
        <v>625000</v>
      </c>
      <c r="G577" s="120">
        <v>44536</v>
      </c>
      <c r="H577" s="117" t="s">
        <v>592</v>
      </c>
    </row>
    <row r="578" spans="1:8" ht="15">
      <c r="A578" s="117" t="s">
        <v>40</v>
      </c>
      <c r="B578" s="117" t="s">
        <v>986</v>
      </c>
      <c r="C578" s="117" t="s">
        <v>211</v>
      </c>
      <c r="D578" s="117" t="s">
        <v>889</v>
      </c>
      <c r="E578" s="118">
        <v>5264248</v>
      </c>
      <c r="F578" s="119">
        <v>241000</v>
      </c>
      <c r="G578" s="120">
        <v>44560</v>
      </c>
      <c r="H578" s="117" t="s">
        <v>321</v>
      </c>
    </row>
    <row r="579" spans="1:8" ht="15">
      <c r="A579" s="117" t="s">
        <v>40</v>
      </c>
      <c r="B579" s="117" t="s">
        <v>986</v>
      </c>
      <c r="C579" s="117" t="s">
        <v>211</v>
      </c>
      <c r="D579" s="117" t="s">
        <v>852</v>
      </c>
      <c r="E579" s="118">
        <v>5259070</v>
      </c>
      <c r="F579" s="119">
        <v>282000</v>
      </c>
      <c r="G579" s="120">
        <v>44545</v>
      </c>
      <c r="H579" s="117" t="s">
        <v>212</v>
      </c>
    </row>
    <row r="580" spans="1:8" ht="15">
      <c r="A580" s="117" t="s">
        <v>40</v>
      </c>
      <c r="B580" s="117" t="s">
        <v>986</v>
      </c>
      <c r="C580" s="117" t="s">
        <v>211</v>
      </c>
      <c r="D580" s="117" t="s">
        <v>843</v>
      </c>
      <c r="E580" s="118">
        <v>5254623</v>
      </c>
      <c r="F580" s="119">
        <v>266500</v>
      </c>
      <c r="G580" s="120">
        <v>44533</v>
      </c>
      <c r="H580" s="117" t="s">
        <v>653</v>
      </c>
    </row>
    <row r="581" spans="1:8" ht="15">
      <c r="A581" s="117" t="s">
        <v>40</v>
      </c>
      <c r="B581" s="117" t="s">
        <v>986</v>
      </c>
      <c r="C581" s="117" t="s">
        <v>211</v>
      </c>
      <c r="D581" s="117" t="s">
        <v>885</v>
      </c>
      <c r="E581" s="118">
        <v>5254618</v>
      </c>
      <c r="F581" s="119">
        <v>376500</v>
      </c>
      <c r="G581" s="120">
        <v>44533</v>
      </c>
      <c r="H581" s="117" t="s">
        <v>321</v>
      </c>
    </row>
    <row r="582" spans="1:8" ht="15">
      <c r="A582" s="117" t="s">
        <v>40</v>
      </c>
      <c r="B582" s="117" t="s">
        <v>986</v>
      </c>
      <c r="C582" s="117" t="s">
        <v>211</v>
      </c>
      <c r="D582" s="117" t="s">
        <v>938</v>
      </c>
      <c r="E582" s="118">
        <v>5262049</v>
      </c>
      <c r="F582" s="119">
        <v>723500</v>
      </c>
      <c r="G582" s="120">
        <v>44553</v>
      </c>
      <c r="H582" s="117" t="s">
        <v>424</v>
      </c>
    </row>
    <row r="583" spans="1:8" ht="15">
      <c r="A583" s="117" t="s">
        <v>40</v>
      </c>
      <c r="B583" s="117" t="s">
        <v>986</v>
      </c>
      <c r="C583" s="117" t="s">
        <v>211</v>
      </c>
      <c r="D583" s="117" t="s">
        <v>929</v>
      </c>
      <c r="E583" s="118">
        <v>5259896</v>
      </c>
      <c r="F583" s="119">
        <v>185000</v>
      </c>
      <c r="G583" s="120">
        <v>44547</v>
      </c>
      <c r="H583" s="117" t="s">
        <v>422</v>
      </c>
    </row>
    <row r="584" spans="1:8" ht="15">
      <c r="A584" s="117" t="s">
        <v>40</v>
      </c>
      <c r="B584" s="117" t="s">
        <v>986</v>
      </c>
      <c r="C584" s="117" t="s">
        <v>211</v>
      </c>
      <c r="D584" s="117" t="s">
        <v>879</v>
      </c>
      <c r="E584" s="118">
        <v>5255676</v>
      </c>
      <c r="F584" s="119">
        <v>218000</v>
      </c>
      <c r="G584" s="120">
        <v>44537</v>
      </c>
      <c r="H584" s="117" t="s">
        <v>220</v>
      </c>
    </row>
    <row r="585" spans="1:8" ht="15">
      <c r="A585" s="117" t="s">
        <v>40</v>
      </c>
      <c r="B585" s="117" t="s">
        <v>986</v>
      </c>
      <c r="C585" s="117" t="s">
        <v>211</v>
      </c>
      <c r="D585" s="117" t="s">
        <v>935</v>
      </c>
      <c r="E585" s="118">
        <v>5264345</v>
      </c>
      <c r="F585" s="119">
        <v>401500</v>
      </c>
      <c r="G585" s="120">
        <v>44560</v>
      </c>
      <c r="H585" s="117" t="s">
        <v>232</v>
      </c>
    </row>
    <row r="586" spans="1:8" ht="15">
      <c r="A586" s="117" t="s">
        <v>40</v>
      </c>
      <c r="B586" s="117" t="s">
        <v>986</v>
      </c>
      <c r="C586" s="117" t="s">
        <v>211</v>
      </c>
      <c r="D586" s="117" t="s">
        <v>906</v>
      </c>
      <c r="E586" s="118">
        <v>5255026</v>
      </c>
      <c r="F586" s="119">
        <v>460000</v>
      </c>
      <c r="G586" s="120">
        <v>44536</v>
      </c>
      <c r="H586" s="117" t="s">
        <v>373</v>
      </c>
    </row>
    <row r="587" spans="1:8" ht="15">
      <c r="A587" s="117" t="s">
        <v>40</v>
      </c>
      <c r="B587" s="117" t="s">
        <v>986</v>
      </c>
      <c r="C587" s="117" t="s">
        <v>211</v>
      </c>
      <c r="D587" s="117" t="s">
        <v>933</v>
      </c>
      <c r="E587" s="118">
        <v>5262863</v>
      </c>
      <c r="F587" s="119">
        <v>548250</v>
      </c>
      <c r="G587" s="120">
        <v>44558</v>
      </c>
      <c r="H587" s="117" t="s">
        <v>232</v>
      </c>
    </row>
    <row r="588" spans="1:8" ht="15">
      <c r="A588" s="117" t="s">
        <v>40</v>
      </c>
      <c r="B588" s="117" t="s">
        <v>986</v>
      </c>
      <c r="C588" s="117" t="s">
        <v>211</v>
      </c>
      <c r="D588" s="117" t="s">
        <v>927</v>
      </c>
      <c r="E588" s="118">
        <v>5261841</v>
      </c>
      <c r="F588" s="119">
        <v>199500</v>
      </c>
      <c r="G588" s="120">
        <v>44552</v>
      </c>
      <c r="H588" s="117" t="s">
        <v>252</v>
      </c>
    </row>
    <row r="589" spans="1:8" ht="15">
      <c r="A589" s="117" t="s">
        <v>40</v>
      </c>
      <c r="B589" s="117" t="s">
        <v>986</v>
      </c>
      <c r="C589" s="117" t="s">
        <v>231</v>
      </c>
      <c r="D589" s="117" t="s">
        <v>850</v>
      </c>
      <c r="E589" s="118">
        <v>5264384</v>
      </c>
      <c r="F589" s="119">
        <v>3615000</v>
      </c>
      <c r="G589" s="120">
        <v>44560</v>
      </c>
      <c r="H589" s="117" t="s">
        <v>454</v>
      </c>
    </row>
    <row r="590" spans="1:8" ht="15">
      <c r="A590" s="117" t="s">
        <v>40</v>
      </c>
      <c r="B590" s="117" t="s">
        <v>986</v>
      </c>
      <c r="C590" s="117" t="s">
        <v>226</v>
      </c>
      <c r="D590" s="117" t="s">
        <v>917</v>
      </c>
      <c r="E590" s="118">
        <v>5264535</v>
      </c>
      <c r="F590" s="119">
        <v>637350</v>
      </c>
      <c r="G590" s="120">
        <v>44560</v>
      </c>
      <c r="H590" s="117" t="s">
        <v>408</v>
      </c>
    </row>
    <row r="591" spans="1:8" ht="30">
      <c r="A591" s="117" t="s">
        <v>40</v>
      </c>
      <c r="B591" s="117" t="s">
        <v>986</v>
      </c>
      <c r="C591" s="117" t="s">
        <v>211</v>
      </c>
      <c r="D591" s="117" t="s">
        <v>846</v>
      </c>
      <c r="E591" s="118">
        <v>5257639</v>
      </c>
      <c r="F591" s="119">
        <v>63000</v>
      </c>
      <c r="G591" s="120">
        <v>44540</v>
      </c>
      <c r="H591" s="117" t="s">
        <v>242</v>
      </c>
    </row>
    <row r="592" spans="1:8" ht="15">
      <c r="A592" s="117" t="s">
        <v>40</v>
      </c>
      <c r="B592" s="117" t="s">
        <v>986</v>
      </c>
      <c r="C592" s="117" t="s">
        <v>211</v>
      </c>
      <c r="D592" s="117" t="s">
        <v>940</v>
      </c>
      <c r="E592" s="118">
        <v>5254495</v>
      </c>
      <c r="F592" s="119">
        <v>200000</v>
      </c>
      <c r="G592" s="120">
        <v>44533</v>
      </c>
      <c r="H592" s="117" t="s">
        <v>424</v>
      </c>
    </row>
    <row r="593" spans="1:8" ht="15">
      <c r="A593" s="117" t="s">
        <v>40</v>
      </c>
      <c r="B593" s="117" t="s">
        <v>986</v>
      </c>
      <c r="C593" s="117" t="s">
        <v>888</v>
      </c>
      <c r="D593" s="117" t="s">
        <v>887</v>
      </c>
      <c r="E593" s="118">
        <v>5262226</v>
      </c>
      <c r="F593" s="119">
        <v>66500</v>
      </c>
      <c r="G593" s="120">
        <v>44553</v>
      </c>
      <c r="H593" s="117" t="s">
        <v>321</v>
      </c>
    </row>
    <row r="594" spans="1:8" ht="15">
      <c r="A594" s="117" t="s">
        <v>40</v>
      </c>
      <c r="B594" s="117" t="s">
        <v>986</v>
      </c>
      <c r="C594" s="117" t="s">
        <v>211</v>
      </c>
      <c r="D594" s="117" t="s">
        <v>881</v>
      </c>
      <c r="E594" s="118">
        <v>5254837</v>
      </c>
      <c r="F594" s="119">
        <v>345000</v>
      </c>
      <c r="G594" s="120">
        <v>44533</v>
      </c>
      <c r="H594" s="117" t="s">
        <v>220</v>
      </c>
    </row>
    <row r="595" spans="1:8" ht="30">
      <c r="A595" s="117" t="s">
        <v>40</v>
      </c>
      <c r="B595" s="117" t="s">
        <v>986</v>
      </c>
      <c r="C595" s="117" t="s">
        <v>211</v>
      </c>
      <c r="D595" s="117" t="s">
        <v>867</v>
      </c>
      <c r="E595" s="118">
        <v>5255238</v>
      </c>
      <c r="F595" s="119">
        <v>350000</v>
      </c>
      <c r="G595" s="120">
        <v>44536</v>
      </c>
      <c r="H595" s="117" t="s">
        <v>487</v>
      </c>
    </row>
    <row r="596" spans="1:8" ht="15">
      <c r="A596" s="117" t="s">
        <v>40</v>
      </c>
      <c r="B596" s="117" t="s">
        <v>986</v>
      </c>
      <c r="C596" s="117" t="s">
        <v>211</v>
      </c>
      <c r="D596" s="117" t="s">
        <v>859</v>
      </c>
      <c r="E596" s="118">
        <v>5264074</v>
      </c>
      <c r="F596" s="119">
        <v>158000</v>
      </c>
      <c r="G596" s="120">
        <v>44560</v>
      </c>
      <c r="H596" s="117" t="s">
        <v>270</v>
      </c>
    </row>
    <row r="597" spans="1:8" ht="15">
      <c r="A597" s="117" t="s">
        <v>40</v>
      </c>
      <c r="B597" s="117" t="s">
        <v>986</v>
      </c>
      <c r="C597" s="117" t="s">
        <v>211</v>
      </c>
      <c r="D597" s="117" t="s">
        <v>936</v>
      </c>
      <c r="E597" s="118">
        <v>5261714</v>
      </c>
      <c r="F597" s="119">
        <v>480000</v>
      </c>
      <c r="G597" s="120">
        <v>44552</v>
      </c>
      <c r="H597" s="117" t="s">
        <v>424</v>
      </c>
    </row>
    <row r="598" spans="1:8" ht="15">
      <c r="A598" s="117" t="s">
        <v>40</v>
      </c>
      <c r="B598" s="117" t="s">
        <v>986</v>
      </c>
      <c r="C598" s="117" t="s">
        <v>211</v>
      </c>
      <c r="D598" s="117" t="s">
        <v>902</v>
      </c>
      <c r="E598" s="118">
        <v>5260207</v>
      </c>
      <c r="F598" s="119">
        <v>240000</v>
      </c>
      <c r="G598" s="120">
        <v>44550</v>
      </c>
      <c r="H598" s="117" t="s">
        <v>321</v>
      </c>
    </row>
    <row r="599" spans="1:8" ht="15">
      <c r="A599" s="117" t="s">
        <v>40</v>
      </c>
      <c r="B599" s="117" t="s">
        <v>986</v>
      </c>
      <c r="C599" s="117" t="s">
        <v>211</v>
      </c>
      <c r="D599" s="117" t="s">
        <v>934</v>
      </c>
      <c r="E599" s="118">
        <v>5264098</v>
      </c>
      <c r="F599" s="119">
        <v>370000</v>
      </c>
      <c r="G599" s="120">
        <v>44560</v>
      </c>
      <c r="H599" s="117" t="s">
        <v>232</v>
      </c>
    </row>
    <row r="600" spans="1:8" ht="15">
      <c r="A600" s="117" t="s">
        <v>40</v>
      </c>
      <c r="B600" s="117" t="s">
        <v>986</v>
      </c>
      <c r="C600" s="117" t="s">
        <v>211</v>
      </c>
      <c r="D600" s="117" t="s">
        <v>937</v>
      </c>
      <c r="E600" s="118">
        <v>5259388</v>
      </c>
      <c r="F600" s="119">
        <v>377500</v>
      </c>
      <c r="G600" s="120">
        <v>44546</v>
      </c>
      <c r="H600" s="117" t="s">
        <v>424</v>
      </c>
    </row>
    <row r="601" spans="1:8" ht="15">
      <c r="A601" s="117" t="s">
        <v>40</v>
      </c>
      <c r="B601" s="117" t="s">
        <v>986</v>
      </c>
      <c r="C601" s="117" t="s">
        <v>241</v>
      </c>
      <c r="D601" s="117" t="s">
        <v>913</v>
      </c>
      <c r="E601" s="118">
        <v>5258067</v>
      </c>
      <c r="F601" s="119">
        <v>173000</v>
      </c>
      <c r="G601" s="120">
        <v>44543</v>
      </c>
      <c r="H601" s="117" t="s">
        <v>914</v>
      </c>
    </row>
    <row r="602" spans="1:8" ht="15">
      <c r="A602" s="117" t="s">
        <v>40</v>
      </c>
      <c r="B602" s="117" t="s">
        <v>986</v>
      </c>
      <c r="C602" s="117" t="s">
        <v>211</v>
      </c>
      <c r="D602" s="117" t="s">
        <v>903</v>
      </c>
      <c r="E602" s="118">
        <v>5264397</v>
      </c>
      <c r="F602" s="119">
        <v>300000</v>
      </c>
      <c r="G602" s="120">
        <v>44560</v>
      </c>
      <c r="H602" s="117" t="s">
        <v>904</v>
      </c>
    </row>
    <row r="603" spans="1:8" ht="15">
      <c r="A603" s="117" t="s">
        <v>40</v>
      </c>
      <c r="B603" s="117" t="s">
        <v>986</v>
      </c>
      <c r="C603" s="117" t="s">
        <v>211</v>
      </c>
      <c r="D603" s="117" t="s">
        <v>939</v>
      </c>
      <c r="E603" s="118">
        <v>5254513</v>
      </c>
      <c r="F603" s="119">
        <v>200000</v>
      </c>
      <c r="G603" s="120">
        <v>44533</v>
      </c>
      <c r="H603" s="117" t="s">
        <v>424</v>
      </c>
    </row>
    <row r="604" spans="1:8" ht="30">
      <c r="A604" s="117" t="s">
        <v>40</v>
      </c>
      <c r="B604" s="117" t="s">
        <v>986</v>
      </c>
      <c r="C604" s="117" t="s">
        <v>241</v>
      </c>
      <c r="D604" s="117" t="s">
        <v>909</v>
      </c>
      <c r="E604" s="118">
        <v>5257371</v>
      </c>
      <c r="F604" s="119">
        <v>465000</v>
      </c>
      <c r="G604" s="120">
        <v>44540</v>
      </c>
      <c r="H604" s="117" t="s">
        <v>224</v>
      </c>
    </row>
    <row r="605" spans="1:8" ht="15">
      <c r="A605" s="117" t="s">
        <v>40</v>
      </c>
      <c r="B605" s="117" t="s">
        <v>986</v>
      </c>
      <c r="C605" s="117" t="s">
        <v>241</v>
      </c>
      <c r="D605" s="117" t="s">
        <v>848</v>
      </c>
      <c r="E605" s="118">
        <v>5263726</v>
      </c>
      <c r="F605" s="119">
        <v>372000</v>
      </c>
      <c r="G605" s="120">
        <v>44559</v>
      </c>
      <c r="H605" s="117" t="s">
        <v>661</v>
      </c>
    </row>
    <row r="606" spans="1:8" ht="15">
      <c r="A606" s="117" t="s">
        <v>40</v>
      </c>
      <c r="B606" s="117" t="s">
        <v>986</v>
      </c>
      <c r="C606" s="117" t="s">
        <v>211</v>
      </c>
      <c r="D606" s="117" t="s">
        <v>854</v>
      </c>
      <c r="E606" s="118">
        <v>5261024</v>
      </c>
      <c r="F606" s="119">
        <v>324600</v>
      </c>
      <c r="G606" s="120">
        <v>44551</v>
      </c>
      <c r="H606" s="117" t="s">
        <v>212</v>
      </c>
    </row>
    <row r="607" spans="1:8" ht="15">
      <c r="A607" s="117" t="s">
        <v>40</v>
      </c>
      <c r="B607" s="117" t="s">
        <v>986</v>
      </c>
      <c r="C607" s="117" t="s">
        <v>211</v>
      </c>
      <c r="D607" s="117" t="s">
        <v>877</v>
      </c>
      <c r="E607" s="118">
        <v>5261053</v>
      </c>
      <c r="F607" s="119">
        <v>284000</v>
      </c>
      <c r="G607" s="120">
        <v>44551</v>
      </c>
      <c r="H607" s="117" t="s">
        <v>220</v>
      </c>
    </row>
    <row r="608" spans="1:8" ht="15">
      <c r="A608" s="117" t="s">
        <v>40</v>
      </c>
      <c r="B608" s="117" t="s">
        <v>986</v>
      </c>
      <c r="C608" s="117" t="s">
        <v>211</v>
      </c>
      <c r="D608" s="117" t="s">
        <v>915</v>
      </c>
      <c r="E608" s="118">
        <v>5262505</v>
      </c>
      <c r="F608" s="119">
        <v>350000</v>
      </c>
      <c r="G608" s="120">
        <v>44557</v>
      </c>
      <c r="H608" s="117" t="s">
        <v>381</v>
      </c>
    </row>
    <row r="609" spans="1:8" ht="15">
      <c r="A609" s="117" t="s">
        <v>40</v>
      </c>
      <c r="B609" s="117" t="s">
        <v>986</v>
      </c>
      <c r="C609" s="117" t="s">
        <v>211</v>
      </c>
      <c r="D609" s="117" t="s">
        <v>899</v>
      </c>
      <c r="E609" s="118">
        <v>5256943</v>
      </c>
      <c r="F609" s="119">
        <v>170000</v>
      </c>
      <c r="G609" s="120">
        <v>44539</v>
      </c>
      <c r="H609" s="117" t="s">
        <v>321</v>
      </c>
    </row>
    <row r="610" spans="1:8" ht="15">
      <c r="A610" s="117" t="s">
        <v>40</v>
      </c>
      <c r="B610" s="117" t="s">
        <v>986</v>
      </c>
      <c r="C610" s="117" t="s">
        <v>211</v>
      </c>
      <c r="D610" s="117" t="s">
        <v>912</v>
      </c>
      <c r="E610" s="118">
        <v>5254258</v>
      </c>
      <c r="F610" s="119">
        <v>437000</v>
      </c>
      <c r="G610" s="120">
        <v>44532</v>
      </c>
      <c r="H610" s="117" t="s">
        <v>227</v>
      </c>
    </row>
    <row r="611" spans="1:8" ht="15">
      <c r="A611" s="117" t="s">
        <v>40</v>
      </c>
      <c r="B611" s="117" t="s">
        <v>986</v>
      </c>
      <c r="C611" s="117" t="s">
        <v>211</v>
      </c>
      <c r="D611" s="117" t="s">
        <v>900</v>
      </c>
      <c r="E611" s="118">
        <v>5258054</v>
      </c>
      <c r="F611" s="119">
        <v>415100</v>
      </c>
      <c r="G611" s="120">
        <v>44543</v>
      </c>
      <c r="H611" s="117" t="s">
        <v>321</v>
      </c>
    </row>
    <row r="612" spans="1:8" ht="15">
      <c r="A612" s="117" t="s">
        <v>40</v>
      </c>
      <c r="B612" s="117" t="s">
        <v>986</v>
      </c>
      <c r="C612" s="117" t="s">
        <v>307</v>
      </c>
      <c r="D612" s="117" t="s">
        <v>871</v>
      </c>
      <c r="E612" s="118">
        <v>5262952</v>
      </c>
      <c r="F612" s="119">
        <v>700000</v>
      </c>
      <c r="G612" s="120">
        <v>44558</v>
      </c>
      <c r="H612" s="117" t="s">
        <v>305</v>
      </c>
    </row>
    <row r="613" spans="1:8" ht="30">
      <c r="A613" s="117" t="s">
        <v>40</v>
      </c>
      <c r="B613" s="117" t="s">
        <v>986</v>
      </c>
      <c r="C613" s="117" t="s">
        <v>279</v>
      </c>
      <c r="D613" s="117" t="s">
        <v>868</v>
      </c>
      <c r="E613" s="118">
        <v>5256963</v>
      </c>
      <c r="F613" s="119">
        <v>11000000</v>
      </c>
      <c r="G613" s="120">
        <v>44539</v>
      </c>
      <c r="H613" s="117" t="s">
        <v>869</v>
      </c>
    </row>
    <row r="614" spans="1:8" ht="15">
      <c r="A614" s="117" t="s">
        <v>40</v>
      </c>
      <c r="B614" s="117" t="s">
        <v>986</v>
      </c>
      <c r="C614" s="117" t="s">
        <v>211</v>
      </c>
      <c r="D614" s="117" t="s">
        <v>896</v>
      </c>
      <c r="E614" s="118">
        <v>5259341</v>
      </c>
      <c r="F614" s="119">
        <v>245000</v>
      </c>
      <c r="G614" s="120">
        <v>44546</v>
      </c>
      <c r="H614" s="117" t="s">
        <v>321</v>
      </c>
    </row>
    <row r="615" spans="1:8" ht="15">
      <c r="A615" s="117" t="s">
        <v>40</v>
      </c>
      <c r="B615" s="117" t="s">
        <v>986</v>
      </c>
      <c r="C615" s="117" t="s">
        <v>279</v>
      </c>
      <c r="D615" s="117" t="s">
        <v>863</v>
      </c>
      <c r="E615" s="118">
        <v>5262976</v>
      </c>
      <c r="F615" s="119">
        <v>56000000</v>
      </c>
      <c r="G615" s="120">
        <v>44558</v>
      </c>
      <c r="H615" s="117" t="s">
        <v>284</v>
      </c>
    </row>
    <row r="616" spans="1:8" ht="15">
      <c r="A616" s="117" t="s">
        <v>40</v>
      </c>
      <c r="B616" s="117" t="s">
        <v>986</v>
      </c>
      <c r="C616" s="117" t="s">
        <v>265</v>
      </c>
      <c r="D616" s="117" t="s">
        <v>945</v>
      </c>
      <c r="E616" s="118">
        <v>5257951</v>
      </c>
      <c r="F616" s="119">
        <v>400000</v>
      </c>
      <c r="G616" s="120">
        <v>44543</v>
      </c>
      <c r="H616" s="117" t="s">
        <v>946</v>
      </c>
    </row>
    <row r="617" spans="1:8" ht="15">
      <c r="A617" s="117" t="s">
        <v>40</v>
      </c>
      <c r="B617" s="117" t="s">
        <v>986</v>
      </c>
      <c r="C617" s="117" t="s">
        <v>241</v>
      </c>
      <c r="D617" s="117" t="s">
        <v>873</v>
      </c>
      <c r="E617" s="118">
        <v>5259728</v>
      </c>
      <c r="F617" s="119">
        <v>399000</v>
      </c>
      <c r="G617" s="120">
        <v>44547</v>
      </c>
      <c r="H617" s="117" t="s">
        <v>702</v>
      </c>
    </row>
    <row r="618" spans="1:8" ht="15">
      <c r="A618" s="117" t="s">
        <v>40</v>
      </c>
      <c r="B618" s="117" t="s">
        <v>986</v>
      </c>
      <c r="C618" s="117" t="s">
        <v>211</v>
      </c>
      <c r="D618" s="117" t="s">
        <v>916</v>
      </c>
      <c r="E618" s="118">
        <v>5262612</v>
      </c>
      <c r="F618" s="119">
        <v>350000</v>
      </c>
      <c r="G618" s="120">
        <v>44557</v>
      </c>
      <c r="H618" s="117" t="s">
        <v>403</v>
      </c>
    </row>
    <row r="619" spans="1:8" ht="15">
      <c r="A619" s="117" t="s">
        <v>40</v>
      </c>
      <c r="B619" s="117" t="s">
        <v>986</v>
      </c>
      <c r="C619" s="117" t="s">
        <v>231</v>
      </c>
      <c r="D619" s="117" t="s">
        <v>921</v>
      </c>
      <c r="E619" s="118">
        <v>5262640</v>
      </c>
      <c r="F619" s="119">
        <v>1905000</v>
      </c>
      <c r="G619" s="120">
        <v>44557</v>
      </c>
      <c r="H619" s="117" t="s">
        <v>922</v>
      </c>
    </row>
    <row r="620" spans="1:8" ht="15">
      <c r="A620" s="117" t="s">
        <v>40</v>
      </c>
      <c r="B620" s="117" t="s">
        <v>986</v>
      </c>
      <c r="C620" s="117" t="s">
        <v>211</v>
      </c>
      <c r="D620" s="117" t="s">
        <v>855</v>
      </c>
      <c r="E620" s="118">
        <v>5254435</v>
      </c>
      <c r="F620" s="119">
        <v>250000</v>
      </c>
      <c r="G620" s="120">
        <v>44533</v>
      </c>
      <c r="H620" s="117" t="s">
        <v>212</v>
      </c>
    </row>
    <row r="621" spans="1:8" ht="15">
      <c r="A621" s="117" t="s">
        <v>40</v>
      </c>
      <c r="B621" s="117" t="s">
        <v>986</v>
      </c>
      <c r="C621" s="117" t="s">
        <v>211</v>
      </c>
      <c r="D621" s="117" t="s">
        <v>897</v>
      </c>
      <c r="E621" s="118">
        <v>5257892</v>
      </c>
      <c r="F621" s="119">
        <v>136050</v>
      </c>
      <c r="G621" s="120">
        <v>44543</v>
      </c>
      <c r="H621" s="117" t="s">
        <v>321</v>
      </c>
    </row>
    <row r="622" spans="1:8" ht="15">
      <c r="A622" s="117" t="s">
        <v>40</v>
      </c>
      <c r="B622" s="117" t="s">
        <v>986</v>
      </c>
      <c r="C622" s="117" t="s">
        <v>211</v>
      </c>
      <c r="D622" s="117" t="s">
        <v>901</v>
      </c>
      <c r="E622" s="118">
        <v>5257301</v>
      </c>
      <c r="F622" s="119">
        <v>408500</v>
      </c>
      <c r="G622" s="120">
        <v>44540</v>
      </c>
      <c r="H622" s="117" t="s">
        <v>321</v>
      </c>
    </row>
    <row r="623" spans="1:8" ht="15">
      <c r="A623" s="117" t="s">
        <v>40</v>
      </c>
      <c r="B623" s="117" t="s">
        <v>986</v>
      </c>
      <c r="C623" s="117" t="s">
        <v>211</v>
      </c>
      <c r="D623" s="117" t="s">
        <v>856</v>
      </c>
      <c r="E623" s="118">
        <v>5257251</v>
      </c>
      <c r="F623" s="119">
        <v>170000</v>
      </c>
      <c r="G623" s="120">
        <v>44540</v>
      </c>
      <c r="H623" s="117" t="s">
        <v>212</v>
      </c>
    </row>
    <row r="624" spans="1:8" ht="15">
      <c r="A624" s="117" t="s">
        <v>40</v>
      </c>
      <c r="B624" s="117" t="s">
        <v>986</v>
      </c>
      <c r="C624" s="117" t="s">
        <v>211</v>
      </c>
      <c r="D624" s="117" t="s">
        <v>880</v>
      </c>
      <c r="E624" s="118">
        <v>5262123</v>
      </c>
      <c r="F624" s="119">
        <v>1052000</v>
      </c>
      <c r="G624" s="120">
        <v>44553</v>
      </c>
      <c r="H624" s="117" t="s">
        <v>220</v>
      </c>
    </row>
    <row r="625" spans="1:8" ht="15">
      <c r="A625" s="117" t="s">
        <v>57</v>
      </c>
      <c r="B625" s="117" t="s">
        <v>987</v>
      </c>
      <c r="C625" s="117" t="s">
        <v>226</v>
      </c>
      <c r="D625" s="117" t="s">
        <v>949</v>
      </c>
      <c r="E625" s="118">
        <v>5261589</v>
      </c>
      <c r="F625" s="119">
        <v>279812</v>
      </c>
      <c r="G625" s="120">
        <v>44552</v>
      </c>
      <c r="H625" s="117" t="s">
        <v>321</v>
      </c>
    </row>
    <row r="626" spans="1:8" ht="15">
      <c r="A626" s="117" t="s">
        <v>57</v>
      </c>
      <c r="B626" s="117" t="s">
        <v>987</v>
      </c>
      <c r="C626" s="117" t="s">
        <v>211</v>
      </c>
      <c r="D626" s="117" t="s">
        <v>965</v>
      </c>
      <c r="E626" s="118">
        <v>5262032</v>
      </c>
      <c r="F626" s="119">
        <v>211750</v>
      </c>
      <c r="G626" s="120">
        <v>44553</v>
      </c>
      <c r="H626" s="117" t="s">
        <v>424</v>
      </c>
    </row>
    <row r="627" spans="1:8" ht="15">
      <c r="A627" s="117" t="s">
        <v>57</v>
      </c>
      <c r="B627" s="117" t="s">
        <v>987</v>
      </c>
      <c r="C627" s="117" t="s">
        <v>211</v>
      </c>
      <c r="D627" s="117" t="s">
        <v>961</v>
      </c>
      <c r="E627" s="118">
        <v>5261699</v>
      </c>
      <c r="F627" s="119">
        <v>105000</v>
      </c>
      <c r="G627" s="120">
        <v>44552</v>
      </c>
      <c r="H627" s="117" t="s">
        <v>227</v>
      </c>
    </row>
    <row r="628" spans="1:8" ht="15">
      <c r="A628" s="117" t="s">
        <v>57</v>
      </c>
      <c r="B628" s="117" t="s">
        <v>987</v>
      </c>
      <c r="C628" s="117" t="s">
        <v>211</v>
      </c>
      <c r="D628" s="117" t="s">
        <v>948</v>
      </c>
      <c r="E628" s="118">
        <v>5255027</v>
      </c>
      <c r="F628" s="119">
        <v>418800</v>
      </c>
      <c r="G628" s="120">
        <v>44536</v>
      </c>
      <c r="H628" s="117" t="s">
        <v>321</v>
      </c>
    </row>
    <row r="629" spans="1:8" ht="15">
      <c r="A629" s="117" t="s">
        <v>57</v>
      </c>
      <c r="B629" s="117" t="s">
        <v>987</v>
      </c>
      <c r="C629" s="117" t="s">
        <v>211</v>
      </c>
      <c r="D629" s="117" t="s">
        <v>959</v>
      </c>
      <c r="E629" s="118">
        <v>5255005</v>
      </c>
      <c r="F629" s="119">
        <v>210000</v>
      </c>
      <c r="G629" s="120">
        <v>44536</v>
      </c>
      <c r="H629" s="117" t="s">
        <v>227</v>
      </c>
    </row>
    <row r="630" spans="1:8" ht="15">
      <c r="A630" s="117" t="s">
        <v>57</v>
      </c>
      <c r="B630" s="117" t="s">
        <v>987</v>
      </c>
      <c r="C630" s="117" t="s">
        <v>211</v>
      </c>
      <c r="D630" s="117" t="s">
        <v>959</v>
      </c>
      <c r="E630" s="118">
        <v>5254973</v>
      </c>
      <c r="F630" s="119">
        <v>210000</v>
      </c>
      <c r="G630" s="120">
        <v>44536</v>
      </c>
      <c r="H630" s="117" t="s">
        <v>227</v>
      </c>
    </row>
    <row r="631" spans="1:8" ht="15">
      <c r="A631" s="117" t="s">
        <v>57</v>
      </c>
      <c r="B631" s="117" t="s">
        <v>987</v>
      </c>
      <c r="C631" s="117" t="s">
        <v>211</v>
      </c>
      <c r="D631" s="117" t="s">
        <v>957</v>
      </c>
      <c r="E631" s="118">
        <v>5257333</v>
      </c>
      <c r="F631" s="119">
        <v>202800</v>
      </c>
      <c r="G631" s="120">
        <v>44540</v>
      </c>
      <c r="H631" s="117" t="s">
        <v>227</v>
      </c>
    </row>
    <row r="632" spans="1:8" ht="15">
      <c r="A632" s="117" t="s">
        <v>57</v>
      </c>
      <c r="B632" s="117" t="s">
        <v>987</v>
      </c>
      <c r="C632" s="117" t="s">
        <v>211</v>
      </c>
      <c r="D632" s="117" t="s">
        <v>947</v>
      </c>
      <c r="E632" s="118">
        <v>5261545</v>
      </c>
      <c r="F632" s="119">
        <v>273000</v>
      </c>
      <c r="G632" s="120">
        <v>44552</v>
      </c>
      <c r="H632" s="117" t="s">
        <v>321</v>
      </c>
    </row>
    <row r="633" spans="1:8" ht="30">
      <c r="A633" s="117" t="s">
        <v>57</v>
      </c>
      <c r="B633" s="117" t="s">
        <v>987</v>
      </c>
      <c r="C633" s="117" t="s">
        <v>211</v>
      </c>
      <c r="D633" s="117" t="s">
        <v>955</v>
      </c>
      <c r="E633" s="118">
        <v>5259733</v>
      </c>
      <c r="F633" s="119">
        <v>258000</v>
      </c>
      <c r="G633" s="120">
        <v>44547</v>
      </c>
      <c r="H633" s="117" t="s">
        <v>224</v>
      </c>
    </row>
    <row r="634" spans="1:8" ht="30">
      <c r="A634" s="117" t="s">
        <v>57</v>
      </c>
      <c r="B634" s="117" t="s">
        <v>987</v>
      </c>
      <c r="C634" s="117" t="s">
        <v>211</v>
      </c>
      <c r="D634" s="117" t="s">
        <v>954</v>
      </c>
      <c r="E634" s="118">
        <v>5256444</v>
      </c>
      <c r="F634" s="119">
        <v>258000</v>
      </c>
      <c r="G634" s="120">
        <v>44538</v>
      </c>
      <c r="H634" s="117" t="s">
        <v>224</v>
      </c>
    </row>
    <row r="635" spans="1:8" ht="15">
      <c r="A635" s="117" t="s">
        <v>57</v>
      </c>
      <c r="B635" s="117" t="s">
        <v>987</v>
      </c>
      <c r="C635" s="117" t="s">
        <v>226</v>
      </c>
      <c r="D635" s="117" t="s">
        <v>963</v>
      </c>
      <c r="E635" s="118">
        <v>5262100</v>
      </c>
      <c r="F635" s="119">
        <v>361212</v>
      </c>
      <c r="G635" s="120">
        <v>44553</v>
      </c>
      <c r="H635" s="117" t="s">
        <v>386</v>
      </c>
    </row>
    <row r="636" spans="1:8" ht="15">
      <c r="A636" s="117" t="s">
        <v>57</v>
      </c>
      <c r="B636" s="117" t="s">
        <v>987</v>
      </c>
      <c r="C636" s="117" t="s">
        <v>211</v>
      </c>
      <c r="D636" s="117" t="s">
        <v>951</v>
      </c>
      <c r="E636" s="118">
        <v>5257316</v>
      </c>
      <c r="F636" s="119">
        <v>141000</v>
      </c>
      <c r="G636" s="120">
        <v>44540</v>
      </c>
      <c r="H636" s="117" t="s">
        <v>321</v>
      </c>
    </row>
    <row r="637" spans="1:8" ht="15">
      <c r="A637" s="117" t="s">
        <v>57</v>
      </c>
      <c r="B637" s="117" t="s">
        <v>987</v>
      </c>
      <c r="C637" s="117" t="s">
        <v>211</v>
      </c>
      <c r="D637" s="117" t="s">
        <v>953</v>
      </c>
      <c r="E637" s="118">
        <v>5257331</v>
      </c>
      <c r="F637" s="119">
        <v>390000</v>
      </c>
      <c r="G637" s="120">
        <v>44540</v>
      </c>
      <c r="H637" s="117" t="s">
        <v>222</v>
      </c>
    </row>
    <row r="638" spans="1:8" ht="15">
      <c r="A638" s="117" t="s">
        <v>57</v>
      </c>
      <c r="B638" s="117" t="s">
        <v>987</v>
      </c>
      <c r="C638" s="117" t="s">
        <v>211</v>
      </c>
      <c r="D638" s="117" t="s">
        <v>958</v>
      </c>
      <c r="E638" s="118">
        <v>5260619</v>
      </c>
      <c r="F638" s="119">
        <v>307000</v>
      </c>
      <c r="G638" s="120">
        <v>44550</v>
      </c>
      <c r="H638" s="117" t="s">
        <v>227</v>
      </c>
    </row>
    <row r="639" spans="1:8" ht="15">
      <c r="A639" s="117" t="s">
        <v>57</v>
      </c>
      <c r="B639" s="117" t="s">
        <v>987</v>
      </c>
      <c r="C639" s="117" t="s">
        <v>211</v>
      </c>
      <c r="D639" s="117" t="s">
        <v>952</v>
      </c>
      <c r="E639" s="118">
        <v>5262794</v>
      </c>
      <c r="F639" s="119">
        <v>323500</v>
      </c>
      <c r="G639" s="120">
        <v>44558</v>
      </c>
      <c r="H639" s="117" t="s">
        <v>321</v>
      </c>
    </row>
    <row r="640" spans="1:8" ht="15">
      <c r="A640" s="117" t="s">
        <v>57</v>
      </c>
      <c r="B640" s="117" t="s">
        <v>987</v>
      </c>
      <c r="C640" s="117" t="s">
        <v>211</v>
      </c>
      <c r="D640" s="117" t="s">
        <v>960</v>
      </c>
      <c r="E640" s="118">
        <v>5259735</v>
      </c>
      <c r="F640" s="119">
        <v>302000</v>
      </c>
      <c r="G640" s="120">
        <v>44547</v>
      </c>
      <c r="H640" s="117" t="s">
        <v>227</v>
      </c>
    </row>
    <row r="641" spans="1:8" ht="15">
      <c r="A641" s="117" t="s">
        <v>57</v>
      </c>
      <c r="B641" s="117" t="s">
        <v>987</v>
      </c>
      <c r="C641" s="117" t="s">
        <v>211</v>
      </c>
      <c r="D641" s="117" t="s">
        <v>962</v>
      </c>
      <c r="E641" s="118">
        <v>5256719</v>
      </c>
      <c r="F641" s="119">
        <v>360000</v>
      </c>
      <c r="G641" s="120">
        <v>44538</v>
      </c>
      <c r="H641" s="117" t="s">
        <v>386</v>
      </c>
    </row>
    <row r="642" spans="1:8" ht="30">
      <c r="A642" s="117" t="s">
        <v>57</v>
      </c>
      <c r="B642" s="117" t="s">
        <v>987</v>
      </c>
      <c r="C642" s="117" t="s">
        <v>211</v>
      </c>
      <c r="D642" s="117" t="s">
        <v>956</v>
      </c>
      <c r="E642" s="118">
        <v>5254485</v>
      </c>
      <c r="F642" s="119">
        <v>429600</v>
      </c>
      <c r="G642" s="120">
        <v>44533</v>
      </c>
      <c r="H642" s="117" t="s">
        <v>224</v>
      </c>
    </row>
    <row r="643" spans="1:8" ht="15">
      <c r="A643" s="117" t="s">
        <v>57</v>
      </c>
      <c r="B643" s="117" t="s">
        <v>987</v>
      </c>
      <c r="C643" s="117" t="s">
        <v>211</v>
      </c>
      <c r="D643" s="117" t="s">
        <v>950</v>
      </c>
      <c r="E643" s="118">
        <v>5256586</v>
      </c>
      <c r="F643" s="119">
        <v>144000</v>
      </c>
      <c r="G643" s="120">
        <v>44538</v>
      </c>
      <c r="H643" s="117" t="s">
        <v>321</v>
      </c>
    </row>
    <row r="644" spans="1:8" ht="15">
      <c r="A644" s="117" t="s">
        <v>57</v>
      </c>
      <c r="B644" s="117" t="s">
        <v>987</v>
      </c>
      <c r="C644" s="117" t="s">
        <v>241</v>
      </c>
      <c r="D644" s="117" t="s">
        <v>964</v>
      </c>
      <c r="E644" s="118">
        <v>5259091</v>
      </c>
      <c r="F644" s="119">
        <v>387000</v>
      </c>
      <c r="G644" s="120">
        <v>44545</v>
      </c>
      <c r="H644" s="117" t="s">
        <v>386</v>
      </c>
    </row>
    <row r="645" spans="1:8" ht="30">
      <c r="A645" s="117" t="s">
        <v>205</v>
      </c>
      <c r="B645" s="117" t="s">
        <v>988</v>
      </c>
      <c r="C645" s="117" t="s">
        <v>211</v>
      </c>
      <c r="D645" s="117" t="s">
        <v>972</v>
      </c>
      <c r="E645" s="118">
        <v>5259793</v>
      </c>
      <c r="F645" s="119">
        <v>290000</v>
      </c>
      <c r="G645" s="120">
        <v>44547</v>
      </c>
      <c r="H645" s="117" t="s">
        <v>224</v>
      </c>
    </row>
    <row r="646" spans="1:8" ht="15">
      <c r="A646" s="117" t="s">
        <v>205</v>
      </c>
      <c r="B646" s="117" t="s">
        <v>988</v>
      </c>
      <c r="C646" s="117" t="s">
        <v>211</v>
      </c>
      <c r="D646" s="117" t="s">
        <v>977</v>
      </c>
      <c r="E646" s="118">
        <v>5258235</v>
      </c>
      <c r="F646" s="119">
        <v>111000</v>
      </c>
      <c r="G646" s="120">
        <v>44543</v>
      </c>
      <c r="H646" s="117" t="s">
        <v>234</v>
      </c>
    </row>
    <row r="647" spans="1:8" ht="15">
      <c r="A647" s="117" t="s">
        <v>205</v>
      </c>
      <c r="B647" s="117" t="s">
        <v>988</v>
      </c>
      <c r="C647" s="117" t="s">
        <v>211</v>
      </c>
      <c r="D647" s="117" t="s">
        <v>966</v>
      </c>
      <c r="E647" s="118">
        <v>5262498</v>
      </c>
      <c r="F647" s="119">
        <v>261300</v>
      </c>
      <c r="G647" s="120">
        <v>44557</v>
      </c>
      <c r="H647" s="117" t="s">
        <v>468</v>
      </c>
    </row>
    <row r="648" spans="1:8" ht="30">
      <c r="A648" s="117" t="s">
        <v>205</v>
      </c>
      <c r="B648" s="117" t="s">
        <v>988</v>
      </c>
      <c r="C648" s="117" t="s">
        <v>211</v>
      </c>
      <c r="D648" s="117" t="s">
        <v>971</v>
      </c>
      <c r="E648" s="118">
        <v>5257397</v>
      </c>
      <c r="F648" s="119">
        <v>144000</v>
      </c>
      <c r="G648" s="120">
        <v>44540</v>
      </c>
      <c r="H648" s="117" t="s">
        <v>224</v>
      </c>
    </row>
    <row r="649" spans="1:8" ht="15">
      <c r="A649" s="117" t="s">
        <v>205</v>
      </c>
      <c r="B649" s="117" t="s">
        <v>988</v>
      </c>
      <c r="C649" s="117" t="s">
        <v>211</v>
      </c>
      <c r="D649" s="117" t="s">
        <v>970</v>
      </c>
      <c r="E649" s="118">
        <v>5257542</v>
      </c>
      <c r="F649" s="119">
        <v>352000</v>
      </c>
      <c r="G649" s="120">
        <v>44540</v>
      </c>
      <c r="H649" s="117" t="s">
        <v>222</v>
      </c>
    </row>
    <row r="650" spans="1:8" ht="15">
      <c r="A650" s="117" t="s">
        <v>205</v>
      </c>
      <c r="B650" s="117" t="s">
        <v>988</v>
      </c>
      <c r="C650" s="117" t="s">
        <v>211</v>
      </c>
      <c r="D650" s="117" t="s">
        <v>967</v>
      </c>
      <c r="E650" s="118">
        <v>5257726</v>
      </c>
      <c r="F650" s="119">
        <v>241740</v>
      </c>
      <c r="G650" s="120">
        <v>44540</v>
      </c>
      <c r="H650" s="117" t="s">
        <v>968</v>
      </c>
    </row>
    <row r="651" spans="1:8" ht="15">
      <c r="A651" s="117" t="s">
        <v>205</v>
      </c>
      <c r="B651" s="117" t="s">
        <v>988</v>
      </c>
      <c r="C651" s="117" t="s">
        <v>211</v>
      </c>
      <c r="D651" s="117" t="s">
        <v>969</v>
      </c>
      <c r="E651" s="118">
        <v>5260254</v>
      </c>
      <c r="F651" s="119">
        <v>130000</v>
      </c>
      <c r="G651" s="120">
        <v>44550</v>
      </c>
      <c r="H651" s="117" t="s">
        <v>222</v>
      </c>
    </row>
    <row r="652" spans="1:8" ht="15">
      <c r="A652" s="117" t="s">
        <v>205</v>
      </c>
      <c r="B652" s="117" t="s">
        <v>988</v>
      </c>
      <c r="C652" s="117" t="s">
        <v>211</v>
      </c>
      <c r="D652" s="117" t="s">
        <v>976</v>
      </c>
      <c r="E652" s="118">
        <v>5254603</v>
      </c>
      <c r="F652" s="119">
        <v>935700</v>
      </c>
      <c r="G652" s="120">
        <v>44533</v>
      </c>
      <c r="H652" s="117" t="s">
        <v>424</v>
      </c>
    </row>
    <row r="653" spans="1:8" ht="15">
      <c r="A653" s="117" t="s">
        <v>205</v>
      </c>
      <c r="B653" s="117" t="s">
        <v>988</v>
      </c>
      <c r="C653" s="117" t="s">
        <v>211</v>
      </c>
      <c r="D653" s="117" t="s">
        <v>974</v>
      </c>
      <c r="E653" s="118">
        <v>5254604</v>
      </c>
      <c r="F653" s="119">
        <v>317000</v>
      </c>
      <c r="G653" s="120">
        <v>44533</v>
      </c>
      <c r="H653" s="117" t="s">
        <v>424</v>
      </c>
    </row>
    <row r="654" spans="1:8" ht="15">
      <c r="A654" s="117" t="s">
        <v>205</v>
      </c>
      <c r="B654" s="117" t="s">
        <v>988</v>
      </c>
      <c r="C654" s="117" t="s">
        <v>211</v>
      </c>
      <c r="D654" s="117" t="s">
        <v>975</v>
      </c>
      <c r="E654" s="118">
        <v>5262063</v>
      </c>
      <c r="F654" s="119">
        <v>450000</v>
      </c>
      <c r="G654" s="120">
        <v>44553</v>
      </c>
      <c r="H654" s="117" t="s">
        <v>424</v>
      </c>
    </row>
    <row r="655" spans="1:8" ht="15">
      <c r="A655" s="117" t="s">
        <v>205</v>
      </c>
      <c r="B655" s="117" t="s">
        <v>988</v>
      </c>
      <c r="C655" s="117" t="s">
        <v>211</v>
      </c>
      <c r="D655" s="117" t="s">
        <v>973</v>
      </c>
      <c r="E655" s="118">
        <v>5253851</v>
      </c>
      <c r="F655" s="119">
        <v>211200</v>
      </c>
      <c r="G655" s="120">
        <v>44531</v>
      </c>
      <c r="H655" s="117" t="s">
        <v>424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1725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93" t="s">
        <v>0</v>
      </c>
      <c r="B1" s="94" t="s">
        <v>42</v>
      </c>
      <c r="C1" s="94" t="s">
        <v>43</v>
      </c>
      <c r="D1" s="94" t="s">
        <v>37</v>
      </c>
      <c r="E1" s="95" t="s">
        <v>55</v>
      </c>
      <c r="L1">
        <v>1725</v>
      </c>
    </row>
    <row r="2" spans="1:12" ht="12.75" customHeight="1">
      <c r="A2" s="121" t="s">
        <v>80</v>
      </c>
      <c r="B2" s="121" t="s">
        <v>978</v>
      </c>
      <c r="C2" s="122">
        <v>260000</v>
      </c>
      <c r="D2" s="123">
        <v>44558</v>
      </c>
      <c r="E2" s="121" t="s">
        <v>990</v>
      </c>
    </row>
    <row r="3" spans="1:12" ht="12.75" customHeight="1">
      <c r="A3" s="121" t="s">
        <v>80</v>
      </c>
      <c r="B3" s="121" t="s">
        <v>978</v>
      </c>
      <c r="C3" s="122">
        <v>318000</v>
      </c>
      <c r="D3" s="123">
        <v>44533</v>
      </c>
      <c r="E3" s="121" t="s">
        <v>990</v>
      </c>
    </row>
    <row r="4" spans="1:12" ht="12.75" customHeight="1">
      <c r="A4" s="121" t="s">
        <v>80</v>
      </c>
      <c r="B4" s="121" t="s">
        <v>978</v>
      </c>
      <c r="C4" s="122">
        <v>485000</v>
      </c>
      <c r="D4" s="123">
        <v>44551</v>
      </c>
      <c r="E4" s="121" t="s">
        <v>990</v>
      </c>
    </row>
    <row r="5" spans="1:12" ht="12.75" customHeight="1">
      <c r="A5" s="121" t="s">
        <v>80</v>
      </c>
      <c r="B5" s="121" t="s">
        <v>978</v>
      </c>
      <c r="C5" s="122">
        <v>1275000</v>
      </c>
      <c r="D5" s="123">
        <v>44536</v>
      </c>
      <c r="E5" s="121" t="s">
        <v>990</v>
      </c>
    </row>
    <row r="6" spans="1:12" ht="12.75" customHeight="1">
      <c r="A6" s="121" t="s">
        <v>80</v>
      </c>
      <c r="B6" s="121" t="s">
        <v>978</v>
      </c>
      <c r="C6" s="122">
        <v>523000</v>
      </c>
      <c r="D6" s="123">
        <v>44550</v>
      </c>
      <c r="E6" s="121" t="s">
        <v>990</v>
      </c>
    </row>
    <row r="7" spans="1:12" ht="12.75" customHeight="1">
      <c r="A7" s="121" t="s">
        <v>80</v>
      </c>
      <c r="B7" s="121" t="s">
        <v>978</v>
      </c>
      <c r="C7" s="122">
        <v>640000</v>
      </c>
      <c r="D7" s="123">
        <v>44547</v>
      </c>
      <c r="E7" s="121" t="s">
        <v>990</v>
      </c>
    </row>
    <row r="8" spans="1:12" ht="12.75" customHeight="1">
      <c r="A8" s="121" t="s">
        <v>80</v>
      </c>
      <c r="B8" s="121" t="s">
        <v>978</v>
      </c>
      <c r="C8" s="122">
        <v>375000</v>
      </c>
      <c r="D8" s="123">
        <v>44550</v>
      </c>
      <c r="E8" s="121" t="s">
        <v>990</v>
      </c>
    </row>
    <row r="9" spans="1:12" ht="12.75" customHeight="1">
      <c r="A9" s="121" t="s">
        <v>80</v>
      </c>
      <c r="B9" s="121" t="s">
        <v>978</v>
      </c>
      <c r="C9" s="122">
        <v>123000</v>
      </c>
      <c r="D9" s="123">
        <v>44553</v>
      </c>
      <c r="E9" s="121" t="s">
        <v>990</v>
      </c>
    </row>
    <row r="10" spans="1:12" ht="12.75" customHeight="1">
      <c r="A10" s="121" t="s">
        <v>80</v>
      </c>
      <c r="B10" s="121" t="s">
        <v>978</v>
      </c>
      <c r="C10" s="122">
        <v>729500</v>
      </c>
      <c r="D10" s="123">
        <v>44531</v>
      </c>
      <c r="E10" s="121" t="s">
        <v>990</v>
      </c>
    </row>
    <row r="11" spans="1:12" ht="12.75" customHeight="1">
      <c r="A11" s="121" t="s">
        <v>80</v>
      </c>
      <c r="B11" s="121" t="s">
        <v>978</v>
      </c>
      <c r="C11" s="122">
        <v>340000</v>
      </c>
      <c r="D11" s="123">
        <v>44540</v>
      </c>
      <c r="E11" s="121" t="s">
        <v>990</v>
      </c>
    </row>
    <row r="12" spans="1:12" ht="12.75" customHeight="1">
      <c r="A12" s="121" t="s">
        <v>80</v>
      </c>
      <c r="B12" s="121" t="s">
        <v>978</v>
      </c>
      <c r="C12" s="122">
        <v>425000</v>
      </c>
      <c r="D12" s="123">
        <v>44557</v>
      </c>
      <c r="E12" s="121" t="s">
        <v>990</v>
      </c>
    </row>
    <row r="13" spans="1:12" ht="15">
      <c r="A13" s="121" t="s">
        <v>80</v>
      </c>
      <c r="B13" s="121" t="s">
        <v>978</v>
      </c>
      <c r="C13" s="122">
        <v>195000</v>
      </c>
      <c r="D13" s="123">
        <v>44545</v>
      </c>
      <c r="E13" s="121" t="s">
        <v>990</v>
      </c>
    </row>
    <row r="14" spans="1:12" ht="15">
      <c r="A14" s="121" t="s">
        <v>80</v>
      </c>
      <c r="B14" s="121" t="s">
        <v>978</v>
      </c>
      <c r="C14" s="122">
        <v>465000</v>
      </c>
      <c r="D14" s="123">
        <v>44533</v>
      </c>
      <c r="E14" s="121" t="s">
        <v>990</v>
      </c>
    </row>
    <row r="15" spans="1:12" ht="15">
      <c r="A15" s="121" t="s">
        <v>80</v>
      </c>
      <c r="B15" s="121" t="s">
        <v>978</v>
      </c>
      <c r="C15" s="122">
        <v>230000</v>
      </c>
      <c r="D15" s="123">
        <v>44560</v>
      </c>
      <c r="E15" s="121" t="s">
        <v>990</v>
      </c>
    </row>
    <row r="16" spans="1:12" ht="15">
      <c r="A16" s="121" t="s">
        <v>80</v>
      </c>
      <c r="B16" s="121" t="s">
        <v>978</v>
      </c>
      <c r="C16" s="122">
        <v>445000</v>
      </c>
      <c r="D16" s="123">
        <v>44543</v>
      </c>
      <c r="E16" s="121" t="s">
        <v>990</v>
      </c>
    </row>
    <row r="17" spans="1:5" ht="15">
      <c r="A17" s="121" t="s">
        <v>80</v>
      </c>
      <c r="B17" s="121" t="s">
        <v>978</v>
      </c>
      <c r="C17" s="122">
        <v>509000</v>
      </c>
      <c r="D17" s="123">
        <v>44557</v>
      </c>
      <c r="E17" s="121" t="s">
        <v>990</v>
      </c>
    </row>
    <row r="18" spans="1:5" ht="15">
      <c r="A18" s="121" t="s">
        <v>80</v>
      </c>
      <c r="B18" s="121" t="s">
        <v>978</v>
      </c>
      <c r="C18" s="122">
        <v>165000</v>
      </c>
      <c r="D18" s="123">
        <v>44552</v>
      </c>
      <c r="E18" s="121" t="s">
        <v>990</v>
      </c>
    </row>
    <row r="19" spans="1:5" ht="15">
      <c r="A19" s="121" t="s">
        <v>80</v>
      </c>
      <c r="B19" s="121" t="s">
        <v>978</v>
      </c>
      <c r="C19" s="122">
        <v>320000</v>
      </c>
      <c r="D19" s="123">
        <v>44536</v>
      </c>
      <c r="E19" s="121" t="s">
        <v>991</v>
      </c>
    </row>
    <row r="20" spans="1:5" ht="15">
      <c r="A20" s="121" t="s">
        <v>80</v>
      </c>
      <c r="B20" s="121" t="s">
        <v>978</v>
      </c>
      <c r="C20" s="122">
        <v>188000</v>
      </c>
      <c r="D20" s="123">
        <v>44559</v>
      </c>
      <c r="E20" s="121" t="s">
        <v>991</v>
      </c>
    </row>
    <row r="21" spans="1:5" ht="15">
      <c r="A21" s="121" t="s">
        <v>80</v>
      </c>
      <c r="B21" s="121" t="s">
        <v>978</v>
      </c>
      <c r="C21" s="122">
        <v>132950</v>
      </c>
      <c r="D21" s="123">
        <v>44532</v>
      </c>
      <c r="E21" s="121" t="s">
        <v>991</v>
      </c>
    </row>
    <row r="22" spans="1:5" ht="15">
      <c r="A22" s="121" t="s">
        <v>80</v>
      </c>
      <c r="B22" s="121" t="s">
        <v>978</v>
      </c>
      <c r="C22" s="122">
        <v>647200</v>
      </c>
      <c r="D22" s="123">
        <v>44559</v>
      </c>
      <c r="E22" s="121" t="s">
        <v>991</v>
      </c>
    </row>
    <row r="23" spans="1:5" ht="15">
      <c r="A23" s="121" t="s">
        <v>80</v>
      </c>
      <c r="B23" s="121" t="s">
        <v>978</v>
      </c>
      <c r="C23" s="122">
        <v>137000</v>
      </c>
      <c r="D23" s="123">
        <v>44557</v>
      </c>
      <c r="E23" s="121" t="s">
        <v>991</v>
      </c>
    </row>
    <row r="24" spans="1:5" ht="15">
      <c r="A24" s="121" t="s">
        <v>80</v>
      </c>
      <c r="B24" s="121" t="s">
        <v>978</v>
      </c>
      <c r="C24" s="122">
        <v>301587</v>
      </c>
      <c r="D24" s="123">
        <v>44536</v>
      </c>
      <c r="E24" s="121" t="s">
        <v>991</v>
      </c>
    </row>
    <row r="25" spans="1:5" ht="15">
      <c r="A25" s="121" t="s">
        <v>80</v>
      </c>
      <c r="B25" s="121" t="s">
        <v>978</v>
      </c>
      <c r="C25" s="122">
        <v>409000</v>
      </c>
      <c r="D25" s="123">
        <v>44558</v>
      </c>
      <c r="E25" s="121" t="s">
        <v>991</v>
      </c>
    </row>
    <row r="26" spans="1:5" ht="15">
      <c r="A26" s="121" t="s">
        <v>80</v>
      </c>
      <c r="B26" s="121" t="s">
        <v>978</v>
      </c>
      <c r="C26" s="122">
        <v>2722000</v>
      </c>
      <c r="D26" s="123">
        <v>44553</v>
      </c>
      <c r="E26" s="121" t="s">
        <v>991</v>
      </c>
    </row>
    <row r="27" spans="1:5" ht="15">
      <c r="A27" s="121" t="s">
        <v>80</v>
      </c>
      <c r="B27" s="121" t="s">
        <v>978</v>
      </c>
      <c r="C27" s="122">
        <v>155000</v>
      </c>
      <c r="D27" s="123">
        <v>44536</v>
      </c>
      <c r="E27" s="121" t="s">
        <v>991</v>
      </c>
    </row>
    <row r="28" spans="1:5" ht="15">
      <c r="A28" s="121" t="s">
        <v>80</v>
      </c>
      <c r="B28" s="121" t="s">
        <v>978</v>
      </c>
      <c r="C28" s="122">
        <v>348000</v>
      </c>
      <c r="D28" s="123">
        <v>44543</v>
      </c>
      <c r="E28" s="121" t="s">
        <v>991</v>
      </c>
    </row>
    <row r="29" spans="1:5" ht="15">
      <c r="A29" s="121" t="s">
        <v>80</v>
      </c>
      <c r="B29" s="121" t="s">
        <v>978</v>
      </c>
      <c r="C29" s="122">
        <v>300000</v>
      </c>
      <c r="D29" s="123">
        <v>44547</v>
      </c>
      <c r="E29" s="121" t="s">
        <v>991</v>
      </c>
    </row>
    <row r="30" spans="1:5" ht="15">
      <c r="A30" s="121" t="s">
        <v>80</v>
      </c>
      <c r="B30" s="121" t="s">
        <v>978</v>
      </c>
      <c r="C30" s="122">
        <v>750000</v>
      </c>
      <c r="D30" s="123">
        <v>44540</v>
      </c>
      <c r="E30" s="121" t="s">
        <v>991</v>
      </c>
    </row>
    <row r="31" spans="1:5" ht="15">
      <c r="A31" s="121" t="s">
        <v>80</v>
      </c>
      <c r="B31" s="121" t="s">
        <v>978</v>
      </c>
      <c r="C31" s="122">
        <v>451000</v>
      </c>
      <c r="D31" s="123">
        <v>44540</v>
      </c>
      <c r="E31" s="121" t="s">
        <v>991</v>
      </c>
    </row>
    <row r="32" spans="1:5" ht="15">
      <c r="A32" s="121" t="s">
        <v>80</v>
      </c>
      <c r="B32" s="121" t="s">
        <v>978</v>
      </c>
      <c r="C32" s="122">
        <v>647200</v>
      </c>
      <c r="D32" s="123">
        <v>44550</v>
      </c>
      <c r="E32" s="121" t="s">
        <v>991</v>
      </c>
    </row>
    <row r="33" spans="1:5" ht="15">
      <c r="A33" s="121" t="s">
        <v>80</v>
      </c>
      <c r="B33" s="121" t="s">
        <v>978</v>
      </c>
      <c r="C33" s="122">
        <v>310000</v>
      </c>
      <c r="D33" s="123">
        <v>44550</v>
      </c>
      <c r="E33" s="121" t="s">
        <v>991</v>
      </c>
    </row>
    <row r="34" spans="1:5" ht="15">
      <c r="A34" s="121" t="s">
        <v>80</v>
      </c>
      <c r="B34" s="121" t="s">
        <v>978</v>
      </c>
      <c r="C34" s="122">
        <v>389600</v>
      </c>
      <c r="D34" s="123">
        <v>44547</v>
      </c>
      <c r="E34" s="121" t="s">
        <v>991</v>
      </c>
    </row>
    <row r="35" spans="1:5" ht="15">
      <c r="A35" s="121" t="s">
        <v>80</v>
      </c>
      <c r="B35" s="121" t="s">
        <v>978</v>
      </c>
      <c r="C35" s="122">
        <v>620000</v>
      </c>
      <c r="D35" s="123">
        <v>44551</v>
      </c>
      <c r="E35" s="121" t="s">
        <v>991</v>
      </c>
    </row>
    <row r="36" spans="1:5" ht="15">
      <c r="A36" s="121" t="s">
        <v>91</v>
      </c>
      <c r="B36" s="121" t="s">
        <v>979</v>
      </c>
      <c r="C36" s="122">
        <v>595000</v>
      </c>
      <c r="D36" s="123">
        <v>44544</v>
      </c>
      <c r="E36" s="121" t="s">
        <v>990</v>
      </c>
    </row>
    <row r="37" spans="1:5" ht="15">
      <c r="A37" s="121" t="s">
        <v>91</v>
      </c>
      <c r="B37" s="121" t="s">
        <v>979</v>
      </c>
      <c r="C37" s="122">
        <v>369500</v>
      </c>
      <c r="D37" s="123">
        <v>44544</v>
      </c>
      <c r="E37" s="121" t="s">
        <v>990</v>
      </c>
    </row>
    <row r="38" spans="1:5" ht="15">
      <c r="A38" s="121" t="s">
        <v>91</v>
      </c>
      <c r="B38" s="121" t="s">
        <v>979</v>
      </c>
      <c r="C38" s="122">
        <v>250000</v>
      </c>
      <c r="D38" s="123">
        <v>44545</v>
      </c>
      <c r="E38" s="121" t="s">
        <v>990</v>
      </c>
    </row>
    <row r="39" spans="1:5" ht="15">
      <c r="A39" s="121" t="s">
        <v>91</v>
      </c>
      <c r="B39" s="121" t="s">
        <v>979</v>
      </c>
      <c r="C39" s="122">
        <v>376000</v>
      </c>
      <c r="D39" s="123">
        <v>44540</v>
      </c>
      <c r="E39" s="121" t="s">
        <v>990</v>
      </c>
    </row>
    <row r="40" spans="1:5" ht="15">
      <c r="A40" s="121" t="s">
        <v>91</v>
      </c>
      <c r="B40" s="121" t="s">
        <v>979</v>
      </c>
      <c r="C40" s="122">
        <v>420000</v>
      </c>
      <c r="D40" s="123">
        <v>44550</v>
      </c>
      <c r="E40" s="121" t="s">
        <v>990</v>
      </c>
    </row>
    <row r="41" spans="1:5" ht="15">
      <c r="A41" s="121" t="s">
        <v>91</v>
      </c>
      <c r="B41" s="121" t="s">
        <v>979</v>
      </c>
      <c r="C41" s="122">
        <v>350000</v>
      </c>
      <c r="D41" s="123">
        <v>44552</v>
      </c>
      <c r="E41" s="121" t="s">
        <v>990</v>
      </c>
    </row>
    <row r="42" spans="1:5" ht="15">
      <c r="A42" s="121" t="s">
        <v>91</v>
      </c>
      <c r="B42" s="121" t="s">
        <v>979</v>
      </c>
      <c r="C42" s="122">
        <v>391000</v>
      </c>
      <c r="D42" s="123">
        <v>44536</v>
      </c>
      <c r="E42" s="121" t="s">
        <v>990</v>
      </c>
    </row>
    <row r="43" spans="1:5" ht="15">
      <c r="A43" s="121" t="s">
        <v>91</v>
      </c>
      <c r="B43" s="121" t="s">
        <v>979</v>
      </c>
      <c r="C43" s="122">
        <v>422500</v>
      </c>
      <c r="D43" s="123">
        <v>44547</v>
      </c>
      <c r="E43" s="121" t="s">
        <v>990</v>
      </c>
    </row>
    <row r="44" spans="1:5" ht="15">
      <c r="A44" s="121" t="s">
        <v>91</v>
      </c>
      <c r="B44" s="121" t="s">
        <v>979</v>
      </c>
      <c r="C44" s="122">
        <v>331000</v>
      </c>
      <c r="D44" s="123">
        <v>44547</v>
      </c>
      <c r="E44" s="121" t="s">
        <v>990</v>
      </c>
    </row>
    <row r="45" spans="1:5" ht="15">
      <c r="A45" s="121" t="s">
        <v>91</v>
      </c>
      <c r="B45" s="121" t="s">
        <v>979</v>
      </c>
      <c r="C45" s="122">
        <v>545000</v>
      </c>
      <c r="D45" s="123">
        <v>44536</v>
      </c>
      <c r="E45" s="121" t="s">
        <v>990</v>
      </c>
    </row>
    <row r="46" spans="1:5" ht="15">
      <c r="A46" s="121" t="s">
        <v>91</v>
      </c>
      <c r="B46" s="121" t="s">
        <v>979</v>
      </c>
      <c r="C46" s="122">
        <v>550000</v>
      </c>
      <c r="D46" s="123">
        <v>44547</v>
      </c>
      <c r="E46" s="121" t="s">
        <v>990</v>
      </c>
    </row>
    <row r="47" spans="1:5" ht="15">
      <c r="A47" s="121" t="s">
        <v>91</v>
      </c>
      <c r="B47" s="121" t="s">
        <v>979</v>
      </c>
      <c r="C47" s="122">
        <v>376000</v>
      </c>
      <c r="D47" s="123">
        <v>44550</v>
      </c>
      <c r="E47" s="121" t="s">
        <v>990</v>
      </c>
    </row>
    <row r="48" spans="1:5" ht="15">
      <c r="A48" s="121" t="s">
        <v>91</v>
      </c>
      <c r="B48" s="121" t="s">
        <v>979</v>
      </c>
      <c r="C48" s="122">
        <v>295000</v>
      </c>
      <c r="D48" s="123">
        <v>44552</v>
      </c>
      <c r="E48" s="121" t="s">
        <v>990</v>
      </c>
    </row>
    <row r="49" spans="1:5" ht="15">
      <c r="A49" s="121" t="s">
        <v>91</v>
      </c>
      <c r="B49" s="121" t="s">
        <v>979</v>
      </c>
      <c r="C49" s="122">
        <v>292500</v>
      </c>
      <c r="D49" s="123">
        <v>44545</v>
      </c>
      <c r="E49" s="121" t="s">
        <v>991</v>
      </c>
    </row>
    <row r="50" spans="1:5" ht="15">
      <c r="A50" s="121" t="s">
        <v>91</v>
      </c>
      <c r="B50" s="121" t="s">
        <v>979</v>
      </c>
      <c r="C50" s="122">
        <v>309900</v>
      </c>
      <c r="D50" s="123">
        <v>44545</v>
      </c>
      <c r="E50" s="121" t="s">
        <v>991</v>
      </c>
    </row>
    <row r="51" spans="1:5" ht="15">
      <c r="A51" s="121" t="s">
        <v>91</v>
      </c>
      <c r="B51" s="121" t="s">
        <v>979</v>
      </c>
      <c r="C51" s="122">
        <v>373800</v>
      </c>
      <c r="D51" s="123">
        <v>44537</v>
      </c>
      <c r="E51" s="121" t="s">
        <v>991</v>
      </c>
    </row>
    <row r="52" spans="1:5" ht="15">
      <c r="A52" s="121" t="s">
        <v>91</v>
      </c>
      <c r="B52" s="121" t="s">
        <v>979</v>
      </c>
      <c r="C52" s="122">
        <v>410000</v>
      </c>
      <c r="D52" s="123">
        <v>44559</v>
      </c>
      <c r="E52" s="121" t="s">
        <v>991</v>
      </c>
    </row>
    <row r="53" spans="1:5" ht="15">
      <c r="A53" s="121" t="s">
        <v>91</v>
      </c>
      <c r="B53" s="121" t="s">
        <v>979</v>
      </c>
      <c r="C53" s="122">
        <v>351301</v>
      </c>
      <c r="D53" s="123">
        <v>44552</v>
      </c>
      <c r="E53" s="121" t="s">
        <v>991</v>
      </c>
    </row>
    <row r="54" spans="1:5" ht="15">
      <c r="A54" s="121" t="s">
        <v>91</v>
      </c>
      <c r="B54" s="121" t="s">
        <v>979</v>
      </c>
      <c r="C54" s="122">
        <v>385581</v>
      </c>
      <c r="D54" s="123">
        <v>44558</v>
      </c>
      <c r="E54" s="121" t="s">
        <v>991</v>
      </c>
    </row>
    <row r="55" spans="1:5" ht="15">
      <c r="A55" s="121" t="s">
        <v>91</v>
      </c>
      <c r="B55" s="121" t="s">
        <v>979</v>
      </c>
      <c r="C55" s="122">
        <v>441000</v>
      </c>
      <c r="D55" s="123">
        <v>44536</v>
      </c>
      <c r="E55" s="121" t="s">
        <v>991</v>
      </c>
    </row>
    <row r="56" spans="1:5" ht="15">
      <c r="A56" s="121" t="s">
        <v>91</v>
      </c>
      <c r="B56" s="121" t="s">
        <v>979</v>
      </c>
      <c r="C56" s="122">
        <v>412500</v>
      </c>
      <c r="D56" s="123">
        <v>44537</v>
      </c>
      <c r="E56" s="121" t="s">
        <v>991</v>
      </c>
    </row>
    <row r="57" spans="1:5" ht="15">
      <c r="A57" s="121" t="s">
        <v>91</v>
      </c>
      <c r="B57" s="121" t="s">
        <v>979</v>
      </c>
      <c r="C57" s="122">
        <v>548250</v>
      </c>
      <c r="D57" s="123">
        <v>44545</v>
      </c>
      <c r="E57" s="121" t="s">
        <v>991</v>
      </c>
    </row>
    <row r="58" spans="1:5" ht="15">
      <c r="A58" s="121" t="s">
        <v>93</v>
      </c>
      <c r="B58" s="121" t="s">
        <v>980</v>
      </c>
      <c r="C58" s="122">
        <v>1052159</v>
      </c>
      <c r="D58" s="123">
        <v>44559</v>
      </c>
      <c r="E58" s="121" t="s">
        <v>990</v>
      </c>
    </row>
    <row r="59" spans="1:5" ht="15">
      <c r="A59" s="121" t="s">
        <v>93</v>
      </c>
      <c r="B59" s="121" t="s">
        <v>980</v>
      </c>
      <c r="C59" s="122">
        <v>511453</v>
      </c>
      <c r="D59" s="123">
        <v>44531</v>
      </c>
      <c r="E59" s="121" t="s">
        <v>990</v>
      </c>
    </row>
    <row r="60" spans="1:5" ht="15">
      <c r="A60" s="121" t="s">
        <v>93</v>
      </c>
      <c r="B60" s="121" t="s">
        <v>980</v>
      </c>
      <c r="C60" s="122">
        <v>916883</v>
      </c>
      <c r="D60" s="123">
        <v>44551</v>
      </c>
      <c r="E60" s="121" t="s">
        <v>990</v>
      </c>
    </row>
    <row r="61" spans="1:5" ht="15">
      <c r="A61" s="121" t="s">
        <v>93</v>
      </c>
      <c r="B61" s="121" t="s">
        <v>980</v>
      </c>
      <c r="C61" s="122">
        <v>844275</v>
      </c>
      <c r="D61" s="123">
        <v>44560</v>
      </c>
      <c r="E61" s="121" t="s">
        <v>990</v>
      </c>
    </row>
    <row r="62" spans="1:5" ht="15">
      <c r="A62" s="121" t="s">
        <v>93</v>
      </c>
      <c r="B62" s="121" t="s">
        <v>980</v>
      </c>
      <c r="C62" s="122">
        <v>541842</v>
      </c>
      <c r="D62" s="123">
        <v>44547</v>
      </c>
      <c r="E62" s="121" t="s">
        <v>990</v>
      </c>
    </row>
    <row r="63" spans="1:5" ht="15">
      <c r="A63" s="121" t="s">
        <v>93</v>
      </c>
      <c r="B63" s="121" t="s">
        <v>980</v>
      </c>
      <c r="C63" s="122">
        <v>513517</v>
      </c>
      <c r="D63" s="123">
        <v>44547</v>
      </c>
      <c r="E63" s="121" t="s">
        <v>990</v>
      </c>
    </row>
    <row r="64" spans="1:5" ht="15">
      <c r="A64" s="121" t="s">
        <v>93</v>
      </c>
      <c r="B64" s="121" t="s">
        <v>980</v>
      </c>
      <c r="C64" s="122">
        <v>524950</v>
      </c>
      <c r="D64" s="123">
        <v>44552</v>
      </c>
      <c r="E64" s="121" t="s">
        <v>990</v>
      </c>
    </row>
    <row r="65" spans="1:5" ht="15">
      <c r="A65" s="121" t="s">
        <v>93</v>
      </c>
      <c r="B65" s="121" t="s">
        <v>980</v>
      </c>
      <c r="C65" s="122">
        <v>600775</v>
      </c>
      <c r="D65" s="123">
        <v>44559</v>
      </c>
      <c r="E65" s="121" t="s">
        <v>990</v>
      </c>
    </row>
    <row r="66" spans="1:5" ht="15">
      <c r="A66" s="121" t="s">
        <v>93</v>
      </c>
      <c r="B66" s="121" t="s">
        <v>980</v>
      </c>
      <c r="C66" s="122">
        <v>1672338</v>
      </c>
      <c r="D66" s="123">
        <v>44540</v>
      </c>
      <c r="E66" s="121" t="s">
        <v>990</v>
      </c>
    </row>
    <row r="67" spans="1:5" ht="15">
      <c r="A67" s="121" t="s">
        <v>93</v>
      </c>
      <c r="B67" s="121" t="s">
        <v>980</v>
      </c>
      <c r="C67" s="122">
        <v>599950</v>
      </c>
      <c r="D67" s="123">
        <v>44547</v>
      </c>
      <c r="E67" s="121" t="s">
        <v>990</v>
      </c>
    </row>
    <row r="68" spans="1:5" ht="15">
      <c r="A68" s="121" t="s">
        <v>93</v>
      </c>
      <c r="B68" s="121" t="s">
        <v>980</v>
      </c>
      <c r="C68" s="122">
        <v>570037</v>
      </c>
      <c r="D68" s="123">
        <v>44547</v>
      </c>
      <c r="E68" s="121" t="s">
        <v>990</v>
      </c>
    </row>
    <row r="69" spans="1:5" ht="15">
      <c r="A69" s="121" t="s">
        <v>93</v>
      </c>
      <c r="B69" s="121" t="s">
        <v>980</v>
      </c>
      <c r="C69" s="122">
        <v>525329</v>
      </c>
      <c r="D69" s="123">
        <v>44559</v>
      </c>
      <c r="E69" s="121" t="s">
        <v>990</v>
      </c>
    </row>
    <row r="70" spans="1:5" ht="15">
      <c r="A70" s="121" t="s">
        <v>93</v>
      </c>
      <c r="B70" s="121" t="s">
        <v>980</v>
      </c>
      <c r="C70" s="122">
        <v>559385</v>
      </c>
      <c r="D70" s="123">
        <v>44558</v>
      </c>
      <c r="E70" s="121" t="s">
        <v>990</v>
      </c>
    </row>
    <row r="71" spans="1:5" ht="15">
      <c r="A71" s="121" t="s">
        <v>93</v>
      </c>
      <c r="B71" s="121" t="s">
        <v>980</v>
      </c>
      <c r="C71" s="122">
        <v>458766</v>
      </c>
      <c r="D71" s="123">
        <v>44558</v>
      </c>
      <c r="E71" s="121" t="s">
        <v>990</v>
      </c>
    </row>
    <row r="72" spans="1:5" ht="15">
      <c r="A72" s="121" t="s">
        <v>93</v>
      </c>
      <c r="B72" s="121" t="s">
        <v>980</v>
      </c>
      <c r="C72" s="122">
        <v>665280</v>
      </c>
      <c r="D72" s="123">
        <v>44560</v>
      </c>
      <c r="E72" s="121" t="s">
        <v>990</v>
      </c>
    </row>
    <row r="73" spans="1:5" ht="15">
      <c r="A73" s="121" t="s">
        <v>98</v>
      </c>
      <c r="B73" s="121" t="s">
        <v>981</v>
      </c>
      <c r="C73" s="122">
        <v>640050</v>
      </c>
      <c r="D73" s="123">
        <v>44558</v>
      </c>
      <c r="E73" s="121" t="s">
        <v>990</v>
      </c>
    </row>
    <row r="74" spans="1:5" ht="15">
      <c r="A74" s="121" t="s">
        <v>98</v>
      </c>
      <c r="B74" s="121" t="s">
        <v>981</v>
      </c>
      <c r="C74" s="122">
        <v>432305</v>
      </c>
      <c r="D74" s="123">
        <v>44537</v>
      </c>
      <c r="E74" s="121" t="s">
        <v>990</v>
      </c>
    </row>
    <row r="75" spans="1:5" ht="15">
      <c r="A75" s="121" t="s">
        <v>98</v>
      </c>
      <c r="B75" s="121" t="s">
        <v>981</v>
      </c>
      <c r="C75" s="122">
        <v>624990</v>
      </c>
      <c r="D75" s="123">
        <v>44560</v>
      </c>
      <c r="E75" s="121" t="s">
        <v>990</v>
      </c>
    </row>
    <row r="76" spans="1:5" ht="15">
      <c r="A76" s="121" t="s">
        <v>98</v>
      </c>
      <c r="B76" s="121" t="s">
        <v>981</v>
      </c>
      <c r="C76" s="122">
        <v>679990</v>
      </c>
      <c r="D76" s="123">
        <v>44546</v>
      </c>
      <c r="E76" s="121" t="s">
        <v>990</v>
      </c>
    </row>
    <row r="77" spans="1:5" ht="15">
      <c r="A77" s="121" t="s">
        <v>98</v>
      </c>
      <c r="B77" s="121" t="s">
        <v>981</v>
      </c>
      <c r="C77" s="122">
        <v>641000</v>
      </c>
      <c r="D77" s="123">
        <v>44538</v>
      </c>
      <c r="E77" s="121" t="s">
        <v>990</v>
      </c>
    </row>
    <row r="78" spans="1:5" ht="15">
      <c r="A78" s="121" t="s">
        <v>98</v>
      </c>
      <c r="B78" s="121" t="s">
        <v>981</v>
      </c>
      <c r="C78" s="122">
        <v>414430</v>
      </c>
      <c r="D78" s="123">
        <v>44547</v>
      </c>
      <c r="E78" s="121" t="s">
        <v>990</v>
      </c>
    </row>
    <row r="79" spans="1:5" ht="15">
      <c r="A79" s="121" t="s">
        <v>98</v>
      </c>
      <c r="B79" s="121" t="s">
        <v>981</v>
      </c>
      <c r="C79" s="122">
        <v>653995</v>
      </c>
      <c r="D79" s="123">
        <v>44533</v>
      </c>
      <c r="E79" s="121" t="s">
        <v>990</v>
      </c>
    </row>
    <row r="80" spans="1:5" ht="15">
      <c r="A80" s="121" t="s">
        <v>98</v>
      </c>
      <c r="B80" s="121" t="s">
        <v>981</v>
      </c>
      <c r="C80" s="122">
        <v>447505</v>
      </c>
      <c r="D80" s="123">
        <v>44545</v>
      </c>
      <c r="E80" s="121" t="s">
        <v>990</v>
      </c>
    </row>
    <row r="81" spans="1:5" ht="15">
      <c r="A81" s="121" t="s">
        <v>98</v>
      </c>
      <c r="B81" s="121" t="s">
        <v>981</v>
      </c>
      <c r="C81" s="122">
        <v>412000</v>
      </c>
      <c r="D81" s="123">
        <v>44558</v>
      </c>
      <c r="E81" s="121" t="s">
        <v>990</v>
      </c>
    </row>
    <row r="82" spans="1:5" ht="15">
      <c r="A82" s="121" t="s">
        <v>98</v>
      </c>
      <c r="B82" s="121" t="s">
        <v>981</v>
      </c>
      <c r="C82" s="122">
        <v>700000</v>
      </c>
      <c r="D82" s="123">
        <v>44546</v>
      </c>
      <c r="E82" s="121" t="s">
        <v>990</v>
      </c>
    </row>
    <row r="83" spans="1:5" ht="15">
      <c r="A83" s="121" t="s">
        <v>98</v>
      </c>
      <c r="B83" s="121" t="s">
        <v>981</v>
      </c>
      <c r="C83" s="122">
        <v>646100</v>
      </c>
      <c r="D83" s="123">
        <v>44558</v>
      </c>
      <c r="E83" s="121" t="s">
        <v>990</v>
      </c>
    </row>
    <row r="84" spans="1:5" ht="15">
      <c r="A84" s="121" t="s">
        <v>98</v>
      </c>
      <c r="B84" s="121" t="s">
        <v>981</v>
      </c>
      <c r="C84" s="122">
        <v>643975</v>
      </c>
      <c r="D84" s="123">
        <v>44560</v>
      </c>
      <c r="E84" s="121" t="s">
        <v>990</v>
      </c>
    </row>
    <row r="85" spans="1:5" ht="15">
      <c r="A85" s="121" t="s">
        <v>98</v>
      </c>
      <c r="B85" s="121" t="s">
        <v>981</v>
      </c>
      <c r="C85" s="122">
        <v>437990</v>
      </c>
      <c r="D85" s="123">
        <v>44560</v>
      </c>
      <c r="E85" s="121" t="s">
        <v>990</v>
      </c>
    </row>
    <row r="86" spans="1:5" ht="15">
      <c r="A86" s="121" t="s">
        <v>41</v>
      </c>
      <c r="B86" s="121" t="s">
        <v>982</v>
      </c>
      <c r="C86" s="122">
        <v>520000</v>
      </c>
      <c r="D86" s="123">
        <v>44539</v>
      </c>
      <c r="E86" s="121" t="s">
        <v>990</v>
      </c>
    </row>
    <row r="87" spans="1:5" ht="15">
      <c r="A87" s="121" t="s">
        <v>41</v>
      </c>
      <c r="B87" s="121" t="s">
        <v>982</v>
      </c>
      <c r="C87" s="122">
        <v>950000</v>
      </c>
      <c r="D87" s="123">
        <v>44538</v>
      </c>
      <c r="E87" s="121" t="s">
        <v>990</v>
      </c>
    </row>
    <row r="88" spans="1:5" ht="15">
      <c r="A88" s="121" t="s">
        <v>41</v>
      </c>
      <c r="B88" s="121" t="s">
        <v>982</v>
      </c>
      <c r="C88" s="122">
        <v>357500</v>
      </c>
      <c r="D88" s="123">
        <v>44547</v>
      </c>
      <c r="E88" s="121" t="s">
        <v>990</v>
      </c>
    </row>
    <row r="89" spans="1:5" ht="15">
      <c r="A89" s="121" t="s">
        <v>41</v>
      </c>
      <c r="B89" s="121" t="s">
        <v>982</v>
      </c>
      <c r="C89" s="122">
        <v>775000</v>
      </c>
      <c r="D89" s="123">
        <v>44550</v>
      </c>
      <c r="E89" s="121" t="s">
        <v>990</v>
      </c>
    </row>
    <row r="90" spans="1:5" ht="15">
      <c r="A90" s="121" t="s">
        <v>41</v>
      </c>
      <c r="B90" s="121" t="s">
        <v>982</v>
      </c>
      <c r="C90" s="122">
        <v>383455</v>
      </c>
      <c r="D90" s="123">
        <v>44531</v>
      </c>
      <c r="E90" s="121" t="s">
        <v>990</v>
      </c>
    </row>
    <row r="91" spans="1:5" ht="15">
      <c r="A91" s="121" t="s">
        <v>41</v>
      </c>
      <c r="B91" s="121" t="s">
        <v>982</v>
      </c>
      <c r="C91" s="122">
        <v>1750000</v>
      </c>
      <c r="D91" s="123">
        <v>44539</v>
      </c>
      <c r="E91" s="121" t="s">
        <v>990</v>
      </c>
    </row>
    <row r="92" spans="1:5" ht="15">
      <c r="A92" s="121" t="s">
        <v>41</v>
      </c>
      <c r="B92" s="121" t="s">
        <v>982</v>
      </c>
      <c r="C92" s="122">
        <v>375000</v>
      </c>
      <c r="D92" s="123">
        <v>44547</v>
      </c>
      <c r="E92" s="121" t="s">
        <v>990</v>
      </c>
    </row>
    <row r="93" spans="1:5" ht="15">
      <c r="A93" s="121" t="s">
        <v>41</v>
      </c>
      <c r="B93" s="121" t="s">
        <v>982</v>
      </c>
      <c r="C93" s="122">
        <v>110000</v>
      </c>
      <c r="D93" s="123">
        <v>44560</v>
      </c>
      <c r="E93" s="121" t="s">
        <v>990</v>
      </c>
    </row>
    <row r="94" spans="1:5" ht="15">
      <c r="A94" s="121" t="s">
        <v>41</v>
      </c>
      <c r="B94" s="121" t="s">
        <v>982</v>
      </c>
      <c r="C94" s="122">
        <v>455000</v>
      </c>
      <c r="D94" s="123">
        <v>44538</v>
      </c>
      <c r="E94" s="121" t="s">
        <v>990</v>
      </c>
    </row>
    <row r="95" spans="1:5" ht="15">
      <c r="A95" s="121" t="s">
        <v>41</v>
      </c>
      <c r="B95" s="121" t="s">
        <v>982</v>
      </c>
      <c r="C95" s="122">
        <v>570000</v>
      </c>
      <c r="D95" s="123">
        <v>44538</v>
      </c>
      <c r="E95" s="121" t="s">
        <v>990</v>
      </c>
    </row>
    <row r="96" spans="1:5" ht="15">
      <c r="A96" s="121" t="s">
        <v>41</v>
      </c>
      <c r="B96" s="121" t="s">
        <v>982</v>
      </c>
      <c r="C96" s="122">
        <v>427400</v>
      </c>
      <c r="D96" s="123">
        <v>44539</v>
      </c>
      <c r="E96" s="121" t="s">
        <v>990</v>
      </c>
    </row>
    <row r="97" spans="1:5" ht="15">
      <c r="A97" s="121" t="s">
        <v>41</v>
      </c>
      <c r="B97" s="121" t="s">
        <v>982</v>
      </c>
      <c r="C97" s="122">
        <v>1112000</v>
      </c>
      <c r="D97" s="123">
        <v>44558</v>
      </c>
      <c r="E97" s="121" t="s">
        <v>990</v>
      </c>
    </row>
    <row r="98" spans="1:5" ht="15">
      <c r="A98" s="121" t="s">
        <v>41</v>
      </c>
      <c r="B98" s="121" t="s">
        <v>982</v>
      </c>
      <c r="C98" s="122">
        <v>257875</v>
      </c>
      <c r="D98" s="123">
        <v>44547</v>
      </c>
      <c r="E98" s="121" t="s">
        <v>990</v>
      </c>
    </row>
    <row r="99" spans="1:5" ht="15">
      <c r="A99" s="121" t="s">
        <v>41</v>
      </c>
      <c r="B99" s="121" t="s">
        <v>982</v>
      </c>
      <c r="C99" s="122">
        <v>815000</v>
      </c>
      <c r="D99" s="123">
        <v>44550</v>
      </c>
      <c r="E99" s="121" t="s">
        <v>990</v>
      </c>
    </row>
    <row r="100" spans="1:5" ht="15">
      <c r="A100" s="121" t="s">
        <v>41</v>
      </c>
      <c r="B100" s="121" t="s">
        <v>982</v>
      </c>
      <c r="C100" s="122">
        <v>500000</v>
      </c>
      <c r="D100" s="123">
        <v>44550</v>
      </c>
      <c r="E100" s="121" t="s">
        <v>990</v>
      </c>
    </row>
    <row r="101" spans="1:5" ht="15">
      <c r="A101" s="121" t="s">
        <v>41</v>
      </c>
      <c r="B101" s="121" t="s">
        <v>982</v>
      </c>
      <c r="C101" s="122">
        <v>475000</v>
      </c>
      <c r="D101" s="123">
        <v>44550</v>
      </c>
      <c r="E101" s="121" t="s">
        <v>990</v>
      </c>
    </row>
    <row r="102" spans="1:5" ht="15">
      <c r="A102" s="121" t="s">
        <v>41</v>
      </c>
      <c r="B102" s="121" t="s">
        <v>982</v>
      </c>
      <c r="C102" s="122">
        <v>1200000</v>
      </c>
      <c r="D102" s="123">
        <v>44540</v>
      </c>
      <c r="E102" s="121" t="s">
        <v>990</v>
      </c>
    </row>
    <row r="103" spans="1:5" ht="15">
      <c r="A103" s="121" t="s">
        <v>41</v>
      </c>
      <c r="B103" s="121" t="s">
        <v>982</v>
      </c>
      <c r="C103" s="122">
        <v>515000</v>
      </c>
      <c r="D103" s="123">
        <v>44547</v>
      </c>
      <c r="E103" s="121" t="s">
        <v>990</v>
      </c>
    </row>
    <row r="104" spans="1:5" ht="15">
      <c r="A104" s="121" t="s">
        <v>41</v>
      </c>
      <c r="B104" s="121" t="s">
        <v>982</v>
      </c>
      <c r="C104" s="122">
        <v>1275000</v>
      </c>
      <c r="D104" s="123">
        <v>44547</v>
      </c>
      <c r="E104" s="121" t="s">
        <v>990</v>
      </c>
    </row>
    <row r="105" spans="1:5" ht="15">
      <c r="A105" s="121" t="s">
        <v>41</v>
      </c>
      <c r="B105" s="121" t="s">
        <v>982</v>
      </c>
      <c r="C105" s="122">
        <v>5800000</v>
      </c>
      <c r="D105" s="123">
        <v>44547</v>
      </c>
      <c r="E105" s="121" t="s">
        <v>990</v>
      </c>
    </row>
    <row r="106" spans="1:5" ht="15">
      <c r="A106" s="121" t="s">
        <v>41</v>
      </c>
      <c r="B106" s="121" t="s">
        <v>982</v>
      </c>
      <c r="C106" s="122">
        <v>375990</v>
      </c>
      <c r="D106" s="123">
        <v>44550</v>
      </c>
      <c r="E106" s="121" t="s">
        <v>990</v>
      </c>
    </row>
    <row r="107" spans="1:5" ht="15">
      <c r="A107" s="121" t="s">
        <v>41</v>
      </c>
      <c r="B107" s="121" t="s">
        <v>982</v>
      </c>
      <c r="C107" s="122">
        <v>20000000</v>
      </c>
      <c r="D107" s="123">
        <v>44538</v>
      </c>
      <c r="E107" s="121" t="s">
        <v>990</v>
      </c>
    </row>
    <row r="108" spans="1:5" ht="15">
      <c r="A108" s="121" t="s">
        <v>41</v>
      </c>
      <c r="B108" s="121" t="s">
        <v>982</v>
      </c>
      <c r="C108" s="122">
        <v>1888000</v>
      </c>
      <c r="D108" s="123">
        <v>44547</v>
      </c>
      <c r="E108" s="121" t="s">
        <v>990</v>
      </c>
    </row>
    <row r="109" spans="1:5" ht="15">
      <c r="A109" s="121" t="s">
        <v>41</v>
      </c>
      <c r="B109" s="121" t="s">
        <v>982</v>
      </c>
      <c r="C109" s="122">
        <v>57915000</v>
      </c>
      <c r="D109" s="123">
        <v>44550</v>
      </c>
      <c r="E109" s="121" t="s">
        <v>990</v>
      </c>
    </row>
    <row r="110" spans="1:5" ht="15">
      <c r="A110" s="121" t="s">
        <v>41</v>
      </c>
      <c r="B110" s="121" t="s">
        <v>982</v>
      </c>
      <c r="C110" s="122">
        <v>30000</v>
      </c>
      <c r="D110" s="123">
        <v>44547</v>
      </c>
      <c r="E110" s="121" t="s">
        <v>990</v>
      </c>
    </row>
    <row r="111" spans="1:5" ht="15">
      <c r="A111" s="121" t="s">
        <v>41</v>
      </c>
      <c r="B111" s="121" t="s">
        <v>982</v>
      </c>
      <c r="C111" s="122">
        <v>995000</v>
      </c>
      <c r="D111" s="123">
        <v>44550</v>
      </c>
      <c r="E111" s="121" t="s">
        <v>990</v>
      </c>
    </row>
    <row r="112" spans="1:5" ht="15">
      <c r="A112" s="121" t="s">
        <v>41</v>
      </c>
      <c r="B112" s="121" t="s">
        <v>982</v>
      </c>
      <c r="C112" s="122">
        <v>786258</v>
      </c>
      <c r="D112" s="123">
        <v>44539</v>
      </c>
      <c r="E112" s="121" t="s">
        <v>990</v>
      </c>
    </row>
    <row r="113" spans="1:5" ht="15">
      <c r="A113" s="121" t="s">
        <v>41</v>
      </c>
      <c r="B113" s="121" t="s">
        <v>982</v>
      </c>
      <c r="C113" s="122">
        <v>456045</v>
      </c>
      <c r="D113" s="123">
        <v>44531</v>
      </c>
      <c r="E113" s="121" t="s">
        <v>990</v>
      </c>
    </row>
    <row r="114" spans="1:5" ht="15">
      <c r="A114" s="121" t="s">
        <v>41</v>
      </c>
      <c r="B114" s="121" t="s">
        <v>982</v>
      </c>
      <c r="C114" s="122">
        <v>434174</v>
      </c>
      <c r="D114" s="123">
        <v>44545</v>
      </c>
      <c r="E114" s="121" t="s">
        <v>990</v>
      </c>
    </row>
    <row r="115" spans="1:5" ht="15">
      <c r="A115" s="121" t="s">
        <v>41</v>
      </c>
      <c r="B115" s="121" t="s">
        <v>982</v>
      </c>
      <c r="C115" s="122">
        <v>499000</v>
      </c>
      <c r="D115" s="123">
        <v>44540</v>
      </c>
      <c r="E115" s="121" t="s">
        <v>990</v>
      </c>
    </row>
    <row r="116" spans="1:5" ht="15">
      <c r="A116" s="121" t="s">
        <v>41</v>
      </c>
      <c r="B116" s="121" t="s">
        <v>982</v>
      </c>
      <c r="C116" s="122">
        <v>356960</v>
      </c>
      <c r="D116" s="123">
        <v>44560</v>
      </c>
      <c r="E116" s="121" t="s">
        <v>990</v>
      </c>
    </row>
    <row r="117" spans="1:5" ht="15">
      <c r="A117" s="121" t="s">
        <v>41</v>
      </c>
      <c r="B117" s="121" t="s">
        <v>982</v>
      </c>
      <c r="C117" s="122">
        <v>488100</v>
      </c>
      <c r="D117" s="123">
        <v>44557</v>
      </c>
      <c r="E117" s="121" t="s">
        <v>990</v>
      </c>
    </row>
    <row r="118" spans="1:5" ht="15">
      <c r="A118" s="121" t="s">
        <v>41</v>
      </c>
      <c r="B118" s="121" t="s">
        <v>982</v>
      </c>
      <c r="C118" s="122">
        <v>453000</v>
      </c>
      <c r="D118" s="123">
        <v>44545</v>
      </c>
      <c r="E118" s="121" t="s">
        <v>990</v>
      </c>
    </row>
    <row r="119" spans="1:5" ht="15">
      <c r="A119" s="121" t="s">
        <v>41</v>
      </c>
      <c r="B119" s="121" t="s">
        <v>982</v>
      </c>
      <c r="C119" s="122">
        <v>322000</v>
      </c>
      <c r="D119" s="123">
        <v>44540</v>
      </c>
      <c r="E119" s="121" t="s">
        <v>990</v>
      </c>
    </row>
    <row r="120" spans="1:5" ht="15">
      <c r="A120" s="121" t="s">
        <v>41</v>
      </c>
      <c r="B120" s="121" t="s">
        <v>982</v>
      </c>
      <c r="C120" s="122">
        <v>725000</v>
      </c>
      <c r="D120" s="123">
        <v>44531</v>
      </c>
      <c r="E120" s="121" t="s">
        <v>990</v>
      </c>
    </row>
    <row r="121" spans="1:5" ht="15">
      <c r="A121" s="121" t="s">
        <v>41</v>
      </c>
      <c r="B121" s="121" t="s">
        <v>982</v>
      </c>
      <c r="C121" s="122">
        <v>515000</v>
      </c>
      <c r="D121" s="123">
        <v>44545</v>
      </c>
      <c r="E121" s="121" t="s">
        <v>990</v>
      </c>
    </row>
    <row r="122" spans="1:5" ht="15">
      <c r="A122" s="121" t="s">
        <v>41</v>
      </c>
      <c r="B122" s="121" t="s">
        <v>982</v>
      </c>
      <c r="C122" s="122">
        <v>380990</v>
      </c>
      <c r="D122" s="123">
        <v>44560</v>
      </c>
      <c r="E122" s="121" t="s">
        <v>990</v>
      </c>
    </row>
    <row r="123" spans="1:5" ht="15">
      <c r="A123" s="121" t="s">
        <v>41</v>
      </c>
      <c r="B123" s="121" t="s">
        <v>982</v>
      </c>
      <c r="C123" s="122">
        <v>770000</v>
      </c>
      <c r="D123" s="123">
        <v>44545</v>
      </c>
      <c r="E123" s="121" t="s">
        <v>990</v>
      </c>
    </row>
    <row r="124" spans="1:5" ht="15">
      <c r="A124" s="121" t="s">
        <v>41</v>
      </c>
      <c r="B124" s="121" t="s">
        <v>982</v>
      </c>
      <c r="C124" s="122">
        <v>545000</v>
      </c>
      <c r="D124" s="123">
        <v>44546</v>
      </c>
      <c r="E124" s="121" t="s">
        <v>990</v>
      </c>
    </row>
    <row r="125" spans="1:5" ht="15">
      <c r="A125" s="121" t="s">
        <v>41</v>
      </c>
      <c r="B125" s="121" t="s">
        <v>982</v>
      </c>
      <c r="C125" s="122">
        <v>425000</v>
      </c>
      <c r="D125" s="123">
        <v>44545</v>
      </c>
      <c r="E125" s="121" t="s">
        <v>990</v>
      </c>
    </row>
    <row r="126" spans="1:5" ht="15">
      <c r="A126" s="121" t="s">
        <v>41</v>
      </c>
      <c r="B126" s="121" t="s">
        <v>982</v>
      </c>
      <c r="C126" s="122">
        <v>200015</v>
      </c>
      <c r="D126" s="123">
        <v>44560</v>
      </c>
      <c r="E126" s="121" t="s">
        <v>990</v>
      </c>
    </row>
    <row r="127" spans="1:5" ht="15">
      <c r="A127" s="121" t="s">
        <v>41</v>
      </c>
      <c r="B127" s="121" t="s">
        <v>982</v>
      </c>
      <c r="C127" s="122">
        <v>106000</v>
      </c>
      <c r="D127" s="123">
        <v>44544</v>
      </c>
      <c r="E127" s="121" t="s">
        <v>990</v>
      </c>
    </row>
    <row r="128" spans="1:5" ht="15">
      <c r="A128" s="121" t="s">
        <v>41</v>
      </c>
      <c r="B128" s="121" t="s">
        <v>982</v>
      </c>
      <c r="C128" s="122">
        <v>560000</v>
      </c>
      <c r="D128" s="123">
        <v>44560</v>
      </c>
      <c r="E128" s="121" t="s">
        <v>990</v>
      </c>
    </row>
    <row r="129" spans="1:5" ht="15">
      <c r="A129" s="121" t="s">
        <v>41</v>
      </c>
      <c r="B129" s="121" t="s">
        <v>982</v>
      </c>
      <c r="C129" s="122">
        <v>135000</v>
      </c>
      <c r="D129" s="123">
        <v>44544</v>
      </c>
      <c r="E129" s="121" t="s">
        <v>990</v>
      </c>
    </row>
    <row r="130" spans="1:5" ht="15">
      <c r="A130" s="121" t="s">
        <v>41</v>
      </c>
      <c r="B130" s="121" t="s">
        <v>982</v>
      </c>
      <c r="C130" s="122">
        <v>87599</v>
      </c>
      <c r="D130" s="123">
        <v>44543</v>
      </c>
      <c r="E130" s="121" t="s">
        <v>990</v>
      </c>
    </row>
    <row r="131" spans="1:5" ht="15">
      <c r="A131" s="121" t="s">
        <v>41</v>
      </c>
      <c r="B131" s="121" t="s">
        <v>982</v>
      </c>
      <c r="C131" s="122">
        <v>200000</v>
      </c>
      <c r="D131" s="123">
        <v>44544</v>
      </c>
      <c r="E131" s="121" t="s">
        <v>990</v>
      </c>
    </row>
    <row r="132" spans="1:5" ht="15">
      <c r="A132" s="121" t="s">
        <v>41</v>
      </c>
      <c r="B132" s="121" t="s">
        <v>982</v>
      </c>
      <c r="C132" s="122">
        <v>411000</v>
      </c>
      <c r="D132" s="123">
        <v>44560</v>
      </c>
      <c r="E132" s="121" t="s">
        <v>990</v>
      </c>
    </row>
    <row r="133" spans="1:5" ht="15">
      <c r="A133" s="121" t="s">
        <v>41</v>
      </c>
      <c r="B133" s="121" t="s">
        <v>982</v>
      </c>
      <c r="C133" s="122">
        <v>351222</v>
      </c>
      <c r="D133" s="123">
        <v>44545</v>
      </c>
      <c r="E133" s="121" t="s">
        <v>990</v>
      </c>
    </row>
    <row r="134" spans="1:5" ht="15">
      <c r="A134" s="121" t="s">
        <v>41</v>
      </c>
      <c r="B134" s="121" t="s">
        <v>982</v>
      </c>
      <c r="C134" s="122">
        <v>360960</v>
      </c>
      <c r="D134" s="123">
        <v>44546</v>
      </c>
      <c r="E134" s="121" t="s">
        <v>990</v>
      </c>
    </row>
    <row r="135" spans="1:5" ht="15">
      <c r="A135" s="121" t="s">
        <v>41</v>
      </c>
      <c r="B135" s="121" t="s">
        <v>982</v>
      </c>
      <c r="C135" s="122">
        <v>800000</v>
      </c>
      <c r="D135" s="123">
        <v>44540</v>
      </c>
      <c r="E135" s="121" t="s">
        <v>990</v>
      </c>
    </row>
    <row r="136" spans="1:5" ht="15">
      <c r="A136" s="121" t="s">
        <v>41</v>
      </c>
      <c r="B136" s="121" t="s">
        <v>982</v>
      </c>
      <c r="C136" s="122">
        <v>725000</v>
      </c>
      <c r="D136" s="123">
        <v>44560</v>
      </c>
      <c r="E136" s="121" t="s">
        <v>990</v>
      </c>
    </row>
    <row r="137" spans="1:5" ht="15">
      <c r="A137" s="121" t="s">
        <v>41</v>
      </c>
      <c r="B137" s="121" t="s">
        <v>982</v>
      </c>
      <c r="C137" s="122">
        <v>329000</v>
      </c>
      <c r="D137" s="123">
        <v>44540</v>
      </c>
      <c r="E137" s="121" t="s">
        <v>990</v>
      </c>
    </row>
    <row r="138" spans="1:5" ht="15">
      <c r="A138" s="121" t="s">
        <v>41</v>
      </c>
      <c r="B138" s="121" t="s">
        <v>982</v>
      </c>
      <c r="C138" s="122">
        <v>660000</v>
      </c>
      <c r="D138" s="123">
        <v>44560</v>
      </c>
      <c r="E138" s="121" t="s">
        <v>990</v>
      </c>
    </row>
    <row r="139" spans="1:5" ht="15">
      <c r="A139" s="121" t="s">
        <v>41</v>
      </c>
      <c r="B139" s="121" t="s">
        <v>982</v>
      </c>
      <c r="C139" s="122">
        <v>535236</v>
      </c>
      <c r="D139" s="123">
        <v>44547</v>
      </c>
      <c r="E139" s="121" t="s">
        <v>990</v>
      </c>
    </row>
    <row r="140" spans="1:5" ht="15">
      <c r="A140" s="121" t="s">
        <v>41</v>
      </c>
      <c r="B140" s="121" t="s">
        <v>982</v>
      </c>
      <c r="C140" s="122">
        <v>505000</v>
      </c>
      <c r="D140" s="123">
        <v>44540</v>
      </c>
      <c r="E140" s="121" t="s">
        <v>990</v>
      </c>
    </row>
    <row r="141" spans="1:5" ht="15">
      <c r="A141" s="121" t="s">
        <v>41</v>
      </c>
      <c r="B141" s="121" t="s">
        <v>982</v>
      </c>
      <c r="C141" s="122">
        <v>435000</v>
      </c>
      <c r="D141" s="123">
        <v>44539</v>
      </c>
      <c r="E141" s="121" t="s">
        <v>990</v>
      </c>
    </row>
    <row r="142" spans="1:5" ht="15">
      <c r="A142" s="121" t="s">
        <v>41</v>
      </c>
      <c r="B142" s="121" t="s">
        <v>982</v>
      </c>
      <c r="C142" s="122">
        <v>398682</v>
      </c>
      <c r="D142" s="123">
        <v>44560</v>
      </c>
      <c r="E142" s="121" t="s">
        <v>990</v>
      </c>
    </row>
    <row r="143" spans="1:5" ht="15">
      <c r="A143" s="121" t="s">
        <v>41</v>
      </c>
      <c r="B143" s="121" t="s">
        <v>982</v>
      </c>
      <c r="C143" s="122">
        <v>405000</v>
      </c>
      <c r="D143" s="123">
        <v>44560</v>
      </c>
      <c r="E143" s="121" t="s">
        <v>990</v>
      </c>
    </row>
    <row r="144" spans="1:5" ht="15">
      <c r="A144" s="121" t="s">
        <v>41</v>
      </c>
      <c r="B144" s="121" t="s">
        <v>982</v>
      </c>
      <c r="C144" s="122">
        <v>250000</v>
      </c>
      <c r="D144" s="123">
        <v>44540</v>
      </c>
      <c r="E144" s="121" t="s">
        <v>990</v>
      </c>
    </row>
    <row r="145" spans="1:5" ht="15">
      <c r="A145" s="121" t="s">
        <v>41</v>
      </c>
      <c r="B145" s="121" t="s">
        <v>982</v>
      </c>
      <c r="C145" s="122">
        <v>510000</v>
      </c>
      <c r="D145" s="123">
        <v>44545</v>
      </c>
      <c r="E145" s="121" t="s">
        <v>990</v>
      </c>
    </row>
    <row r="146" spans="1:5" ht="15">
      <c r="A146" s="121" t="s">
        <v>41</v>
      </c>
      <c r="B146" s="121" t="s">
        <v>982</v>
      </c>
      <c r="C146" s="122">
        <v>782845</v>
      </c>
      <c r="D146" s="123">
        <v>44540</v>
      </c>
      <c r="E146" s="121" t="s">
        <v>990</v>
      </c>
    </row>
    <row r="147" spans="1:5" ht="15">
      <c r="A147" s="121" t="s">
        <v>41</v>
      </c>
      <c r="B147" s="121" t="s">
        <v>982</v>
      </c>
      <c r="C147" s="122">
        <v>291000</v>
      </c>
      <c r="D147" s="123">
        <v>44546</v>
      </c>
      <c r="E147" s="121" t="s">
        <v>990</v>
      </c>
    </row>
    <row r="148" spans="1:5" ht="15">
      <c r="A148" s="121" t="s">
        <v>41</v>
      </c>
      <c r="B148" s="121" t="s">
        <v>982</v>
      </c>
      <c r="C148" s="122">
        <v>575000</v>
      </c>
      <c r="D148" s="123">
        <v>44546</v>
      </c>
      <c r="E148" s="121" t="s">
        <v>990</v>
      </c>
    </row>
    <row r="149" spans="1:5" ht="15">
      <c r="A149" s="121" t="s">
        <v>41</v>
      </c>
      <c r="B149" s="121" t="s">
        <v>982</v>
      </c>
      <c r="C149" s="122">
        <v>529900</v>
      </c>
      <c r="D149" s="123">
        <v>44546</v>
      </c>
      <c r="E149" s="121" t="s">
        <v>990</v>
      </c>
    </row>
    <row r="150" spans="1:5" ht="15">
      <c r="A150" s="121" t="s">
        <v>41</v>
      </c>
      <c r="B150" s="121" t="s">
        <v>982</v>
      </c>
      <c r="C150" s="122">
        <v>512990</v>
      </c>
      <c r="D150" s="123">
        <v>44560</v>
      </c>
      <c r="E150" s="121" t="s">
        <v>990</v>
      </c>
    </row>
    <row r="151" spans="1:5" ht="15">
      <c r="A151" s="121" t="s">
        <v>41</v>
      </c>
      <c r="B151" s="121" t="s">
        <v>982</v>
      </c>
      <c r="C151" s="122">
        <v>430000</v>
      </c>
      <c r="D151" s="123">
        <v>44540</v>
      </c>
      <c r="E151" s="121" t="s">
        <v>990</v>
      </c>
    </row>
    <row r="152" spans="1:5" ht="15">
      <c r="A152" s="121" t="s">
        <v>41</v>
      </c>
      <c r="B152" s="121" t="s">
        <v>982</v>
      </c>
      <c r="C152" s="122">
        <v>155000</v>
      </c>
      <c r="D152" s="123">
        <v>44546</v>
      </c>
      <c r="E152" s="121" t="s">
        <v>990</v>
      </c>
    </row>
    <row r="153" spans="1:5" ht="15">
      <c r="A153" s="121" t="s">
        <v>41</v>
      </c>
      <c r="B153" s="121" t="s">
        <v>982</v>
      </c>
      <c r="C153" s="122">
        <v>551900</v>
      </c>
      <c r="D153" s="123">
        <v>44540</v>
      </c>
      <c r="E153" s="121" t="s">
        <v>990</v>
      </c>
    </row>
    <row r="154" spans="1:5" ht="15">
      <c r="A154" s="121" t="s">
        <v>41</v>
      </c>
      <c r="B154" s="121" t="s">
        <v>982</v>
      </c>
      <c r="C154" s="122">
        <v>728888</v>
      </c>
      <c r="D154" s="123">
        <v>44546</v>
      </c>
      <c r="E154" s="121" t="s">
        <v>990</v>
      </c>
    </row>
    <row r="155" spans="1:5" ht="15">
      <c r="A155" s="121" t="s">
        <v>41</v>
      </c>
      <c r="B155" s="121" t="s">
        <v>982</v>
      </c>
      <c r="C155" s="122">
        <v>484990</v>
      </c>
      <c r="D155" s="123">
        <v>44532</v>
      </c>
      <c r="E155" s="121" t="s">
        <v>990</v>
      </c>
    </row>
    <row r="156" spans="1:5" ht="15">
      <c r="A156" s="121" t="s">
        <v>41</v>
      </c>
      <c r="B156" s="121" t="s">
        <v>982</v>
      </c>
      <c r="C156" s="122">
        <v>1391500</v>
      </c>
      <c r="D156" s="123">
        <v>44551</v>
      </c>
      <c r="E156" s="121" t="s">
        <v>990</v>
      </c>
    </row>
    <row r="157" spans="1:5" ht="15">
      <c r="A157" s="121" t="s">
        <v>41</v>
      </c>
      <c r="B157" s="121" t="s">
        <v>982</v>
      </c>
      <c r="C157" s="122">
        <v>225000</v>
      </c>
      <c r="D157" s="123">
        <v>44560</v>
      </c>
      <c r="E157" s="121" t="s">
        <v>990</v>
      </c>
    </row>
    <row r="158" spans="1:5" ht="15">
      <c r="A158" s="121" t="s">
        <v>41</v>
      </c>
      <c r="B158" s="121" t="s">
        <v>982</v>
      </c>
      <c r="C158" s="122">
        <v>492587</v>
      </c>
      <c r="D158" s="123">
        <v>44539</v>
      </c>
      <c r="E158" s="121" t="s">
        <v>990</v>
      </c>
    </row>
    <row r="159" spans="1:5" ht="15">
      <c r="A159" s="121" t="s">
        <v>41</v>
      </c>
      <c r="B159" s="121" t="s">
        <v>982</v>
      </c>
      <c r="C159" s="122">
        <v>1320000</v>
      </c>
      <c r="D159" s="123">
        <v>44536</v>
      </c>
      <c r="E159" s="121" t="s">
        <v>990</v>
      </c>
    </row>
    <row r="160" spans="1:5" ht="15">
      <c r="A160" s="121" t="s">
        <v>41</v>
      </c>
      <c r="B160" s="121" t="s">
        <v>982</v>
      </c>
      <c r="C160" s="122">
        <v>1930000</v>
      </c>
      <c r="D160" s="123">
        <v>44533</v>
      </c>
      <c r="E160" s="121" t="s">
        <v>990</v>
      </c>
    </row>
    <row r="161" spans="1:5" ht="15">
      <c r="A161" s="121" t="s">
        <v>41</v>
      </c>
      <c r="B161" s="121" t="s">
        <v>982</v>
      </c>
      <c r="C161" s="122">
        <v>281000</v>
      </c>
      <c r="D161" s="123">
        <v>44557</v>
      </c>
      <c r="E161" s="121" t="s">
        <v>990</v>
      </c>
    </row>
    <row r="162" spans="1:5" ht="15">
      <c r="A162" s="121" t="s">
        <v>41</v>
      </c>
      <c r="B162" s="121" t="s">
        <v>982</v>
      </c>
      <c r="C162" s="122">
        <v>581000</v>
      </c>
      <c r="D162" s="123">
        <v>44552</v>
      </c>
      <c r="E162" s="121" t="s">
        <v>990</v>
      </c>
    </row>
    <row r="163" spans="1:5" ht="15">
      <c r="A163" s="121" t="s">
        <v>41</v>
      </c>
      <c r="B163" s="121" t="s">
        <v>982</v>
      </c>
      <c r="C163" s="122">
        <v>410000</v>
      </c>
      <c r="D163" s="123">
        <v>44560</v>
      </c>
      <c r="E163" s="121" t="s">
        <v>990</v>
      </c>
    </row>
    <row r="164" spans="1:5" ht="15">
      <c r="A164" s="121" t="s">
        <v>41</v>
      </c>
      <c r="B164" s="121" t="s">
        <v>982</v>
      </c>
      <c r="C164" s="122">
        <v>1800000</v>
      </c>
      <c r="D164" s="123">
        <v>44532</v>
      </c>
      <c r="E164" s="121" t="s">
        <v>990</v>
      </c>
    </row>
    <row r="165" spans="1:5" ht="15">
      <c r="A165" s="121" t="s">
        <v>41</v>
      </c>
      <c r="B165" s="121" t="s">
        <v>982</v>
      </c>
      <c r="C165" s="122">
        <v>485000</v>
      </c>
      <c r="D165" s="123">
        <v>44552</v>
      </c>
      <c r="E165" s="121" t="s">
        <v>990</v>
      </c>
    </row>
    <row r="166" spans="1:5" ht="15">
      <c r="A166" s="121" t="s">
        <v>41</v>
      </c>
      <c r="B166" s="121" t="s">
        <v>982</v>
      </c>
      <c r="C166" s="122">
        <v>1019000</v>
      </c>
      <c r="D166" s="123">
        <v>44558</v>
      </c>
      <c r="E166" s="121" t="s">
        <v>990</v>
      </c>
    </row>
    <row r="167" spans="1:5" ht="15">
      <c r="A167" s="121" t="s">
        <v>41</v>
      </c>
      <c r="B167" s="121" t="s">
        <v>982</v>
      </c>
      <c r="C167" s="122">
        <v>1320000</v>
      </c>
      <c r="D167" s="123">
        <v>44536</v>
      </c>
      <c r="E167" s="121" t="s">
        <v>990</v>
      </c>
    </row>
    <row r="168" spans="1:5" ht="15">
      <c r="A168" s="121" t="s">
        <v>41</v>
      </c>
      <c r="B168" s="121" t="s">
        <v>982</v>
      </c>
      <c r="C168" s="122">
        <v>875000</v>
      </c>
      <c r="D168" s="123">
        <v>44536</v>
      </c>
      <c r="E168" s="121" t="s">
        <v>990</v>
      </c>
    </row>
    <row r="169" spans="1:5" ht="15">
      <c r="A169" s="121" t="s">
        <v>41</v>
      </c>
      <c r="B169" s="121" t="s">
        <v>982</v>
      </c>
      <c r="C169" s="122">
        <v>674900</v>
      </c>
      <c r="D169" s="123">
        <v>44559</v>
      </c>
      <c r="E169" s="121" t="s">
        <v>990</v>
      </c>
    </row>
    <row r="170" spans="1:5" ht="15">
      <c r="A170" s="121" t="s">
        <v>41</v>
      </c>
      <c r="B170" s="121" t="s">
        <v>982</v>
      </c>
      <c r="C170" s="122">
        <v>455990</v>
      </c>
      <c r="D170" s="123">
        <v>44559</v>
      </c>
      <c r="E170" s="121" t="s">
        <v>990</v>
      </c>
    </row>
    <row r="171" spans="1:5" ht="15">
      <c r="A171" s="121" t="s">
        <v>41</v>
      </c>
      <c r="B171" s="121" t="s">
        <v>982</v>
      </c>
      <c r="C171" s="122">
        <v>307250</v>
      </c>
      <c r="D171" s="123">
        <v>44553</v>
      </c>
      <c r="E171" s="121" t="s">
        <v>990</v>
      </c>
    </row>
    <row r="172" spans="1:5" ht="15">
      <c r="A172" s="121" t="s">
        <v>41</v>
      </c>
      <c r="B172" s="121" t="s">
        <v>982</v>
      </c>
      <c r="C172" s="122">
        <v>373990</v>
      </c>
      <c r="D172" s="123">
        <v>44559</v>
      </c>
      <c r="E172" s="121" t="s">
        <v>990</v>
      </c>
    </row>
    <row r="173" spans="1:5" ht="15">
      <c r="A173" s="121" t="s">
        <v>41</v>
      </c>
      <c r="B173" s="121" t="s">
        <v>982</v>
      </c>
      <c r="C173" s="122">
        <v>120000</v>
      </c>
      <c r="D173" s="123">
        <v>44553</v>
      </c>
      <c r="E173" s="121" t="s">
        <v>990</v>
      </c>
    </row>
    <row r="174" spans="1:5" ht="15">
      <c r="A174" s="121" t="s">
        <v>41</v>
      </c>
      <c r="B174" s="121" t="s">
        <v>982</v>
      </c>
      <c r="C174" s="122">
        <v>363000</v>
      </c>
      <c r="D174" s="123">
        <v>44552</v>
      </c>
      <c r="E174" s="121" t="s">
        <v>990</v>
      </c>
    </row>
    <row r="175" spans="1:5" ht="15">
      <c r="A175" s="121" t="s">
        <v>41</v>
      </c>
      <c r="B175" s="121" t="s">
        <v>982</v>
      </c>
      <c r="C175" s="122">
        <v>1175000</v>
      </c>
      <c r="D175" s="123">
        <v>44536</v>
      </c>
      <c r="E175" s="121" t="s">
        <v>990</v>
      </c>
    </row>
    <row r="176" spans="1:5" ht="15">
      <c r="A176" s="121" t="s">
        <v>41</v>
      </c>
      <c r="B176" s="121" t="s">
        <v>982</v>
      </c>
      <c r="C176" s="122">
        <v>460000</v>
      </c>
      <c r="D176" s="123">
        <v>44552</v>
      </c>
      <c r="E176" s="121" t="s">
        <v>990</v>
      </c>
    </row>
    <row r="177" spans="1:5" ht="15">
      <c r="A177" s="121" t="s">
        <v>41</v>
      </c>
      <c r="B177" s="121" t="s">
        <v>982</v>
      </c>
      <c r="C177" s="122">
        <v>535000</v>
      </c>
      <c r="D177" s="123">
        <v>44557</v>
      </c>
      <c r="E177" s="121" t="s">
        <v>990</v>
      </c>
    </row>
    <row r="178" spans="1:5" ht="15">
      <c r="A178" s="121" t="s">
        <v>41</v>
      </c>
      <c r="B178" s="121" t="s">
        <v>982</v>
      </c>
      <c r="C178" s="122">
        <v>445000</v>
      </c>
      <c r="D178" s="123">
        <v>44552</v>
      </c>
      <c r="E178" s="121" t="s">
        <v>990</v>
      </c>
    </row>
    <row r="179" spans="1:5" ht="15">
      <c r="A179" s="121" t="s">
        <v>41</v>
      </c>
      <c r="B179" s="121" t="s">
        <v>982</v>
      </c>
      <c r="C179" s="122">
        <v>519120</v>
      </c>
      <c r="D179" s="123">
        <v>44551</v>
      </c>
      <c r="E179" s="121" t="s">
        <v>990</v>
      </c>
    </row>
    <row r="180" spans="1:5" ht="15">
      <c r="A180" s="121" t="s">
        <v>41</v>
      </c>
      <c r="B180" s="121" t="s">
        <v>982</v>
      </c>
      <c r="C180" s="122">
        <v>545754</v>
      </c>
      <c r="D180" s="123">
        <v>44553</v>
      </c>
      <c r="E180" s="121" t="s">
        <v>990</v>
      </c>
    </row>
    <row r="181" spans="1:5" ht="15">
      <c r="A181" s="121" t="s">
        <v>41</v>
      </c>
      <c r="B181" s="121" t="s">
        <v>982</v>
      </c>
      <c r="C181" s="122">
        <v>520000</v>
      </c>
      <c r="D181" s="123">
        <v>44557</v>
      </c>
      <c r="E181" s="121" t="s">
        <v>990</v>
      </c>
    </row>
    <row r="182" spans="1:5" ht="15">
      <c r="A182" s="121" t="s">
        <v>41</v>
      </c>
      <c r="B182" s="121" t="s">
        <v>982</v>
      </c>
      <c r="C182" s="122">
        <v>525000</v>
      </c>
      <c r="D182" s="123">
        <v>44531</v>
      </c>
      <c r="E182" s="121" t="s">
        <v>990</v>
      </c>
    </row>
    <row r="183" spans="1:5" ht="15">
      <c r="A183" s="121" t="s">
        <v>41</v>
      </c>
      <c r="B183" s="121" t="s">
        <v>982</v>
      </c>
      <c r="C183" s="122">
        <v>454000</v>
      </c>
      <c r="D183" s="123">
        <v>44553</v>
      </c>
      <c r="E183" s="121" t="s">
        <v>990</v>
      </c>
    </row>
    <row r="184" spans="1:5" ht="15">
      <c r="A184" s="121" t="s">
        <v>41</v>
      </c>
      <c r="B184" s="121" t="s">
        <v>982</v>
      </c>
      <c r="C184" s="122">
        <v>441000</v>
      </c>
      <c r="D184" s="123">
        <v>44550</v>
      </c>
      <c r="E184" s="121" t="s">
        <v>990</v>
      </c>
    </row>
    <row r="185" spans="1:5" ht="15">
      <c r="A185" s="121" t="s">
        <v>41</v>
      </c>
      <c r="B185" s="121" t="s">
        <v>982</v>
      </c>
      <c r="C185" s="122">
        <v>405000</v>
      </c>
      <c r="D185" s="123">
        <v>44557</v>
      </c>
      <c r="E185" s="121" t="s">
        <v>990</v>
      </c>
    </row>
    <row r="186" spans="1:5" ht="15">
      <c r="A186" s="121" t="s">
        <v>41</v>
      </c>
      <c r="B186" s="121" t="s">
        <v>982</v>
      </c>
      <c r="C186" s="122">
        <v>557000</v>
      </c>
      <c r="D186" s="123">
        <v>44532</v>
      </c>
      <c r="E186" s="121" t="s">
        <v>990</v>
      </c>
    </row>
    <row r="187" spans="1:5" ht="15">
      <c r="A187" s="121" t="s">
        <v>41</v>
      </c>
      <c r="B187" s="121" t="s">
        <v>982</v>
      </c>
      <c r="C187" s="122">
        <v>605000</v>
      </c>
      <c r="D187" s="123">
        <v>44559</v>
      </c>
      <c r="E187" s="121" t="s">
        <v>990</v>
      </c>
    </row>
    <row r="188" spans="1:5" ht="15">
      <c r="A188" s="121" t="s">
        <v>41</v>
      </c>
      <c r="B188" s="121" t="s">
        <v>982</v>
      </c>
      <c r="C188" s="122">
        <v>492000</v>
      </c>
      <c r="D188" s="123">
        <v>44551</v>
      </c>
      <c r="E188" s="121" t="s">
        <v>990</v>
      </c>
    </row>
    <row r="189" spans="1:5" ht="15">
      <c r="A189" s="121" t="s">
        <v>41</v>
      </c>
      <c r="B189" s="121" t="s">
        <v>982</v>
      </c>
      <c r="C189" s="122">
        <v>549611</v>
      </c>
      <c r="D189" s="123">
        <v>44559</v>
      </c>
      <c r="E189" s="121" t="s">
        <v>990</v>
      </c>
    </row>
    <row r="190" spans="1:5" ht="15">
      <c r="A190" s="121" t="s">
        <v>41</v>
      </c>
      <c r="B190" s="121" t="s">
        <v>982</v>
      </c>
      <c r="C190" s="122">
        <v>525000</v>
      </c>
      <c r="D190" s="123">
        <v>44553</v>
      </c>
      <c r="E190" s="121" t="s">
        <v>990</v>
      </c>
    </row>
    <row r="191" spans="1:5" ht="15">
      <c r="A191" s="121" t="s">
        <v>41</v>
      </c>
      <c r="B191" s="121" t="s">
        <v>982</v>
      </c>
      <c r="C191" s="122">
        <v>582600</v>
      </c>
      <c r="D191" s="123">
        <v>44551</v>
      </c>
      <c r="E191" s="121" t="s">
        <v>990</v>
      </c>
    </row>
    <row r="192" spans="1:5" ht="15">
      <c r="A192" s="121" t="s">
        <v>41</v>
      </c>
      <c r="B192" s="121" t="s">
        <v>982</v>
      </c>
      <c r="C192" s="122">
        <v>1940000</v>
      </c>
      <c r="D192" s="123">
        <v>44551</v>
      </c>
      <c r="E192" s="121" t="s">
        <v>990</v>
      </c>
    </row>
    <row r="193" spans="1:5" ht="15">
      <c r="A193" s="121" t="s">
        <v>41</v>
      </c>
      <c r="B193" s="121" t="s">
        <v>982</v>
      </c>
      <c r="C193" s="122">
        <v>812658</v>
      </c>
      <c r="D193" s="123">
        <v>44559</v>
      </c>
      <c r="E193" s="121" t="s">
        <v>990</v>
      </c>
    </row>
    <row r="194" spans="1:5" ht="15">
      <c r="A194" s="121" t="s">
        <v>41</v>
      </c>
      <c r="B194" s="121" t="s">
        <v>982</v>
      </c>
      <c r="C194" s="122">
        <v>190000</v>
      </c>
      <c r="D194" s="123">
        <v>44551</v>
      </c>
      <c r="E194" s="121" t="s">
        <v>990</v>
      </c>
    </row>
    <row r="195" spans="1:5" ht="15">
      <c r="A195" s="121" t="s">
        <v>41</v>
      </c>
      <c r="B195" s="121" t="s">
        <v>982</v>
      </c>
      <c r="C195" s="122">
        <v>790000</v>
      </c>
      <c r="D195" s="123">
        <v>44553</v>
      </c>
      <c r="E195" s="121" t="s">
        <v>990</v>
      </c>
    </row>
    <row r="196" spans="1:5" ht="15">
      <c r="A196" s="121" t="s">
        <v>41</v>
      </c>
      <c r="B196" s="121" t="s">
        <v>982</v>
      </c>
      <c r="C196" s="122">
        <v>485000</v>
      </c>
      <c r="D196" s="123">
        <v>44545</v>
      </c>
      <c r="E196" s="121" t="s">
        <v>990</v>
      </c>
    </row>
    <row r="197" spans="1:5" ht="15">
      <c r="A197" s="121" t="s">
        <v>41</v>
      </c>
      <c r="B197" s="121" t="s">
        <v>982</v>
      </c>
      <c r="C197" s="122">
        <v>480000</v>
      </c>
      <c r="D197" s="123">
        <v>44559</v>
      </c>
      <c r="E197" s="121" t="s">
        <v>990</v>
      </c>
    </row>
    <row r="198" spans="1:5" ht="15">
      <c r="A198" s="121" t="s">
        <v>41</v>
      </c>
      <c r="B198" s="121" t="s">
        <v>982</v>
      </c>
      <c r="C198" s="122">
        <v>382553</v>
      </c>
      <c r="D198" s="123">
        <v>44531</v>
      </c>
      <c r="E198" s="121" t="s">
        <v>990</v>
      </c>
    </row>
    <row r="199" spans="1:5" ht="15">
      <c r="A199" s="121" t="s">
        <v>41</v>
      </c>
      <c r="B199" s="121" t="s">
        <v>982</v>
      </c>
      <c r="C199" s="122">
        <v>570000</v>
      </c>
      <c r="D199" s="123">
        <v>44533</v>
      </c>
      <c r="E199" s="121" t="s">
        <v>990</v>
      </c>
    </row>
    <row r="200" spans="1:5" ht="15">
      <c r="A200" s="121" t="s">
        <v>41</v>
      </c>
      <c r="B200" s="121" t="s">
        <v>982</v>
      </c>
      <c r="C200" s="122">
        <v>485000</v>
      </c>
      <c r="D200" s="123">
        <v>44553</v>
      </c>
      <c r="E200" s="121" t="s">
        <v>990</v>
      </c>
    </row>
    <row r="201" spans="1:5" ht="15">
      <c r="A201" s="121" t="s">
        <v>41</v>
      </c>
      <c r="B201" s="121" t="s">
        <v>982</v>
      </c>
      <c r="C201" s="122">
        <v>140000</v>
      </c>
      <c r="D201" s="123">
        <v>44533</v>
      </c>
      <c r="E201" s="121" t="s">
        <v>990</v>
      </c>
    </row>
    <row r="202" spans="1:5" ht="15">
      <c r="A202" s="121" t="s">
        <v>41</v>
      </c>
      <c r="B202" s="121" t="s">
        <v>982</v>
      </c>
      <c r="C202" s="122">
        <v>355990</v>
      </c>
      <c r="D202" s="123">
        <v>44553</v>
      </c>
      <c r="E202" s="121" t="s">
        <v>990</v>
      </c>
    </row>
    <row r="203" spans="1:5" ht="15">
      <c r="A203" s="121" t="s">
        <v>41</v>
      </c>
      <c r="B203" s="121" t="s">
        <v>982</v>
      </c>
      <c r="C203" s="122">
        <v>775000</v>
      </c>
      <c r="D203" s="123">
        <v>44553</v>
      </c>
      <c r="E203" s="121" t="s">
        <v>990</v>
      </c>
    </row>
    <row r="204" spans="1:5" ht="15">
      <c r="A204" s="121" t="s">
        <v>41</v>
      </c>
      <c r="B204" s="121" t="s">
        <v>982</v>
      </c>
      <c r="C204" s="122">
        <v>462000</v>
      </c>
      <c r="D204" s="123">
        <v>44551</v>
      </c>
      <c r="E204" s="121" t="s">
        <v>990</v>
      </c>
    </row>
    <row r="205" spans="1:5" ht="15">
      <c r="A205" s="121" t="s">
        <v>41</v>
      </c>
      <c r="B205" s="121" t="s">
        <v>982</v>
      </c>
      <c r="C205" s="122">
        <v>775000</v>
      </c>
      <c r="D205" s="123">
        <v>44537</v>
      </c>
      <c r="E205" s="121" t="s">
        <v>990</v>
      </c>
    </row>
    <row r="206" spans="1:5" ht="15">
      <c r="A206" s="121" t="s">
        <v>41</v>
      </c>
      <c r="B206" s="121" t="s">
        <v>982</v>
      </c>
      <c r="C206" s="122">
        <v>471500</v>
      </c>
      <c r="D206" s="123">
        <v>44533</v>
      </c>
      <c r="E206" s="121" t="s">
        <v>990</v>
      </c>
    </row>
    <row r="207" spans="1:5" ht="15">
      <c r="A207" s="121" t="s">
        <v>41</v>
      </c>
      <c r="B207" s="121" t="s">
        <v>982</v>
      </c>
      <c r="C207" s="122">
        <v>496000</v>
      </c>
      <c r="D207" s="123">
        <v>44533</v>
      </c>
      <c r="E207" s="121" t="s">
        <v>990</v>
      </c>
    </row>
    <row r="208" spans="1:5" ht="15">
      <c r="A208" s="121" t="s">
        <v>41</v>
      </c>
      <c r="B208" s="121" t="s">
        <v>982</v>
      </c>
      <c r="C208" s="122">
        <v>145000</v>
      </c>
      <c r="D208" s="123">
        <v>44533</v>
      </c>
      <c r="E208" s="121" t="s">
        <v>990</v>
      </c>
    </row>
    <row r="209" spans="1:5" ht="15">
      <c r="A209" s="121" t="s">
        <v>41</v>
      </c>
      <c r="B209" s="121" t="s">
        <v>982</v>
      </c>
      <c r="C209" s="122">
        <v>109583</v>
      </c>
      <c r="D209" s="123">
        <v>44558</v>
      </c>
      <c r="E209" s="121" t="s">
        <v>990</v>
      </c>
    </row>
    <row r="210" spans="1:5" ht="15">
      <c r="A210" s="121" t="s">
        <v>41</v>
      </c>
      <c r="B210" s="121" t="s">
        <v>982</v>
      </c>
      <c r="C210" s="122">
        <v>849900</v>
      </c>
      <c r="D210" s="123">
        <v>44558</v>
      </c>
      <c r="E210" s="121" t="s">
        <v>990</v>
      </c>
    </row>
    <row r="211" spans="1:5" ht="15">
      <c r="A211" s="121" t="s">
        <v>41</v>
      </c>
      <c r="B211" s="121" t="s">
        <v>982</v>
      </c>
      <c r="C211" s="122">
        <v>6800000</v>
      </c>
      <c r="D211" s="123">
        <v>44537</v>
      </c>
      <c r="E211" s="121" t="s">
        <v>990</v>
      </c>
    </row>
    <row r="212" spans="1:5" ht="15">
      <c r="A212" s="121" t="s">
        <v>41</v>
      </c>
      <c r="B212" s="121" t="s">
        <v>982</v>
      </c>
      <c r="C212" s="122">
        <v>412938</v>
      </c>
      <c r="D212" s="123">
        <v>44533</v>
      </c>
      <c r="E212" s="121" t="s">
        <v>990</v>
      </c>
    </row>
    <row r="213" spans="1:5" ht="15">
      <c r="A213" s="121" t="s">
        <v>41</v>
      </c>
      <c r="B213" s="121" t="s">
        <v>982</v>
      </c>
      <c r="C213" s="122">
        <v>250000</v>
      </c>
      <c r="D213" s="123">
        <v>44533</v>
      </c>
      <c r="E213" s="121" t="s">
        <v>990</v>
      </c>
    </row>
    <row r="214" spans="1:5" ht="15">
      <c r="A214" s="121" t="s">
        <v>41</v>
      </c>
      <c r="B214" s="121" t="s">
        <v>982</v>
      </c>
      <c r="C214" s="122">
        <v>912000</v>
      </c>
      <c r="D214" s="123">
        <v>44552</v>
      </c>
      <c r="E214" s="121" t="s">
        <v>990</v>
      </c>
    </row>
    <row r="215" spans="1:5" ht="15">
      <c r="A215" s="121" t="s">
        <v>41</v>
      </c>
      <c r="B215" s="121" t="s">
        <v>982</v>
      </c>
      <c r="C215" s="122">
        <v>1073180</v>
      </c>
      <c r="D215" s="123">
        <v>44559</v>
      </c>
      <c r="E215" s="121" t="s">
        <v>990</v>
      </c>
    </row>
    <row r="216" spans="1:5" ht="15">
      <c r="A216" s="121" t="s">
        <v>41</v>
      </c>
      <c r="B216" s="121" t="s">
        <v>982</v>
      </c>
      <c r="C216" s="122">
        <v>330000</v>
      </c>
      <c r="D216" s="123">
        <v>44533</v>
      </c>
      <c r="E216" s="121" t="s">
        <v>990</v>
      </c>
    </row>
    <row r="217" spans="1:5" ht="15">
      <c r="A217" s="121" t="s">
        <v>41</v>
      </c>
      <c r="B217" s="121" t="s">
        <v>982</v>
      </c>
      <c r="C217" s="122">
        <v>261500</v>
      </c>
      <c r="D217" s="123">
        <v>44536</v>
      </c>
      <c r="E217" s="121" t="s">
        <v>991</v>
      </c>
    </row>
    <row r="218" spans="1:5" ht="15">
      <c r="A218" s="121" t="s">
        <v>41</v>
      </c>
      <c r="B218" s="121" t="s">
        <v>982</v>
      </c>
      <c r="C218" s="122">
        <v>520000</v>
      </c>
      <c r="D218" s="123">
        <v>44544</v>
      </c>
      <c r="E218" s="121" t="s">
        <v>991</v>
      </c>
    </row>
    <row r="219" spans="1:5" ht="15">
      <c r="A219" s="121" t="s">
        <v>41</v>
      </c>
      <c r="B219" s="121" t="s">
        <v>982</v>
      </c>
      <c r="C219" s="122">
        <v>498000</v>
      </c>
      <c r="D219" s="123">
        <v>44545</v>
      </c>
      <c r="E219" s="121" t="s">
        <v>991</v>
      </c>
    </row>
    <row r="220" spans="1:5" ht="15">
      <c r="A220" s="121" t="s">
        <v>41</v>
      </c>
      <c r="B220" s="121" t="s">
        <v>982</v>
      </c>
      <c r="C220" s="122">
        <v>126984</v>
      </c>
      <c r="D220" s="123">
        <v>44536</v>
      </c>
      <c r="E220" s="121" t="s">
        <v>991</v>
      </c>
    </row>
    <row r="221" spans="1:5" ht="15">
      <c r="A221" s="121" t="s">
        <v>41</v>
      </c>
      <c r="B221" s="121" t="s">
        <v>982</v>
      </c>
      <c r="C221" s="122">
        <v>200000</v>
      </c>
      <c r="D221" s="123">
        <v>44544</v>
      </c>
      <c r="E221" s="121" t="s">
        <v>991</v>
      </c>
    </row>
    <row r="222" spans="1:5" ht="15">
      <c r="A222" s="121" t="s">
        <v>41</v>
      </c>
      <c r="B222" s="121" t="s">
        <v>982</v>
      </c>
      <c r="C222" s="122">
        <v>264000</v>
      </c>
      <c r="D222" s="123">
        <v>44531</v>
      </c>
      <c r="E222" s="121" t="s">
        <v>991</v>
      </c>
    </row>
    <row r="223" spans="1:5" ht="15">
      <c r="A223" s="121" t="s">
        <v>41</v>
      </c>
      <c r="B223" s="121" t="s">
        <v>982</v>
      </c>
      <c r="C223" s="122">
        <v>146000</v>
      </c>
      <c r="D223" s="123">
        <v>44531</v>
      </c>
      <c r="E223" s="121" t="s">
        <v>991</v>
      </c>
    </row>
    <row r="224" spans="1:5" ht="15">
      <c r="A224" s="121" t="s">
        <v>41</v>
      </c>
      <c r="B224" s="121" t="s">
        <v>982</v>
      </c>
      <c r="C224" s="122">
        <v>258500</v>
      </c>
      <c r="D224" s="123">
        <v>44547</v>
      </c>
      <c r="E224" s="121" t="s">
        <v>991</v>
      </c>
    </row>
    <row r="225" spans="1:5" ht="15">
      <c r="A225" s="121" t="s">
        <v>41</v>
      </c>
      <c r="B225" s="121" t="s">
        <v>982</v>
      </c>
      <c r="C225" s="122">
        <v>284500</v>
      </c>
      <c r="D225" s="123">
        <v>44547</v>
      </c>
      <c r="E225" s="121" t="s">
        <v>991</v>
      </c>
    </row>
    <row r="226" spans="1:5" ht="15">
      <c r="A226" s="121" t="s">
        <v>41</v>
      </c>
      <c r="B226" s="121" t="s">
        <v>982</v>
      </c>
      <c r="C226" s="122">
        <v>275000</v>
      </c>
      <c r="D226" s="123">
        <v>44547</v>
      </c>
      <c r="E226" s="121" t="s">
        <v>991</v>
      </c>
    </row>
    <row r="227" spans="1:5" ht="15">
      <c r="A227" s="121" t="s">
        <v>41</v>
      </c>
      <c r="B227" s="121" t="s">
        <v>982</v>
      </c>
      <c r="C227" s="122">
        <v>400000</v>
      </c>
      <c r="D227" s="123">
        <v>44547</v>
      </c>
      <c r="E227" s="121" t="s">
        <v>991</v>
      </c>
    </row>
    <row r="228" spans="1:5" ht="15">
      <c r="A228" s="121" t="s">
        <v>41</v>
      </c>
      <c r="B228" s="121" t="s">
        <v>982</v>
      </c>
      <c r="C228" s="122">
        <v>460000</v>
      </c>
      <c r="D228" s="123">
        <v>44547</v>
      </c>
      <c r="E228" s="121" t="s">
        <v>991</v>
      </c>
    </row>
    <row r="229" spans="1:5" ht="15">
      <c r="A229" s="121" t="s">
        <v>41</v>
      </c>
      <c r="B229" s="121" t="s">
        <v>982</v>
      </c>
      <c r="C229" s="122">
        <v>263800</v>
      </c>
      <c r="D229" s="123">
        <v>44531</v>
      </c>
      <c r="E229" s="121" t="s">
        <v>991</v>
      </c>
    </row>
    <row r="230" spans="1:5" ht="15">
      <c r="A230" s="121" t="s">
        <v>41</v>
      </c>
      <c r="B230" s="121" t="s">
        <v>982</v>
      </c>
      <c r="C230" s="122">
        <v>309500</v>
      </c>
      <c r="D230" s="123">
        <v>44547</v>
      </c>
      <c r="E230" s="121" t="s">
        <v>991</v>
      </c>
    </row>
    <row r="231" spans="1:5" ht="15">
      <c r="A231" s="121" t="s">
        <v>41</v>
      </c>
      <c r="B231" s="121" t="s">
        <v>982</v>
      </c>
      <c r="C231" s="122">
        <v>321998</v>
      </c>
      <c r="D231" s="123">
        <v>44546</v>
      </c>
      <c r="E231" s="121" t="s">
        <v>991</v>
      </c>
    </row>
    <row r="232" spans="1:5" ht="15">
      <c r="A232" s="121" t="s">
        <v>41</v>
      </c>
      <c r="B232" s="121" t="s">
        <v>982</v>
      </c>
      <c r="C232" s="122">
        <v>113500</v>
      </c>
      <c r="D232" s="123">
        <v>44546</v>
      </c>
      <c r="E232" s="121" t="s">
        <v>991</v>
      </c>
    </row>
    <row r="233" spans="1:5" ht="15">
      <c r="A233" s="121" t="s">
        <v>41</v>
      </c>
      <c r="B233" s="121" t="s">
        <v>982</v>
      </c>
      <c r="C233" s="122">
        <v>5000000</v>
      </c>
      <c r="D233" s="123">
        <v>44545</v>
      </c>
      <c r="E233" s="121" t="s">
        <v>991</v>
      </c>
    </row>
    <row r="234" spans="1:5" ht="15">
      <c r="A234" s="121" t="s">
        <v>41</v>
      </c>
      <c r="B234" s="121" t="s">
        <v>982</v>
      </c>
      <c r="C234" s="122">
        <v>2380000</v>
      </c>
      <c r="D234" s="123">
        <v>44546</v>
      </c>
      <c r="E234" s="121" t="s">
        <v>991</v>
      </c>
    </row>
    <row r="235" spans="1:5" ht="15">
      <c r="A235" s="121" t="s">
        <v>41</v>
      </c>
      <c r="B235" s="121" t="s">
        <v>982</v>
      </c>
      <c r="C235" s="122">
        <v>316000</v>
      </c>
      <c r="D235" s="123">
        <v>44545</v>
      </c>
      <c r="E235" s="121" t="s">
        <v>991</v>
      </c>
    </row>
    <row r="236" spans="1:5" ht="15">
      <c r="A236" s="121" t="s">
        <v>41</v>
      </c>
      <c r="B236" s="121" t="s">
        <v>982</v>
      </c>
      <c r="C236" s="122">
        <v>150000</v>
      </c>
      <c r="D236" s="123">
        <v>44532</v>
      </c>
      <c r="E236" s="121" t="s">
        <v>991</v>
      </c>
    </row>
    <row r="237" spans="1:5" ht="15">
      <c r="A237" s="121" t="s">
        <v>41</v>
      </c>
      <c r="B237" s="121" t="s">
        <v>982</v>
      </c>
      <c r="C237" s="122">
        <v>5000000</v>
      </c>
      <c r="D237" s="123">
        <v>44545</v>
      </c>
      <c r="E237" s="121" t="s">
        <v>991</v>
      </c>
    </row>
    <row r="238" spans="1:5" ht="15">
      <c r="A238" s="121" t="s">
        <v>41</v>
      </c>
      <c r="B238" s="121" t="s">
        <v>982</v>
      </c>
      <c r="C238" s="122">
        <v>980000</v>
      </c>
      <c r="D238" s="123">
        <v>44532</v>
      </c>
      <c r="E238" s="121" t="s">
        <v>991</v>
      </c>
    </row>
    <row r="239" spans="1:5" ht="15">
      <c r="A239" s="121" t="s">
        <v>41</v>
      </c>
      <c r="B239" s="121" t="s">
        <v>982</v>
      </c>
      <c r="C239" s="122">
        <v>249850</v>
      </c>
      <c r="D239" s="123">
        <v>44543</v>
      </c>
      <c r="E239" s="121" t="s">
        <v>991</v>
      </c>
    </row>
    <row r="240" spans="1:5" ht="15">
      <c r="A240" s="121" t="s">
        <v>41</v>
      </c>
      <c r="B240" s="121" t="s">
        <v>982</v>
      </c>
      <c r="C240" s="122">
        <v>450000</v>
      </c>
      <c r="D240" s="123">
        <v>44545</v>
      </c>
      <c r="E240" s="121" t="s">
        <v>991</v>
      </c>
    </row>
    <row r="241" spans="1:5" ht="15">
      <c r="A241" s="121" t="s">
        <v>41</v>
      </c>
      <c r="B241" s="121" t="s">
        <v>982</v>
      </c>
      <c r="C241" s="122">
        <v>525000</v>
      </c>
      <c r="D241" s="123">
        <v>44545</v>
      </c>
      <c r="E241" s="121" t="s">
        <v>991</v>
      </c>
    </row>
    <row r="242" spans="1:5" ht="15">
      <c r="A242" s="121" t="s">
        <v>41</v>
      </c>
      <c r="B242" s="121" t="s">
        <v>982</v>
      </c>
      <c r="C242" s="122">
        <v>550000</v>
      </c>
      <c r="D242" s="123">
        <v>44545</v>
      </c>
      <c r="E242" s="121" t="s">
        <v>991</v>
      </c>
    </row>
    <row r="243" spans="1:5" ht="15">
      <c r="A243" s="121" t="s">
        <v>41</v>
      </c>
      <c r="B243" s="121" t="s">
        <v>982</v>
      </c>
      <c r="C243" s="122">
        <v>6750000</v>
      </c>
      <c r="D243" s="123">
        <v>44560</v>
      </c>
      <c r="E243" s="121" t="s">
        <v>991</v>
      </c>
    </row>
    <row r="244" spans="1:5" ht="15">
      <c r="A244" s="121" t="s">
        <v>41</v>
      </c>
      <c r="B244" s="121" t="s">
        <v>982</v>
      </c>
      <c r="C244" s="122">
        <v>212000</v>
      </c>
      <c r="D244" s="123">
        <v>44533</v>
      </c>
      <c r="E244" s="121" t="s">
        <v>991</v>
      </c>
    </row>
    <row r="245" spans="1:5" ht="15">
      <c r="A245" s="121" t="s">
        <v>41</v>
      </c>
      <c r="B245" s="121" t="s">
        <v>982</v>
      </c>
      <c r="C245" s="122">
        <v>205500</v>
      </c>
      <c r="D245" s="123">
        <v>44533</v>
      </c>
      <c r="E245" s="121" t="s">
        <v>991</v>
      </c>
    </row>
    <row r="246" spans="1:5" ht="15">
      <c r="A246" s="121" t="s">
        <v>41</v>
      </c>
      <c r="B246" s="121" t="s">
        <v>982</v>
      </c>
      <c r="C246" s="122">
        <v>304000</v>
      </c>
      <c r="D246" s="123">
        <v>44546</v>
      </c>
      <c r="E246" s="121" t="s">
        <v>991</v>
      </c>
    </row>
    <row r="247" spans="1:5" ht="15">
      <c r="A247" s="121" t="s">
        <v>41</v>
      </c>
      <c r="B247" s="121" t="s">
        <v>982</v>
      </c>
      <c r="C247" s="122">
        <v>66000</v>
      </c>
      <c r="D247" s="123">
        <v>44540</v>
      </c>
      <c r="E247" s="121" t="s">
        <v>991</v>
      </c>
    </row>
    <row r="248" spans="1:5" ht="15">
      <c r="A248" s="121" t="s">
        <v>41</v>
      </c>
      <c r="B248" s="121" t="s">
        <v>982</v>
      </c>
      <c r="C248" s="122">
        <v>314500</v>
      </c>
      <c r="D248" s="123">
        <v>44543</v>
      </c>
      <c r="E248" s="121" t="s">
        <v>991</v>
      </c>
    </row>
    <row r="249" spans="1:5" ht="15">
      <c r="A249" s="121" t="s">
        <v>41</v>
      </c>
      <c r="B249" s="121" t="s">
        <v>982</v>
      </c>
      <c r="C249" s="122">
        <v>526500</v>
      </c>
      <c r="D249" s="123">
        <v>44540</v>
      </c>
      <c r="E249" s="121" t="s">
        <v>991</v>
      </c>
    </row>
    <row r="250" spans="1:5" ht="15">
      <c r="A250" s="121" t="s">
        <v>41</v>
      </c>
      <c r="B250" s="121" t="s">
        <v>982</v>
      </c>
      <c r="C250" s="122">
        <v>60000000</v>
      </c>
      <c r="D250" s="123">
        <v>44536</v>
      </c>
      <c r="E250" s="121" t="s">
        <v>991</v>
      </c>
    </row>
    <row r="251" spans="1:5" ht="15">
      <c r="A251" s="121" t="s">
        <v>41</v>
      </c>
      <c r="B251" s="121" t="s">
        <v>982</v>
      </c>
      <c r="C251" s="122">
        <v>250000</v>
      </c>
      <c r="D251" s="123">
        <v>44540</v>
      </c>
      <c r="E251" s="121" t="s">
        <v>991</v>
      </c>
    </row>
    <row r="252" spans="1:5" ht="15">
      <c r="A252" s="121" t="s">
        <v>41</v>
      </c>
      <c r="B252" s="121" t="s">
        <v>982</v>
      </c>
      <c r="C252" s="122">
        <v>220800</v>
      </c>
      <c r="D252" s="123">
        <v>44540</v>
      </c>
      <c r="E252" s="121" t="s">
        <v>991</v>
      </c>
    </row>
    <row r="253" spans="1:5" ht="15">
      <c r="A253" s="121" t="s">
        <v>41</v>
      </c>
      <c r="B253" s="121" t="s">
        <v>982</v>
      </c>
      <c r="C253" s="122">
        <v>250000</v>
      </c>
      <c r="D253" s="123">
        <v>44537</v>
      </c>
      <c r="E253" s="121" t="s">
        <v>991</v>
      </c>
    </row>
    <row r="254" spans="1:5" ht="15">
      <c r="A254" s="121" t="s">
        <v>41</v>
      </c>
      <c r="B254" s="121" t="s">
        <v>982</v>
      </c>
      <c r="C254" s="122">
        <v>330000</v>
      </c>
      <c r="D254" s="123">
        <v>44540</v>
      </c>
      <c r="E254" s="121" t="s">
        <v>991</v>
      </c>
    </row>
    <row r="255" spans="1:5" ht="15">
      <c r="A255" s="121" t="s">
        <v>41</v>
      </c>
      <c r="B255" s="121" t="s">
        <v>982</v>
      </c>
      <c r="C255" s="122">
        <v>32800000</v>
      </c>
      <c r="D255" s="123">
        <v>44537</v>
      </c>
      <c r="E255" s="121" t="s">
        <v>991</v>
      </c>
    </row>
    <row r="256" spans="1:5" ht="15">
      <c r="A256" s="121" t="s">
        <v>41</v>
      </c>
      <c r="B256" s="121" t="s">
        <v>982</v>
      </c>
      <c r="C256" s="122">
        <v>170100</v>
      </c>
      <c r="D256" s="123">
        <v>44537</v>
      </c>
      <c r="E256" s="121" t="s">
        <v>991</v>
      </c>
    </row>
    <row r="257" spans="1:5" ht="15">
      <c r="A257" s="121" t="s">
        <v>41</v>
      </c>
      <c r="B257" s="121" t="s">
        <v>982</v>
      </c>
      <c r="C257" s="122">
        <v>304000</v>
      </c>
      <c r="D257" s="123">
        <v>44540</v>
      </c>
      <c r="E257" s="121" t="s">
        <v>991</v>
      </c>
    </row>
    <row r="258" spans="1:5" ht="15">
      <c r="A258" s="121" t="s">
        <v>41</v>
      </c>
      <c r="B258" s="121" t="s">
        <v>982</v>
      </c>
      <c r="C258" s="122">
        <v>378000</v>
      </c>
      <c r="D258" s="123">
        <v>44540</v>
      </c>
      <c r="E258" s="121" t="s">
        <v>991</v>
      </c>
    </row>
    <row r="259" spans="1:5" ht="15">
      <c r="A259" s="121" t="s">
        <v>41</v>
      </c>
      <c r="B259" s="121" t="s">
        <v>982</v>
      </c>
      <c r="C259" s="122">
        <v>394000</v>
      </c>
      <c r="D259" s="123">
        <v>44540</v>
      </c>
      <c r="E259" s="121" t="s">
        <v>991</v>
      </c>
    </row>
    <row r="260" spans="1:5" ht="15">
      <c r="A260" s="121" t="s">
        <v>41</v>
      </c>
      <c r="B260" s="121" t="s">
        <v>982</v>
      </c>
      <c r="C260" s="122">
        <v>199700</v>
      </c>
      <c r="D260" s="123">
        <v>44536</v>
      </c>
      <c r="E260" s="121" t="s">
        <v>991</v>
      </c>
    </row>
    <row r="261" spans="1:5" ht="15">
      <c r="A261" s="121" t="s">
        <v>41</v>
      </c>
      <c r="B261" s="121" t="s">
        <v>982</v>
      </c>
      <c r="C261" s="122">
        <v>442500</v>
      </c>
      <c r="D261" s="123">
        <v>44537</v>
      </c>
      <c r="E261" s="121" t="s">
        <v>991</v>
      </c>
    </row>
    <row r="262" spans="1:5" ht="15">
      <c r="A262" s="121" t="s">
        <v>41</v>
      </c>
      <c r="B262" s="121" t="s">
        <v>982</v>
      </c>
      <c r="C262" s="122">
        <v>2334633</v>
      </c>
      <c r="D262" s="123">
        <v>44537</v>
      </c>
      <c r="E262" s="121" t="s">
        <v>991</v>
      </c>
    </row>
    <row r="263" spans="1:5" ht="15">
      <c r="A263" s="121" t="s">
        <v>41</v>
      </c>
      <c r="B263" s="121" t="s">
        <v>982</v>
      </c>
      <c r="C263" s="122">
        <v>375000</v>
      </c>
      <c r="D263" s="123">
        <v>44537</v>
      </c>
      <c r="E263" s="121" t="s">
        <v>991</v>
      </c>
    </row>
    <row r="264" spans="1:5" ht="15">
      <c r="A264" s="121" t="s">
        <v>41</v>
      </c>
      <c r="B264" s="121" t="s">
        <v>982</v>
      </c>
      <c r="C264" s="122">
        <v>470000</v>
      </c>
      <c r="D264" s="123">
        <v>44540</v>
      </c>
      <c r="E264" s="121" t="s">
        <v>991</v>
      </c>
    </row>
    <row r="265" spans="1:5" ht="15">
      <c r="A265" s="121" t="s">
        <v>41</v>
      </c>
      <c r="B265" s="121" t="s">
        <v>982</v>
      </c>
      <c r="C265" s="122">
        <v>275000</v>
      </c>
      <c r="D265" s="123">
        <v>44540</v>
      </c>
      <c r="E265" s="121" t="s">
        <v>991</v>
      </c>
    </row>
    <row r="266" spans="1:5" ht="15">
      <c r="A266" s="121" t="s">
        <v>41</v>
      </c>
      <c r="B266" s="121" t="s">
        <v>982</v>
      </c>
      <c r="C266" s="122">
        <v>166000</v>
      </c>
      <c r="D266" s="123">
        <v>44538</v>
      </c>
      <c r="E266" s="121" t="s">
        <v>991</v>
      </c>
    </row>
    <row r="267" spans="1:5" ht="15">
      <c r="A267" s="121" t="s">
        <v>41</v>
      </c>
      <c r="B267" s="121" t="s">
        <v>982</v>
      </c>
      <c r="C267" s="122">
        <v>285000</v>
      </c>
      <c r="D267" s="123">
        <v>44539</v>
      </c>
      <c r="E267" s="121" t="s">
        <v>991</v>
      </c>
    </row>
    <row r="268" spans="1:5" ht="15">
      <c r="A268" s="121" t="s">
        <v>41</v>
      </c>
      <c r="B268" s="121" t="s">
        <v>982</v>
      </c>
      <c r="C268" s="122">
        <v>300000</v>
      </c>
      <c r="D268" s="123">
        <v>44539</v>
      </c>
      <c r="E268" s="121" t="s">
        <v>991</v>
      </c>
    </row>
    <row r="269" spans="1:5" ht="15">
      <c r="A269" s="121" t="s">
        <v>41</v>
      </c>
      <c r="B269" s="121" t="s">
        <v>982</v>
      </c>
      <c r="C269" s="122">
        <v>236000</v>
      </c>
      <c r="D269" s="123">
        <v>44538</v>
      </c>
      <c r="E269" s="121" t="s">
        <v>991</v>
      </c>
    </row>
    <row r="270" spans="1:5" ht="15">
      <c r="A270" s="121" t="s">
        <v>41</v>
      </c>
      <c r="B270" s="121" t="s">
        <v>982</v>
      </c>
      <c r="C270" s="122">
        <v>358000</v>
      </c>
      <c r="D270" s="123">
        <v>44538</v>
      </c>
      <c r="E270" s="121" t="s">
        <v>991</v>
      </c>
    </row>
    <row r="271" spans="1:5" ht="15">
      <c r="A271" s="121" t="s">
        <v>41</v>
      </c>
      <c r="B271" s="121" t="s">
        <v>982</v>
      </c>
      <c r="C271" s="122">
        <v>66520118</v>
      </c>
      <c r="D271" s="123">
        <v>44538</v>
      </c>
      <c r="E271" s="121" t="s">
        <v>991</v>
      </c>
    </row>
    <row r="272" spans="1:5" ht="15">
      <c r="A272" s="121" t="s">
        <v>41</v>
      </c>
      <c r="B272" s="121" t="s">
        <v>982</v>
      </c>
      <c r="C272" s="122">
        <v>236200</v>
      </c>
      <c r="D272" s="123">
        <v>44537</v>
      </c>
      <c r="E272" s="121" t="s">
        <v>991</v>
      </c>
    </row>
    <row r="273" spans="1:5" ht="15">
      <c r="A273" s="121" t="s">
        <v>41</v>
      </c>
      <c r="B273" s="121" t="s">
        <v>982</v>
      </c>
      <c r="C273" s="122">
        <v>233300</v>
      </c>
      <c r="D273" s="123">
        <v>44536</v>
      </c>
      <c r="E273" s="121" t="s">
        <v>991</v>
      </c>
    </row>
    <row r="274" spans="1:5" ht="15">
      <c r="A274" s="121" t="s">
        <v>41</v>
      </c>
      <c r="B274" s="121" t="s">
        <v>982</v>
      </c>
      <c r="C274" s="122">
        <v>225000</v>
      </c>
      <c r="D274" s="123">
        <v>44544</v>
      </c>
      <c r="E274" s="121" t="s">
        <v>991</v>
      </c>
    </row>
    <row r="275" spans="1:5" ht="15">
      <c r="A275" s="121" t="s">
        <v>41</v>
      </c>
      <c r="B275" s="121" t="s">
        <v>982</v>
      </c>
      <c r="C275" s="122">
        <v>366000</v>
      </c>
      <c r="D275" s="123">
        <v>44544</v>
      </c>
      <c r="E275" s="121" t="s">
        <v>991</v>
      </c>
    </row>
    <row r="276" spans="1:5" ht="15">
      <c r="A276" s="121" t="s">
        <v>41</v>
      </c>
      <c r="B276" s="121" t="s">
        <v>982</v>
      </c>
      <c r="C276" s="122">
        <v>392000</v>
      </c>
      <c r="D276" s="123">
        <v>44536</v>
      </c>
      <c r="E276" s="121" t="s">
        <v>991</v>
      </c>
    </row>
    <row r="277" spans="1:5" ht="15">
      <c r="A277" s="121" t="s">
        <v>41</v>
      </c>
      <c r="B277" s="121" t="s">
        <v>982</v>
      </c>
      <c r="C277" s="122">
        <v>120000</v>
      </c>
      <c r="D277" s="123">
        <v>44536</v>
      </c>
      <c r="E277" s="121" t="s">
        <v>991</v>
      </c>
    </row>
    <row r="278" spans="1:5" ht="15">
      <c r="A278" s="121" t="s">
        <v>41</v>
      </c>
      <c r="B278" s="121" t="s">
        <v>982</v>
      </c>
      <c r="C278" s="122">
        <v>355850</v>
      </c>
      <c r="D278" s="123">
        <v>44536</v>
      </c>
      <c r="E278" s="121" t="s">
        <v>991</v>
      </c>
    </row>
    <row r="279" spans="1:5" ht="15">
      <c r="A279" s="121" t="s">
        <v>41</v>
      </c>
      <c r="B279" s="121" t="s">
        <v>982</v>
      </c>
      <c r="C279" s="122">
        <v>332900</v>
      </c>
      <c r="D279" s="123">
        <v>44543</v>
      </c>
      <c r="E279" s="121" t="s">
        <v>991</v>
      </c>
    </row>
    <row r="280" spans="1:5" ht="15">
      <c r="A280" s="121" t="s">
        <v>41</v>
      </c>
      <c r="B280" s="121" t="s">
        <v>982</v>
      </c>
      <c r="C280" s="122">
        <v>1000000</v>
      </c>
      <c r="D280" s="123">
        <v>44543</v>
      </c>
      <c r="E280" s="121" t="s">
        <v>991</v>
      </c>
    </row>
    <row r="281" spans="1:5" ht="15">
      <c r="A281" s="121" t="s">
        <v>41</v>
      </c>
      <c r="B281" s="121" t="s">
        <v>982</v>
      </c>
      <c r="C281" s="122">
        <v>453894</v>
      </c>
      <c r="D281" s="123">
        <v>44543</v>
      </c>
      <c r="E281" s="121" t="s">
        <v>991</v>
      </c>
    </row>
    <row r="282" spans="1:5" ht="15">
      <c r="A282" s="121" t="s">
        <v>41</v>
      </c>
      <c r="B282" s="121" t="s">
        <v>982</v>
      </c>
      <c r="C282" s="122">
        <v>388000</v>
      </c>
      <c r="D282" s="123">
        <v>44543</v>
      </c>
      <c r="E282" s="121" t="s">
        <v>991</v>
      </c>
    </row>
    <row r="283" spans="1:5" ht="15">
      <c r="A283" s="121" t="s">
        <v>41</v>
      </c>
      <c r="B283" s="121" t="s">
        <v>982</v>
      </c>
      <c r="C283" s="122">
        <v>208000</v>
      </c>
      <c r="D283" s="123">
        <v>44536</v>
      </c>
      <c r="E283" s="121" t="s">
        <v>991</v>
      </c>
    </row>
    <row r="284" spans="1:5" ht="15">
      <c r="A284" s="121" t="s">
        <v>41</v>
      </c>
      <c r="B284" s="121" t="s">
        <v>982</v>
      </c>
      <c r="C284" s="122">
        <v>300000</v>
      </c>
      <c r="D284" s="123">
        <v>44540</v>
      </c>
      <c r="E284" s="121" t="s">
        <v>991</v>
      </c>
    </row>
    <row r="285" spans="1:5" ht="15">
      <c r="A285" s="121" t="s">
        <v>41</v>
      </c>
      <c r="B285" s="121" t="s">
        <v>982</v>
      </c>
      <c r="C285" s="122">
        <v>186000</v>
      </c>
      <c r="D285" s="123">
        <v>44543</v>
      </c>
      <c r="E285" s="121" t="s">
        <v>991</v>
      </c>
    </row>
    <row r="286" spans="1:5" ht="15">
      <c r="A286" s="121" t="s">
        <v>41</v>
      </c>
      <c r="B286" s="121" t="s">
        <v>982</v>
      </c>
      <c r="C286" s="122">
        <v>293000</v>
      </c>
      <c r="D286" s="123">
        <v>44544</v>
      </c>
      <c r="E286" s="121" t="s">
        <v>991</v>
      </c>
    </row>
    <row r="287" spans="1:5" ht="15">
      <c r="A287" s="121" t="s">
        <v>41</v>
      </c>
      <c r="B287" s="121" t="s">
        <v>982</v>
      </c>
      <c r="C287" s="122">
        <v>1960000</v>
      </c>
      <c r="D287" s="123">
        <v>44536</v>
      </c>
      <c r="E287" s="121" t="s">
        <v>991</v>
      </c>
    </row>
    <row r="288" spans="1:5" ht="15">
      <c r="A288" s="121" t="s">
        <v>41</v>
      </c>
      <c r="B288" s="121" t="s">
        <v>982</v>
      </c>
      <c r="C288" s="122">
        <v>251000</v>
      </c>
      <c r="D288" s="123">
        <v>44543</v>
      </c>
      <c r="E288" s="121" t="s">
        <v>991</v>
      </c>
    </row>
    <row r="289" spans="1:5" ht="15">
      <c r="A289" s="121" t="s">
        <v>41</v>
      </c>
      <c r="B289" s="121" t="s">
        <v>982</v>
      </c>
      <c r="C289" s="122">
        <v>320000</v>
      </c>
      <c r="D289" s="123">
        <v>44543</v>
      </c>
      <c r="E289" s="121" t="s">
        <v>991</v>
      </c>
    </row>
    <row r="290" spans="1:5" ht="15">
      <c r="A290" s="121" t="s">
        <v>41</v>
      </c>
      <c r="B290" s="121" t="s">
        <v>982</v>
      </c>
      <c r="C290" s="122">
        <v>625000</v>
      </c>
      <c r="D290" s="123">
        <v>44543</v>
      </c>
      <c r="E290" s="121" t="s">
        <v>991</v>
      </c>
    </row>
    <row r="291" spans="1:5" ht="15">
      <c r="A291" s="121" t="s">
        <v>41</v>
      </c>
      <c r="B291" s="121" t="s">
        <v>982</v>
      </c>
      <c r="C291" s="122">
        <v>625000</v>
      </c>
      <c r="D291" s="123">
        <v>44543</v>
      </c>
      <c r="E291" s="121" t="s">
        <v>991</v>
      </c>
    </row>
    <row r="292" spans="1:5" ht="15">
      <c r="A292" s="121" t="s">
        <v>41</v>
      </c>
      <c r="B292" s="121" t="s">
        <v>982</v>
      </c>
      <c r="C292" s="122">
        <v>525000</v>
      </c>
      <c r="D292" s="123">
        <v>44543</v>
      </c>
      <c r="E292" s="121" t="s">
        <v>991</v>
      </c>
    </row>
    <row r="293" spans="1:5" ht="15">
      <c r="A293" s="121" t="s">
        <v>41</v>
      </c>
      <c r="B293" s="121" t="s">
        <v>982</v>
      </c>
      <c r="C293" s="122">
        <v>625000</v>
      </c>
      <c r="D293" s="123">
        <v>44543</v>
      </c>
      <c r="E293" s="121" t="s">
        <v>991</v>
      </c>
    </row>
    <row r="294" spans="1:5" ht="15">
      <c r="A294" s="121" t="s">
        <v>41</v>
      </c>
      <c r="B294" s="121" t="s">
        <v>982</v>
      </c>
      <c r="C294" s="122">
        <v>625000</v>
      </c>
      <c r="D294" s="123">
        <v>44543</v>
      </c>
      <c r="E294" s="121" t="s">
        <v>991</v>
      </c>
    </row>
    <row r="295" spans="1:5" ht="15">
      <c r="A295" s="121" t="s">
        <v>41</v>
      </c>
      <c r="B295" s="121" t="s">
        <v>982</v>
      </c>
      <c r="C295" s="122">
        <v>595000</v>
      </c>
      <c r="D295" s="123">
        <v>44543</v>
      </c>
      <c r="E295" s="121" t="s">
        <v>991</v>
      </c>
    </row>
    <row r="296" spans="1:5" ht="15">
      <c r="A296" s="121" t="s">
        <v>41</v>
      </c>
      <c r="B296" s="121" t="s">
        <v>982</v>
      </c>
      <c r="C296" s="122">
        <v>595000</v>
      </c>
      <c r="D296" s="123">
        <v>44543</v>
      </c>
      <c r="E296" s="121" t="s">
        <v>991</v>
      </c>
    </row>
    <row r="297" spans="1:5" ht="15">
      <c r="A297" s="121" t="s">
        <v>41</v>
      </c>
      <c r="B297" s="121" t="s">
        <v>982</v>
      </c>
      <c r="C297" s="122">
        <v>595000</v>
      </c>
      <c r="D297" s="123">
        <v>44543</v>
      </c>
      <c r="E297" s="121" t="s">
        <v>991</v>
      </c>
    </row>
    <row r="298" spans="1:5" ht="15">
      <c r="A298" s="121" t="s">
        <v>41</v>
      </c>
      <c r="B298" s="121" t="s">
        <v>982</v>
      </c>
      <c r="C298" s="122">
        <v>393500</v>
      </c>
      <c r="D298" s="123">
        <v>44543</v>
      </c>
      <c r="E298" s="121" t="s">
        <v>991</v>
      </c>
    </row>
    <row r="299" spans="1:5" ht="15">
      <c r="A299" s="121" t="s">
        <v>41</v>
      </c>
      <c r="B299" s="121" t="s">
        <v>982</v>
      </c>
      <c r="C299" s="122">
        <v>412250</v>
      </c>
      <c r="D299" s="123">
        <v>44552</v>
      </c>
      <c r="E299" s="121" t="s">
        <v>991</v>
      </c>
    </row>
    <row r="300" spans="1:5" ht="15">
      <c r="A300" s="121" t="s">
        <v>41</v>
      </c>
      <c r="B300" s="121" t="s">
        <v>982</v>
      </c>
      <c r="C300" s="122">
        <v>360000</v>
      </c>
      <c r="D300" s="123">
        <v>44558</v>
      </c>
      <c r="E300" s="121" t="s">
        <v>991</v>
      </c>
    </row>
    <row r="301" spans="1:5" ht="15">
      <c r="A301" s="121" t="s">
        <v>41</v>
      </c>
      <c r="B301" s="121" t="s">
        <v>982</v>
      </c>
      <c r="C301" s="122">
        <v>318750</v>
      </c>
      <c r="D301" s="123">
        <v>44553</v>
      </c>
      <c r="E301" s="121" t="s">
        <v>991</v>
      </c>
    </row>
    <row r="302" spans="1:5" ht="15">
      <c r="A302" s="121" t="s">
        <v>41</v>
      </c>
      <c r="B302" s="121" t="s">
        <v>982</v>
      </c>
      <c r="C302" s="122">
        <v>273800</v>
      </c>
      <c r="D302" s="123">
        <v>44550</v>
      </c>
      <c r="E302" s="121" t="s">
        <v>991</v>
      </c>
    </row>
    <row r="303" spans="1:5" ht="15">
      <c r="A303" s="121" t="s">
        <v>41</v>
      </c>
      <c r="B303" s="121" t="s">
        <v>982</v>
      </c>
      <c r="C303" s="122">
        <v>181000</v>
      </c>
      <c r="D303" s="123">
        <v>44550</v>
      </c>
      <c r="E303" s="121" t="s">
        <v>991</v>
      </c>
    </row>
    <row r="304" spans="1:5" ht="15">
      <c r="A304" s="121" t="s">
        <v>41</v>
      </c>
      <c r="B304" s="121" t="s">
        <v>982</v>
      </c>
      <c r="C304" s="122">
        <v>9000000</v>
      </c>
      <c r="D304" s="123">
        <v>44552</v>
      </c>
      <c r="E304" s="121" t="s">
        <v>991</v>
      </c>
    </row>
    <row r="305" spans="1:5" ht="15">
      <c r="A305" s="121" t="s">
        <v>41</v>
      </c>
      <c r="B305" s="121" t="s">
        <v>982</v>
      </c>
      <c r="C305" s="122">
        <v>132600</v>
      </c>
      <c r="D305" s="123">
        <v>44559</v>
      </c>
      <c r="E305" s="121" t="s">
        <v>991</v>
      </c>
    </row>
    <row r="306" spans="1:5" ht="15">
      <c r="A306" s="121" t="s">
        <v>41</v>
      </c>
      <c r="B306" s="121" t="s">
        <v>982</v>
      </c>
      <c r="C306" s="122">
        <v>50000</v>
      </c>
      <c r="D306" s="123">
        <v>44559</v>
      </c>
      <c r="E306" s="121" t="s">
        <v>991</v>
      </c>
    </row>
    <row r="307" spans="1:5" ht="15">
      <c r="A307" s="121" t="s">
        <v>41</v>
      </c>
      <c r="B307" s="121" t="s">
        <v>982</v>
      </c>
      <c r="C307" s="122">
        <v>176500</v>
      </c>
      <c r="D307" s="123">
        <v>44559</v>
      </c>
      <c r="E307" s="121" t="s">
        <v>991</v>
      </c>
    </row>
    <row r="308" spans="1:5" ht="15">
      <c r="A308" s="121" t="s">
        <v>41</v>
      </c>
      <c r="B308" s="121" t="s">
        <v>982</v>
      </c>
      <c r="C308" s="122">
        <v>127140</v>
      </c>
      <c r="D308" s="123">
        <v>44559</v>
      </c>
      <c r="E308" s="121" t="s">
        <v>991</v>
      </c>
    </row>
    <row r="309" spans="1:5" ht="15">
      <c r="A309" s="121" t="s">
        <v>41</v>
      </c>
      <c r="B309" s="121" t="s">
        <v>982</v>
      </c>
      <c r="C309" s="122">
        <v>357000</v>
      </c>
      <c r="D309" s="123">
        <v>44551</v>
      </c>
      <c r="E309" s="121" t="s">
        <v>991</v>
      </c>
    </row>
    <row r="310" spans="1:5" ht="15">
      <c r="A310" s="121" t="s">
        <v>41</v>
      </c>
      <c r="B310" s="121" t="s">
        <v>982</v>
      </c>
      <c r="C310" s="122">
        <v>444500</v>
      </c>
      <c r="D310" s="123">
        <v>44550</v>
      </c>
      <c r="E310" s="121" t="s">
        <v>991</v>
      </c>
    </row>
    <row r="311" spans="1:5" ht="15">
      <c r="A311" s="121" t="s">
        <v>41</v>
      </c>
      <c r="B311" s="121" t="s">
        <v>982</v>
      </c>
      <c r="C311" s="122">
        <v>524000</v>
      </c>
      <c r="D311" s="123">
        <v>44557</v>
      </c>
      <c r="E311" s="121" t="s">
        <v>991</v>
      </c>
    </row>
    <row r="312" spans="1:5" ht="15">
      <c r="A312" s="121" t="s">
        <v>41</v>
      </c>
      <c r="B312" s="121" t="s">
        <v>982</v>
      </c>
      <c r="C312" s="122">
        <v>323500</v>
      </c>
      <c r="D312" s="123">
        <v>44551</v>
      </c>
      <c r="E312" s="121" t="s">
        <v>991</v>
      </c>
    </row>
    <row r="313" spans="1:5" ht="15">
      <c r="A313" s="121" t="s">
        <v>41</v>
      </c>
      <c r="B313" s="121" t="s">
        <v>982</v>
      </c>
      <c r="C313" s="122">
        <v>190000</v>
      </c>
      <c r="D313" s="123">
        <v>44558</v>
      </c>
      <c r="E313" s="121" t="s">
        <v>991</v>
      </c>
    </row>
    <row r="314" spans="1:5" ht="15">
      <c r="A314" s="121" t="s">
        <v>41</v>
      </c>
      <c r="B314" s="121" t="s">
        <v>982</v>
      </c>
      <c r="C314" s="122">
        <v>287000</v>
      </c>
      <c r="D314" s="123">
        <v>44550</v>
      </c>
      <c r="E314" s="121" t="s">
        <v>991</v>
      </c>
    </row>
    <row r="315" spans="1:5" ht="15">
      <c r="A315" s="121" t="s">
        <v>41</v>
      </c>
      <c r="B315" s="121" t="s">
        <v>982</v>
      </c>
      <c r="C315" s="122">
        <v>141800</v>
      </c>
      <c r="D315" s="123">
        <v>44558</v>
      </c>
      <c r="E315" s="121" t="s">
        <v>991</v>
      </c>
    </row>
    <row r="316" spans="1:5" ht="15">
      <c r="A316" s="121" t="s">
        <v>41</v>
      </c>
      <c r="B316" s="121" t="s">
        <v>982</v>
      </c>
      <c r="C316" s="122">
        <v>371000</v>
      </c>
      <c r="D316" s="123">
        <v>44558</v>
      </c>
      <c r="E316" s="121" t="s">
        <v>991</v>
      </c>
    </row>
    <row r="317" spans="1:5" ht="15">
      <c r="A317" s="121" t="s">
        <v>41</v>
      </c>
      <c r="B317" s="121" t="s">
        <v>982</v>
      </c>
      <c r="C317" s="122">
        <v>1032500</v>
      </c>
      <c r="D317" s="123">
        <v>44550</v>
      </c>
      <c r="E317" s="121" t="s">
        <v>991</v>
      </c>
    </row>
    <row r="318" spans="1:5" ht="15">
      <c r="A318" s="121" t="s">
        <v>41</v>
      </c>
      <c r="B318" s="121" t="s">
        <v>982</v>
      </c>
      <c r="C318" s="122">
        <v>318500</v>
      </c>
      <c r="D318" s="123">
        <v>44559</v>
      </c>
      <c r="E318" s="121" t="s">
        <v>991</v>
      </c>
    </row>
    <row r="319" spans="1:5" ht="15">
      <c r="A319" s="121" t="s">
        <v>41</v>
      </c>
      <c r="B319" s="121" t="s">
        <v>982</v>
      </c>
      <c r="C319" s="122">
        <v>422000</v>
      </c>
      <c r="D319" s="123">
        <v>44552</v>
      </c>
      <c r="E319" s="121" t="s">
        <v>991</v>
      </c>
    </row>
    <row r="320" spans="1:5" ht="15">
      <c r="A320" s="121" t="s">
        <v>41</v>
      </c>
      <c r="B320" s="121" t="s">
        <v>982</v>
      </c>
      <c r="C320" s="122">
        <v>2922500</v>
      </c>
      <c r="D320" s="123">
        <v>44552</v>
      </c>
      <c r="E320" s="121" t="s">
        <v>991</v>
      </c>
    </row>
    <row r="321" spans="1:5" ht="15">
      <c r="A321" s="121" t="s">
        <v>41</v>
      </c>
      <c r="B321" s="121" t="s">
        <v>982</v>
      </c>
      <c r="C321" s="122">
        <v>15000000</v>
      </c>
      <c r="D321" s="123">
        <v>44559</v>
      </c>
      <c r="E321" s="121" t="s">
        <v>991</v>
      </c>
    </row>
    <row r="322" spans="1:5" ht="15">
      <c r="A322" s="121" t="s">
        <v>41</v>
      </c>
      <c r="B322" s="121" t="s">
        <v>982</v>
      </c>
      <c r="C322" s="122">
        <v>375000</v>
      </c>
      <c r="D322" s="123">
        <v>44552</v>
      </c>
      <c r="E322" s="121" t="s">
        <v>991</v>
      </c>
    </row>
    <row r="323" spans="1:5" ht="15">
      <c r="A323" s="121" t="s">
        <v>41</v>
      </c>
      <c r="B323" s="121" t="s">
        <v>982</v>
      </c>
      <c r="C323" s="122">
        <v>186996</v>
      </c>
      <c r="D323" s="123">
        <v>44552</v>
      </c>
      <c r="E323" s="121" t="s">
        <v>991</v>
      </c>
    </row>
    <row r="324" spans="1:5" ht="15">
      <c r="A324" s="121" t="s">
        <v>41</v>
      </c>
      <c r="B324" s="121" t="s">
        <v>982</v>
      </c>
      <c r="C324" s="122">
        <v>17000000</v>
      </c>
      <c r="D324" s="123">
        <v>44557</v>
      </c>
      <c r="E324" s="121" t="s">
        <v>991</v>
      </c>
    </row>
    <row r="325" spans="1:5" ht="15">
      <c r="A325" s="121" t="s">
        <v>41</v>
      </c>
      <c r="B325" s="121" t="s">
        <v>982</v>
      </c>
      <c r="C325" s="122">
        <v>310000</v>
      </c>
      <c r="D325" s="123">
        <v>44551</v>
      </c>
      <c r="E325" s="121" t="s">
        <v>991</v>
      </c>
    </row>
    <row r="326" spans="1:5" ht="15">
      <c r="A326" s="121" t="s">
        <v>41</v>
      </c>
      <c r="B326" s="121" t="s">
        <v>982</v>
      </c>
      <c r="C326" s="122">
        <v>376464</v>
      </c>
      <c r="D326" s="123">
        <v>44557</v>
      </c>
      <c r="E326" s="121" t="s">
        <v>991</v>
      </c>
    </row>
    <row r="327" spans="1:5" ht="15">
      <c r="A327" s="121" t="s">
        <v>41</v>
      </c>
      <c r="B327" s="121" t="s">
        <v>982</v>
      </c>
      <c r="C327" s="122">
        <v>917400</v>
      </c>
      <c r="D327" s="123">
        <v>44550</v>
      </c>
      <c r="E327" s="121" t="s">
        <v>991</v>
      </c>
    </row>
    <row r="328" spans="1:5" ht="15">
      <c r="A328" s="121" t="s">
        <v>41</v>
      </c>
      <c r="B328" s="121" t="s">
        <v>982</v>
      </c>
      <c r="C328" s="122">
        <v>414559.75</v>
      </c>
      <c r="D328" s="123">
        <v>44550</v>
      </c>
      <c r="E328" s="121" t="s">
        <v>991</v>
      </c>
    </row>
    <row r="329" spans="1:5" ht="15">
      <c r="A329" s="121" t="s">
        <v>41</v>
      </c>
      <c r="B329" s="121" t="s">
        <v>982</v>
      </c>
      <c r="C329" s="122">
        <v>295000</v>
      </c>
      <c r="D329" s="123">
        <v>44559</v>
      </c>
      <c r="E329" s="121" t="s">
        <v>991</v>
      </c>
    </row>
    <row r="330" spans="1:5" ht="15">
      <c r="A330" s="121" t="s">
        <v>41</v>
      </c>
      <c r="B330" s="121" t="s">
        <v>982</v>
      </c>
      <c r="C330" s="122">
        <v>600000</v>
      </c>
      <c r="D330" s="123">
        <v>44551</v>
      </c>
      <c r="E330" s="121" t="s">
        <v>991</v>
      </c>
    </row>
    <row r="331" spans="1:5" ht="15">
      <c r="A331" s="121" t="s">
        <v>41</v>
      </c>
      <c r="B331" s="121" t="s">
        <v>982</v>
      </c>
      <c r="C331" s="122">
        <v>300500</v>
      </c>
      <c r="D331" s="123">
        <v>44550</v>
      </c>
      <c r="E331" s="121" t="s">
        <v>991</v>
      </c>
    </row>
    <row r="332" spans="1:5" ht="15">
      <c r="A332" s="121" t="s">
        <v>41</v>
      </c>
      <c r="B332" s="121" t="s">
        <v>982</v>
      </c>
      <c r="C332" s="122">
        <v>175000</v>
      </c>
      <c r="D332" s="123">
        <v>44552</v>
      </c>
      <c r="E332" s="121" t="s">
        <v>991</v>
      </c>
    </row>
    <row r="333" spans="1:5" ht="15">
      <c r="A333" s="121" t="s">
        <v>41</v>
      </c>
      <c r="B333" s="121" t="s">
        <v>982</v>
      </c>
      <c r="C333" s="122">
        <v>470000</v>
      </c>
      <c r="D333" s="123">
        <v>44550</v>
      </c>
      <c r="E333" s="121" t="s">
        <v>991</v>
      </c>
    </row>
    <row r="334" spans="1:5" ht="15">
      <c r="A334" s="121" t="s">
        <v>41</v>
      </c>
      <c r="B334" s="121" t="s">
        <v>982</v>
      </c>
      <c r="C334" s="122">
        <v>232174</v>
      </c>
      <c r="D334" s="123">
        <v>44551</v>
      </c>
      <c r="E334" s="121" t="s">
        <v>991</v>
      </c>
    </row>
    <row r="335" spans="1:5" ht="15">
      <c r="A335" s="121" t="s">
        <v>41</v>
      </c>
      <c r="B335" s="121" t="s">
        <v>982</v>
      </c>
      <c r="C335" s="122">
        <v>215000</v>
      </c>
      <c r="D335" s="123">
        <v>44558</v>
      </c>
      <c r="E335" s="121" t="s">
        <v>991</v>
      </c>
    </row>
    <row r="336" spans="1:5" ht="15">
      <c r="A336" s="121" t="s">
        <v>41</v>
      </c>
      <c r="B336" s="121" t="s">
        <v>982</v>
      </c>
      <c r="C336" s="122">
        <v>289000</v>
      </c>
      <c r="D336" s="123">
        <v>44558</v>
      </c>
      <c r="E336" s="121" t="s">
        <v>991</v>
      </c>
    </row>
    <row r="337" spans="1:5" ht="15">
      <c r="A337" s="121" t="s">
        <v>41</v>
      </c>
      <c r="B337" s="121" t="s">
        <v>982</v>
      </c>
      <c r="C337" s="122">
        <v>117000</v>
      </c>
      <c r="D337" s="123">
        <v>44551</v>
      </c>
      <c r="E337" s="121" t="s">
        <v>991</v>
      </c>
    </row>
    <row r="338" spans="1:5" ht="15">
      <c r="A338" s="121" t="s">
        <v>41</v>
      </c>
      <c r="B338" s="121" t="s">
        <v>982</v>
      </c>
      <c r="C338" s="122">
        <v>453500</v>
      </c>
      <c r="D338" s="123">
        <v>44558</v>
      </c>
      <c r="E338" s="121" t="s">
        <v>991</v>
      </c>
    </row>
    <row r="339" spans="1:5" ht="15">
      <c r="A339" s="121" t="s">
        <v>41</v>
      </c>
      <c r="B339" s="121" t="s">
        <v>982</v>
      </c>
      <c r="C339" s="122">
        <v>380000</v>
      </c>
      <c r="D339" s="123">
        <v>44558</v>
      </c>
      <c r="E339" s="121" t="s">
        <v>991</v>
      </c>
    </row>
    <row r="340" spans="1:5" ht="15">
      <c r="A340" s="121" t="s">
        <v>41</v>
      </c>
      <c r="B340" s="121" t="s">
        <v>982</v>
      </c>
      <c r="C340" s="122">
        <v>243500</v>
      </c>
      <c r="D340" s="123">
        <v>44547</v>
      </c>
      <c r="E340" s="121" t="s">
        <v>991</v>
      </c>
    </row>
    <row r="341" spans="1:5" ht="15">
      <c r="A341" s="121" t="s">
        <v>41</v>
      </c>
      <c r="B341" s="121" t="s">
        <v>982</v>
      </c>
      <c r="C341" s="122">
        <v>433500</v>
      </c>
      <c r="D341" s="123">
        <v>44560</v>
      </c>
      <c r="E341" s="121" t="s">
        <v>991</v>
      </c>
    </row>
    <row r="342" spans="1:5" ht="15">
      <c r="A342" s="121" t="s">
        <v>41</v>
      </c>
      <c r="B342" s="121" t="s">
        <v>982</v>
      </c>
      <c r="C342" s="122">
        <v>414000</v>
      </c>
      <c r="D342" s="123">
        <v>44547</v>
      </c>
      <c r="E342" s="121" t="s">
        <v>991</v>
      </c>
    </row>
    <row r="343" spans="1:5" ht="15">
      <c r="A343" s="121" t="s">
        <v>41</v>
      </c>
      <c r="B343" s="121" t="s">
        <v>982</v>
      </c>
      <c r="C343" s="122">
        <v>259000</v>
      </c>
      <c r="D343" s="123">
        <v>44552</v>
      </c>
      <c r="E343" s="121" t="s">
        <v>991</v>
      </c>
    </row>
    <row r="344" spans="1:5" ht="15">
      <c r="A344" s="121" t="s">
        <v>41</v>
      </c>
      <c r="B344" s="121" t="s">
        <v>982</v>
      </c>
      <c r="C344" s="122">
        <v>250000</v>
      </c>
      <c r="D344" s="123">
        <v>44551</v>
      </c>
      <c r="E344" s="121" t="s">
        <v>991</v>
      </c>
    </row>
    <row r="345" spans="1:5" ht="15">
      <c r="A345" s="121" t="s">
        <v>41</v>
      </c>
      <c r="B345" s="121" t="s">
        <v>982</v>
      </c>
      <c r="C345" s="122">
        <v>30667531</v>
      </c>
      <c r="D345" s="123">
        <v>44557</v>
      </c>
      <c r="E345" s="121" t="s">
        <v>991</v>
      </c>
    </row>
    <row r="346" spans="1:5" ht="15">
      <c r="A346" s="121" t="s">
        <v>41</v>
      </c>
      <c r="B346" s="121" t="s">
        <v>982</v>
      </c>
      <c r="C346" s="122">
        <v>368000</v>
      </c>
      <c r="D346" s="123">
        <v>44552</v>
      </c>
      <c r="E346" s="121" t="s">
        <v>991</v>
      </c>
    </row>
    <row r="347" spans="1:5" ht="15">
      <c r="A347" s="121" t="s">
        <v>41</v>
      </c>
      <c r="B347" s="121" t="s">
        <v>982</v>
      </c>
      <c r="C347" s="122">
        <v>138000</v>
      </c>
      <c r="D347" s="123">
        <v>44547</v>
      </c>
      <c r="E347" s="121" t="s">
        <v>991</v>
      </c>
    </row>
    <row r="348" spans="1:5" ht="15">
      <c r="A348" s="121" t="s">
        <v>41</v>
      </c>
      <c r="B348" s="121" t="s">
        <v>982</v>
      </c>
      <c r="C348" s="122">
        <v>315000</v>
      </c>
      <c r="D348" s="123">
        <v>44558</v>
      </c>
      <c r="E348" s="121" t="s">
        <v>991</v>
      </c>
    </row>
    <row r="349" spans="1:5" ht="15">
      <c r="A349" s="121" t="s">
        <v>41</v>
      </c>
      <c r="B349" s="121" t="s">
        <v>982</v>
      </c>
      <c r="C349" s="122">
        <v>367780</v>
      </c>
      <c r="D349" s="123">
        <v>44552</v>
      </c>
      <c r="E349" s="121" t="s">
        <v>991</v>
      </c>
    </row>
    <row r="350" spans="1:5" ht="15">
      <c r="A350" s="121" t="s">
        <v>41</v>
      </c>
      <c r="B350" s="121" t="s">
        <v>982</v>
      </c>
      <c r="C350" s="122">
        <v>269500</v>
      </c>
      <c r="D350" s="123">
        <v>44552</v>
      </c>
      <c r="E350" s="121" t="s">
        <v>991</v>
      </c>
    </row>
    <row r="351" spans="1:5" ht="15">
      <c r="A351" s="121" t="s">
        <v>41</v>
      </c>
      <c r="B351" s="121" t="s">
        <v>982</v>
      </c>
      <c r="C351" s="122">
        <v>457500</v>
      </c>
      <c r="D351" s="123">
        <v>44552</v>
      </c>
      <c r="E351" s="121" t="s">
        <v>991</v>
      </c>
    </row>
    <row r="352" spans="1:5" ht="15">
      <c r="A352" s="121" t="s">
        <v>41</v>
      </c>
      <c r="B352" s="121" t="s">
        <v>982</v>
      </c>
      <c r="C352" s="122">
        <v>400000</v>
      </c>
      <c r="D352" s="123">
        <v>44552</v>
      </c>
      <c r="E352" s="121" t="s">
        <v>991</v>
      </c>
    </row>
    <row r="353" spans="1:5" ht="15">
      <c r="A353" s="121" t="s">
        <v>41</v>
      </c>
      <c r="B353" s="121" t="s">
        <v>982</v>
      </c>
      <c r="C353" s="122">
        <v>295000</v>
      </c>
      <c r="D353" s="123">
        <v>44547</v>
      </c>
      <c r="E353" s="121" t="s">
        <v>991</v>
      </c>
    </row>
    <row r="354" spans="1:5" ht="15">
      <c r="A354" s="121" t="s">
        <v>41</v>
      </c>
      <c r="B354" s="121" t="s">
        <v>982</v>
      </c>
      <c r="C354" s="122">
        <v>325800</v>
      </c>
      <c r="D354" s="123">
        <v>44557</v>
      </c>
      <c r="E354" s="121" t="s">
        <v>991</v>
      </c>
    </row>
    <row r="355" spans="1:5" ht="15">
      <c r="A355" s="121" t="s">
        <v>41</v>
      </c>
      <c r="B355" s="121" t="s">
        <v>982</v>
      </c>
      <c r="C355" s="122">
        <v>125001</v>
      </c>
      <c r="D355" s="123">
        <v>44557</v>
      </c>
      <c r="E355" s="121" t="s">
        <v>991</v>
      </c>
    </row>
    <row r="356" spans="1:5" ht="15">
      <c r="A356" s="121" t="s">
        <v>41</v>
      </c>
      <c r="B356" s="121" t="s">
        <v>982</v>
      </c>
      <c r="C356" s="122">
        <v>548249</v>
      </c>
      <c r="D356" s="123">
        <v>44547</v>
      </c>
      <c r="E356" s="121" t="s">
        <v>991</v>
      </c>
    </row>
    <row r="357" spans="1:5" ht="15">
      <c r="A357" s="121" t="s">
        <v>41</v>
      </c>
      <c r="B357" s="121" t="s">
        <v>982</v>
      </c>
      <c r="C357" s="122">
        <v>253000</v>
      </c>
      <c r="D357" s="123">
        <v>44557</v>
      </c>
      <c r="E357" s="121" t="s">
        <v>991</v>
      </c>
    </row>
    <row r="358" spans="1:5" ht="15">
      <c r="A358" s="121" t="s">
        <v>41</v>
      </c>
      <c r="B358" s="121" t="s">
        <v>982</v>
      </c>
      <c r="C358" s="122">
        <v>101000</v>
      </c>
      <c r="D358" s="123">
        <v>44547</v>
      </c>
      <c r="E358" s="121" t="s">
        <v>991</v>
      </c>
    </row>
    <row r="359" spans="1:5" ht="15">
      <c r="A359" s="121" t="s">
        <v>41</v>
      </c>
      <c r="B359" s="121" t="s">
        <v>982</v>
      </c>
      <c r="C359" s="122">
        <v>7300000</v>
      </c>
      <c r="D359" s="123">
        <v>44558</v>
      </c>
      <c r="E359" s="121" t="s">
        <v>991</v>
      </c>
    </row>
    <row r="360" spans="1:5" ht="15">
      <c r="A360" s="121" t="s">
        <v>41</v>
      </c>
      <c r="B360" s="121" t="s">
        <v>982</v>
      </c>
      <c r="C360" s="122">
        <v>435000</v>
      </c>
      <c r="D360" s="123">
        <v>44547</v>
      </c>
      <c r="E360" s="121" t="s">
        <v>991</v>
      </c>
    </row>
    <row r="361" spans="1:5" ht="15">
      <c r="A361" s="121" t="s">
        <v>41</v>
      </c>
      <c r="B361" s="121" t="s">
        <v>982</v>
      </c>
      <c r="C361" s="122">
        <v>237000</v>
      </c>
      <c r="D361" s="123">
        <v>44552</v>
      </c>
      <c r="E361" s="121" t="s">
        <v>991</v>
      </c>
    </row>
    <row r="362" spans="1:5" ht="15">
      <c r="A362" s="121" t="s">
        <v>41</v>
      </c>
      <c r="B362" s="121" t="s">
        <v>982</v>
      </c>
      <c r="C362" s="122">
        <v>179080</v>
      </c>
      <c r="D362" s="123">
        <v>44552</v>
      </c>
      <c r="E362" s="121" t="s">
        <v>991</v>
      </c>
    </row>
    <row r="363" spans="1:5" ht="15">
      <c r="A363" s="121" t="s">
        <v>41</v>
      </c>
      <c r="B363" s="121" t="s">
        <v>982</v>
      </c>
      <c r="C363" s="122">
        <v>230000</v>
      </c>
      <c r="D363" s="123">
        <v>44557</v>
      </c>
      <c r="E363" s="121" t="s">
        <v>991</v>
      </c>
    </row>
    <row r="364" spans="1:5" ht="15">
      <c r="A364" s="121" t="s">
        <v>41</v>
      </c>
      <c r="B364" s="121" t="s">
        <v>982</v>
      </c>
      <c r="C364" s="122">
        <v>549857</v>
      </c>
      <c r="D364" s="123">
        <v>44560</v>
      </c>
      <c r="E364" s="121" t="s">
        <v>991</v>
      </c>
    </row>
    <row r="365" spans="1:5" ht="15">
      <c r="A365" s="121" t="s">
        <v>39</v>
      </c>
      <c r="B365" s="121" t="s">
        <v>983</v>
      </c>
      <c r="C365" s="122">
        <v>387777</v>
      </c>
      <c r="D365" s="123">
        <v>44553</v>
      </c>
      <c r="E365" s="121" t="s">
        <v>990</v>
      </c>
    </row>
    <row r="366" spans="1:5" ht="15">
      <c r="A366" s="121" t="s">
        <v>39</v>
      </c>
      <c r="B366" s="121" t="s">
        <v>983</v>
      </c>
      <c r="C366" s="122">
        <v>499000</v>
      </c>
      <c r="D366" s="123">
        <v>44553</v>
      </c>
      <c r="E366" s="121" t="s">
        <v>990</v>
      </c>
    </row>
    <row r="367" spans="1:5" ht="15">
      <c r="A367" s="121" t="s">
        <v>39</v>
      </c>
      <c r="B367" s="121" t="s">
        <v>983</v>
      </c>
      <c r="C367" s="122">
        <v>522000</v>
      </c>
      <c r="D367" s="123">
        <v>44533</v>
      </c>
      <c r="E367" s="121" t="s">
        <v>990</v>
      </c>
    </row>
    <row r="368" spans="1:5" ht="15">
      <c r="A368" s="121" t="s">
        <v>39</v>
      </c>
      <c r="B368" s="121" t="s">
        <v>983</v>
      </c>
      <c r="C368" s="122">
        <v>179000</v>
      </c>
      <c r="D368" s="123">
        <v>44552</v>
      </c>
      <c r="E368" s="121" t="s">
        <v>990</v>
      </c>
    </row>
    <row r="369" spans="1:5" ht="15">
      <c r="A369" s="121" t="s">
        <v>39</v>
      </c>
      <c r="B369" s="121" t="s">
        <v>983</v>
      </c>
      <c r="C369" s="122">
        <v>380000</v>
      </c>
      <c r="D369" s="123">
        <v>44533</v>
      </c>
      <c r="E369" s="121" t="s">
        <v>990</v>
      </c>
    </row>
    <row r="370" spans="1:5" ht="15">
      <c r="A370" s="121" t="s">
        <v>39</v>
      </c>
      <c r="B370" s="121" t="s">
        <v>983</v>
      </c>
      <c r="C370" s="122">
        <v>409671</v>
      </c>
      <c r="D370" s="123">
        <v>44552</v>
      </c>
      <c r="E370" s="121" t="s">
        <v>990</v>
      </c>
    </row>
    <row r="371" spans="1:5" ht="15">
      <c r="A371" s="121" t="s">
        <v>39</v>
      </c>
      <c r="B371" s="121" t="s">
        <v>983</v>
      </c>
      <c r="C371" s="122">
        <v>295000</v>
      </c>
      <c r="D371" s="123">
        <v>44553</v>
      </c>
      <c r="E371" s="121" t="s">
        <v>990</v>
      </c>
    </row>
    <row r="372" spans="1:5" ht="15">
      <c r="A372" s="121" t="s">
        <v>39</v>
      </c>
      <c r="B372" s="121" t="s">
        <v>983</v>
      </c>
      <c r="C372" s="122">
        <v>545000</v>
      </c>
      <c r="D372" s="123">
        <v>44533</v>
      </c>
      <c r="E372" s="121" t="s">
        <v>990</v>
      </c>
    </row>
    <row r="373" spans="1:5" ht="15">
      <c r="A373" s="121" t="s">
        <v>39</v>
      </c>
      <c r="B373" s="121" t="s">
        <v>983</v>
      </c>
      <c r="C373" s="122">
        <v>110000</v>
      </c>
      <c r="D373" s="123">
        <v>44553</v>
      </c>
      <c r="E373" s="121" t="s">
        <v>990</v>
      </c>
    </row>
    <row r="374" spans="1:5" ht="15">
      <c r="A374" s="121" t="s">
        <v>39</v>
      </c>
      <c r="B374" s="121" t="s">
        <v>983</v>
      </c>
      <c r="C374" s="122">
        <v>520000</v>
      </c>
      <c r="D374" s="123">
        <v>44552</v>
      </c>
      <c r="E374" s="121" t="s">
        <v>990</v>
      </c>
    </row>
    <row r="375" spans="1:5" ht="15">
      <c r="A375" s="121" t="s">
        <v>39</v>
      </c>
      <c r="B375" s="121" t="s">
        <v>983</v>
      </c>
      <c r="C375" s="122">
        <v>415000</v>
      </c>
      <c r="D375" s="123">
        <v>44533</v>
      </c>
      <c r="E375" s="121" t="s">
        <v>990</v>
      </c>
    </row>
    <row r="376" spans="1:5" ht="15">
      <c r="A376" s="121" t="s">
        <v>39</v>
      </c>
      <c r="B376" s="121" t="s">
        <v>983</v>
      </c>
      <c r="C376" s="122">
        <v>800000</v>
      </c>
      <c r="D376" s="123">
        <v>44552</v>
      </c>
      <c r="E376" s="121" t="s">
        <v>990</v>
      </c>
    </row>
    <row r="377" spans="1:5" ht="15">
      <c r="A377" s="121" t="s">
        <v>39</v>
      </c>
      <c r="B377" s="121" t="s">
        <v>983</v>
      </c>
      <c r="C377" s="122">
        <v>459000</v>
      </c>
      <c r="D377" s="123">
        <v>44553</v>
      </c>
      <c r="E377" s="121" t="s">
        <v>990</v>
      </c>
    </row>
    <row r="378" spans="1:5" ht="15">
      <c r="A378" s="121" t="s">
        <v>39</v>
      </c>
      <c r="B378" s="121" t="s">
        <v>983</v>
      </c>
      <c r="C378" s="122">
        <v>287000</v>
      </c>
      <c r="D378" s="123">
        <v>44553</v>
      </c>
      <c r="E378" s="121" t="s">
        <v>990</v>
      </c>
    </row>
    <row r="379" spans="1:5" ht="15">
      <c r="A379" s="121" t="s">
        <v>39</v>
      </c>
      <c r="B379" s="121" t="s">
        <v>983</v>
      </c>
      <c r="C379" s="122">
        <v>725000</v>
      </c>
      <c r="D379" s="123">
        <v>44533</v>
      </c>
      <c r="E379" s="121" t="s">
        <v>990</v>
      </c>
    </row>
    <row r="380" spans="1:5" ht="15">
      <c r="A380" s="121" t="s">
        <v>39</v>
      </c>
      <c r="B380" s="121" t="s">
        <v>983</v>
      </c>
      <c r="C380" s="122">
        <v>975000</v>
      </c>
      <c r="D380" s="123">
        <v>44533</v>
      </c>
      <c r="E380" s="121" t="s">
        <v>990</v>
      </c>
    </row>
    <row r="381" spans="1:5" ht="15">
      <c r="A381" s="121" t="s">
        <v>39</v>
      </c>
      <c r="B381" s="121" t="s">
        <v>983</v>
      </c>
      <c r="C381" s="122">
        <v>536603</v>
      </c>
      <c r="D381" s="123">
        <v>44533</v>
      </c>
      <c r="E381" s="121" t="s">
        <v>990</v>
      </c>
    </row>
    <row r="382" spans="1:5" ht="15">
      <c r="A382" s="121" t="s">
        <v>39</v>
      </c>
      <c r="B382" s="121" t="s">
        <v>983</v>
      </c>
      <c r="C382" s="122">
        <v>1750000</v>
      </c>
      <c r="D382" s="123">
        <v>44533</v>
      </c>
      <c r="E382" s="121" t="s">
        <v>990</v>
      </c>
    </row>
    <row r="383" spans="1:5" ht="15">
      <c r="A383" s="121" t="s">
        <v>39</v>
      </c>
      <c r="B383" s="121" t="s">
        <v>983</v>
      </c>
      <c r="C383" s="122">
        <v>1100000</v>
      </c>
      <c r="D383" s="123">
        <v>44553</v>
      </c>
      <c r="E383" s="121" t="s">
        <v>990</v>
      </c>
    </row>
    <row r="384" spans="1:5" ht="15">
      <c r="A384" s="121" t="s">
        <v>39</v>
      </c>
      <c r="B384" s="121" t="s">
        <v>983</v>
      </c>
      <c r="C384" s="122">
        <v>306000</v>
      </c>
      <c r="D384" s="123">
        <v>44533</v>
      </c>
      <c r="E384" s="121" t="s">
        <v>990</v>
      </c>
    </row>
    <row r="385" spans="1:5" ht="15">
      <c r="A385" s="121" t="s">
        <v>39</v>
      </c>
      <c r="B385" s="121" t="s">
        <v>983</v>
      </c>
      <c r="C385" s="122">
        <v>567067</v>
      </c>
      <c r="D385" s="123">
        <v>44533</v>
      </c>
      <c r="E385" s="121" t="s">
        <v>990</v>
      </c>
    </row>
    <row r="386" spans="1:5" ht="15">
      <c r="A386" s="121" t="s">
        <v>39</v>
      </c>
      <c r="B386" s="121" t="s">
        <v>983</v>
      </c>
      <c r="C386" s="122">
        <v>213000</v>
      </c>
      <c r="D386" s="123">
        <v>44537</v>
      </c>
      <c r="E386" s="121" t="s">
        <v>990</v>
      </c>
    </row>
    <row r="387" spans="1:5" ht="15">
      <c r="A387" s="121" t="s">
        <v>39</v>
      </c>
      <c r="B387" s="121" t="s">
        <v>983</v>
      </c>
      <c r="C387" s="122">
        <v>419000</v>
      </c>
      <c r="D387" s="123">
        <v>44536</v>
      </c>
      <c r="E387" s="121" t="s">
        <v>990</v>
      </c>
    </row>
    <row r="388" spans="1:5" ht="15">
      <c r="A388" s="121" t="s">
        <v>39</v>
      </c>
      <c r="B388" s="121" t="s">
        <v>983</v>
      </c>
      <c r="C388" s="122">
        <v>420000</v>
      </c>
      <c r="D388" s="123">
        <v>44551</v>
      </c>
      <c r="E388" s="121" t="s">
        <v>990</v>
      </c>
    </row>
    <row r="389" spans="1:5" ht="15">
      <c r="A389" s="121" t="s">
        <v>39</v>
      </c>
      <c r="B389" s="121" t="s">
        <v>983</v>
      </c>
      <c r="C389" s="122">
        <v>1755000</v>
      </c>
      <c r="D389" s="123">
        <v>44536</v>
      </c>
      <c r="E389" s="121" t="s">
        <v>990</v>
      </c>
    </row>
    <row r="390" spans="1:5" ht="15">
      <c r="A390" s="121" t="s">
        <v>39</v>
      </c>
      <c r="B390" s="121" t="s">
        <v>983</v>
      </c>
      <c r="C390" s="122">
        <v>685000</v>
      </c>
      <c r="D390" s="123">
        <v>44536</v>
      </c>
      <c r="E390" s="121" t="s">
        <v>990</v>
      </c>
    </row>
    <row r="391" spans="1:5" ht="15">
      <c r="A391" s="121" t="s">
        <v>39</v>
      </c>
      <c r="B391" s="121" t="s">
        <v>983</v>
      </c>
      <c r="C391" s="122">
        <v>744900</v>
      </c>
      <c r="D391" s="123">
        <v>44551</v>
      </c>
      <c r="E391" s="121" t="s">
        <v>990</v>
      </c>
    </row>
    <row r="392" spans="1:5" ht="15">
      <c r="A392" s="121" t="s">
        <v>39</v>
      </c>
      <c r="B392" s="121" t="s">
        <v>983</v>
      </c>
      <c r="C392" s="122">
        <v>10057500</v>
      </c>
      <c r="D392" s="123">
        <v>44551</v>
      </c>
      <c r="E392" s="121" t="s">
        <v>990</v>
      </c>
    </row>
    <row r="393" spans="1:5" ht="15">
      <c r="A393" s="121" t="s">
        <v>39</v>
      </c>
      <c r="B393" s="121" t="s">
        <v>983</v>
      </c>
      <c r="C393" s="122">
        <v>850000</v>
      </c>
      <c r="D393" s="123">
        <v>44551</v>
      </c>
      <c r="E393" s="121" t="s">
        <v>990</v>
      </c>
    </row>
    <row r="394" spans="1:5" ht="15">
      <c r="A394" s="121" t="s">
        <v>39</v>
      </c>
      <c r="B394" s="121" t="s">
        <v>983</v>
      </c>
      <c r="C394" s="122">
        <v>755000</v>
      </c>
      <c r="D394" s="123">
        <v>44536</v>
      </c>
      <c r="E394" s="121" t="s">
        <v>990</v>
      </c>
    </row>
    <row r="395" spans="1:5" ht="15">
      <c r="A395" s="121" t="s">
        <v>39</v>
      </c>
      <c r="B395" s="121" t="s">
        <v>983</v>
      </c>
      <c r="C395" s="122">
        <v>440000</v>
      </c>
      <c r="D395" s="123">
        <v>44551</v>
      </c>
      <c r="E395" s="121" t="s">
        <v>990</v>
      </c>
    </row>
    <row r="396" spans="1:5" ht="15">
      <c r="A396" s="121" t="s">
        <v>39</v>
      </c>
      <c r="B396" s="121" t="s">
        <v>983</v>
      </c>
      <c r="C396" s="122">
        <v>530000</v>
      </c>
      <c r="D396" s="123">
        <v>44537</v>
      </c>
      <c r="E396" s="121" t="s">
        <v>990</v>
      </c>
    </row>
    <row r="397" spans="1:5" ht="15">
      <c r="A397" s="121" t="s">
        <v>39</v>
      </c>
      <c r="B397" s="121" t="s">
        <v>983</v>
      </c>
      <c r="C397" s="122">
        <v>1500000</v>
      </c>
      <c r="D397" s="123">
        <v>44552</v>
      </c>
      <c r="E397" s="121" t="s">
        <v>990</v>
      </c>
    </row>
    <row r="398" spans="1:5" ht="15">
      <c r="A398" s="121" t="s">
        <v>39</v>
      </c>
      <c r="B398" s="121" t="s">
        <v>983</v>
      </c>
      <c r="C398" s="122">
        <v>535000</v>
      </c>
      <c r="D398" s="123">
        <v>44537</v>
      </c>
      <c r="E398" s="121" t="s">
        <v>990</v>
      </c>
    </row>
    <row r="399" spans="1:5" ht="15">
      <c r="A399" s="121" t="s">
        <v>39</v>
      </c>
      <c r="B399" s="121" t="s">
        <v>983</v>
      </c>
      <c r="C399" s="122">
        <v>510000</v>
      </c>
      <c r="D399" s="123">
        <v>44552</v>
      </c>
      <c r="E399" s="121" t="s">
        <v>990</v>
      </c>
    </row>
    <row r="400" spans="1:5" ht="15">
      <c r="A400" s="121" t="s">
        <v>39</v>
      </c>
      <c r="B400" s="121" t="s">
        <v>983</v>
      </c>
      <c r="C400" s="122">
        <v>352258</v>
      </c>
      <c r="D400" s="123">
        <v>44537</v>
      </c>
      <c r="E400" s="121" t="s">
        <v>990</v>
      </c>
    </row>
    <row r="401" spans="1:5" ht="15">
      <c r="A401" s="121" t="s">
        <v>39</v>
      </c>
      <c r="B401" s="121" t="s">
        <v>983</v>
      </c>
      <c r="C401" s="122">
        <v>325000</v>
      </c>
      <c r="D401" s="123">
        <v>44551</v>
      </c>
      <c r="E401" s="121" t="s">
        <v>990</v>
      </c>
    </row>
    <row r="402" spans="1:5" ht="15">
      <c r="A402" s="121" t="s">
        <v>39</v>
      </c>
      <c r="B402" s="121" t="s">
        <v>983</v>
      </c>
      <c r="C402" s="122">
        <v>1385000</v>
      </c>
      <c r="D402" s="123">
        <v>44537</v>
      </c>
      <c r="E402" s="121" t="s">
        <v>990</v>
      </c>
    </row>
    <row r="403" spans="1:5" ht="15">
      <c r="A403" s="121" t="s">
        <v>39</v>
      </c>
      <c r="B403" s="121" t="s">
        <v>983</v>
      </c>
      <c r="C403" s="122">
        <v>1635000</v>
      </c>
      <c r="D403" s="123">
        <v>44537</v>
      </c>
      <c r="E403" s="121" t="s">
        <v>990</v>
      </c>
    </row>
    <row r="404" spans="1:5" ht="15">
      <c r="A404" s="121" t="s">
        <v>39</v>
      </c>
      <c r="B404" s="121" t="s">
        <v>983</v>
      </c>
      <c r="C404" s="122">
        <v>390000</v>
      </c>
      <c r="D404" s="123">
        <v>44537</v>
      </c>
      <c r="E404" s="121" t="s">
        <v>990</v>
      </c>
    </row>
    <row r="405" spans="1:5" ht="15">
      <c r="A405" s="121" t="s">
        <v>39</v>
      </c>
      <c r="B405" s="121" t="s">
        <v>983</v>
      </c>
      <c r="C405" s="122">
        <v>590000</v>
      </c>
      <c r="D405" s="123">
        <v>44537</v>
      </c>
      <c r="E405" s="121" t="s">
        <v>990</v>
      </c>
    </row>
    <row r="406" spans="1:5" ht="15">
      <c r="A406" s="121" t="s">
        <v>39</v>
      </c>
      <c r="B406" s="121" t="s">
        <v>983</v>
      </c>
      <c r="C406" s="122">
        <v>347000</v>
      </c>
      <c r="D406" s="123">
        <v>44551</v>
      </c>
      <c r="E406" s="121" t="s">
        <v>990</v>
      </c>
    </row>
    <row r="407" spans="1:5" ht="15">
      <c r="A407" s="121" t="s">
        <v>39</v>
      </c>
      <c r="B407" s="121" t="s">
        <v>983</v>
      </c>
      <c r="C407" s="122">
        <v>350000</v>
      </c>
      <c r="D407" s="123">
        <v>44551</v>
      </c>
      <c r="E407" s="121" t="s">
        <v>990</v>
      </c>
    </row>
    <row r="408" spans="1:5" ht="15">
      <c r="A408" s="121" t="s">
        <v>39</v>
      </c>
      <c r="B408" s="121" t="s">
        <v>983</v>
      </c>
      <c r="C408" s="122">
        <v>435000</v>
      </c>
      <c r="D408" s="123">
        <v>44551</v>
      </c>
      <c r="E408" s="121" t="s">
        <v>990</v>
      </c>
    </row>
    <row r="409" spans="1:5" ht="15">
      <c r="A409" s="121" t="s">
        <v>39</v>
      </c>
      <c r="B409" s="121" t="s">
        <v>983</v>
      </c>
      <c r="C409" s="122">
        <v>437000</v>
      </c>
      <c r="D409" s="123">
        <v>44551</v>
      </c>
      <c r="E409" s="121" t="s">
        <v>990</v>
      </c>
    </row>
    <row r="410" spans="1:5" ht="15">
      <c r="A410" s="121" t="s">
        <v>39</v>
      </c>
      <c r="B410" s="121" t="s">
        <v>983</v>
      </c>
      <c r="C410" s="122">
        <v>465000</v>
      </c>
      <c r="D410" s="123">
        <v>44551</v>
      </c>
      <c r="E410" s="121" t="s">
        <v>990</v>
      </c>
    </row>
    <row r="411" spans="1:5" ht="15">
      <c r="A411" s="121" t="s">
        <v>39</v>
      </c>
      <c r="B411" s="121" t="s">
        <v>983</v>
      </c>
      <c r="C411" s="122">
        <v>495000</v>
      </c>
      <c r="D411" s="123">
        <v>44536</v>
      </c>
      <c r="E411" s="121" t="s">
        <v>990</v>
      </c>
    </row>
    <row r="412" spans="1:5" ht="15">
      <c r="A412" s="121" t="s">
        <v>39</v>
      </c>
      <c r="B412" s="121" t="s">
        <v>983</v>
      </c>
      <c r="C412" s="122">
        <v>506231</v>
      </c>
      <c r="D412" s="123">
        <v>44552</v>
      </c>
      <c r="E412" s="121" t="s">
        <v>990</v>
      </c>
    </row>
    <row r="413" spans="1:5" ht="15">
      <c r="A413" s="121" t="s">
        <v>39</v>
      </c>
      <c r="B413" s="121" t="s">
        <v>983</v>
      </c>
      <c r="C413" s="122">
        <v>1200000</v>
      </c>
      <c r="D413" s="123">
        <v>44533</v>
      </c>
      <c r="E413" s="121" t="s">
        <v>990</v>
      </c>
    </row>
    <row r="414" spans="1:5" ht="15">
      <c r="A414" s="121" t="s">
        <v>39</v>
      </c>
      <c r="B414" s="121" t="s">
        <v>983</v>
      </c>
      <c r="C414" s="122">
        <v>299500</v>
      </c>
      <c r="D414" s="123">
        <v>44533</v>
      </c>
      <c r="E414" s="121" t="s">
        <v>990</v>
      </c>
    </row>
    <row r="415" spans="1:5" ht="15">
      <c r="A415" s="121" t="s">
        <v>39</v>
      </c>
      <c r="B415" s="121" t="s">
        <v>983</v>
      </c>
      <c r="C415" s="122">
        <v>685000</v>
      </c>
      <c r="D415" s="123">
        <v>44552</v>
      </c>
      <c r="E415" s="121" t="s">
        <v>990</v>
      </c>
    </row>
    <row r="416" spans="1:5" ht="15">
      <c r="A416" s="121" t="s">
        <v>39</v>
      </c>
      <c r="B416" s="121" t="s">
        <v>983</v>
      </c>
      <c r="C416" s="122">
        <v>406994</v>
      </c>
      <c r="D416" s="123">
        <v>44552</v>
      </c>
      <c r="E416" s="121" t="s">
        <v>990</v>
      </c>
    </row>
    <row r="417" spans="1:5" ht="15">
      <c r="A417" s="121" t="s">
        <v>39</v>
      </c>
      <c r="B417" s="121" t="s">
        <v>983</v>
      </c>
      <c r="C417" s="122">
        <v>529900</v>
      </c>
      <c r="D417" s="123">
        <v>44552</v>
      </c>
      <c r="E417" s="121" t="s">
        <v>990</v>
      </c>
    </row>
    <row r="418" spans="1:5" ht="15">
      <c r="A418" s="121" t="s">
        <v>39</v>
      </c>
      <c r="B418" s="121" t="s">
        <v>983</v>
      </c>
      <c r="C418" s="122">
        <v>380000</v>
      </c>
      <c r="D418" s="123">
        <v>44553</v>
      </c>
      <c r="E418" s="121" t="s">
        <v>990</v>
      </c>
    </row>
    <row r="419" spans="1:5" ht="15">
      <c r="A419" s="121" t="s">
        <v>39</v>
      </c>
      <c r="B419" s="121" t="s">
        <v>983</v>
      </c>
      <c r="C419" s="122">
        <v>800000</v>
      </c>
      <c r="D419" s="123">
        <v>44536</v>
      </c>
      <c r="E419" s="121" t="s">
        <v>990</v>
      </c>
    </row>
    <row r="420" spans="1:5" ht="15">
      <c r="A420" s="121" t="s">
        <v>39</v>
      </c>
      <c r="B420" s="121" t="s">
        <v>983</v>
      </c>
      <c r="C420" s="122">
        <v>587000</v>
      </c>
      <c r="D420" s="123">
        <v>44533</v>
      </c>
      <c r="E420" s="121" t="s">
        <v>990</v>
      </c>
    </row>
    <row r="421" spans="1:5" ht="15">
      <c r="A421" s="121" t="s">
        <v>39</v>
      </c>
      <c r="B421" s="121" t="s">
        <v>983</v>
      </c>
      <c r="C421" s="122">
        <v>544900</v>
      </c>
      <c r="D421" s="123">
        <v>44536</v>
      </c>
      <c r="E421" s="121" t="s">
        <v>990</v>
      </c>
    </row>
    <row r="422" spans="1:5" ht="15">
      <c r="A422" s="121" t="s">
        <v>39</v>
      </c>
      <c r="B422" s="121" t="s">
        <v>983</v>
      </c>
      <c r="C422" s="122">
        <v>372725</v>
      </c>
      <c r="D422" s="123">
        <v>44552</v>
      </c>
      <c r="E422" s="121" t="s">
        <v>990</v>
      </c>
    </row>
    <row r="423" spans="1:5" ht="15">
      <c r="A423" s="121" t="s">
        <v>39</v>
      </c>
      <c r="B423" s="121" t="s">
        <v>983</v>
      </c>
      <c r="C423" s="122">
        <v>440000</v>
      </c>
      <c r="D423" s="123">
        <v>44552</v>
      </c>
      <c r="E423" s="121" t="s">
        <v>990</v>
      </c>
    </row>
    <row r="424" spans="1:5" ht="15">
      <c r="A424" s="121" t="s">
        <v>39</v>
      </c>
      <c r="B424" s="121" t="s">
        <v>983</v>
      </c>
      <c r="C424" s="122">
        <v>200000</v>
      </c>
      <c r="D424" s="123">
        <v>44552</v>
      </c>
      <c r="E424" s="121" t="s">
        <v>990</v>
      </c>
    </row>
    <row r="425" spans="1:5" ht="15">
      <c r="A425" s="121" t="s">
        <v>39</v>
      </c>
      <c r="B425" s="121" t="s">
        <v>983</v>
      </c>
      <c r="C425" s="122">
        <v>369595</v>
      </c>
      <c r="D425" s="123">
        <v>44552</v>
      </c>
      <c r="E425" s="121" t="s">
        <v>990</v>
      </c>
    </row>
    <row r="426" spans="1:5" ht="15">
      <c r="A426" s="121" t="s">
        <v>39</v>
      </c>
      <c r="B426" s="121" t="s">
        <v>983</v>
      </c>
      <c r="C426" s="122">
        <v>510000</v>
      </c>
      <c r="D426" s="123">
        <v>44536</v>
      </c>
      <c r="E426" s="121" t="s">
        <v>990</v>
      </c>
    </row>
    <row r="427" spans="1:5" ht="15">
      <c r="A427" s="121" t="s">
        <v>39</v>
      </c>
      <c r="B427" s="121" t="s">
        <v>983</v>
      </c>
      <c r="C427" s="122">
        <v>672000</v>
      </c>
      <c r="D427" s="123">
        <v>44536</v>
      </c>
      <c r="E427" s="121" t="s">
        <v>990</v>
      </c>
    </row>
    <row r="428" spans="1:5" ht="15">
      <c r="A428" s="121" t="s">
        <v>39</v>
      </c>
      <c r="B428" s="121" t="s">
        <v>983</v>
      </c>
      <c r="C428" s="122">
        <v>270000</v>
      </c>
      <c r="D428" s="123">
        <v>44536</v>
      </c>
      <c r="E428" s="121" t="s">
        <v>990</v>
      </c>
    </row>
    <row r="429" spans="1:5" ht="15">
      <c r="A429" s="121" t="s">
        <v>39</v>
      </c>
      <c r="B429" s="121" t="s">
        <v>983</v>
      </c>
      <c r="C429" s="122">
        <v>668000</v>
      </c>
      <c r="D429" s="123">
        <v>44536</v>
      </c>
      <c r="E429" s="121" t="s">
        <v>990</v>
      </c>
    </row>
    <row r="430" spans="1:5" ht="15">
      <c r="A430" s="121" t="s">
        <v>39</v>
      </c>
      <c r="B430" s="121" t="s">
        <v>983</v>
      </c>
      <c r="C430" s="122">
        <v>288000</v>
      </c>
      <c r="D430" s="123">
        <v>44552</v>
      </c>
      <c r="E430" s="121" t="s">
        <v>990</v>
      </c>
    </row>
    <row r="431" spans="1:5" ht="15">
      <c r="A431" s="121" t="s">
        <v>39</v>
      </c>
      <c r="B431" s="121" t="s">
        <v>983</v>
      </c>
      <c r="C431" s="122">
        <v>1825000</v>
      </c>
      <c r="D431" s="123">
        <v>44536</v>
      </c>
      <c r="E431" s="121" t="s">
        <v>990</v>
      </c>
    </row>
    <row r="432" spans="1:5" ht="15">
      <c r="A432" s="121" t="s">
        <v>39</v>
      </c>
      <c r="B432" s="121" t="s">
        <v>983</v>
      </c>
      <c r="C432" s="122">
        <v>245000</v>
      </c>
      <c r="D432" s="123">
        <v>44552</v>
      </c>
      <c r="E432" s="121" t="s">
        <v>990</v>
      </c>
    </row>
    <row r="433" spans="1:5" ht="15">
      <c r="A433" s="121" t="s">
        <v>39</v>
      </c>
      <c r="B433" s="121" t="s">
        <v>983</v>
      </c>
      <c r="C433" s="122">
        <v>3600000</v>
      </c>
      <c r="D433" s="123">
        <v>44536</v>
      </c>
      <c r="E433" s="121" t="s">
        <v>990</v>
      </c>
    </row>
    <row r="434" spans="1:5" ht="15">
      <c r="A434" s="121" t="s">
        <v>39</v>
      </c>
      <c r="B434" s="121" t="s">
        <v>983</v>
      </c>
      <c r="C434" s="122">
        <v>475000</v>
      </c>
      <c r="D434" s="123">
        <v>44536</v>
      </c>
      <c r="E434" s="121" t="s">
        <v>990</v>
      </c>
    </row>
    <row r="435" spans="1:5" ht="15">
      <c r="A435" s="121" t="s">
        <v>39</v>
      </c>
      <c r="B435" s="121" t="s">
        <v>983</v>
      </c>
      <c r="C435" s="122">
        <v>491000</v>
      </c>
      <c r="D435" s="123">
        <v>44536</v>
      </c>
      <c r="E435" s="121" t="s">
        <v>990</v>
      </c>
    </row>
    <row r="436" spans="1:5" ht="15">
      <c r="A436" s="121" t="s">
        <v>39</v>
      </c>
      <c r="B436" s="121" t="s">
        <v>983</v>
      </c>
      <c r="C436" s="122">
        <v>355000</v>
      </c>
      <c r="D436" s="123">
        <v>44531</v>
      </c>
      <c r="E436" s="121" t="s">
        <v>990</v>
      </c>
    </row>
    <row r="437" spans="1:5" ht="15">
      <c r="A437" s="121" t="s">
        <v>39</v>
      </c>
      <c r="B437" s="121" t="s">
        <v>983</v>
      </c>
      <c r="C437" s="122">
        <v>614900</v>
      </c>
      <c r="D437" s="123">
        <v>44560</v>
      </c>
      <c r="E437" s="121" t="s">
        <v>990</v>
      </c>
    </row>
    <row r="438" spans="1:5" ht="15">
      <c r="A438" s="121" t="s">
        <v>39</v>
      </c>
      <c r="B438" s="121" t="s">
        <v>983</v>
      </c>
      <c r="C438" s="122">
        <v>220000</v>
      </c>
      <c r="D438" s="123">
        <v>44560</v>
      </c>
      <c r="E438" s="121" t="s">
        <v>990</v>
      </c>
    </row>
    <row r="439" spans="1:5" ht="15">
      <c r="A439" s="121" t="s">
        <v>39</v>
      </c>
      <c r="B439" s="121" t="s">
        <v>983</v>
      </c>
      <c r="C439" s="122">
        <v>3450000</v>
      </c>
      <c r="D439" s="123">
        <v>44531</v>
      </c>
      <c r="E439" s="121" t="s">
        <v>990</v>
      </c>
    </row>
    <row r="440" spans="1:5" ht="15">
      <c r="A440" s="121" t="s">
        <v>39</v>
      </c>
      <c r="B440" s="121" t="s">
        <v>983</v>
      </c>
      <c r="C440" s="122">
        <v>709000</v>
      </c>
      <c r="D440" s="123">
        <v>44560</v>
      </c>
      <c r="E440" s="121" t="s">
        <v>990</v>
      </c>
    </row>
    <row r="441" spans="1:5" ht="15">
      <c r="A441" s="121" t="s">
        <v>39</v>
      </c>
      <c r="B441" s="121" t="s">
        <v>983</v>
      </c>
      <c r="C441" s="122">
        <v>390000</v>
      </c>
      <c r="D441" s="123">
        <v>44559</v>
      </c>
      <c r="E441" s="121" t="s">
        <v>990</v>
      </c>
    </row>
    <row r="442" spans="1:5" ht="15">
      <c r="A442" s="121" t="s">
        <v>39</v>
      </c>
      <c r="B442" s="121" t="s">
        <v>983</v>
      </c>
      <c r="C442" s="122">
        <v>575078</v>
      </c>
      <c r="D442" s="123">
        <v>44559</v>
      </c>
      <c r="E442" s="121" t="s">
        <v>990</v>
      </c>
    </row>
    <row r="443" spans="1:5" ht="15">
      <c r="A443" s="121" t="s">
        <v>39</v>
      </c>
      <c r="B443" s="121" t="s">
        <v>983</v>
      </c>
      <c r="C443" s="122">
        <v>2400000</v>
      </c>
      <c r="D443" s="123">
        <v>44559</v>
      </c>
      <c r="E443" s="121" t="s">
        <v>990</v>
      </c>
    </row>
    <row r="444" spans="1:5" ht="15">
      <c r="A444" s="121" t="s">
        <v>39</v>
      </c>
      <c r="B444" s="121" t="s">
        <v>983</v>
      </c>
      <c r="C444" s="122">
        <v>409085</v>
      </c>
      <c r="D444" s="123">
        <v>44531</v>
      </c>
      <c r="E444" s="121" t="s">
        <v>990</v>
      </c>
    </row>
    <row r="445" spans="1:5" ht="15">
      <c r="A445" s="121" t="s">
        <v>39</v>
      </c>
      <c r="B445" s="121" t="s">
        <v>983</v>
      </c>
      <c r="C445" s="122">
        <v>665000</v>
      </c>
      <c r="D445" s="123">
        <v>44559</v>
      </c>
      <c r="E445" s="121" t="s">
        <v>990</v>
      </c>
    </row>
    <row r="446" spans="1:5" ht="15">
      <c r="A446" s="121" t="s">
        <v>39</v>
      </c>
      <c r="B446" s="121" t="s">
        <v>983</v>
      </c>
      <c r="C446" s="122">
        <v>699000</v>
      </c>
      <c r="D446" s="123">
        <v>44532</v>
      </c>
      <c r="E446" s="121" t="s">
        <v>990</v>
      </c>
    </row>
    <row r="447" spans="1:5" ht="15">
      <c r="A447" s="121" t="s">
        <v>39</v>
      </c>
      <c r="B447" s="121" t="s">
        <v>983</v>
      </c>
      <c r="C447" s="122">
        <v>557000</v>
      </c>
      <c r="D447" s="123">
        <v>44531</v>
      </c>
      <c r="E447" s="121" t="s">
        <v>990</v>
      </c>
    </row>
    <row r="448" spans="1:5" ht="15">
      <c r="A448" s="121" t="s">
        <v>39</v>
      </c>
      <c r="B448" s="121" t="s">
        <v>983</v>
      </c>
      <c r="C448" s="122">
        <v>1600000</v>
      </c>
      <c r="D448" s="123">
        <v>44560</v>
      </c>
      <c r="E448" s="121" t="s">
        <v>990</v>
      </c>
    </row>
    <row r="449" spans="1:5" ht="15">
      <c r="A449" s="121" t="s">
        <v>39</v>
      </c>
      <c r="B449" s="121" t="s">
        <v>983</v>
      </c>
      <c r="C449" s="122">
        <v>390000</v>
      </c>
      <c r="D449" s="123">
        <v>44559</v>
      </c>
      <c r="E449" s="121" t="s">
        <v>990</v>
      </c>
    </row>
    <row r="450" spans="1:5" ht="15">
      <c r="A450" s="121" t="s">
        <v>39</v>
      </c>
      <c r="B450" s="121" t="s">
        <v>983</v>
      </c>
      <c r="C450" s="122">
        <v>480000</v>
      </c>
      <c r="D450" s="123">
        <v>44559</v>
      </c>
      <c r="E450" s="121" t="s">
        <v>990</v>
      </c>
    </row>
    <row r="451" spans="1:5" ht="15">
      <c r="A451" s="121" t="s">
        <v>39</v>
      </c>
      <c r="B451" s="121" t="s">
        <v>983</v>
      </c>
      <c r="C451" s="122">
        <v>700000</v>
      </c>
      <c r="D451" s="123">
        <v>44531</v>
      </c>
      <c r="E451" s="121" t="s">
        <v>990</v>
      </c>
    </row>
    <row r="452" spans="1:5" ht="15">
      <c r="A452" s="121" t="s">
        <v>39</v>
      </c>
      <c r="B452" s="121" t="s">
        <v>983</v>
      </c>
      <c r="C452" s="122">
        <v>767087</v>
      </c>
      <c r="D452" s="123">
        <v>44559</v>
      </c>
      <c r="E452" s="121" t="s">
        <v>990</v>
      </c>
    </row>
    <row r="453" spans="1:5" ht="15">
      <c r="A453" s="121" t="s">
        <v>39</v>
      </c>
      <c r="B453" s="121" t="s">
        <v>983</v>
      </c>
      <c r="C453" s="122">
        <v>709900</v>
      </c>
      <c r="D453" s="123">
        <v>44559</v>
      </c>
      <c r="E453" s="121" t="s">
        <v>990</v>
      </c>
    </row>
    <row r="454" spans="1:5" ht="15">
      <c r="A454" s="121" t="s">
        <v>39</v>
      </c>
      <c r="B454" s="121" t="s">
        <v>983</v>
      </c>
      <c r="C454" s="122">
        <v>505000</v>
      </c>
      <c r="D454" s="123">
        <v>44559</v>
      </c>
      <c r="E454" s="121" t="s">
        <v>990</v>
      </c>
    </row>
    <row r="455" spans="1:5" ht="15">
      <c r="A455" s="121" t="s">
        <v>39</v>
      </c>
      <c r="B455" s="121" t="s">
        <v>983</v>
      </c>
      <c r="C455" s="122">
        <v>400000</v>
      </c>
      <c r="D455" s="123">
        <v>44531</v>
      </c>
      <c r="E455" s="121" t="s">
        <v>990</v>
      </c>
    </row>
    <row r="456" spans="1:5" ht="15">
      <c r="A456" s="121" t="s">
        <v>39</v>
      </c>
      <c r="B456" s="121" t="s">
        <v>983</v>
      </c>
      <c r="C456" s="122">
        <v>790000</v>
      </c>
      <c r="D456" s="123">
        <v>44532</v>
      </c>
      <c r="E456" s="121" t="s">
        <v>990</v>
      </c>
    </row>
    <row r="457" spans="1:5" ht="15">
      <c r="A457" s="121" t="s">
        <v>39</v>
      </c>
      <c r="B457" s="121" t="s">
        <v>983</v>
      </c>
      <c r="C457" s="122">
        <v>365000</v>
      </c>
      <c r="D457" s="123">
        <v>44532</v>
      </c>
      <c r="E457" s="121" t="s">
        <v>990</v>
      </c>
    </row>
    <row r="458" spans="1:5" ht="15">
      <c r="A458" s="121" t="s">
        <v>39</v>
      </c>
      <c r="B458" s="121" t="s">
        <v>983</v>
      </c>
      <c r="C458" s="122">
        <v>536152</v>
      </c>
      <c r="D458" s="123">
        <v>44533</v>
      </c>
      <c r="E458" s="121" t="s">
        <v>990</v>
      </c>
    </row>
    <row r="459" spans="1:5" ht="15">
      <c r="A459" s="121" t="s">
        <v>39</v>
      </c>
      <c r="B459" s="121" t="s">
        <v>983</v>
      </c>
      <c r="C459" s="122">
        <v>457500</v>
      </c>
      <c r="D459" s="123">
        <v>44531</v>
      </c>
      <c r="E459" s="121" t="s">
        <v>990</v>
      </c>
    </row>
    <row r="460" spans="1:5" ht="15">
      <c r="A460" s="121" t="s">
        <v>39</v>
      </c>
      <c r="B460" s="121" t="s">
        <v>983</v>
      </c>
      <c r="C460" s="122">
        <v>475000</v>
      </c>
      <c r="D460" s="123">
        <v>44560</v>
      </c>
      <c r="E460" s="121" t="s">
        <v>990</v>
      </c>
    </row>
    <row r="461" spans="1:5" ht="15">
      <c r="A461" s="121" t="s">
        <v>39</v>
      </c>
      <c r="B461" s="121" t="s">
        <v>983</v>
      </c>
      <c r="C461" s="122">
        <v>290000</v>
      </c>
      <c r="D461" s="123">
        <v>44560</v>
      </c>
      <c r="E461" s="121" t="s">
        <v>990</v>
      </c>
    </row>
    <row r="462" spans="1:5" ht="15">
      <c r="A462" s="121" t="s">
        <v>39</v>
      </c>
      <c r="B462" s="121" t="s">
        <v>983</v>
      </c>
      <c r="C462" s="122">
        <v>810000</v>
      </c>
      <c r="D462" s="123">
        <v>44531</v>
      </c>
      <c r="E462" s="121" t="s">
        <v>990</v>
      </c>
    </row>
    <row r="463" spans="1:5" ht="15">
      <c r="A463" s="121" t="s">
        <v>39</v>
      </c>
      <c r="B463" s="121" t="s">
        <v>983</v>
      </c>
      <c r="C463" s="122">
        <v>1225000</v>
      </c>
      <c r="D463" s="123">
        <v>44531</v>
      </c>
      <c r="E463" s="121" t="s">
        <v>990</v>
      </c>
    </row>
    <row r="464" spans="1:5" ht="15">
      <c r="A464" s="121" t="s">
        <v>39</v>
      </c>
      <c r="B464" s="121" t="s">
        <v>983</v>
      </c>
      <c r="C464" s="122">
        <v>1294500</v>
      </c>
      <c r="D464" s="123">
        <v>44560</v>
      </c>
      <c r="E464" s="121" t="s">
        <v>990</v>
      </c>
    </row>
    <row r="465" spans="1:5" ht="15">
      <c r="A465" s="121" t="s">
        <v>39</v>
      </c>
      <c r="B465" s="121" t="s">
        <v>983</v>
      </c>
      <c r="C465" s="122">
        <v>385000</v>
      </c>
      <c r="D465" s="123">
        <v>44560</v>
      </c>
      <c r="E465" s="121" t="s">
        <v>990</v>
      </c>
    </row>
    <row r="466" spans="1:5" ht="15">
      <c r="A466" s="121" t="s">
        <v>39</v>
      </c>
      <c r="B466" s="121" t="s">
        <v>983</v>
      </c>
      <c r="C466" s="122">
        <v>2000000</v>
      </c>
      <c r="D466" s="123">
        <v>44531</v>
      </c>
      <c r="E466" s="121" t="s">
        <v>990</v>
      </c>
    </row>
    <row r="467" spans="1:5" ht="15">
      <c r="A467" s="121" t="s">
        <v>39</v>
      </c>
      <c r="B467" s="121" t="s">
        <v>983</v>
      </c>
      <c r="C467" s="122">
        <v>695000</v>
      </c>
      <c r="D467" s="123">
        <v>44531</v>
      </c>
      <c r="E467" s="121" t="s">
        <v>990</v>
      </c>
    </row>
    <row r="468" spans="1:5" ht="15">
      <c r="A468" s="121" t="s">
        <v>39</v>
      </c>
      <c r="B468" s="121" t="s">
        <v>983</v>
      </c>
      <c r="C468" s="122">
        <v>530000</v>
      </c>
      <c r="D468" s="123">
        <v>44560</v>
      </c>
      <c r="E468" s="121" t="s">
        <v>990</v>
      </c>
    </row>
    <row r="469" spans="1:5" ht="15">
      <c r="A469" s="121" t="s">
        <v>39</v>
      </c>
      <c r="B469" s="121" t="s">
        <v>983</v>
      </c>
      <c r="C469" s="122">
        <v>340000</v>
      </c>
      <c r="D469" s="123">
        <v>44531</v>
      </c>
      <c r="E469" s="121" t="s">
        <v>990</v>
      </c>
    </row>
    <row r="470" spans="1:5" ht="15">
      <c r="A470" s="121" t="s">
        <v>39</v>
      </c>
      <c r="B470" s="121" t="s">
        <v>983</v>
      </c>
      <c r="C470" s="122">
        <v>420000</v>
      </c>
      <c r="D470" s="123">
        <v>44560</v>
      </c>
      <c r="E470" s="121" t="s">
        <v>990</v>
      </c>
    </row>
    <row r="471" spans="1:5" ht="15">
      <c r="A471" s="121" t="s">
        <v>39</v>
      </c>
      <c r="B471" s="121" t="s">
        <v>983</v>
      </c>
      <c r="C471" s="122">
        <v>422250</v>
      </c>
      <c r="D471" s="123">
        <v>44560</v>
      </c>
      <c r="E471" s="121" t="s">
        <v>990</v>
      </c>
    </row>
    <row r="472" spans="1:5" ht="15">
      <c r="A472" s="121" t="s">
        <v>39</v>
      </c>
      <c r="B472" s="121" t="s">
        <v>983</v>
      </c>
      <c r="C472" s="122">
        <v>639000</v>
      </c>
      <c r="D472" s="123">
        <v>44560</v>
      </c>
      <c r="E472" s="121" t="s">
        <v>990</v>
      </c>
    </row>
    <row r="473" spans="1:5" ht="15">
      <c r="A473" s="121" t="s">
        <v>39</v>
      </c>
      <c r="B473" s="121" t="s">
        <v>983</v>
      </c>
      <c r="C473" s="122">
        <v>1300000</v>
      </c>
      <c r="D473" s="123">
        <v>44531</v>
      </c>
      <c r="E473" s="121" t="s">
        <v>990</v>
      </c>
    </row>
    <row r="474" spans="1:5" ht="15">
      <c r="A474" s="121" t="s">
        <v>39</v>
      </c>
      <c r="B474" s="121" t="s">
        <v>983</v>
      </c>
      <c r="C474" s="122">
        <v>5000000</v>
      </c>
      <c r="D474" s="123">
        <v>44560</v>
      </c>
      <c r="E474" s="121" t="s">
        <v>990</v>
      </c>
    </row>
    <row r="475" spans="1:5" ht="15">
      <c r="A475" s="121" t="s">
        <v>39</v>
      </c>
      <c r="B475" s="121" t="s">
        <v>983</v>
      </c>
      <c r="C475" s="122">
        <v>609900</v>
      </c>
      <c r="D475" s="123">
        <v>44560</v>
      </c>
      <c r="E475" s="121" t="s">
        <v>990</v>
      </c>
    </row>
    <row r="476" spans="1:5" ht="15">
      <c r="A476" s="121" t="s">
        <v>39</v>
      </c>
      <c r="B476" s="121" t="s">
        <v>983</v>
      </c>
      <c r="C476" s="122">
        <v>500000</v>
      </c>
      <c r="D476" s="123">
        <v>44531</v>
      </c>
      <c r="E476" s="121" t="s">
        <v>990</v>
      </c>
    </row>
    <row r="477" spans="1:5" ht="15">
      <c r="A477" s="121" t="s">
        <v>39</v>
      </c>
      <c r="B477" s="121" t="s">
        <v>983</v>
      </c>
      <c r="C477" s="122">
        <v>620000</v>
      </c>
      <c r="D477" s="123">
        <v>44560</v>
      </c>
      <c r="E477" s="121" t="s">
        <v>990</v>
      </c>
    </row>
    <row r="478" spans="1:5" ht="15">
      <c r="A478" s="121" t="s">
        <v>39</v>
      </c>
      <c r="B478" s="121" t="s">
        <v>983</v>
      </c>
      <c r="C478" s="122">
        <v>397000</v>
      </c>
      <c r="D478" s="123">
        <v>44560</v>
      </c>
      <c r="E478" s="121" t="s">
        <v>990</v>
      </c>
    </row>
    <row r="479" spans="1:5" ht="15">
      <c r="A479" s="121" t="s">
        <v>39</v>
      </c>
      <c r="B479" s="121" t="s">
        <v>983</v>
      </c>
      <c r="C479" s="122">
        <v>360000</v>
      </c>
      <c r="D479" s="123">
        <v>44531</v>
      </c>
      <c r="E479" s="121" t="s">
        <v>990</v>
      </c>
    </row>
    <row r="480" spans="1:5" ht="15">
      <c r="A480" s="121" t="s">
        <v>39</v>
      </c>
      <c r="B480" s="121" t="s">
        <v>983</v>
      </c>
      <c r="C480" s="122">
        <v>2025000</v>
      </c>
      <c r="D480" s="123">
        <v>44531</v>
      </c>
      <c r="E480" s="121" t="s">
        <v>990</v>
      </c>
    </row>
    <row r="481" spans="1:5" ht="15">
      <c r="A481" s="121" t="s">
        <v>39</v>
      </c>
      <c r="B481" s="121" t="s">
        <v>983</v>
      </c>
      <c r="C481" s="122">
        <v>685000</v>
      </c>
      <c r="D481" s="123">
        <v>44531</v>
      </c>
      <c r="E481" s="121" t="s">
        <v>990</v>
      </c>
    </row>
    <row r="482" spans="1:5" ht="15">
      <c r="A482" s="121" t="s">
        <v>39</v>
      </c>
      <c r="B482" s="121" t="s">
        <v>983</v>
      </c>
      <c r="C482" s="122">
        <v>614500</v>
      </c>
      <c r="D482" s="123">
        <v>44560</v>
      </c>
      <c r="E482" s="121" t="s">
        <v>990</v>
      </c>
    </row>
    <row r="483" spans="1:5" ht="15">
      <c r="A483" s="121" t="s">
        <v>39</v>
      </c>
      <c r="B483" s="121" t="s">
        <v>983</v>
      </c>
      <c r="C483" s="122">
        <v>990000</v>
      </c>
      <c r="D483" s="123">
        <v>44559</v>
      </c>
      <c r="E483" s="121" t="s">
        <v>990</v>
      </c>
    </row>
    <row r="484" spans="1:5" ht="15">
      <c r="A484" s="121" t="s">
        <v>39</v>
      </c>
      <c r="B484" s="121" t="s">
        <v>983</v>
      </c>
      <c r="C484" s="122">
        <v>459000</v>
      </c>
      <c r="D484" s="123">
        <v>44531</v>
      </c>
      <c r="E484" s="121" t="s">
        <v>990</v>
      </c>
    </row>
    <row r="485" spans="1:5" ht="15">
      <c r="A485" s="121" t="s">
        <v>39</v>
      </c>
      <c r="B485" s="121" t="s">
        <v>983</v>
      </c>
      <c r="C485" s="122">
        <v>982500</v>
      </c>
      <c r="D485" s="123">
        <v>44557</v>
      </c>
      <c r="E485" s="121" t="s">
        <v>990</v>
      </c>
    </row>
    <row r="486" spans="1:5" ht="15">
      <c r="A486" s="121" t="s">
        <v>39</v>
      </c>
      <c r="B486" s="121" t="s">
        <v>983</v>
      </c>
      <c r="C486" s="122">
        <v>1000000</v>
      </c>
      <c r="D486" s="123">
        <v>44533</v>
      </c>
      <c r="E486" s="121" t="s">
        <v>990</v>
      </c>
    </row>
    <row r="487" spans="1:5" ht="15">
      <c r="A487" s="121" t="s">
        <v>39</v>
      </c>
      <c r="B487" s="121" t="s">
        <v>983</v>
      </c>
      <c r="C487" s="122">
        <v>2999999</v>
      </c>
      <c r="D487" s="123">
        <v>44558</v>
      </c>
      <c r="E487" s="121" t="s">
        <v>990</v>
      </c>
    </row>
    <row r="488" spans="1:5" ht="15">
      <c r="A488" s="121" t="s">
        <v>39</v>
      </c>
      <c r="B488" s="121" t="s">
        <v>983</v>
      </c>
      <c r="C488" s="122">
        <v>600000</v>
      </c>
      <c r="D488" s="123">
        <v>44558</v>
      </c>
      <c r="E488" s="121" t="s">
        <v>990</v>
      </c>
    </row>
    <row r="489" spans="1:5" ht="15">
      <c r="A489" s="121" t="s">
        <v>39</v>
      </c>
      <c r="B489" s="121" t="s">
        <v>983</v>
      </c>
      <c r="C489" s="122">
        <v>870000</v>
      </c>
      <c r="D489" s="123">
        <v>44558</v>
      </c>
      <c r="E489" s="121" t="s">
        <v>990</v>
      </c>
    </row>
    <row r="490" spans="1:5" ht="15">
      <c r="A490" s="121" t="s">
        <v>39</v>
      </c>
      <c r="B490" s="121" t="s">
        <v>983</v>
      </c>
      <c r="C490" s="122">
        <v>524900</v>
      </c>
      <c r="D490" s="123">
        <v>44533</v>
      </c>
      <c r="E490" s="121" t="s">
        <v>990</v>
      </c>
    </row>
    <row r="491" spans="1:5" ht="15">
      <c r="A491" s="121" t="s">
        <v>39</v>
      </c>
      <c r="B491" s="121" t="s">
        <v>983</v>
      </c>
      <c r="C491" s="122">
        <v>575000</v>
      </c>
      <c r="D491" s="123">
        <v>44558</v>
      </c>
      <c r="E491" s="121" t="s">
        <v>990</v>
      </c>
    </row>
    <row r="492" spans="1:5" ht="15">
      <c r="A492" s="121" t="s">
        <v>39</v>
      </c>
      <c r="B492" s="121" t="s">
        <v>983</v>
      </c>
      <c r="C492" s="122">
        <v>540000</v>
      </c>
      <c r="D492" s="123">
        <v>44557</v>
      </c>
      <c r="E492" s="121" t="s">
        <v>990</v>
      </c>
    </row>
    <row r="493" spans="1:5" ht="15">
      <c r="A493" s="121" t="s">
        <v>39</v>
      </c>
      <c r="B493" s="121" t="s">
        <v>983</v>
      </c>
      <c r="C493" s="122">
        <v>615000</v>
      </c>
      <c r="D493" s="123">
        <v>44557</v>
      </c>
      <c r="E493" s="121" t="s">
        <v>990</v>
      </c>
    </row>
    <row r="494" spans="1:5" ht="15">
      <c r="A494" s="121" t="s">
        <v>39</v>
      </c>
      <c r="B494" s="121" t="s">
        <v>983</v>
      </c>
      <c r="C494" s="122">
        <v>14000000</v>
      </c>
      <c r="D494" s="123">
        <v>44533</v>
      </c>
      <c r="E494" s="121" t="s">
        <v>990</v>
      </c>
    </row>
    <row r="495" spans="1:5" ht="15">
      <c r="A495" s="121" t="s">
        <v>39</v>
      </c>
      <c r="B495" s="121" t="s">
        <v>983</v>
      </c>
      <c r="C495" s="122">
        <v>50000</v>
      </c>
      <c r="D495" s="123">
        <v>44532</v>
      </c>
      <c r="E495" s="121" t="s">
        <v>990</v>
      </c>
    </row>
    <row r="496" spans="1:5" ht="15">
      <c r="A496" s="121" t="s">
        <v>39</v>
      </c>
      <c r="B496" s="121" t="s">
        <v>983</v>
      </c>
      <c r="C496" s="122">
        <v>1150000</v>
      </c>
      <c r="D496" s="123">
        <v>44550</v>
      </c>
      <c r="E496" s="121" t="s">
        <v>990</v>
      </c>
    </row>
    <row r="497" spans="1:5" ht="15">
      <c r="A497" s="121" t="s">
        <v>39</v>
      </c>
      <c r="B497" s="121" t="s">
        <v>983</v>
      </c>
      <c r="C497" s="122">
        <v>1830000</v>
      </c>
      <c r="D497" s="123">
        <v>44558</v>
      </c>
      <c r="E497" s="121" t="s">
        <v>990</v>
      </c>
    </row>
    <row r="498" spans="1:5" ht="15">
      <c r="A498" s="121" t="s">
        <v>39</v>
      </c>
      <c r="B498" s="121" t="s">
        <v>983</v>
      </c>
      <c r="C498" s="122">
        <v>490000</v>
      </c>
      <c r="D498" s="123">
        <v>44537</v>
      </c>
      <c r="E498" s="121" t="s">
        <v>990</v>
      </c>
    </row>
    <row r="499" spans="1:5" ht="15">
      <c r="A499" s="121" t="s">
        <v>39</v>
      </c>
      <c r="B499" s="121" t="s">
        <v>983</v>
      </c>
      <c r="C499" s="122">
        <v>255000</v>
      </c>
      <c r="D499" s="123">
        <v>44557</v>
      </c>
      <c r="E499" s="121" t="s">
        <v>990</v>
      </c>
    </row>
    <row r="500" spans="1:5" ht="15">
      <c r="A500" s="121" t="s">
        <v>39</v>
      </c>
      <c r="B500" s="121" t="s">
        <v>983</v>
      </c>
      <c r="C500" s="122">
        <v>600000</v>
      </c>
      <c r="D500" s="123">
        <v>44533</v>
      </c>
      <c r="E500" s="121" t="s">
        <v>990</v>
      </c>
    </row>
    <row r="501" spans="1:5" ht="15">
      <c r="A501" s="121" t="s">
        <v>39</v>
      </c>
      <c r="B501" s="121" t="s">
        <v>983</v>
      </c>
      <c r="C501" s="122">
        <v>541353</v>
      </c>
      <c r="D501" s="123">
        <v>44533</v>
      </c>
      <c r="E501" s="121" t="s">
        <v>990</v>
      </c>
    </row>
    <row r="502" spans="1:5" ht="15">
      <c r="A502" s="121" t="s">
        <v>39</v>
      </c>
      <c r="B502" s="121" t="s">
        <v>983</v>
      </c>
      <c r="C502" s="122">
        <v>541240</v>
      </c>
      <c r="D502" s="123">
        <v>44533</v>
      </c>
      <c r="E502" s="121" t="s">
        <v>990</v>
      </c>
    </row>
    <row r="503" spans="1:5" ht="15">
      <c r="A503" s="121" t="s">
        <v>39</v>
      </c>
      <c r="B503" s="121" t="s">
        <v>983</v>
      </c>
      <c r="C503" s="122">
        <v>900000</v>
      </c>
      <c r="D503" s="123">
        <v>44553</v>
      </c>
      <c r="E503" s="121" t="s">
        <v>990</v>
      </c>
    </row>
    <row r="504" spans="1:5" ht="15">
      <c r="A504" s="121" t="s">
        <v>39</v>
      </c>
      <c r="B504" s="121" t="s">
        <v>983</v>
      </c>
      <c r="C504" s="122">
        <v>575000</v>
      </c>
      <c r="D504" s="123">
        <v>44553</v>
      </c>
      <c r="E504" s="121" t="s">
        <v>990</v>
      </c>
    </row>
    <row r="505" spans="1:5" ht="15">
      <c r="A505" s="121" t="s">
        <v>39</v>
      </c>
      <c r="B505" s="121" t="s">
        <v>983</v>
      </c>
      <c r="C505" s="122">
        <v>525000</v>
      </c>
      <c r="D505" s="123">
        <v>44553</v>
      </c>
      <c r="E505" s="121" t="s">
        <v>990</v>
      </c>
    </row>
    <row r="506" spans="1:5" ht="15">
      <c r="A506" s="121" t="s">
        <v>39</v>
      </c>
      <c r="B506" s="121" t="s">
        <v>983</v>
      </c>
      <c r="C506" s="122">
        <v>285000</v>
      </c>
      <c r="D506" s="123">
        <v>44553</v>
      </c>
      <c r="E506" s="121" t="s">
        <v>990</v>
      </c>
    </row>
    <row r="507" spans="1:5" ht="15">
      <c r="A507" s="121" t="s">
        <v>39</v>
      </c>
      <c r="B507" s="121" t="s">
        <v>983</v>
      </c>
      <c r="C507" s="122">
        <v>590000</v>
      </c>
      <c r="D507" s="123">
        <v>44553</v>
      </c>
      <c r="E507" s="121" t="s">
        <v>990</v>
      </c>
    </row>
    <row r="508" spans="1:5" ht="15">
      <c r="A508" s="121" t="s">
        <v>39</v>
      </c>
      <c r="B508" s="121" t="s">
        <v>983</v>
      </c>
      <c r="C508" s="122">
        <v>360000</v>
      </c>
      <c r="D508" s="123">
        <v>44533</v>
      </c>
      <c r="E508" s="121" t="s">
        <v>990</v>
      </c>
    </row>
    <row r="509" spans="1:5" ht="15">
      <c r="A509" s="121" t="s">
        <v>39</v>
      </c>
      <c r="B509" s="121" t="s">
        <v>983</v>
      </c>
      <c r="C509" s="122">
        <v>555000</v>
      </c>
      <c r="D509" s="123">
        <v>44533</v>
      </c>
      <c r="E509" s="121" t="s">
        <v>990</v>
      </c>
    </row>
    <row r="510" spans="1:5" ht="15">
      <c r="A510" s="121" t="s">
        <v>39</v>
      </c>
      <c r="B510" s="121" t="s">
        <v>983</v>
      </c>
      <c r="C510" s="122">
        <v>700500</v>
      </c>
      <c r="D510" s="123">
        <v>44559</v>
      </c>
      <c r="E510" s="121" t="s">
        <v>990</v>
      </c>
    </row>
    <row r="511" spans="1:5" ht="15">
      <c r="A511" s="121" t="s">
        <v>39</v>
      </c>
      <c r="B511" s="121" t="s">
        <v>983</v>
      </c>
      <c r="C511" s="122">
        <v>579000</v>
      </c>
      <c r="D511" s="123">
        <v>44559</v>
      </c>
      <c r="E511" s="121" t="s">
        <v>990</v>
      </c>
    </row>
    <row r="512" spans="1:5" ht="15">
      <c r="A512" s="121" t="s">
        <v>39</v>
      </c>
      <c r="B512" s="121" t="s">
        <v>983</v>
      </c>
      <c r="C512" s="122">
        <v>1181100</v>
      </c>
      <c r="D512" s="123">
        <v>44532</v>
      </c>
      <c r="E512" s="121" t="s">
        <v>990</v>
      </c>
    </row>
    <row r="513" spans="1:5" ht="15">
      <c r="A513" s="121" t="s">
        <v>39</v>
      </c>
      <c r="B513" s="121" t="s">
        <v>983</v>
      </c>
      <c r="C513" s="122">
        <v>440000</v>
      </c>
      <c r="D513" s="123">
        <v>44532</v>
      </c>
      <c r="E513" s="121" t="s">
        <v>990</v>
      </c>
    </row>
    <row r="514" spans="1:5" ht="15">
      <c r="A514" s="121" t="s">
        <v>39</v>
      </c>
      <c r="B514" s="121" t="s">
        <v>983</v>
      </c>
      <c r="C514" s="122">
        <v>315000</v>
      </c>
      <c r="D514" s="123">
        <v>44558</v>
      </c>
      <c r="E514" s="121" t="s">
        <v>990</v>
      </c>
    </row>
    <row r="515" spans="1:5" ht="15">
      <c r="A515" s="121" t="s">
        <v>39</v>
      </c>
      <c r="B515" s="121" t="s">
        <v>983</v>
      </c>
      <c r="C515" s="122">
        <v>362000</v>
      </c>
      <c r="D515" s="123">
        <v>44532</v>
      </c>
      <c r="E515" s="121" t="s">
        <v>990</v>
      </c>
    </row>
    <row r="516" spans="1:5" ht="15">
      <c r="A516" s="121" t="s">
        <v>39</v>
      </c>
      <c r="B516" s="121" t="s">
        <v>983</v>
      </c>
      <c r="C516" s="122">
        <v>322000</v>
      </c>
      <c r="D516" s="123">
        <v>44558</v>
      </c>
      <c r="E516" s="121" t="s">
        <v>990</v>
      </c>
    </row>
    <row r="517" spans="1:5" ht="15">
      <c r="A517" s="121" t="s">
        <v>39</v>
      </c>
      <c r="B517" s="121" t="s">
        <v>983</v>
      </c>
      <c r="C517" s="122">
        <v>307500</v>
      </c>
      <c r="D517" s="123">
        <v>44532</v>
      </c>
      <c r="E517" s="121" t="s">
        <v>990</v>
      </c>
    </row>
    <row r="518" spans="1:5" ht="15">
      <c r="A518" s="121" t="s">
        <v>39</v>
      </c>
      <c r="B518" s="121" t="s">
        <v>983</v>
      </c>
      <c r="C518" s="122">
        <v>995000</v>
      </c>
      <c r="D518" s="123">
        <v>44532</v>
      </c>
      <c r="E518" s="121" t="s">
        <v>990</v>
      </c>
    </row>
    <row r="519" spans="1:5" ht="15">
      <c r="A519" s="121" t="s">
        <v>39</v>
      </c>
      <c r="B519" s="121" t="s">
        <v>983</v>
      </c>
      <c r="C519" s="122">
        <v>436500</v>
      </c>
      <c r="D519" s="123">
        <v>44532</v>
      </c>
      <c r="E519" s="121" t="s">
        <v>990</v>
      </c>
    </row>
    <row r="520" spans="1:5" ht="15">
      <c r="A520" s="121" t="s">
        <v>39</v>
      </c>
      <c r="B520" s="121" t="s">
        <v>983</v>
      </c>
      <c r="C520" s="122">
        <v>400000</v>
      </c>
      <c r="D520" s="123">
        <v>44558</v>
      </c>
      <c r="E520" s="121" t="s">
        <v>990</v>
      </c>
    </row>
    <row r="521" spans="1:5" ht="15">
      <c r="A521" s="121" t="s">
        <v>39</v>
      </c>
      <c r="B521" s="121" t="s">
        <v>983</v>
      </c>
      <c r="C521" s="122">
        <v>750000</v>
      </c>
      <c r="D521" s="123">
        <v>44533</v>
      </c>
      <c r="E521" s="121" t="s">
        <v>990</v>
      </c>
    </row>
    <row r="522" spans="1:5" ht="15">
      <c r="A522" s="121" t="s">
        <v>39</v>
      </c>
      <c r="B522" s="121" t="s">
        <v>983</v>
      </c>
      <c r="C522" s="122">
        <v>384173</v>
      </c>
      <c r="D522" s="123">
        <v>44558</v>
      </c>
      <c r="E522" s="121" t="s">
        <v>990</v>
      </c>
    </row>
    <row r="523" spans="1:5" ht="15">
      <c r="A523" s="121" t="s">
        <v>39</v>
      </c>
      <c r="B523" s="121" t="s">
        <v>983</v>
      </c>
      <c r="C523" s="122">
        <v>653512</v>
      </c>
      <c r="D523" s="123">
        <v>44533</v>
      </c>
      <c r="E523" s="121" t="s">
        <v>990</v>
      </c>
    </row>
    <row r="524" spans="1:5" ht="15">
      <c r="A524" s="121" t="s">
        <v>39</v>
      </c>
      <c r="B524" s="121" t="s">
        <v>983</v>
      </c>
      <c r="C524" s="122">
        <v>410000</v>
      </c>
      <c r="D524" s="123">
        <v>44558</v>
      </c>
      <c r="E524" s="121" t="s">
        <v>990</v>
      </c>
    </row>
    <row r="525" spans="1:5" ht="15">
      <c r="A525" s="121" t="s">
        <v>39</v>
      </c>
      <c r="B525" s="121" t="s">
        <v>983</v>
      </c>
      <c r="C525" s="122">
        <v>595000</v>
      </c>
      <c r="D525" s="123">
        <v>44558</v>
      </c>
      <c r="E525" s="121" t="s">
        <v>990</v>
      </c>
    </row>
    <row r="526" spans="1:5" ht="15">
      <c r="A526" s="121" t="s">
        <v>39</v>
      </c>
      <c r="B526" s="121" t="s">
        <v>983</v>
      </c>
      <c r="C526" s="122">
        <v>500000</v>
      </c>
      <c r="D526" s="123">
        <v>44533</v>
      </c>
      <c r="E526" s="121" t="s">
        <v>990</v>
      </c>
    </row>
    <row r="527" spans="1:5" ht="15">
      <c r="A527" s="121" t="s">
        <v>39</v>
      </c>
      <c r="B527" s="121" t="s">
        <v>983</v>
      </c>
      <c r="C527" s="122">
        <v>400000</v>
      </c>
      <c r="D527" s="123">
        <v>44533</v>
      </c>
      <c r="E527" s="121" t="s">
        <v>990</v>
      </c>
    </row>
    <row r="528" spans="1:5" ht="15">
      <c r="A528" s="121" t="s">
        <v>39</v>
      </c>
      <c r="B528" s="121" t="s">
        <v>983</v>
      </c>
      <c r="C528" s="122">
        <v>195000</v>
      </c>
      <c r="D528" s="123">
        <v>44558</v>
      </c>
      <c r="E528" s="121" t="s">
        <v>990</v>
      </c>
    </row>
    <row r="529" spans="1:5" ht="15">
      <c r="A529" s="121" t="s">
        <v>39</v>
      </c>
      <c r="B529" s="121" t="s">
        <v>983</v>
      </c>
      <c r="C529" s="122">
        <v>400000</v>
      </c>
      <c r="D529" s="123">
        <v>44558</v>
      </c>
      <c r="E529" s="121" t="s">
        <v>990</v>
      </c>
    </row>
    <row r="530" spans="1:5" ht="15">
      <c r="A530" s="121" t="s">
        <v>39</v>
      </c>
      <c r="B530" s="121" t="s">
        <v>983</v>
      </c>
      <c r="C530" s="122">
        <v>3100000</v>
      </c>
      <c r="D530" s="123">
        <v>44558</v>
      </c>
      <c r="E530" s="121" t="s">
        <v>990</v>
      </c>
    </row>
    <row r="531" spans="1:5" ht="15">
      <c r="A531" s="121" t="s">
        <v>39</v>
      </c>
      <c r="B531" s="121" t="s">
        <v>983</v>
      </c>
      <c r="C531" s="122">
        <v>535000</v>
      </c>
      <c r="D531" s="123">
        <v>44533</v>
      </c>
      <c r="E531" s="121" t="s">
        <v>990</v>
      </c>
    </row>
    <row r="532" spans="1:5" ht="15">
      <c r="A532" s="121" t="s">
        <v>39</v>
      </c>
      <c r="B532" s="121" t="s">
        <v>983</v>
      </c>
      <c r="C532" s="122">
        <v>549078</v>
      </c>
      <c r="D532" s="123">
        <v>44553</v>
      </c>
      <c r="E532" s="121" t="s">
        <v>990</v>
      </c>
    </row>
    <row r="533" spans="1:5" ht="15">
      <c r="A533" s="121" t="s">
        <v>39</v>
      </c>
      <c r="B533" s="121" t="s">
        <v>983</v>
      </c>
      <c r="C533" s="122">
        <v>680000</v>
      </c>
      <c r="D533" s="123">
        <v>44558</v>
      </c>
      <c r="E533" s="121" t="s">
        <v>990</v>
      </c>
    </row>
    <row r="534" spans="1:5" ht="15">
      <c r="A534" s="121" t="s">
        <v>39</v>
      </c>
      <c r="B534" s="121" t="s">
        <v>983</v>
      </c>
      <c r="C534" s="122">
        <v>657000</v>
      </c>
      <c r="D534" s="123">
        <v>44546</v>
      </c>
      <c r="E534" s="121" t="s">
        <v>990</v>
      </c>
    </row>
    <row r="535" spans="1:5" ht="15">
      <c r="A535" s="121" t="s">
        <v>39</v>
      </c>
      <c r="B535" s="121" t="s">
        <v>983</v>
      </c>
      <c r="C535" s="122">
        <v>900000</v>
      </c>
      <c r="D535" s="123">
        <v>44546</v>
      </c>
      <c r="E535" s="121" t="s">
        <v>990</v>
      </c>
    </row>
    <row r="536" spans="1:5" ht="15">
      <c r="A536" s="121" t="s">
        <v>39</v>
      </c>
      <c r="B536" s="121" t="s">
        <v>983</v>
      </c>
      <c r="C536" s="122">
        <v>235000</v>
      </c>
      <c r="D536" s="123">
        <v>44546</v>
      </c>
      <c r="E536" s="121" t="s">
        <v>990</v>
      </c>
    </row>
    <row r="537" spans="1:5" ht="15">
      <c r="A537" s="121" t="s">
        <v>39</v>
      </c>
      <c r="B537" s="121" t="s">
        <v>983</v>
      </c>
      <c r="C537" s="122">
        <v>50000</v>
      </c>
      <c r="D537" s="123">
        <v>44546</v>
      </c>
      <c r="E537" s="121" t="s">
        <v>990</v>
      </c>
    </row>
    <row r="538" spans="1:5" ht="15">
      <c r="A538" s="121" t="s">
        <v>39</v>
      </c>
      <c r="B538" s="121" t="s">
        <v>983</v>
      </c>
      <c r="C538" s="122">
        <v>350000</v>
      </c>
      <c r="D538" s="123">
        <v>44546</v>
      </c>
      <c r="E538" s="121" t="s">
        <v>990</v>
      </c>
    </row>
    <row r="539" spans="1:5" ht="15">
      <c r="A539" s="121" t="s">
        <v>39</v>
      </c>
      <c r="B539" s="121" t="s">
        <v>983</v>
      </c>
      <c r="C539" s="122">
        <v>178430</v>
      </c>
      <c r="D539" s="123">
        <v>44546</v>
      </c>
      <c r="E539" s="121" t="s">
        <v>990</v>
      </c>
    </row>
    <row r="540" spans="1:5" ht="15">
      <c r="A540" s="121" t="s">
        <v>39</v>
      </c>
      <c r="B540" s="121" t="s">
        <v>983</v>
      </c>
      <c r="C540" s="122">
        <v>459000</v>
      </c>
      <c r="D540" s="123">
        <v>44540</v>
      </c>
      <c r="E540" s="121" t="s">
        <v>990</v>
      </c>
    </row>
    <row r="541" spans="1:5" ht="15">
      <c r="A541" s="121" t="s">
        <v>39</v>
      </c>
      <c r="B541" s="121" t="s">
        <v>983</v>
      </c>
      <c r="C541" s="122">
        <v>628000</v>
      </c>
      <c r="D541" s="123">
        <v>44546</v>
      </c>
      <c r="E541" s="121" t="s">
        <v>990</v>
      </c>
    </row>
    <row r="542" spans="1:5" ht="15">
      <c r="A542" s="121" t="s">
        <v>39</v>
      </c>
      <c r="B542" s="121" t="s">
        <v>983</v>
      </c>
      <c r="C542" s="122">
        <v>530000</v>
      </c>
      <c r="D542" s="123">
        <v>44546</v>
      </c>
      <c r="E542" s="121" t="s">
        <v>990</v>
      </c>
    </row>
    <row r="543" spans="1:5" ht="15">
      <c r="A543" s="121" t="s">
        <v>39</v>
      </c>
      <c r="B543" s="121" t="s">
        <v>983</v>
      </c>
      <c r="C543" s="122">
        <v>590000</v>
      </c>
      <c r="D543" s="123">
        <v>44546</v>
      </c>
      <c r="E543" s="121" t="s">
        <v>990</v>
      </c>
    </row>
    <row r="544" spans="1:5" ht="15">
      <c r="A544" s="121" t="s">
        <v>39</v>
      </c>
      <c r="B544" s="121" t="s">
        <v>983</v>
      </c>
      <c r="C544" s="122">
        <v>665000</v>
      </c>
      <c r="D544" s="123">
        <v>44550</v>
      </c>
      <c r="E544" s="121" t="s">
        <v>990</v>
      </c>
    </row>
    <row r="545" spans="1:5" ht="15">
      <c r="A545" s="121" t="s">
        <v>39</v>
      </c>
      <c r="B545" s="121" t="s">
        <v>983</v>
      </c>
      <c r="C545" s="122">
        <v>870500</v>
      </c>
      <c r="D545" s="123">
        <v>44540</v>
      </c>
      <c r="E545" s="121" t="s">
        <v>990</v>
      </c>
    </row>
    <row r="546" spans="1:5" ht="15">
      <c r="A546" s="121" t="s">
        <v>39</v>
      </c>
      <c r="B546" s="121" t="s">
        <v>983</v>
      </c>
      <c r="C546" s="122">
        <v>253000</v>
      </c>
      <c r="D546" s="123">
        <v>44546</v>
      </c>
      <c r="E546" s="121" t="s">
        <v>990</v>
      </c>
    </row>
    <row r="547" spans="1:5" ht="15">
      <c r="A547" s="121" t="s">
        <v>39</v>
      </c>
      <c r="B547" s="121" t="s">
        <v>983</v>
      </c>
      <c r="C547" s="122">
        <v>270000</v>
      </c>
      <c r="D547" s="123">
        <v>44546</v>
      </c>
      <c r="E547" s="121" t="s">
        <v>990</v>
      </c>
    </row>
    <row r="548" spans="1:5" ht="15">
      <c r="A548" s="121" t="s">
        <v>39</v>
      </c>
      <c r="B548" s="121" t="s">
        <v>983</v>
      </c>
      <c r="C548" s="122">
        <v>200000</v>
      </c>
      <c r="D548" s="123">
        <v>44545</v>
      </c>
      <c r="E548" s="121" t="s">
        <v>990</v>
      </c>
    </row>
    <row r="549" spans="1:5" ht="15">
      <c r="A549" s="121" t="s">
        <v>39</v>
      </c>
      <c r="B549" s="121" t="s">
        <v>983</v>
      </c>
      <c r="C549" s="122">
        <v>1600000</v>
      </c>
      <c r="D549" s="123">
        <v>44545</v>
      </c>
      <c r="E549" s="121" t="s">
        <v>990</v>
      </c>
    </row>
    <row r="550" spans="1:5" ht="15">
      <c r="A550" s="121" t="s">
        <v>39</v>
      </c>
      <c r="B550" s="121" t="s">
        <v>983</v>
      </c>
      <c r="C550" s="122">
        <v>893151</v>
      </c>
      <c r="D550" s="123">
        <v>44540</v>
      </c>
      <c r="E550" s="121" t="s">
        <v>990</v>
      </c>
    </row>
    <row r="551" spans="1:5" ht="15">
      <c r="A551" s="121" t="s">
        <v>39</v>
      </c>
      <c r="B551" s="121" t="s">
        <v>983</v>
      </c>
      <c r="C551" s="122">
        <v>260000</v>
      </c>
      <c r="D551" s="123">
        <v>44540</v>
      </c>
      <c r="E551" s="121" t="s">
        <v>990</v>
      </c>
    </row>
    <row r="552" spans="1:5" ht="15">
      <c r="A552" s="121" t="s">
        <v>39</v>
      </c>
      <c r="B552" s="121" t="s">
        <v>983</v>
      </c>
      <c r="C552" s="122">
        <v>130000</v>
      </c>
      <c r="D552" s="123">
        <v>44540</v>
      </c>
      <c r="E552" s="121" t="s">
        <v>990</v>
      </c>
    </row>
    <row r="553" spans="1:5" ht="15">
      <c r="A553" s="121" t="s">
        <v>39</v>
      </c>
      <c r="B553" s="121" t="s">
        <v>983</v>
      </c>
      <c r="C553" s="122">
        <v>335000</v>
      </c>
      <c r="D553" s="123">
        <v>44540</v>
      </c>
      <c r="E553" s="121" t="s">
        <v>990</v>
      </c>
    </row>
    <row r="554" spans="1:5" ht="15">
      <c r="A554" s="121" t="s">
        <v>39</v>
      </c>
      <c r="B554" s="121" t="s">
        <v>983</v>
      </c>
      <c r="C554" s="122">
        <v>524610</v>
      </c>
      <c r="D554" s="123">
        <v>44545</v>
      </c>
      <c r="E554" s="121" t="s">
        <v>990</v>
      </c>
    </row>
    <row r="555" spans="1:5" ht="15">
      <c r="A555" s="121" t="s">
        <v>39</v>
      </c>
      <c r="B555" s="121" t="s">
        <v>983</v>
      </c>
      <c r="C555" s="122">
        <v>750000</v>
      </c>
      <c r="D555" s="123">
        <v>44540</v>
      </c>
      <c r="E555" s="121" t="s">
        <v>990</v>
      </c>
    </row>
    <row r="556" spans="1:5" ht="15">
      <c r="A556" s="121" t="s">
        <v>39</v>
      </c>
      <c r="B556" s="121" t="s">
        <v>983</v>
      </c>
      <c r="C556" s="122">
        <v>549000</v>
      </c>
      <c r="D556" s="123">
        <v>44540</v>
      </c>
      <c r="E556" s="121" t="s">
        <v>990</v>
      </c>
    </row>
    <row r="557" spans="1:5" ht="15">
      <c r="A557" s="121" t="s">
        <v>39</v>
      </c>
      <c r="B557" s="121" t="s">
        <v>983</v>
      </c>
      <c r="C557" s="122">
        <v>1000000</v>
      </c>
      <c r="D557" s="123">
        <v>44546</v>
      </c>
      <c r="E557" s="121" t="s">
        <v>990</v>
      </c>
    </row>
    <row r="558" spans="1:5" ht="15">
      <c r="A558" s="121" t="s">
        <v>39</v>
      </c>
      <c r="B558" s="121" t="s">
        <v>983</v>
      </c>
      <c r="C558" s="122">
        <v>415000</v>
      </c>
      <c r="D558" s="123">
        <v>44547</v>
      </c>
      <c r="E558" s="121" t="s">
        <v>990</v>
      </c>
    </row>
    <row r="559" spans="1:5" ht="15">
      <c r="A559" s="121" t="s">
        <v>39</v>
      </c>
      <c r="B559" s="121" t="s">
        <v>983</v>
      </c>
      <c r="C559" s="122">
        <v>601000</v>
      </c>
      <c r="D559" s="123">
        <v>44540</v>
      </c>
      <c r="E559" s="121" t="s">
        <v>990</v>
      </c>
    </row>
    <row r="560" spans="1:5" ht="15">
      <c r="A560" s="121" t="s">
        <v>39</v>
      </c>
      <c r="B560" s="121" t="s">
        <v>983</v>
      </c>
      <c r="C560" s="122">
        <v>990000</v>
      </c>
      <c r="D560" s="123">
        <v>44547</v>
      </c>
      <c r="E560" s="121" t="s">
        <v>990</v>
      </c>
    </row>
    <row r="561" spans="1:5" ht="15">
      <c r="A561" s="121" t="s">
        <v>39</v>
      </c>
      <c r="B561" s="121" t="s">
        <v>983</v>
      </c>
      <c r="C561" s="122">
        <v>350000</v>
      </c>
      <c r="D561" s="123">
        <v>44547</v>
      </c>
      <c r="E561" s="121" t="s">
        <v>990</v>
      </c>
    </row>
    <row r="562" spans="1:5" ht="15">
      <c r="A562" s="121" t="s">
        <v>39</v>
      </c>
      <c r="B562" s="121" t="s">
        <v>983</v>
      </c>
      <c r="C562" s="122">
        <v>125000</v>
      </c>
      <c r="D562" s="123">
        <v>44547</v>
      </c>
      <c r="E562" s="121" t="s">
        <v>990</v>
      </c>
    </row>
    <row r="563" spans="1:5" ht="15">
      <c r="A563" s="121" t="s">
        <v>39</v>
      </c>
      <c r="B563" s="121" t="s">
        <v>983</v>
      </c>
      <c r="C563" s="122">
        <v>575000</v>
      </c>
      <c r="D563" s="123">
        <v>44540</v>
      </c>
      <c r="E563" s="121" t="s">
        <v>990</v>
      </c>
    </row>
    <row r="564" spans="1:5" ht="15">
      <c r="A564" s="121" t="s">
        <v>39</v>
      </c>
      <c r="B564" s="121" t="s">
        <v>983</v>
      </c>
      <c r="C564" s="122">
        <v>300000</v>
      </c>
      <c r="D564" s="123">
        <v>44540</v>
      </c>
      <c r="E564" s="121" t="s">
        <v>990</v>
      </c>
    </row>
    <row r="565" spans="1:5" ht="15">
      <c r="A565" s="121" t="s">
        <v>39</v>
      </c>
      <c r="B565" s="121" t="s">
        <v>983</v>
      </c>
      <c r="C565" s="122">
        <v>765000</v>
      </c>
      <c r="D565" s="123">
        <v>44547</v>
      </c>
      <c r="E565" s="121" t="s">
        <v>990</v>
      </c>
    </row>
    <row r="566" spans="1:5" ht="15">
      <c r="A566" s="121" t="s">
        <v>39</v>
      </c>
      <c r="B566" s="121" t="s">
        <v>983</v>
      </c>
      <c r="C566" s="122">
        <v>657000</v>
      </c>
      <c r="D566" s="123">
        <v>44547</v>
      </c>
      <c r="E566" s="121" t="s">
        <v>990</v>
      </c>
    </row>
    <row r="567" spans="1:5" ht="15">
      <c r="A567" s="121" t="s">
        <v>39</v>
      </c>
      <c r="B567" s="121" t="s">
        <v>983</v>
      </c>
      <c r="C567" s="122">
        <v>220000</v>
      </c>
      <c r="D567" s="123">
        <v>44546</v>
      </c>
      <c r="E567" s="121" t="s">
        <v>990</v>
      </c>
    </row>
    <row r="568" spans="1:5" ht="15">
      <c r="A568" s="121" t="s">
        <v>39</v>
      </c>
      <c r="B568" s="121" t="s">
        <v>983</v>
      </c>
      <c r="C568" s="122">
        <v>410000</v>
      </c>
      <c r="D568" s="123">
        <v>44546</v>
      </c>
      <c r="E568" s="121" t="s">
        <v>990</v>
      </c>
    </row>
    <row r="569" spans="1:5" ht="15">
      <c r="A569" s="121" t="s">
        <v>39</v>
      </c>
      <c r="B569" s="121" t="s">
        <v>983</v>
      </c>
      <c r="C569" s="122">
        <v>188000</v>
      </c>
      <c r="D569" s="123">
        <v>44540</v>
      </c>
      <c r="E569" s="121" t="s">
        <v>990</v>
      </c>
    </row>
    <row r="570" spans="1:5" ht="15">
      <c r="A570" s="121" t="s">
        <v>39</v>
      </c>
      <c r="B570" s="121" t="s">
        <v>983</v>
      </c>
      <c r="C570" s="122">
        <v>445000</v>
      </c>
      <c r="D570" s="123">
        <v>44546</v>
      </c>
      <c r="E570" s="121" t="s">
        <v>990</v>
      </c>
    </row>
    <row r="571" spans="1:5" ht="15">
      <c r="A571" s="121" t="s">
        <v>39</v>
      </c>
      <c r="B571" s="121" t="s">
        <v>983</v>
      </c>
      <c r="C571" s="122">
        <v>445000</v>
      </c>
      <c r="D571" s="123">
        <v>44540</v>
      </c>
      <c r="E571" s="121" t="s">
        <v>990</v>
      </c>
    </row>
    <row r="572" spans="1:5" ht="15">
      <c r="A572" s="121" t="s">
        <v>39</v>
      </c>
      <c r="B572" s="121" t="s">
        <v>983</v>
      </c>
      <c r="C572" s="122">
        <v>50000</v>
      </c>
      <c r="D572" s="123">
        <v>44546</v>
      </c>
      <c r="E572" s="121" t="s">
        <v>990</v>
      </c>
    </row>
    <row r="573" spans="1:5" ht="15">
      <c r="A573" s="121" t="s">
        <v>39</v>
      </c>
      <c r="B573" s="121" t="s">
        <v>983</v>
      </c>
      <c r="C573" s="122">
        <v>2300000</v>
      </c>
      <c r="D573" s="123">
        <v>44546</v>
      </c>
      <c r="E573" s="121" t="s">
        <v>990</v>
      </c>
    </row>
    <row r="574" spans="1:5" ht="15">
      <c r="A574" s="121" t="s">
        <v>39</v>
      </c>
      <c r="B574" s="121" t="s">
        <v>983</v>
      </c>
      <c r="C574" s="122">
        <v>295000</v>
      </c>
      <c r="D574" s="123">
        <v>44546</v>
      </c>
      <c r="E574" s="121" t="s">
        <v>990</v>
      </c>
    </row>
    <row r="575" spans="1:5" ht="15">
      <c r="A575" s="121" t="s">
        <v>39</v>
      </c>
      <c r="B575" s="121" t="s">
        <v>983</v>
      </c>
      <c r="C575" s="122">
        <v>505000</v>
      </c>
      <c r="D575" s="123">
        <v>44540</v>
      </c>
      <c r="E575" s="121" t="s">
        <v>990</v>
      </c>
    </row>
    <row r="576" spans="1:5" ht="15">
      <c r="A576" s="121" t="s">
        <v>39</v>
      </c>
      <c r="B576" s="121" t="s">
        <v>983</v>
      </c>
      <c r="C576" s="122">
        <v>445888</v>
      </c>
      <c r="D576" s="123">
        <v>44546</v>
      </c>
      <c r="E576" s="121" t="s">
        <v>990</v>
      </c>
    </row>
    <row r="577" spans="1:5" ht="15">
      <c r="A577" s="121" t="s">
        <v>39</v>
      </c>
      <c r="B577" s="121" t="s">
        <v>983</v>
      </c>
      <c r="C577" s="122">
        <v>1015000</v>
      </c>
      <c r="D577" s="123">
        <v>44540</v>
      </c>
      <c r="E577" s="121" t="s">
        <v>990</v>
      </c>
    </row>
    <row r="578" spans="1:5" ht="15">
      <c r="A578" s="121" t="s">
        <v>39</v>
      </c>
      <c r="B578" s="121" t="s">
        <v>983</v>
      </c>
      <c r="C578" s="122">
        <v>340000</v>
      </c>
      <c r="D578" s="123">
        <v>44540</v>
      </c>
      <c r="E578" s="121" t="s">
        <v>990</v>
      </c>
    </row>
    <row r="579" spans="1:5" ht="15">
      <c r="A579" s="121" t="s">
        <v>39</v>
      </c>
      <c r="B579" s="121" t="s">
        <v>983</v>
      </c>
      <c r="C579" s="122">
        <v>485000</v>
      </c>
      <c r="D579" s="123">
        <v>44543</v>
      </c>
      <c r="E579" s="121" t="s">
        <v>990</v>
      </c>
    </row>
    <row r="580" spans="1:5" ht="15">
      <c r="A580" s="121" t="s">
        <v>39</v>
      </c>
      <c r="B580" s="121" t="s">
        <v>983</v>
      </c>
      <c r="C580" s="122">
        <v>499000</v>
      </c>
      <c r="D580" s="123">
        <v>44540</v>
      </c>
      <c r="E580" s="121" t="s">
        <v>990</v>
      </c>
    </row>
    <row r="581" spans="1:5" ht="15">
      <c r="A581" s="121" t="s">
        <v>39</v>
      </c>
      <c r="B581" s="121" t="s">
        <v>983</v>
      </c>
      <c r="C581" s="122">
        <v>445000</v>
      </c>
      <c r="D581" s="123">
        <v>44544</v>
      </c>
      <c r="E581" s="121" t="s">
        <v>990</v>
      </c>
    </row>
    <row r="582" spans="1:5" ht="15">
      <c r="A582" s="121" t="s">
        <v>39</v>
      </c>
      <c r="B582" s="121" t="s">
        <v>983</v>
      </c>
      <c r="C582" s="122">
        <v>360000</v>
      </c>
      <c r="D582" s="123">
        <v>44545</v>
      </c>
      <c r="E582" s="121" t="s">
        <v>990</v>
      </c>
    </row>
    <row r="583" spans="1:5" ht="15">
      <c r="A583" s="121" t="s">
        <v>39</v>
      </c>
      <c r="B583" s="121" t="s">
        <v>983</v>
      </c>
      <c r="C583" s="122">
        <v>202000</v>
      </c>
      <c r="D583" s="123">
        <v>44544</v>
      </c>
      <c r="E583" s="121" t="s">
        <v>990</v>
      </c>
    </row>
    <row r="584" spans="1:5" ht="15">
      <c r="A584" s="121" t="s">
        <v>39</v>
      </c>
      <c r="B584" s="121" t="s">
        <v>983</v>
      </c>
      <c r="C584" s="122">
        <v>161000</v>
      </c>
      <c r="D584" s="123">
        <v>44544</v>
      </c>
      <c r="E584" s="121" t="s">
        <v>990</v>
      </c>
    </row>
    <row r="585" spans="1:5" ht="15">
      <c r="A585" s="121" t="s">
        <v>39</v>
      </c>
      <c r="B585" s="121" t="s">
        <v>983</v>
      </c>
      <c r="C585" s="122">
        <v>1100000</v>
      </c>
      <c r="D585" s="123">
        <v>44543</v>
      </c>
      <c r="E585" s="121" t="s">
        <v>990</v>
      </c>
    </row>
    <row r="586" spans="1:5" ht="15">
      <c r="A586" s="121" t="s">
        <v>39</v>
      </c>
      <c r="B586" s="121" t="s">
        <v>983</v>
      </c>
      <c r="C586" s="122">
        <v>95000</v>
      </c>
      <c r="D586" s="123">
        <v>44544</v>
      </c>
      <c r="E586" s="121" t="s">
        <v>990</v>
      </c>
    </row>
    <row r="587" spans="1:5" ht="15">
      <c r="A587" s="121" t="s">
        <v>39</v>
      </c>
      <c r="B587" s="121" t="s">
        <v>983</v>
      </c>
      <c r="C587" s="122">
        <v>177000</v>
      </c>
      <c r="D587" s="123">
        <v>44544</v>
      </c>
      <c r="E587" s="121" t="s">
        <v>990</v>
      </c>
    </row>
    <row r="588" spans="1:5" ht="15">
      <c r="A588" s="121" t="s">
        <v>39</v>
      </c>
      <c r="B588" s="121" t="s">
        <v>983</v>
      </c>
      <c r="C588" s="122">
        <v>849999</v>
      </c>
      <c r="D588" s="123">
        <v>44544</v>
      </c>
      <c r="E588" s="121" t="s">
        <v>990</v>
      </c>
    </row>
    <row r="589" spans="1:5" ht="15">
      <c r="A589" s="121" t="s">
        <v>39</v>
      </c>
      <c r="B589" s="121" t="s">
        <v>983</v>
      </c>
      <c r="C589" s="122">
        <v>600000</v>
      </c>
      <c r="D589" s="123">
        <v>44543</v>
      </c>
      <c r="E589" s="121" t="s">
        <v>990</v>
      </c>
    </row>
    <row r="590" spans="1:5" ht="15">
      <c r="A590" s="121" t="s">
        <v>39</v>
      </c>
      <c r="B590" s="121" t="s">
        <v>983</v>
      </c>
      <c r="C590" s="122">
        <v>675000</v>
      </c>
      <c r="D590" s="123">
        <v>44543</v>
      </c>
      <c r="E590" s="121" t="s">
        <v>990</v>
      </c>
    </row>
    <row r="591" spans="1:5" ht="15">
      <c r="A591" s="121" t="s">
        <v>39</v>
      </c>
      <c r="B591" s="121" t="s">
        <v>983</v>
      </c>
      <c r="C591" s="122">
        <v>400000</v>
      </c>
      <c r="D591" s="123">
        <v>44544</v>
      </c>
      <c r="E591" s="121" t="s">
        <v>990</v>
      </c>
    </row>
    <row r="592" spans="1:5" ht="15">
      <c r="A592" s="121" t="s">
        <v>39</v>
      </c>
      <c r="B592" s="121" t="s">
        <v>983</v>
      </c>
      <c r="C592" s="122">
        <v>876214</v>
      </c>
      <c r="D592" s="123">
        <v>44544</v>
      </c>
      <c r="E592" s="121" t="s">
        <v>990</v>
      </c>
    </row>
    <row r="593" spans="1:5" ht="15">
      <c r="A593" s="121" t="s">
        <v>39</v>
      </c>
      <c r="B593" s="121" t="s">
        <v>983</v>
      </c>
      <c r="C593" s="122">
        <v>405000</v>
      </c>
      <c r="D593" s="123">
        <v>44543</v>
      </c>
      <c r="E593" s="121" t="s">
        <v>990</v>
      </c>
    </row>
    <row r="594" spans="1:5" ht="15">
      <c r="A594" s="121" t="s">
        <v>39</v>
      </c>
      <c r="B594" s="121" t="s">
        <v>983</v>
      </c>
      <c r="C594" s="122">
        <v>908000</v>
      </c>
      <c r="D594" s="123">
        <v>44544</v>
      </c>
      <c r="E594" s="121" t="s">
        <v>990</v>
      </c>
    </row>
    <row r="595" spans="1:5" ht="15">
      <c r="A595" s="121" t="s">
        <v>39</v>
      </c>
      <c r="B595" s="121" t="s">
        <v>983</v>
      </c>
      <c r="C595" s="122">
        <v>577000</v>
      </c>
      <c r="D595" s="123">
        <v>44544</v>
      </c>
      <c r="E595" s="121" t="s">
        <v>990</v>
      </c>
    </row>
    <row r="596" spans="1:5" ht="15">
      <c r="A596" s="121" t="s">
        <v>39</v>
      </c>
      <c r="B596" s="121" t="s">
        <v>983</v>
      </c>
      <c r="C596" s="122">
        <v>450000</v>
      </c>
      <c r="D596" s="123">
        <v>44543</v>
      </c>
      <c r="E596" s="121" t="s">
        <v>990</v>
      </c>
    </row>
    <row r="597" spans="1:5" ht="15">
      <c r="A597" s="121" t="s">
        <v>39</v>
      </c>
      <c r="B597" s="121" t="s">
        <v>983</v>
      </c>
      <c r="C597" s="122">
        <v>432500</v>
      </c>
      <c r="D597" s="123">
        <v>44543</v>
      </c>
      <c r="E597" s="121" t="s">
        <v>990</v>
      </c>
    </row>
    <row r="598" spans="1:5" ht="15">
      <c r="A598" s="121" t="s">
        <v>39</v>
      </c>
      <c r="B598" s="121" t="s">
        <v>983</v>
      </c>
      <c r="C598" s="122">
        <v>515057</v>
      </c>
      <c r="D598" s="123">
        <v>44543</v>
      </c>
      <c r="E598" s="121" t="s">
        <v>990</v>
      </c>
    </row>
    <row r="599" spans="1:5" ht="15">
      <c r="A599" s="121" t="s">
        <v>39</v>
      </c>
      <c r="B599" s="121" t="s">
        <v>983</v>
      </c>
      <c r="C599" s="122">
        <v>420000</v>
      </c>
      <c r="D599" s="123">
        <v>44544</v>
      </c>
      <c r="E599" s="121" t="s">
        <v>990</v>
      </c>
    </row>
    <row r="600" spans="1:5" ht="15">
      <c r="A600" s="121" t="s">
        <v>39</v>
      </c>
      <c r="B600" s="121" t="s">
        <v>983</v>
      </c>
      <c r="C600" s="122">
        <v>787000</v>
      </c>
      <c r="D600" s="123">
        <v>44543</v>
      </c>
      <c r="E600" s="121" t="s">
        <v>990</v>
      </c>
    </row>
    <row r="601" spans="1:5" ht="15">
      <c r="A601" s="121" t="s">
        <v>39</v>
      </c>
      <c r="B601" s="121" t="s">
        <v>983</v>
      </c>
      <c r="C601" s="122">
        <v>837208</v>
      </c>
      <c r="D601" s="123">
        <v>44544</v>
      </c>
      <c r="E601" s="121" t="s">
        <v>990</v>
      </c>
    </row>
    <row r="602" spans="1:5" ht="15">
      <c r="A602" s="121" t="s">
        <v>39</v>
      </c>
      <c r="B602" s="121" t="s">
        <v>983</v>
      </c>
      <c r="C602" s="122">
        <v>441000</v>
      </c>
      <c r="D602" s="123">
        <v>44544</v>
      </c>
      <c r="E602" s="121" t="s">
        <v>990</v>
      </c>
    </row>
    <row r="603" spans="1:5" ht="15">
      <c r="A603" s="121" t="s">
        <v>39</v>
      </c>
      <c r="B603" s="121" t="s">
        <v>983</v>
      </c>
      <c r="C603" s="122">
        <v>22000</v>
      </c>
      <c r="D603" s="123">
        <v>44544</v>
      </c>
      <c r="E603" s="121" t="s">
        <v>990</v>
      </c>
    </row>
    <row r="604" spans="1:5" ht="15">
      <c r="A604" s="121" t="s">
        <v>39</v>
      </c>
      <c r="B604" s="121" t="s">
        <v>983</v>
      </c>
      <c r="C604" s="122">
        <v>180000</v>
      </c>
      <c r="D604" s="123">
        <v>44544</v>
      </c>
      <c r="E604" s="121" t="s">
        <v>990</v>
      </c>
    </row>
    <row r="605" spans="1:5" ht="15">
      <c r="A605" s="121" t="s">
        <v>39</v>
      </c>
      <c r="B605" s="121" t="s">
        <v>983</v>
      </c>
      <c r="C605" s="122">
        <v>330000</v>
      </c>
      <c r="D605" s="123">
        <v>44543</v>
      </c>
      <c r="E605" s="121" t="s">
        <v>990</v>
      </c>
    </row>
    <row r="606" spans="1:5" ht="15">
      <c r="A606" s="121" t="s">
        <v>39</v>
      </c>
      <c r="B606" s="121" t="s">
        <v>983</v>
      </c>
      <c r="C606" s="122">
        <v>500000</v>
      </c>
      <c r="D606" s="123">
        <v>44547</v>
      </c>
      <c r="E606" s="121" t="s">
        <v>990</v>
      </c>
    </row>
    <row r="607" spans="1:5" ht="15">
      <c r="A607" s="121" t="s">
        <v>39</v>
      </c>
      <c r="B607" s="121" t="s">
        <v>983</v>
      </c>
      <c r="C607" s="122">
        <v>2000000</v>
      </c>
      <c r="D607" s="123">
        <v>44545</v>
      </c>
      <c r="E607" s="121" t="s">
        <v>990</v>
      </c>
    </row>
    <row r="608" spans="1:5" ht="15">
      <c r="A608" s="121" t="s">
        <v>39</v>
      </c>
      <c r="B608" s="121" t="s">
        <v>983</v>
      </c>
      <c r="C608" s="122">
        <v>912000</v>
      </c>
      <c r="D608" s="123">
        <v>44545</v>
      </c>
      <c r="E608" s="121" t="s">
        <v>990</v>
      </c>
    </row>
    <row r="609" spans="1:5" ht="15">
      <c r="A609" s="121" t="s">
        <v>39</v>
      </c>
      <c r="B609" s="121" t="s">
        <v>983</v>
      </c>
      <c r="C609" s="122">
        <v>775000</v>
      </c>
      <c r="D609" s="123">
        <v>44543</v>
      </c>
      <c r="E609" s="121" t="s">
        <v>990</v>
      </c>
    </row>
    <row r="610" spans="1:5" ht="15">
      <c r="A610" s="121" t="s">
        <v>39</v>
      </c>
      <c r="B610" s="121" t="s">
        <v>983</v>
      </c>
      <c r="C610" s="122">
        <v>199500</v>
      </c>
      <c r="D610" s="123">
        <v>44543</v>
      </c>
      <c r="E610" s="121" t="s">
        <v>990</v>
      </c>
    </row>
    <row r="611" spans="1:5" ht="15">
      <c r="A611" s="121" t="s">
        <v>39</v>
      </c>
      <c r="B611" s="121" t="s">
        <v>983</v>
      </c>
      <c r="C611" s="122">
        <v>439000</v>
      </c>
      <c r="D611" s="123">
        <v>44545</v>
      </c>
      <c r="E611" s="121" t="s">
        <v>990</v>
      </c>
    </row>
    <row r="612" spans="1:5" ht="15">
      <c r="A612" s="121" t="s">
        <v>39</v>
      </c>
      <c r="B612" s="121" t="s">
        <v>983</v>
      </c>
      <c r="C612" s="122">
        <v>615000</v>
      </c>
      <c r="D612" s="123">
        <v>44543</v>
      </c>
      <c r="E612" s="121" t="s">
        <v>990</v>
      </c>
    </row>
    <row r="613" spans="1:5" ht="15">
      <c r="A613" s="121" t="s">
        <v>39</v>
      </c>
      <c r="B613" s="121" t="s">
        <v>983</v>
      </c>
      <c r="C613" s="122">
        <v>510000</v>
      </c>
      <c r="D613" s="123">
        <v>44545</v>
      </c>
      <c r="E613" s="121" t="s">
        <v>990</v>
      </c>
    </row>
    <row r="614" spans="1:5" ht="15">
      <c r="A614" s="121" t="s">
        <v>39</v>
      </c>
      <c r="B614" s="121" t="s">
        <v>983</v>
      </c>
      <c r="C614" s="122">
        <v>755000</v>
      </c>
      <c r="D614" s="123">
        <v>44545</v>
      </c>
      <c r="E614" s="121" t="s">
        <v>990</v>
      </c>
    </row>
    <row r="615" spans="1:5" ht="15">
      <c r="A615" s="121" t="s">
        <v>39</v>
      </c>
      <c r="B615" s="121" t="s">
        <v>983</v>
      </c>
      <c r="C615" s="122">
        <v>278000</v>
      </c>
      <c r="D615" s="123">
        <v>44544</v>
      </c>
      <c r="E615" s="121" t="s">
        <v>990</v>
      </c>
    </row>
    <row r="616" spans="1:5" ht="15">
      <c r="A616" s="121" t="s">
        <v>39</v>
      </c>
      <c r="B616" s="121" t="s">
        <v>983</v>
      </c>
      <c r="C616" s="122">
        <v>335000</v>
      </c>
      <c r="D616" s="123">
        <v>44545</v>
      </c>
      <c r="E616" s="121" t="s">
        <v>990</v>
      </c>
    </row>
    <row r="617" spans="1:5" ht="15">
      <c r="A617" s="121" t="s">
        <v>39</v>
      </c>
      <c r="B617" s="121" t="s">
        <v>983</v>
      </c>
      <c r="C617" s="122">
        <v>414000</v>
      </c>
      <c r="D617" s="123">
        <v>44540</v>
      </c>
      <c r="E617" s="121" t="s">
        <v>990</v>
      </c>
    </row>
    <row r="618" spans="1:5" ht="15">
      <c r="A618" s="121" t="s">
        <v>39</v>
      </c>
      <c r="B618" s="121" t="s">
        <v>983</v>
      </c>
      <c r="C618" s="122">
        <v>502500</v>
      </c>
      <c r="D618" s="123">
        <v>44543</v>
      </c>
      <c r="E618" s="121" t="s">
        <v>990</v>
      </c>
    </row>
    <row r="619" spans="1:5" ht="15">
      <c r="A619" s="121" t="s">
        <v>39</v>
      </c>
      <c r="B619" s="121" t="s">
        <v>983</v>
      </c>
      <c r="C619" s="122">
        <v>575000</v>
      </c>
      <c r="D619" s="123">
        <v>44543</v>
      </c>
      <c r="E619" s="121" t="s">
        <v>990</v>
      </c>
    </row>
    <row r="620" spans="1:5" ht="15">
      <c r="A620" s="121" t="s">
        <v>39</v>
      </c>
      <c r="B620" s="121" t="s">
        <v>983</v>
      </c>
      <c r="C620" s="122">
        <v>650000</v>
      </c>
      <c r="D620" s="123">
        <v>44543</v>
      </c>
      <c r="E620" s="121" t="s">
        <v>990</v>
      </c>
    </row>
    <row r="621" spans="1:5" ht="15">
      <c r="A621" s="121" t="s">
        <v>39</v>
      </c>
      <c r="B621" s="121" t="s">
        <v>983</v>
      </c>
      <c r="C621" s="122">
        <v>493663</v>
      </c>
      <c r="D621" s="123">
        <v>44543</v>
      </c>
      <c r="E621" s="121" t="s">
        <v>990</v>
      </c>
    </row>
    <row r="622" spans="1:5" ht="15">
      <c r="A622" s="121" t="s">
        <v>39</v>
      </c>
      <c r="B622" s="121" t="s">
        <v>983</v>
      </c>
      <c r="C622" s="122">
        <v>347340</v>
      </c>
      <c r="D622" s="123">
        <v>44545</v>
      </c>
      <c r="E622" s="121" t="s">
        <v>990</v>
      </c>
    </row>
    <row r="623" spans="1:5" ht="15">
      <c r="A623" s="121" t="s">
        <v>39</v>
      </c>
      <c r="B623" s="121" t="s">
        <v>983</v>
      </c>
      <c r="C623" s="122">
        <v>865000</v>
      </c>
      <c r="D623" s="123">
        <v>44543</v>
      </c>
      <c r="E623" s="121" t="s">
        <v>990</v>
      </c>
    </row>
    <row r="624" spans="1:5" ht="15">
      <c r="A624" s="121" t="s">
        <v>39</v>
      </c>
      <c r="B624" s="121" t="s">
        <v>983</v>
      </c>
      <c r="C624" s="122">
        <v>699614</v>
      </c>
      <c r="D624" s="123">
        <v>44545</v>
      </c>
      <c r="E624" s="121" t="s">
        <v>990</v>
      </c>
    </row>
    <row r="625" spans="1:5" ht="15">
      <c r="A625" s="121" t="s">
        <v>39</v>
      </c>
      <c r="B625" s="121" t="s">
        <v>983</v>
      </c>
      <c r="C625" s="122">
        <v>2195000</v>
      </c>
      <c r="D625" s="123">
        <v>44545</v>
      </c>
      <c r="E625" s="121" t="s">
        <v>990</v>
      </c>
    </row>
    <row r="626" spans="1:5" ht="15">
      <c r="A626" s="121" t="s">
        <v>39</v>
      </c>
      <c r="B626" s="121" t="s">
        <v>983</v>
      </c>
      <c r="C626" s="122">
        <v>180000</v>
      </c>
      <c r="D626" s="123">
        <v>44544</v>
      </c>
      <c r="E626" s="121" t="s">
        <v>990</v>
      </c>
    </row>
    <row r="627" spans="1:5" ht="15">
      <c r="A627" s="121" t="s">
        <v>39</v>
      </c>
      <c r="B627" s="121" t="s">
        <v>983</v>
      </c>
      <c r="C627" s="122">
        <v>469291</v>
      </c>
      <c r="D627" s="123">
        <v>44543</v>
      </c>
      <c r="E627" s="121" t="s">
        <v>990</v>
      </c>
    </row>
    <row r="628" spans="1:5" ht="15">
      <c r="A628" s="121" t="s">
        <v>39</v>
      </c>
      <c r="B628" s="121" t="s">
        <v>983</v>
      </c>
      <c r="C628" s="122">
        <v>450000</v>
      </c>
      <c r="D628" s="123">
        <v>44545</v>
      </c>
      <c r="E628" s="121" t="s">
        <v>990</v>
      </c>
    </row>
    <row r="629" spans="1:5" ht="15">
      <c r="A629" s="121" t="s">
        <v>39</v>
      </c>
      <c r="B629" s="121" t="s">
        <v>983</v>
      </c>
      <c r="C629" s="122">
        <v>625000</v>
      </c>
      <c r="D629" s="123">
        <v>44538</v>
      </c>
      <c r="E629" s="121" t="s">
        <v>990</v>
      </c>
    </row>
    <row r="630" spans="1:5" ht="15">
      <c r="A630" s="121" t="s">
        <v>39</v>
      </c>
      <c r="B630" s="121" t="s">
        <v>983</v>
      </c>
      <c r="C630" s="122">
        <v>719000</v>
      </c>
      <c r="D630" s="123">
        <v>44538</v>
      </c>
      <c r="E630" s="121" t="s">
        <v>990</v>
      </c>
    </row>
    <row r="631" spans="1:5" ht="15">
      <c r="A631" s="121" t="s">
        <v>39</v>
      </c>
      <c r="B631" s="121" t="s">
        <v>983</v>
      </c>
      <c r="C631" s="122">
        <v>465000</v>
      </c>
      <c r="D631" s="123">
        <v>44538</v>
      </c>
      <c r="E631" s="121" t="s">
        <v>990</v>
      </c>
    </row>
    <row r="632" spans="1:5" ht="15">
      <c r="A632" s="121" t="s">
        <v>39</v>
      </c>
      <c r="B632" s="121" t="s">
        <v>983</v>
      </c>
      <c r="C632" s="122">
        <v>450000</v>
      </c>
      <c r="D632" s="123">
        <v>44550</v>
      </c>
      <c r="E632" s="121" t="s">
        <v>990</v>
      </c>
    </row>
    <row r="633" spans="1:5" ht="15">
      <c r="A633" s="121" t="s">
        <v>39</v>
      </c>
      <c r="B633" s="121" t="s">
        <v>983</v>
      </c>
      <c r="C633" s="122">
        <v>377000</v>
      </c>
      <c r="D633" s="123">
        <v>44538</v>
      </c>
      <c r="E633" s="121" t="s">
        <v>990</v>
      </c>
    </row>
    <row r="634" spans="1:5" ht="15">
      <c r="A634" s="121" t="s">
        <v>39</v>
      </c>
      <c r="B634" s="121" t="s">
        <v>983</v>
      </c>
      <c r="C634" s="122">
        <v>9900000</v>
      </c>
      <c r="D634" s="123">
        <v>44550</v>
      </c>
      <c r="E634" s="121" t="s">
        <v>990</v>
      </c>
    </row>
    <row r="635" spans="1:5" ht="15">
      <c r="A635" s="121" t="s">
        <v>39</v>
      </c>
      <c r="B635" s="121" t="s">
        <v>983</v>
      </c>
      <c r="C635" s="122">
        <v>365000</v>
      </c>
      <c r="D635" s="123">
        <v>44550</v>
      </c>
      <c r="E635" s="121" t="s">
        <v>990</v>
      </c>
    </row>
    <row r="636" spans="1:5" ht="15">
      <c r="A636" s="121" t="s">
        <v>39</v>
      </c>
      <c r="B636" s="121" t="s">
        <v>983</v>
      </c>
      <c r="C636" s="122">
        <v>470000</v>
      </c>
      <c r="D636" s="123">
        <v>44550</v>
      </c>
      <c r="E636" s="121" t="s">
        <v>990</v>
      </c>
    </row>
    <row r="637" spans="1:5" ht="15">
      <c r="A637" s="121" t="s">
        <v>39</v>
      </c>
      <c r="B637" s="121" t="s">
        <v>983</v>
      </c>
      <c r="C637" s="122">
        <v>475000</v>
      </c>
      <c r="D637" s="123">
        <v>44550</v>
      </c>
      <c r="E637" s="121" t="s">
        <v>990</v>
      </c>
    </row>
    <row r="638" spans="1:5" ht="15">
      <c r="A638" s="121" t="s">
        <v>39</v>
      </c>
      <c r="B638" s="121" t="s">
        <v>983</v>
      </c>
      <c r="C638" s="122">
        <v>569500</v>
      </c>
      <c r="D638" s="123">
        <v>44538</v>
      </c>
      <c r="E638" s="121" t="s">
        <v>990</v>
      </c>
    </row>
    <row r="639" spans="1:5" ht="15">
      <c r="A639" s="121" t="s">
        <v>39</v>
      </c>
      <c r="B639" s="121" t="s">
        <v>983</v>
      </c>
      <c r="C639" s="122">
        <v>457500</v>
      </c>
      <c r="D639" s="123">
        <v>44538</v>
      </c>
      <c r="E639" s="121" t="s">
        <v>990</v>
      </c>
    </row>
    <row r="640" spans="1:5" ht="15">
      <c r="A640" s="121" t="s">
        <v>39</v>
      </c>
      <c r="B640" s="121" t="s">
        <v>983</v>
      </c>
      <c r="C640" s="122">
        <v>1890000</v>
      </c>
      <c r="D640" s="123">
        <v>44538</v>
      </c>
      <c r="E640" s="121" t="s">
        <v>990</v>
      </c>
    </row>
    <row r="641" spans="1:5" ht="15">
      <c r="A641" s="121" t="s">
        <v>39</v>
      </c>
      <c r="B641" s="121" t="s">
        <v>983</v>
      </c>
      <c r="C641" s="122">
        <v>195000</v>
      </c>
      <c r="D641" s="123">
        <v>44550</v>
      </c>
      <c r="E641" s="121" t="s">
        <v>990</v>
      </c>
    </row>
    <row r="642" spans="1:5" ht="15">
      <c r="A642" s="121" t="s">
        <v>39</v>
      </c>
      <c r="B642" s="121" t="s">
        <v>983</v>
      </c>
      <c r="C642" s="122">
        <v>524947</v>
      </c>
      <c r="D642" s="123">
        <v>44538</v>
      </c>
      <c r="E642" s="121" t="s">
        <v>990</v>
      </c>
    </row>
    <row r="643" spans="1:5" ht="15">
      <c r="A643" s="121" t="s">
        <v>39</v>
      </c>
      <c r="B643" s="121" t="s">
        <v>983</v>
      </c>
      <c r="C643" s="122">
        <v>505000</v>
      </c>
      <c r="D643" s="123">
        <v>44550</v>
      </c>
      <c r="E643" s="121" t="s">
        <v>990</v>
      </c>
    </row>
    <row r="644" spans="1:5" ht="15">
      <c r="A644" s="121" t="s">
        <v>39</v>
      </c>
      <c r="B644" s="121" t="s">
        <v>983</v>
      </c>
      <c r="C644" s="122">
        <v>680000</v>
      </c>
      <c r="D644" s="123">
        <v>44550</v>
      </c>
      <c r="E644" s="121" t="s">
        <v>990</v>
      </c>
    </row>
    <row r="645" spans="1:5" ht="15">
      <c r="A645" s="121" t="s">
        <v>39</v>
      </c>
      <c r="B645" s="121" t="s">
        <v>983</v>
      </c>
      <c r="C645" s="122">
        <v>360000</v>
      </c>
      <c r="D645" s="123">
        <v>44538</v>
      </c>
      <c r="E645" s="121" t="s">
        <v>990</v>
      </c>
    </row>
    <row r="646" spans="1:5" ht="15">
      <c r="A646" s="121" t="s">
        <v>39</v>
      </c>
      <c r="B646" s="121" t="s">
        <v>983</v>
      </c>
      <c r="C646" s="122">
        <v>583140</v>
      </c>
      <c r="D646" s="123">
        <v>44538</v>
      </c>
      <c r="E646" s="121" t="s">
        <v>990</v>
      </c>
    </row>
    <row r="647" spans="1:5" ht="15">
      <c r="A647" s="121" t="s">
        <v>39</v>
      </c>
      <c r="B647" s="121" t="s">
        <v>983</v>
      </c>
      <c r="C647" s="122">
        <v>520500</v>
      </c>
      <c r="D647" s="123">
        <v>44538</v>
      </c>
      <c r="E647" s="121" t="s">
        <v>990</v>
      </c>
    </row>
    <row r="648" spans="1:5" ht="15">
      <c r="A648" s="121" t="s">
        <v>39</v>
      </c>
      <c r="B648" s="121" t="s">
        <v>983</v>
      </c>
      <c r="C648" s="122">
        <v>230000</v>
      </c>
      <c r="D648" s="123">
        <v>44538</v>
      </c>
      <c r="E648" s="121" t="s">
        <v>990</v>
      </c>
    </row>
    <row r="649" spans="1:5" ht="15">
      <c r="A649" s="121" t="s">
        <v>39</v>
      </c>
      <c r="B649" s="121" t="s">
        <v>983</v>
      </c>
      <c r="C649" s="122">
        <v>575000</v>
      </c>
      <c r="D649" s="123">
        <v>44550</v>
      </c>
      <c r="E649" s="121" t="s">
        <v>990</v>
      </c>
    </row>
    <row r="650" spans="1:5" ht="15">
      <c r="A650" s="121" t="s">
        <v>39</v>
      </c>
      <c r="B650" s="121" t="s">
        <v>983</v>
      </c>
      <c r="C650" s="122">
        <v>710587</v>
      </c>
      <c r="D650" s="123">
        <v>44550</v>
      </c>
      <c r="E650" s="121" t="s">
        <v>990</v>
      </c>
    </row>
    <row r="651" spans="1:5" ht="15">
      <c r="A651" s="121" t="s">
        <v>39</v>
      </c>
      <c r="B651" s="121" t="s">
        <v>983</v>
      </c>
      <c r="C651" s="122">
        <v>639900</v>
      </c>
      <c r="D651" s="123">
        <v>44540</v>
      </c>
      <c r="E651" s="121" t="s">
        <v>990</v>
      </c>
    </row>
    <row r="652" spans="1:5" ht="15">
      <c r="A652" s="121" t="s">
        <v>39</v>
      </c>
      <c r="B652" s="121" t="s">
        <v>983</v>
      </c>
      <c r="C652" s="122">
        <v>480000</v>
      </c>
      <c r="D652" s="123">
        <v>44550</v>
      </c>
      <c r="E652" s="121" t="s">
        <v>990</v>
      </c>
    </row>
    <row r="653" spans="1:5" ht="15">
      <c r="A653" s="121" t="s">
        <v>39</v>
      </c>
      <c r="B653" s="121" t="s">
        <v>983</v>
      </c>
      <c r="C653" s="122">
        <v>442000</v>
      </c>
      <c r="D653" s="123">
        <v>44538</v>
      </c>
      <c r="E653" s="121" t="s">
        <v>990</v>
      </c>
    </row>
    <row r="654" spans="1:5" ht="15">
      <c r="A654" s="121" t="s">
        <v>39</v>
      </c>
      <c r="B654" s="121" t="s">
        <v>983</v>
      </c>
      <c r="C654" s="122">
        <v>779000</v>
      </c>
      <c r="D654" s="123">
        <v>44551</v>
      </c>
      <c r="E654" s="121" t="s">
        <v>990</v>
      </c>
    </row>
    <row r="655" spans="1:5" ht="15">
      <c r="A655" s="121" t="s">
        <v>39</v>
      </c>
      <c r="B655" s="121" t="s">
        <v>983</v>
      </c>
      <c r="C655" s="122">
        <v>305000</v>
      </c>
      <c r="D655" s="123">
        <v>44537</v>
      </c>
      <c r="E655" s="121" t="s">
        <v>990</v>
      </c>
    </row>
    <row r="656" spans="1:5" ht="15">
      <c r="A656" s="121" t="s">
        <v>39</v>
      </c>
      <c r="B656" s="121" t="s">
        <v>983</v>
      </c>
      <c r="C656" s="122">
        <v>1400000</v>
      </c>
      <c r="D656" s="123">
        <v>44551</v>
      </c>
      <c r="E656" s="121" t="s">
        <v>990</v>
      </c>
    </row>
    <row r="657" spans="1:5" ht="15">
      <c r="A657" s="121" t="s">
        <v>39</v>
      </c>
      <c r="B657" s="121" t="s">
        <v>983</v>
      </c>
      <c r="C657" s="122">
        <v>190000</v>
      </c>
      <c r="D657" s="123">
        <v>44537</v>
      </c>
      <c r="E657" s="121" t="s">
        <v>990</v>
      </c>
    </row>
    <row r="658" spans="1:5" ht="15">
      <c r="A658" s="121" t="s">
        <v>39</v>
      </c>
      <c r="B658" s="121" t="s">
        <v>983</v>
      </c>
      <c r="C658" s="122">
        <v>605000</v>
      </c>
      <c r="D658" s="123">
        <v>44551</v>
      </c>
      <c r="E658" s="121" t="s">
        <v>990</v>
      </c>
    </row>
    <row r="659" spans="1:5" ht="15">
      <c r="A659" s="121" t="s">
        <v>39</v>
      </c>
      <c r="B659" s="121" t="s">
        <v>983</v>
      </c>
      <c r="C659" s="122">
        <v>399465</v>
      </c>
      <c r="D659" s="123">
        <v>44551</v>
      </c>
      <c r="E659" s="121" t="s">
        <v>990</v>
      </c>
    </row>
    <row r="660" spans="1:5" ht="15">
      <c r="A660" s="121" t="s">
        <v>39</v>
      </c>
      <c r="B660" s="121" t="s">
        <v>983</v>
      </c>
      <c r="C660" s="122">
        <v>705000</v>
      </c>
      <c r="D660" s="123">
        <v>44551</v>
      </c>
      <c r="E660" s="121" t="s">
        <v>990</v>
      </c>
    </row>
    <row r="661" spans="1:5" ht="15">
      <c r="A661" s="121" t="s">
        <v>39</v>
      </c>
      <c r="B661" s="121" t="s">
        <v>983</v>
      </c>
      <c r="C661" s="122">
        <v>640000</v>
      </c>
      <c r="D661" s="123">
        <v>44537</v>
      </c>
      <c r="E661" s="121" t="s">
        <v>990</v>
      </c>
    </row>
    <row r="662" spans="1:5" ht="15">
      <c r="A662" s="121" t="s">
        <v>39</v>
      </c>
      <c r="B662" s="121" t="s">
        <v>983</v>
      </c>
      <c r="C662" s="122">
        <v>765000</v>
      </c>
      <c r="D662" s="123">
        <v>44537</v>
      </c>
      <c r="E662" s="121" t="s">
        <v>990</v>
      </c>
    </row>
    <row r="663" spans="1:5" ht="15">
      <c r="A663" s="121" t="s">
        <v>39</v>
      </c>
      <c r="B663" s="121" t="s">
        <v>983</v>
      </c>
      <c r="C663" s="122">
        <v>470000</v>
      </c>
      <c r="D663" s="123">
        <v>44550</v>
      </c>
      <c r="E663" s="121" t="s">
        <v>990</v>
      </c>
    </row>
    <row r="664" spans="1:5" ht="15">
      <c r="A664" s="121" t="s">
        <v>39</v>
      </c>
      <c r="B664" s="121" t="s">
        <v>983</v>
      </c>
      <c r="C664" s="122">
        <v>230000</v>
      </c>
      <c r="D664" s="123">
        <v>44551</v>
      </c>
      <c r="E664" s="121" t="s">
        <v>990</v>
      </c>
    </row>
    <row r="665" spans="1:5" ht="15">
      <c r="A665" s="121" t="s">
        <v>39</v>
      </c>
      <c r="B665" s="121" t="s">
        <v>983</v>
      </c>
      <c r="C665" s="122">
        <v>190000</v>
      </c>
      <c r="D665" s="123">
        <v>44539</v>
      </c>
      <c r="E665" s="121" t="s">
        <v>990</v>
      </c>
    </row>
    <row r="666" spans="1:5" ht="15">
      <c r="A666" s="121" t="s">
        <v>39</v>
      </c>
      <c r="B666" s="121" t="s">
        <v>983</v>
      </c>
      <c r="C666" s="122">
        <v>383042</v>
      </c>
      <c r="D666" s="123">
        <v>44538</v>
      </c>
      <c r="E666" s="121" t="s">
        <v>990</v>
      </c>
    </row>
    <row r="667" spans="1:5" ht="15">
      <c r="A667" s="121" t="s">
        <v>39</v>
      </c>
      <c r="B667" s="121" t="s">
        <v>983</v>
      </c>
      <c r="C667" s="122">
        <v>470000</v>
      </c>
      <c r="D667" s="123">
        <v>44550</v>
      </c>
      <c r="E667" s="121" t="s">
        <v>990</v>
      </c>
    </row>
    <row r="668" spans="1:5" ht="15">
      <c r="A668" s="121" t="s">
        <v>39</v>
      </c>
      <c r="B668" s="121" t="s">
        <v>983</v>
      </c>
      <c r="C668" s="122">
        <v>253000</v>
      </c>
      <c r="D668" s="123">
        <v>44550</v>
      </c>
      <c r="E668" s="121" t="s">
        <v>990</v>
      </c>
    </row>
    <row r="669" spans="1:5" ht="15">
      <c r="A669" s="121" t="s">
        <v>39</v>
      </c>
      <c r="B669" s="121" t="s">
        <v>983</v>
      </c>
      <c r="C669" s="122">
        <v>486150</v>
      </c>
      <c r="D669" s="123">
        <v>44550</v>
      </c>
      <c r="E669" s="121" t="s">
        <v>990</v>
      </c>
    </row>
    <row r="670" spans="1:5" ht="15">
      <c r="A670" s="121" t="s">
        <v>39</v>
      </c>
      <c r="B670" s="121" t="s">
        <v>983</v>
      </c>
      <c r="C670" s="122">
        <v>350000</v>
      </c>
      <c r="D670" s="123">
        <v>44550</v>
      </c>
      <c r="E670" s="121" t="s">
        <v>990</v>
      </c>
    </row>
    <row r="671" spans="1:5" ht="15">
      <c r="A671" s="121" t="s">
        <v>39</v>
      </c>
      <c r="B671" s="121" t="s">
        <v>983</v>
      </c>
      <c r="C671" s="122">
        <v>375000</v>
      </c>
      <c r="D671" s="123">
        <v>44545</v>
      </c>
      <c r="E671" s="121" t="s">
        <v>990</v>
      </c>
    </row>
    <row r="672" spans="1:5" ht="15">
      <c r="A672" s="121" t="s">
        <v>39</v>
      </c>
      <c r="B672" s="121" t="s">
        <v>983</v>
      </c>
      <c r="C672" s="122">
        <v>179900</v>
      </c>
      <c r="D672" s="123">
        <v>44550</v>
      </c>
      <c r="E672" s="121" t="s">
        <v>990</v>
      </c>
    </row>
    <row r="673" spans="1:5" ht="15">
      <c r="A673" s="121" t="s">
        <v>39</v>
      </c>
      <c r="B673" s="121" t="s">
        <v>983</v>
      </c>
      <c r="C673" s="122">
        <v>560000</v>
      </c>
      <c r="D673" s="123">
        <v>44550</v>
      </c>
      <c r="E673" s="121" t="s">
        <v>990</v>
      </c>
    </row>
    <row r="674" spans="1:5" ht="15">
      <c r="A674" s="121" t="s">
        <v>39</v>
      </c>
      <c r="B674" s="121" t="s">
        <v>983</v>
      </c>
      <c r="C674" s="122">
        <v>650000</v>
      </c>
      <c r="D674" s="123">
        <v>44550</v>
      </c>
      <c r="E674" s="121" t="s">
        <v>990</v>
      </c>
    </row>
    <row r="675" spans="1:5" ht="15">
      <c r="A675" s="121" t="s">
        <v>39</v>
      </c>
      <c r="B675" s="121" t="s">
        <v>983</v>
      </c>
      <c r="C675" s="122">
        <v>499900</v>
      </c>
      <c r="D675" s="123">
        <v>44550</v>
      </c>
      <c r="E675" s="121" t="s">
        <v>990</v>
      </c>
    </row>
    <row r="676" spans="1:5" ht="15">
      <c r="A676" s="121" t="s">
        <v>39</v>
      </c>
      <c r="B676" s="121" t="s">
        <v>983</v>
      </c>
      <c r="C676" s="122">
        <v>408516</v>
      </c>
      <c r="D676" s="123">
        <v>44538</v>
      </c>
      <c r="E676" s="121" t="s">
        <v>990</v>
      </c>
    </row>
    <row r="677" spans="1:5" ht="15">
      <c r="A677" s="121" t="s">
        <v>39</v>
      </c>
      <c r="B677" s="121" t="s">
        <v>983</v>
      </c>
      <c r="C677" s="122">
        <v>495000</v>
      </c>
      <c r="D677" s="123">
        <v>44547</v>
      </c>
      <c r="E677" s="121" t="s">
        <v>990</v>
      </c>
    </row>
    <row r="678" spans="1:5" ht="15">
      <c r="A678" s="121" t="s">
        <v>39</v>
      </c>
      <c r="B678" s="121" t="s">
        <v>983</v>
      </c>
      <c r="C678" s="122">
        <v>631000</v>
      </c>
      <c r="D678" s="123">
        <v>44538</v>
      </c>
      <c r="E678" s="121" t="s">
        <v>990</v>
      </c>
    </row>
    <row r="679" spans="1:5" ht="15">
      <c r="A679" s="121" t="s">
        <v>39</v>
      </c>
      <c r="B679" s="121" t="s">
        <v>983</v>
      </c>
      <c r="C679" s="122">
        <v>520000</v>
      </c>
      <c r="D679" s="123">
        <v>44547</v>
      </c>
      <c r="E679" s="121" t="s">
        <v>990</v>
      </c>
    </row>
    <row r="680" spans="1:5" ht="15">
      <c r="A680" s="121" t="s">
        <v>39</v>
      </c>
      <c r="B680" s="121" t="s">
        <v>983</v>
      </c>
      <c r="C680" s="122">
        <v>482704</v>
      </c>
      <c r="D680" s="123">
        <v>44547</v>
      </c>
      <c r="E680" s="121" t="s">
        <v>990</v>
      </c>
    </row>
    <row r="681" spans="1:5" ht="15">
      <c r="A681" s="121" t="s">
        <v>39</v>
      </c>
      <c r="B681" s="121" t="s">
        <v>983</v>
      </c>
      <c r="C681" s="122">
        <v>645000</v>
      </c>
      <c r="D681" s="123">
        <v>44547</v>
      </c>
      <c r="E681" s="121" t="s">
        <v>990</v>
      </c>
    </row>
    <row r="682" spans="1:5" ht="15">
      <c r="A682" s="121" t="s">
        <v>39</v>
      </c>
      <c r="B682" s="121" t="s">
        <v>983</v>
      </c>
      <c r="C682" s="122">
        <v>589400</v>
      </c>
      <c r="D682" s="123">
        <v>44547</v>
      </c>
      <c r="E682" s="121" t="s">
        <v>990</v>
      </c>
    </row>
    <row r="683" spans="1:5" ht="15">
      <c r="A683" s="121" t="s">
        <v>39</v>
      </c>
      <c r="B683" s="121" t="s">
        <v>983</v>
      </c>
      <c r="C683" s="122">
        <v>559500</v>
      </c>
      <c r="D683" s="123">
        <v>44540</v>
      </c>
      <c r="E683" s="121" t="s">
        <v>990</v>
      </c>
    </row>
    <row r="684" spans="1:5" ht="15">
      <c r="A684" s="121" t="s">
        <v>39</v>
      </c>
      <c r="B684" s="121" t="s">
        <v>983</v>
      </c>
      <c r="C684" s="122">
        <v>661227</v>
      </c>
      <c r="D684" s="123">
        <v>44540</v>
      </c>
      <c r="E684" s="121" t="s">
        <v>990</v>
      </c>
    </row>
    <row r="685" spans="1:5" ht="15">
      <c r="A685" s="121" t="s">
        <v>39</v>
      </c>
      <c r="B685" s="121" t="s">
        <v>983</v>
      </c>
      <c r="C685" s="122">
        <v>463000</v>
      </c>
      <c r="D685" s="123">
        <v>44540</v>
      </c>
      <c r="E685" s="121" t="s">
        <v>990</v>
      </c>
    </row>
    <row r="686" spans="1:5" ht="15">
      <c r="A686" s="121" t="s">
        <v>39</v>
      </c>
      <c r="B686" s="121" t="s">
        <v>983</v>
      </c>
      <c r="C686" s="122">
        <v>529900</v>
      </c>
      <c r="D686" s="123">
        <v>44540</v>
      </c>
      <c r="E686" s="121" t="s">
        <v>990</v>
      </c>
    </row>
    <row r="687" spans="1:5" ht="15">
      <c r="A687" s="121" t="s">
        <v>39</v>
      </c>
      <c r="B687" s="121" t="s">
        <v>983</v>
      </c>
      <c r="C687" s="122">
        <v>535000</v>
      </c>
      <c r="D687" s="123">
        <v>44547</v>
      </c>
      <c r="E687" s="121" t="s">
        <v>990</v>
      </c>
    </row>
    <row r="688" spans="1:5" ht="15">
      <c r="A688" s="121" t="s">
        <v>39</v>
      </c>
      <c r="B688" s="121" t="s">
        <v>983</v>
      </c>
      <c r="C688" s="122">
        <v>3600000</v>
      </c>
      <c r="D688" s="123">
        <v>44547</v>
      </c>
      <c r="E688" s="121" t="s">
        <v>990</v>
      </c>
    </row>
    <row r="689" spans="1:5" ht="15">
      <c r="A689" s="121" t="s">
        <v>39</v>
      </c>
      <c r="B689" s="121" t="s">
        <v>983</v>
      </c>
      <c r="C689" s="122">
        <v>385000</v>
      </c>
      <c r="D689" s="123">
        <v>44539</v>
      </c>
      <c r="E689" s="121" t="s">
        <v>990</v>
      </c>
    </row>
    <row r="690" spans="1:5" ht="15">
      <c r="A690" s="121" t="s">
        <v>39</v>
      </c>
      <c r="B690" s="121" t="s">
        <v>983</v>
      </c>
      <c r="C690" s="122">
        <v>575000</v>
      </c>
      <c r="D690" s="123">
        <v>44540</v>
      </c>
      <c r="E690" s="121" t="s">
        <v>990</v>
      </c>
    </row>
    <row r="691" spans="1:5" ht="15">
      <c r="A691" s="121" t="s">
        <v>39</v>
      </c>
      <c r="B691" s="121" t="s">
        <v>983</v>
      </c>
      <c r="C691" s="122">
        <v>65000</v>
      </c>
      <c r="D691" s="123">
        <v>44547</v>
      </c>
      <c r="E691" s="121" t="s">
        <v>990</v>
      </c>
    </row>
    <row r="692" spans="1:5" ht="15">
      <c r="A692" s="121" t="s">
        <v>39</v>
      </c>
      <c r="B692" s="121" t="s">
        <v>983</v>
      </c>
      <c r="C692" s="122">
        <v>202000</v>
      </c>
      <c r="D692" s="123">
        <v>44540</v>
      </c>
      <c r="E692" s="121" t="s">
        <v>990</v>
      </c>
    </row>
    <row r="693" spans="1:5" ht="15">
      <c r="A693" s="121" t="s">
        <v>39</v>
      </c>
      <c r="B693" s="121" t="s">
        <v>983</v>
      </c>
      <c r="C693" s="122">
        <v>1115000</v>
      </c>
      <c r="D693" s="123">
        <v>44540</v>
      </c>
      <c r="E693" s="121" t="s">
        <v>990</v>
      </c>
    </row>
    <row r="694" spans="1:5" ht="15">
      <c r="A694" s="121" t="s">
        <v>39</v>
      </c>
      <c r="B694" s="121" t="s">
        <v>983</v>
      </c>
      <c r="C694" s="122">
        <v>690000</v>
      </c>
      <c r="D694" s="123">
        <v>44540</v>
      </c>
      <c r="E694" s="121" t="s">
        <v>990</v>
      </c>
    </row>
    <row r="695" spans="1:5" ht="15">
      <c r="A695" s="121" t="s">
        <v>39</v>
      </c>
      <c r="B695" s="121" t="s">
        <v>983</v>
      </c>
      <c r="C695" s="122">
        <v>512000</v>
      </c>
      <c r="D695" s="123">
        <v>44540</v>
      </c>
      <c r="E695" s="121" t="s">
        <v>990</v>
      </c>
    </row>
    <row r="696" spans="1:5" ht="15">
      <c r="A696" s="121" t="s">
        <v>39</v>
      </c>
      <c r="B696" s="121" t="s">
        <v>983</v>
      </c>
      <c r="C696" s="122">
        <v>550000</v>
      </c>
      <c r="D696" s="123">
        <v>44540</v>
      </c>
      <c r="E696" s="121" t="s">
        <v>990</v>
      </c>
    </row>
    <row r="697" spans="1:5" ht="15">
      <c r="A697" s="121" t="s">
        <v>39</v>
      </c>
      <c r="B697" s="121" t="s">
        <v>983</v>
      </c>
      <c r="C697" s="122">
        <v>529223</v>
      </c>
      <c r="D697" s="123">
        <v>44547</v>
      </c>
      <c r="E697" s="121" t="s">
        <v>990</v>
      </c>
    </row>
    <row r="698" spans="1:5" ht="15">
      <c r="A698" s="121" t="s">
        <v>39</v>
      </c>
      <c r="B698" s="121" t="s">
        <v>983</v>
      </c>
      <c r="C698" s="122">
        <v>700000</v>
      </c>
      <c r="D698" s="123">
        <v>44547</v>
      </c>
      <c r="E698" s="121" t="s">
        <v>990</v>
      </c>
    </row>
    <row r="699" spans="1:5" ht="15">
      <c r="A699" s="121" t="s">
        <v>39</v>
      </c>
      <c r="B699" s="121" t="s">
        <v>983</v>
      </c>
      <c r="C699" s="122">
        <v>415000</v>
      </c>
      <c r="D699" s="123">
        <v>44551</v>
      </c>
      <c r="E699" s="121" t="s">
        <v>990</v>
      </c>
    </row>
    <row r="700" spans="1:5" ht="15">
      <c r="A700" s="121" t="s">
        <v>39</v>
      </c>
      <c r="B700" s="121" t="s">
        <v>983</v>
      </c>
      <c r="C700" s="122">
        <v>1080000</v>
      </c>
      <c r="D700" s="123">
        <v>44540</v>
      </c>
      <c r="E700" s="121" t="s">
        <v>990</v>
      </c>
    </row>
    <row r="701" spans="1:5" ht="15">
      <c r="A701" s="121" t="s">
        <v>39</v>
      </c>
      <c r="B701" s="121" t="s">
        <v>983</v>
      </c>
      <c r="C701" s="122">
        <v>50000</v>
      </c>
      <c r="D701" s="123">
        <v>44547</v>
      </c>
      <c r="E701" s="121" t="s">
        <v>990</v>
      </c>
    </row>
    <row r="702" spans="1:5" ht="15">
      <c r="A702" s="121" t="s">
        <v>39</v>
      </c>
      <c r="B702" s="121" t="s">
        <v>983</v>
      </c>
      <c r="C702" s="122">
        <v>500000</v>
      </c>
      <c r="D702" s="123">
        <v>44547</v>
      </c>
      <c r="E702" s="121" t="s">
        <v>990</v>
      </c>
    </row>
    <row r="703" spans="1:5" ht="15">
      <c r="A703" s="121" t="s">
        <v>39</v>
      </c>
      <c r="B703" s="121" t="s">
        <v>983</v>
      </c>
      <c r="C703" s="122">
        <v>2500000</v>
      </c>
      <c r="D703" s="123">
        <v>44539</v>
      </c>
      <c r="E703" s="121" t="s">
        <v>990</v>
      </c>
    </row>
    <row r="704" spans="1:5" ht="15">
      <c r="A704" s="121" t="s">
        <v>39</v>
      </c>
      <c r="B704" s="121" t="s">
        <v>983</v>
      </c>
      <c r="C704" s="122">
        <v>1320000</v>
      </c>
      <c r="D704" s="123">
        <v>44539</v>
      </c>
      <c r="E704" s="121" t="s">
        <v>990</v>
      </c>
    </row>
    <row r="705" spans="1:5" ht="15">
      <c r="A705" s="121" t="s">
        <v>39</v>
      </c>
      <c r="B705" s="121" t="s">
        <v>983</v>
      </c>
      <c r="C705" s="122">
        <v>384461</v>
      </c>
      <c r="D705" s="123">
        <v>44547</v>
      </c>
      <c r="E705" s="121" t="s">
        <v>990</v>
      </c>
    </row>
    <row r="706" spans="1:5" ht="15">
      <c r="A706" s="121" t="s">
        <v>39</v>
      </c>
      <c r="B706" s="121" t="s">
        <v>983</v>
      </c>
      <c r="C706" s="122">
        <v>1480000</v>
      </c>
      <c r="D706" s="123">
        <v>44547</v>
      </c>
      <c r="E706" s="121" t="s">
        <v>990</v>
      </c>
    </row>
    <row r="707" spans="1:5" ht="15">
      <c r="A707" s="121" t="s">
        <v>39</v>
      </c>
      <c r="B707" s="121" t="s">
        <v>983</v>
      </c>
      <c r="C707" s="122">
        <v>498500</v>
      </c>
      <c r="D707" s="123">
        <v>44539</v>
      </c>
      <c r="E707" s="121" t="s">
        <v>990</v>
      </c>
    </row>
    <row r="708" spans="1:5" ht="15">
      <c r="A708" s="121" t="s">
        <v>39</v>
      </c>
      <c r="B708" s="121" t="s">
        <v>983</v>
      </c>
      <c r="C708" s="122">
        <v>699000</v>
      </c>
      <c r="D708" s="123">
        <v>44539</v>
      </c>
      <c r="E708" s="121" t="s">
        <v>990</v>
      </c>
    </row>
    <row r="709" spans="1:5" ht="15">
      <c r="A709" s="121" t="s">
        <v>39</v>
      </c>
      <c r="B709" s="121" t="s">
        <v>983</v>
      </c>
      <c r="C709" s="122">
        <v>400000</v>
      </c>
      <c r="D709" s="123">
        <v>44547</v>
      </c>
      <c r="E709" s="121" t="s">
        <v>990</v>
      </c>
    </row>
    <row r="710" spans="1:5" ht="15">
      <c r="A710" s="121" t="s">
        <v>39</v>
      </c>
      <c r="B710" s="121" t="s">
        <v>983</v>
      </c>
      <c r="C710" s="122">
        <v>549073</v>
      </c>
      <c r="D710" s="123">
        <v>44539</v>
      </c>
      <c r="E710" s="121" t="s">
        <v>990</v>
      </c>
    </row>
    <row r="711" spans="1:5" ht="15">
      <c r="A711" s="121" t="s">
        <v>39</v>
      </c>
      <c r="B711" s="121" t="s">
        <v>983</v>
      </c>
      <c r="C711" s="122">
        <v>765000</v>
      </c>
      <c r="D711" s="123">
        <v>44547</v>
      </c>
      <c r="E711" s="121" t="s">
        <v>990</v>
      </c>
    </row>
    <row r="712" spans="1:5" ht="15">
      <c r="A712" s="121" t="s">
        <v>39</v>
      </c>
      <c r="B712" s="121" t="s">
        <v>983</v>
      </c>
      <c r="C712" s="122">
        <v>270000</v>
      </c>
      <c r="D712" s="123">
        <v>44539</v>
      </c>
      <c r="E712" s="121" t="s">
        <v>990</v>
      </c>
    </row>
    <row r="713" spans="1:5" ht="15">
      <c r="A713" s="121" t="s">
        <v>39</v>
      </c>
      <c r="B713" s="121" t="s">
        <v>983</v>
      </c>
      <c r="C713" s="122">
        <v>729000</v>
      </c>
      <c r="D713" s="123">
        <v>44540</v>
      </c>
      <c r="E713" s="121" t="s">
        <v>990</v>
      </c>
    </row>
    <row r="714" spans="1:5" ht="15">
      <c r="A714" s="121" t="s">
        <v>39</v>
      </c>
      <c r="B714" s="121" t="s">
        <v>983</v>
      </c>
      <c r="C714" s="122">
        <v>390000</v>
      </c>
      <c r="D714" s="123">
        <v>44547</v>
      </c>
      <c r="E714" s="121" t="s">
        <v>990</v>
      </c>
    </row>
    <row r="715" spans="1:5" ht="15">
      <c r="A715" s="121" t="s">
        <v>39</v>
      </c>
      <c r="B715" s="121" t="s">
        <v>983</v>
      </c>
      <c r="C715" s="122">
        <v>295000</v>
      </c>
      <c r="D715" s="123">
        <v>44539</v>
      </c>
      <c r="E715" s="121" t="s">
        <v>990</v>
      </c>
    </row>
    <row r="716" spans="1:5" ht="15">
      <c r="A716" s="121" t="s">
        <v>39</v>
      </c>
      <c r="B716" s="121" t="s">
        <v>983</v>
      </c>
      <c r="C716" s="122">
        <v>840000</v>
      </c>
      <c r="D716" s="123">
        <v>44547</v>
      </c>
      <c r="E716" s="121" t="s">
        <v>990</v>
      </c>
    </row>
    <row r="717" spans="1:5" ht="15">
      <c r="A717" s="121" t="s">
        <v>39</v>
      </c>
      <c r="B717" s="121" t="s">
        <v>983</v>
      </c>
      <c r="C717" s="122">
        <v>1220000</v>
      </c>
      <c r="D717" s="123">
        <v>44547</v>
      </c>
      <c r="E717" s="121" t="s">
        <v>990</v>
      </c>
    </row>
    <row r="718" spans="1:5" ht="15">
      <c r="A718" s="121" t="s">
        <v>39</v>
      </c>
      <c r="B718" s="121" t="s">
        <v>983</v>
      </c>
      <c r="C718" s="122">
        <v>340000</v>
      </c>
      <c r="D718" s="123">
        <v>44539</v>
      </c>
      <c r="E718" s="121" t="s">
        <v>990</v>
      </c>
    </row>
    <row r="719" spans="1:5" ht="15">
      <c r="A719" s="121" t="s">
        <v>39</v>
      </c>
      <c r="B719" s="121" t="s">
        <v>983</v>
      </c>
      <c r="C719" s="122">
        <v>1100000</v>
      </c>
      <c r="D719" s="123">
        <v>44547</v>
      </c>
      <c r="E719" s="121" t="s">
        <v>990</v>
      </c>
    </row>
    <row r="720" spans="1:5" ht="15">
      <c r="A720" s="121" t="s">
        <v>39</v>
      </c>
      <c r="B720" s="121" t="s">
        <v>983</v>
      </c>
      <c r="C720" s="122">
        <v>774000</v>
      </c>
      <c r="D720" s="123">
        <v>44547</v>
      </c>
      <c r="E720" s="121" t="s">
        <v>990</v>
      </c>
    </row>
    <row r="721" spans="1:5" ht="15">
      <c r="A721" s="121" t="s">
        <v>39</v>
      </c>
      <c r="B721" s="121" t="s">
        <v>983</v>
      </c>
      <c r="C721" s="122">
        <v>50000</v>
      </c>
      <c r="D721" s="123">
        <v>44547</v>
      </c>
      <c r="E721" s="121" t="s">
        <v>990</v>
      </c>
    </row>
    <row r="722" spans="1:5" ht="15">
      <c r="A722" s="121" t="s">
        <v>39</v>
      </c>
      <c r="B722" s="121" t="s">
        <v>983</v>
      </c>
      <c r="C722" s="122">
        <v>2600000</v>
      </c>
      <c r="D722" s="123">
        <v>44539</v>
      </c>
      <c r="E722" s="121" t="s">
        <v>990</v>
      </c>
    </row>
    <row r="723" spans="1:5" ht="15">
      <c r="A723" s="121" t="s">
        <v>39</v>
      </c>
      <c r="B723" s="121" t="s">
        <v>983</v>
      </c>
      <c r="C723" s="122">
        <v>540000</v>
      </c>
      <c r="D723" s="123">
        <v>44539</v>
      </c>
      <c r="E723" s="121" t="s">
        <v>990</v>
      </c>
    </row>
    <row r="724" spans="1:5" ht="15">
      <c r="A724" s="121" t="s">
        <v>39</v>
      </c>
      <c r="B724" s="121" t="s">
        <v>983</v>
      </c>
      <c r="C724" s="122">
        <v>275000</v>
      </c>
      <c r="D724" s="123">
        <v>44547</v>
      </c>
      <c r="E724" s="121" t="s">
        <v>990</v>
      </c>
    </row>
    <row r="725" spans="1:5" ht="15">
      <c r="A725" s="121" t="s">
        <v>39</v>
      </c>
      <c r="B725" s="121" t="s">
        <v>983</v>
      </c>
      <c r="C725" s="122">
        <v>470000</v>
      </c>
      <c r="D725" s="123">
        <v>44560</v>
      </c>
      <c r="E725" s="121" t="s">
        <v>990</v>
      </c>
    </row>
    <row r="726" spans="1:5" ht="15">
      <c r="A726" s="121" t="s">
        <v>39</v>
      </c>
      <c r="B726" s="121" t="s">
        <v>983</v>
      </c>
      <c r="C726" s="122">
        <v>545000</v>
      </c>
      <c r="D726" s="123">
        <v>44560</v>
      </c>
      <c r="E726" s="121" t="s">
        <v>990</v>
      </c>
    </row>
    <row r="727" spans="1:5" ht="15">
      <c r="A727" s="121" t="s">
        <v>39</v>
      </c>
      <c r="B727" s="121" t="s">
        <v>983</v>
      </c>
      <c r="C727" s="122">
        <v>592510</v>
      </c>
      <c r="D727" s="123">
        <v>44560</v>
      </c>
      <c r="E727" s="121" t="s">
        <v>990</v>
      </c>
    </row>
    <row r="728" spans="1:5" ht="15">
      <c r="A728" s="121" t="s">
        <v>39</v>
      </c>
      <c r="B728" s="121" t="s">
        <v>983</v>
      </c>
      <c r="C728" s="122">
        <v>651000</v>
      </c>
      <c r="D728" s="123">
        <v>44560</v>
      </c>
      <c r="E728" s="121" t="s">
        <v>990</v>
      </c>
    </row>
    <row r="729" spans="1:5" ht="15">
      <c r="A729" s="121" t="s">
        <v>39</v>
      </c>
      <c r="B729" s="121" t="s">
        <v>983</v>
      </c>
      <c r="C729" s="122">
        <v>725000</v>
      </c>
      <c r="D729" s="123">
        <v>44560</v>
      </c>
      <c r="E729" s="121" t="s">
        <v>990</v>
      </c>
    </row>
    <row r="730" spans="1:5" ht="15">
      <c r="A730" s="121" t="s">
        <v>39</v>
      </c>
      <c r="B730" s="121" t="s">
        <v>983</v>
      </c>
      <c r="C730" s="122">
        <v>514785</v>
      </c>
      <c r="D730" s="123">
        <v>44560</v>
      </c>
      <c r="E730" s="121" t="s">
        <v>990</v>
      </c>
    </row>
    <row r="731" spans="1:5" ht="15">
      <c r="A731" s="121" t="s">
        <v>39</v>
      </c>
      <c r="B731" s="121" t="s">
        <v>983</v>
      </c>
      <c r="C731" s="122">
        <v>345000</v>
      </c>
      <c r="D731" s="123">
        <v>44560</v>
      </c>
      <c r="E731" s="121" t="s">
        <v>990</v>
      </c>
    </row>
    <row r="732" spans="1:5" ht="15">
      <c r="A732" s="121" t="s">
        <v>39</v>
      </c>
      <c r="B732" s="121" t="s">
        <v>983</v>
      </c>
      <c r="C732" s="122">
        <v>439000</v>
      </c>
      <c r="D732" s="123">
        <v>44560</v>
      </c>
      <c r="E732" s="121" t="s">
        <v>990</v>
      </c>
    </row>
    <row r="733" spans="1:5" ht="15">
      <c r="A733" s="121" t="s">
        <v>39</v>
      </c>
      <c r="B733" s="121" t="s">
        <v>983</v>
      </c>
      <c r="C733" s="122">
        <v>7850000</v>
      </c>
      <c r="D733" s="123">
        <v>44560</v>
      </c>
      <c r="E733" s="121" t="s">
        <v>990</v>
      </c>
    </row>
    <row r="734" spans="1:5" ht="15">
      <c r="A734" s="121" t="s">
        <v>39</v>
      </c>
      <c r="B734" s="121" t="s">
        <v>983</v>
      </c>
      <c r="C734" s="122">
        <v>63500</v>
      </c>
      <c r="D734" s="123">
        <v>44560</v>
      </c>
      <c r="E734" s="121" t="s">
        <v>990</v>
      </c>
    </row>
    <row r="735" spans="1:5" ht="15">
      <c r="A735" s="121" t="s">
        <v>39</v>
      </c>
      <c r="B735" s="121" t="s">
        <v>983</v>
      </c>
      <c r="C735" s="122">
        <v>590000</v>
      </c>
      <c r="D735" s="123">
        <v>44560</v>
      </c>
      <c r="E735" s="121" t="s">
        <v>990</v>
      </c>
    </row>
    <row r="736" spans="1:5" ht="15">
      <c r="A736" s="121" t="s">
        <v>39</v>
      </c>
      <c r="B736" s="121" t="s">
        <v>983</v>
      </c>
      <c r="C736" s="122">
        <v>60000</v>
      </c>
      <c r="D736" s="123">
        <v>44560</v>
      </c>
      <c r="E736" s="121" t="s">
        <v>990</v>
      </c>
    </row>
    <row r="737" spans="1:5" ht="15">
      <c r="A737" s="121" t="s">
        <v>39</v>
      </c>
      <c r="B737" s="121" t="s">
        <v>983</v>
      </c>
      <c r="C737" s="122">
        <v>391921</v>
      </c>
      <c r="D737" s="123">
        <v>44560</v>
      </c>
      <c r="E737" s="121" t="s">
        <v>990</v>
      </c>
    </row>
    <row r="738" spans="1:5" ht="15">
      <c r="A738" s="121" t="s">
        <v>39</v>
      </c>
      <c r="B738" s="121" t="s">
        <v>983</v>
      </c>
      <c r="C738" s="122">
        <v>1500000</v>
      </c>
      <c r="D738" s="123">
        <v>44557</v>
      </c>
      <c r="E738" s="121" t="s">
        <v>990</v>
      </c>
    </row>
    <row r="739" spans="1:5" ht="15">
      <c r="A739" s="121" t="s">
        <v>39</v>
      </c>
      <c r="B739" s="121" t="s">
        <v>983</v>
      </c>
      <c r="C739" s="122">
        <v>25000</v>
      </c>
      <c r="D739" s="123">
        <v>44560</v>
      </c>
      <c r="E739" s="121" t="s">
        <v>990</v>
      </c>
    </row>
    <row r="740" spans="1:5" ht="15">
      <c r="A740" s="121" t="s">
        <v>39</v>
      </c>
      <c r="B740" s="121" t="s">
        <v>983</v>
      </c>
      <c r="C740" s="122">
        <v>479000</v>
      </c>
      <c r="D740" s="123">
        <v>44560</v>
      </c>
      <c r="E740" s="121" t="s">
        <v>990</v>
      </c>
    </row>
    <row r="741" spans="1:5" ht="15">
      <c r="A741" s="121" t="s">
        <v>39</v>
      </c>
      <c r="B741" s="121" t="s">
        <v>983</v>
      </c>
      <c r="C741" s="122">
        <v>535000</v>
      </c>
      <c r="D741" s="123">
        <v>44560</v>
      </c>
      <c r="E741" s="121" t="s">
        <v>990</v>
      </c>
    </row>
    <row r="742" spans="1:5" ht="15">
      <c r="A742" s="121" t="s">
        <v>39</v>
      </c>
      <c r="B742" s="121" t="s">
        <v>983</v>
      </c>
      <c r="C742" s="122">
        <v>1049000</v>
      </c>
      <c r="D742" s="123">
        <v>44560</v>
      </c>
      <c r="E742" s="121" t="s">
        <v>990</v>
      </c>
    </row>
    <row r="743" spans="1:5" ht="15">
      <c r="A743" s="121" t="s">
        <v>39</v>
      </c>
      <c r="B743" s="121" t="s">
        <v>983</v>
      </c>
      <c r="C743" s="122">
        <v>494000</v>
      </c>
      <c r="D743" s="123">
        <v>44560</v>
      </c>
      <c r="E743" s="121" t="s">
        <v>990</v>
      </c>
    </row>
    <row r="744" spans="1:5" ht="15">
      <c r="A744" s="121" t="s">
        <v>39</v>
      </c>
      <c r="B744" s="121" t="s">
        <v>983</v>
      </c>
      <c r="C744" s="122">
        <v>369000</v>
      </c>
      <c r="D744" s="123">
        <v>44560</v>
      </c>
      <c r="E744" s="121" t="s">
        <v>990</v>
      </c>
    </row>
    <row r="745" spans="1:5" ht="15">
      <c r="A745" s="121" t="s">
        <v>39</v>
      </c>
      <c r="B745" s="121" t="s">
        <v>983</v>
      </c>
      <c r="C745" s="122">
        <v>424000</v>
      </c>
      <c r="D745" s="123">
        <v>44560</v>
      </c>
      <c r="E745" s="121" t="s">
        <v>990</v>
      </c>
    </row>
    <row r="746" spans="1:5" ht="15">
      <c r="A746" s="121" t="s">
        <v>39</v>
      </c>
      <c r="B746" s="121" t="s">
        <v>983</v>
      </c>
      <c r="C746" s="122">
        <v>350000</v>
      </c>
      <c r="D746" s="123">
        <v>44560</v>
      </c>
      <c r="E746" s="121" t="s">
        <v>990</v>
      </c>
    </row>
    <row r="747" spans="1:5" ht="15">
      <c r="A747" s="121" t="s">
        <v>39</v>
      </c>
      <c r="B747" s="121" t="s">
        <v>983</v>
      </c>
      <c r="C747" s="122">
        <v>253000</v>
      </c>
      <c r="D747" s="123">
        <v>44560</v>
      </c>
      <c r="E747" s="121" t="s">
        <v>990</v>
      </c>
    </row>
    <row r="748" spans="1:5" ht="15">
      <c r="A748" s="121" t="s">
        <v>39</v>
      </c>
      <c r="B748" s="121" t="s">
        <v>983</v>
      </c>
      <c r="C748" s="122">
        <v>293000</v>
      </c>
      <c r="D748" s="123">
        <v>44560</v>
      </c>
      <c r="E748" s="121" t="s">
        <v>990</v>
      </c>
    </row>
    <row r="749" spans="1:5" ht="15">
      <c r="A749" s="121" t="s">
        <v>39</v>
      </c>
      <c r="B749" s="121" t="s">
        <v>983</v>
      </c>
      <c r="C749" s="122">
        <v>591000</v>
      </c>
      <c r="D749" s="123">
        <v>44560</v>
      </c>
      <c r="E749" s="121" t="s">
        <v>990</v>
      </c>
    </row>
    <row r="750" spans="1:5" ht="15">
      <c r="A750" s="121" t="s">
        <v>39</v>
      </c>
      <c r="B750" s="121" t="s">
        <v>983</v>
      </c>
      <c r="C750" s="122">
        <v>440000</v>
      </c>
      <c r="D750" s="123">
        <v>44560</v>
      </c>
      <c r="E750" s="121" t="s">
        <v>990</v>
      </c>
    </row>
    <row r="751" spans="1:5" ht="15">
      <c r="A751" s="121" t="s">
        <v>39</v>
      </c>
      <c r="B751" s="121" t="s">
        <v>983</v>
      </c>
      <c r="C751" s="122">
        <v>100000</v>
      </c>
      <c r="D751" s="123">
        <v>44560</v>
      </c>
      <c r="E751" s="121" t="s">
        <v>990</v>
      </c>
    </row>
    <row r="752" spans="1:5" ht="15">
      <c r="A752" s="121" t="s">
        <v>39</v>
      </c>
      <c r="B752" s="121" t="s">
        <v>983</v>
      </c>
      <c r="C752" s="122">
        <v>635000</v>
      </c>
      <c r="D752" s="123">
        <v>44560</v>
      </c>
      <c r="E752" s="121" t="s">
        <v>990</v>
      </c>
    </row>
    <row r="753" spans="1:5" ht="15">
      <c r="A753" s="121" t="s">
        <v>39</v>
      </c>
      <c r="B753" s="121" t="s">
        <v>983</v>
      </c>
      <c r="C753" s="122">
        <v>610000</v>
      </c>
      <c r="D753" s="123">
        <v>44560</v>
      </c>
      <c r="E753" s="121" t="s">
        <v>990</v>
      </c>
    </row>
    <row r="754" spans="1:5" ht="15">
      <c r="A754" s="121" t="s">
        <v>39</v>
      </c>
      <c r="B754" s="121" t="s">
        <v>983</v>
      </c>
      <c r="C754" s="122">
        <v>305500</v>
      </c>
      <c r="D754" s="123">
        <v>44557</v>
      </c>
      <c r="E754" s="121" t="s">
        <v>991</v>
      </c>
    </row>
    <row r="755" spans="1:5" ht="15">
      <c r="A755" s="121" t="s">
        <v>39</v>
      </c>
      <c r="B755" s="121" t="s">
        <v>983</v>
      </c>
      <c r="C755" s="122">
        <v>647200</v>
      </c>
      <c r="D755" s="123">
        <v>44557</v>
      </c>
      <c r="E755" s="121" t="s">
        <v>991</v>
      </c>
    </row>
    <row r="756" spans="1:5" ht="15">
      <c r="A756" s="121" t="s">
        <v>39</v>
      </c>
      <c r="B756" s="121" t="s">
        <v>983</v>
      </c>
      <c r="C756" s="122">
        <v>317000</v>
      </c>
      <c r="D756" s="123">
        <v>44545</v>
      </c>
      <c r="E756" s="121" t="s">
        <v>991</v>
      </c>
    </row>
    <row r="757" spans="1:5" ht="15">
      <c r="A757" s="121" t="s">
        <v>39</v>
      </c>
      <c r="B757" s="121" t="s">
        <v>983</v>
      </c>
      <c r="C757" s="122">
        <v>500000</v>
      </c>
      <c r="D757" s="123">
        <v>44536</v>
      </c>
      <c r="E757" s="121" t="s">
        <v>991</v>
      </c>
    </row>
    <row r="758" spans="1:5" ht="15">
      <c r="A758" s="121" t="s">
        <v>39</v>
      </c>
      <c r="B758" s="121" t="s">
        <v>983</v>
      </c>
      <c r="C758" s="122">
        <v>1208000</v>
      </c>
      <c r="D758" s="123">
        <v>44536</v>
      </c>
      <c r="E758" s="121" t="s">
        <v>991</v>
      </c>
    </row>
    <row r="759" spans="1:5" ht="15">
      <c r="A759" s="121" t="s">
        <v>39</v>
      </c>
      <c r="B759" s="121" t="s">
        <v>983</v>
      </c>
      <c r="C759" s="122">
        <v>11325000</v>
      </c>
      <c r="D759" s="123">
        <v>44545</v>
      </c>
      <c r="E759" s="121" t="s">
        <v>991</v>
      </c>
    </row>
    <row r="760" spans="1:5" ht="15">
      <c r="A760" s="121" t="s">
        <v>39</v>
      </c>
      <c r="B760" s="121" t="s">
        <v>983</v>
      </c>
      <c r="C760" s="122">
        <v>3100000</v>
      </c>
      <c r="D760" s="123">
        <v>44546</v>
      </c>
      <c r="E760" s="121" t="s">
        <v>991</v>
      </c>
    </row>
    <row r="761" spans="1:5" ht="15">
      <c r="A761" s="121" t="s">
        <v>39</v>
      </c>
      <c r="B761" s="121" t="s">
        <v>983</v>
      </c>
      <c r="C761" s="122">
        <v>1417500</v>
      </c>
      <c r="D761" s="123">
        <v>44546</v>
      </c>
      <c r="E761" s="121" t="s">
        <v>991</v>
      </c>
    </row>
    <row r="762" spans="1:5" ht="15">
      <c r="A762" s="121" t="s">
        <v>39</v>
      </c>
      <c r="B762" s="121" t="s">
        <v>983</v>
      </c>
      <c r="C762" s="122">
        <v>208000</v>
      </c>
      <c r="D762" s="123">
        <v>44533</v>
      </c>
      <c r="E762" s="121" t="s">
        <v>991</v>
      </c>
    </row>
    <row r="763" spans="1:5" ht="15">
      <c r="A763" s="121" t="s">
        <v>39</v>
      </c>
      <c r="B763" s="121" t="s">
        <v>983</v>
      </c>
      <c r="C763" s="122">
        <v>180000</v>
      </c>
      <c r="D763" s="123">
        <v>44545</v>
      </c>
      <c r="E763" s="121" t="s">
        <v>991</v>
      </c>
    </row>
    <row r="764" spans="1:5" ht="15">
      <c r="A764" s="121" t="s">
        <v>39</v>
      </c>
      <c r="B764" s="121" t="s">
        <v>983</v>
      </c>
      <c r="C764" s="122">
        <v>399750</v>
      </c>
      <c r="D764" s="123">
        <v>44545</v>
      </c>
      <c r="E764" s="121" t="s">
        <v>991</v>
      </c>
    </row>
    <row r="765" spans="1:5" ht="15">
      <c r="A765" s="121" t="s">
        <v>39</v>
      </c>
      <c r="B765" s="121" t="s">
        <v>983</v>
      </c>
      <c r="C765" s="122">
        <v>244000</v>
      </c>
      <c r="D765" s="123">
        <v>44537</v>
      </c>
      <c r="E765" s="121" t="s">
        <v>991</v>
      </c>
    </row>
    <row r="766" spans="1:5" ht="15">
      <c r="A766" s="121" t="s">
        <v>39</v>
      </c>
      <c r="B766" s="121" t="s">
        <v>983</v>
      </c>
      <c r="C766" s="122">
        <v>127950</v>
      </c>
      <c r="D766" s="123">
        <v>44546</v>
      </c>
      <c r="E766" s="121" t="s">
        <v>991</v>
      </c>
    </row>
    <row r="767" spans="1:5" ht="15">
      <c r="A767" s="121" t="s">
        <v>39</v>
      </c>
      <c r="B767" s="121" t="s">
        <v>983</v>
      </c>
      <c r="C767" s="122">
        <v>327500</v>
      </c>
      <c r="D767" s="123">
        <v>44545</v>
      </c>
      <c r="E767" s="121" t="s">
        <v>991</v>
      </c>
    </row>
    <row r="768" spans="1:5" ht="15">
      <c r="A768" s="121" t="s">
        <v>39</v>
      </c>
      <c r="B768" s="121" t="s">
        <v>983</v>
      </c>
      <c r="C768" s="122">
        <v>500000</v>
      </c>
      <c r="D768" s="123">
        <v>44552</v>
      </c>
      <c r="E768" s="121" t="s">
        <v>991</v>
      </c>
    </row>
    <row r="769" spans="1:5" ht="15">
      <c r="A769" s="121" t="s">
        <v>39</v>
      </c>
      <c r="B769" s="121" t="s">
        <v>983</v>
      </c>
      <c r="C769" s="122">
        <v>378160</v>
      </c>
      <c r="D769" s="123">
        <v>44557</v>
      </c>
      <c r="E769" s="121" t="s">
        <v>991</v>
      </c>
    </row>
    <row r="770" spans="1:5" ht="15">
      <c r="A770" s="121" t="s">
        <v>39</v>
      </c>
      <c r="B770" s="121" t="s">
        <v>983</v>
      </c>
      <c r="C770" s="122">
        <v>251250</v>
      </c>
      <c r="D770" s="123">
        <v>44545</v>
      </c>
      <c r="E770" s="121" t="s">
        <v>991</v>
      </c>
    </row>
    <row r="771" spans="1:5" ht="15">
      <c r="A771" s="121" t="s">
        <v>39</v>
      </c>
      <c r="B771" s="121" t="s">
        <v>983</v>
      </c>
      <c r="C771" s="122">
        <v>232600</v>
      </c>
      <c r="D771" s="123">
        <v>44536</v>
      </c>
      <c r="E771" s="121" t="s">
        <v>991</v>
      </c>
    </row>
    <row r="772" spans="1:5" ht="15">
      <c r="A772" s="121" t="s">
        <v>39</v>
      </c>
      <c r="B772" s="121" t="s">
        <v>983</v>
      </c>
      <c r="C772" s="122">
        <v>100000</v>
      </c>
      <c r="D772" s="123">
        <v>44537</v>
      </c>
      <c r="E772" s="121" t="s">
        <v>991</v>
      </c>
    </row>
    <row r="773" spans="1:5" ht="15">
      <c r="A773" s="121" t="s">
        <v>39</v>
      </c>
      <c r="B773" s="121" t="s">
        <v>983</v>
      </c>
      <c r="C773" s="122">
        <v>50000</v>
      </c>
      <c r="D773" s="123">
        <v>44557</v>
      </c>
      <c r="E773" s="121" t="s">
        <v>991</v>
      </c>
    </row>
    <row r="774" spans="1:5" ht="15">
      <c r="A774" s="121" t="s">
        <v>39</v>
      </c>
      <c r="B774" s="121" t="s">
        <v>983</v>
      </c>
      <c r="C774" s="122">
        <v>150000</v>
      </c>
      <c r="D774" s="123">
        <v>44557</v>
      </c>
      <c r="E774" s="121" t="s">
        <v>991</v>
      </c>
    </row>
    <row r="775" spans="1:5" ht="15">
      <c r="A775" s="121" t="s">
        <v>39</v>
      </c>
      <c r="B775" s="121" t="s">
        <v>983</v>
      </c>
      <c r="C775" s="122">
        <v>450000</v>
      </c>
      <c r="D775" s="123">
        <v>44545</v>
      </c>
      <c r="E775" s="121" t="s">
        <v>991</v>
      </c>
    </row>
    <row r="776" spans="1:5" ht="15">
      <c r="A776" s="121" t="s">
        <v>39</v>
      </c>
      <c r="B776" s="121" t="s">
        <v>983</v>
      </c>
      <c r="C776" s="122">
        <v>221904</v>
      </c>
      <c r="D776" s="123">
        <v>44545</v>
      </c>
      <c r="E776" s="121" t="s">
        <v>991</v>
      </c>
    </row>
    <row r="777" spans="1:5" ht="15">
      <c r="A777" s="121" t="s">
        <v>39</v>
      </c>
      <c r="B777" s="121" t="s">
        <v>983</v>
      </c>
      <c r="C777" s="122">
        <v>350000</v>
      </c>
      <c r="D777" s="123">
        <v>44533</v>
      </c>
      <c r="E777" s="121" t="s">
        <v>991</v>
      </c>
    </row>
    <row r="778" spans="1:5" ht="15">
      <c r="A778" s="121" t="s">
        <v>39</v>
      </c>
      <c r="B778" s="121" t="s">
        <v>983</v>
      </c>
      <c r="C778" s="122">
        <v>232500</v>
      </c>
      <c r="D778" s="123">
        <v>44557</v>
      </c>
      <c r="E778" s="121" t="s">
        <v>991</v>
      </c>
    </row>
    <row r="779" spans="1:5" ht="15">
      <c r="A779" s="121" t="s">
        <v>39</v>
      </c>
      <c r="B779" s="121" t="s">
        <v>983</v>
      </c>
      <c r="C779" s="122">
        <v>400000</v>
      </c>
      <c r="D779" s="123">
        <v>44537</v>
      </c>
      <c r="E779" s="121" t="s">
        <v>991</v>
      </c>
    </row>
    <row r="780" spans="1:5" ht="15">
      <c r="A780" s="121" t="s">
        <v>39</v>
      </c>
      <c r="B780" s="121" t="s">
        <v>983</v>
      </c>
      <c r="C780" s="122">
        <v>265050</v>
      </c>
      <c r="D780" s="123">
        <v>44545</v>
      </c>
      <c r="E780" s="121" t="s">
        <v>991</v>
      </c>
    </row>
    <row r="781" spans="1:5" ht="15">
      <c r="A781" s="121" t="s">
        <v>39</v>
      </c>
      <c r="B781" s="121" t="s">
        <v>983</v>
      </c>
      <c r="C781" s="122">
        <v>297661</v>
      </c>
      <c r="D781" s="123">
        <v>44533</v>
      </c>
      <c r="E781" s="121" t="s">
        <v>991</v>
      </c>
    </row>
    <row r="782" spans="1:5" ht="15">
      <c r="A782" s="121" t="s">
        <v>39</v>
      </c>
      <c r="B782" s="121" t="s">
        <v>983</v>
      </c>
      <c r="C782" s="122">
        <v>1108000</v>
      </c>
      <c r="D782" s="123">
        <v>44553</v>
      </c>
      <c r="E782" s="121" t="s">
        <v>991</v>
      </c>
    </row>
    <row r="783" spans="1:5" ht="15">
      <c r="A783" s="121" t="s">
        <v>39</v>
      </c>
      <c r="B783" s="121" t="s">
        <v>983</v>
      </c>
      <c r="C783" s="122">
        <v>250000</v>
      </c>
      <c r="D783" s="123">
        <v>44545</v>
      </c>
      <c r="E783" s="121" t="s">
        <v>991</v>
      </c>
    </row>
    <row r="784" spans="1:5" ht="15">
      <c r="A784" s="121" t="s">
        <v>39</v>
      </c>
      <c r="B784" s="121" t="s">
        <v>983</v>
      </c>
      <c r="C784" s="122">
        <v>308000</v>
      </c>
      <c r="D784" s="123">
        <v>44557</v>
      </c>
      <c r="E784" s="121" t="s">
        <v>991</v>
      </c>
    </row>
    <row r="785" spans="1:5" ht="15">
      <c r="A785" s="121" t="s">
        <v>39</v>
      </c>
      <c r="B785" s="121" t="s">
        <v>983</v>
      </c>
      <c r="C785" s="122">
        <v>300000</v>
      </c>
      <c r="D785" s="123">
        <v>44533</v>
      </c>
      <c r="E785" s="121" t="s">
        <v>991</v>
      </c>
    </row>
    <row r="786" spans="1:5" ht="15">
      <c r="A786" s="121" t="s">
        <v>39</v>
      </c>
      <c r="B786" s="121" t="s">
        <v>983</v>
      </c>
      <c r="C786" s="122">
        <v>519700</v>
      </c>
      <c r="D786" s="123">
        <v>44545</v>
      </c>
      <c r="E786" s="121" t="s">
        <v>991</v>
      </c>
    </row>
    <row r="787" spans="1:5" ht="15">
      <c r="A787" s="121" t="s">
        <v>39</v>
      </c>
      <c r="B787" s="121" t="s">
        <v>983</v>
      </c>
      <c r="C787" s="122">
        <v>316800</v>
      </c>
      <c r="D787" s="123">
        <v>44545</v>
      </c>
      <c r="E787" s="121" t="s">
        <v>991</v>
      </c>
    </row>
    <row r="788" spans="1:5" ht="15">
      <c r="A788" s="121" t="s">
        <v>39</v>
      </c>
      <c r="B788" s="121" t="s">
        <v>983</v>
      </c>
      <c r="C788" s="122">
        <v>625000</v>
      </c>
      <c r="D788" s="123">
        <v>44533</v>
      </c>
      <c r="E788" s="121" t="s">
        <v>991</v>
      </c>
    </row>
    <row r="789" spans="1:5" ht="15">
      <c r="A789" s="121" t="s">
        <v>39</v>
      </c>
      <c r="B789" s="121" t="s">
        <v>983</v>
      </c>
      <c r="C789" s="122">
        <v>255000</v>
      </c>
      <c r="D789" s="123">
        <v>44557</v>
      </c>
      <c r="E789" s="121" t="s">
        <v>991</v>
      </c>
    </row>
    <row r="790" spans="1:5" ht="15">
      <c r="A790" s="121" t="s">
        <v>39</v>
      </c>
      <c r="B790" s="121" t="s">
        <v>983</v>
      </c>
      <c r="C790" s="122">
        <v>376000</v>
      </c>
      <c r="D790" s="123">
        <v>44536</v>
      </c>
      <c r="E790" s="121" t="s">
        <v>991</v>
      </c>
    </row>
    <row r="791" spans="1:5" ht="15">
      <c r="A791" s="121" t="s">
        <v>39</v>
      </c>
      <c r="B791" s="121" t="s">
        <v>983</v>
      </c>
      <c r="C791" s="122">
        <v>221000</v>
      </c>
      <c r="D791" s="123">
        <v>44557</v>
      </c>
      <c r="E791" s="121" t="s">
        <v>991</v>
      </c>
    </row>
    <row r="792" spans="1:5" ht="15">
      <c r="A792" s="121" t="s">
        <v>39</v>
      </c>
      <c r="B792" s="121" t="s">
        <v>983</v>
      </c>
      <c r="C792" s="122">
        <v>334500</v>
      </c>
      <c r="D792" s="123">
        <v>44536</v>
      </c>
      <c r="E792" s="121" t="s">
        <v>991</v>
      </c>
    </row>
    <row r="793" spans="1:5" ht="15">
      <c r="A793" s="121" t="s">
        <v>39</v>
      </c>
      <c r="B793" s="121" t="s">
        <v>983</v>
      </c>
      <c r="C793" s="122">
        <v>1360581</v>
      </c>
      <c r="D793" s="123">
        <v>44547</v>
      </c>
      <c r="E793" s="121" t="s">
        <v>991</v>
      </c>
    </row>
    <row r="794" spans="1:5" ht="15">
      <c r="A794" s="121" t="s">
        <v>39</v>
      </c>
      <c r="B794" s="121" t="s">
        <v>983</v>
      </c>
      <c r="C794" s="122">
        <v>500000</v>
      </c>
      <c r="D794" s="123">
        <v>44551</v>
      </c>
      <c r="E794" s="121" t="s">
        <v>991</v>
      </c>
    </row>
    <row r="795" spans="1:5" ht="15">
      <c r="A795" s="121" t="s">
        <v>39</v>
      </c>
      <c r="B795" s="121" t="s">
        <v>983</v>
      </c>
      <c r="C795" s="122">
        <v>347100</v>
      </c>
      <c r="D795" s="123">
        <v>44551</v>
      </c>
      <c r="E795" s="121" t="s">
        <v>991</v>
      </c>
    </row>
    <row r="796" spans="1:5" ht="15">
      <c r="A796" s="121" t="s">
        <v>39</v>
      </c>
      <c r="B796" s="121" t="s">
        <v>983</v>
      </c>
      <c r="C796" s="122">
        <v>332722</v>
      </c>
      <c r="D796" s="123">
        <v>44547</v>
      </c>
      <c r="E796" s="121" t="s">
        <v>991</v>
      </c>
    </row>
    <row r="797" spans="1:5" ht="15">
      <c r="A797" s="121" t="s">
        <v>39</v>
      </c>
      <c r="B797" s="121" t="s">
        <v>983</v>
      </c>
      <c r="C797" s="122">
        <v>690000</v>
      </c>
      <c r="D797" s="123">
        <v>44551</v>
      </c>
      <c r="E797" s="121" t="s">
        <v>991</v>
      </c>
    </row>
    <row r="798" spans="1:5" ht="15">
      <c r="A798" s="121" t="s">
        <v>39</v>
      </c>
      <c r="B798" s="121" t="s">
        <v>983</v>
      </c>
      <c r="C798" s="122">
        <v>381000</v>
      </c>
      <c r="D798" s="123">
        <v>44551</v>
      </c>
      <c r="E798" s="121" t="s">
        <v>991</v>
      </c>
    </row>
    <row r="799" spans="1:5" ht="15">
      <c r="A799" s="121" t="s">
        <v>39</v>
      </c>
      <c r="B799" s="121" t="s">
        <v>983</v>
      </c>
      <c r="C799" s="122">
        <v>444000</v>
      </c>
      <c r="D799" s="123">
        <v>44536</v>
      </c>
      <c r="E799" s="121" t="s">
        <v>991</v>
      </c>
    </row>
    <row r="800" spans="1:5" ht="15">
      <c r="A800" s="121" t="s">
        <v>39</v>
      </c>
      <c r="B800" s="121" t="s">
        <v>983</v>
      </c>
      <c r="C800" s="122">
        <v>496000</v>
      </c>
      <c r="D800" s="123">
        <v>44551</v>
      </c>
      <c r="E800" s="121" t="s">
        <v>991</v>
      </c>
    </row>
    <row r="801" spans="1:5" ht="15">
      <c r="A801" s="121" t="s">
        <v>39</v>
      </c>
      <c r="B801" s="121" t="s">
        <v>983</v>
      </c>
      <c r="C801" s="122">
        <v>240000</v>
      </c>
      <c r="D801" s="123">
        <v>44551</v>
      </c>
      <c r="E801" s="121" t="s">
        <v>991</v>
      </c>
    </row>
    <row r="802" spans="1:5" ht="15">
      <c r="A802" s="121" t="s">
        <v>39</v>
      </c>
      <c r="B802" s="121" t="s">
        <v>983</v>
      </c>
      <c r="C802" s="122">
        <v>345000</v>
      </c>
      <c r="D802" s="123">
        <v>44547</v>
      </c>
      <c r="E802" s="121" t="s">
        <v>991</v>
      </c>
    </row>
    <row r="803" spans="1:5" ht="15">
      <c r="A803" s="121" t="s">
        <v>39</v>
      </c>
      <c r="B803" s="121" t="s">
        <v>983</v>
      </c>
      <c r="C803" s="122">
        <v>356000</v>
      </c>
      <c r="D803" s="123">
        <v>44536</v>
      </c>
      <c r="E803" s="121" t="s">
        <v>991</v>
      </c>
    </row>
    <row r="804" spans="1:5" ht="15">
      <c r="A804" s="121" t="s">
        <v>39</v>
      </c>
      <c r="B804" s="121" t="s">
        <v>983</v>
      </c>
      <c r="C804" s="122">
        <v>570000</v>
      </c>
      <c r="D804" s="123">
        <v>44536</v>
      </c>
      <c r="E804" s="121" t="s">
        <v>991</v>
      </c>
    </row>
    <row r="805" spans="1:5" ht="15">
      <c r="A805" s="121" t="s">
        <v>39</v>
      </c>
      <c r="B805" s="121" t="s">
        <v>983</v>
      </c>
      <c r="C805" s="122">
        <v>463000</v>
      </c>
      <c r="D805" s="123">
        <v>44536</v>
      </c>
      <c r="E805" s="121" t="s">
        <v>991</v>
      </c>
    </row>
    <row r="806" spans="1:5" ht="15">
      <c r="A806" s="121" t="s">
        <v>39</v>
      </c>
      <c r="B806" s="121" t="s">
        <v>983</v>
      </c>
      <c r="C806" s="122">
        <v>125000</v>
      </c>
      <c r="D806" s="123">
        <v>44536</v>
      </c>
      <c r="E806" s="121" t="s">
        <v>991</v>
      </c>
    </row>
    <row r="807" spans="1:5" ht="15">
      <c r="A807" s="121" t="s">
        <v>39</v>
      </c>
      <c r="B807" s="121" t="s">
        <v>983</v>
      </c>
      <c r="C807" s="122">
        <v>180000</v>
      </c>
      <c r="D807" s="123">
        <v>44550</v>
      </c>
      <c r="E807" s="121" t="s">
        <v>991</v>
      </c>
    </row>
    <row r="808" spans="1:5" ht="15">
      <c r="A808" s="121" t="s">
        <v>39</v>
      </c>
      <c r="B808" s="121" t="s">
        <v>983</v>
      </c>
      <c r="C808" s="122">
        <v>70000</v>
      </c>
      <c r="D808" s="123">
        <v>44550</v>
      </c>
      <c r="E808" s="121" t="s">
        <v>991</v>
      </c>
    </row>
    <row r="809" spans="1:5" ht="15">
      <c r="A809" s="121" t="s">
        <v>39</v>
      </c>
      <c r="B809" s="121" t="s">
        <v>983</v>
      </c>
      <c r="C809" s="122">
        <v>510000</v>
      </c>
      <c r="D809" s="123">
        <v>44550</v>
      </c>
      <c r="E809" s="121" t="s">
        <v>991</v>
      </c>
    </row>
    <row r="810" spans="1:5" ht="15">
      <c r="A810" s="121" t="s">
        <v>39</v>
      </c>
      <c r="B810" s="121" t="s">
        <v>983</v>
      </c>
      <c r="C810" s="122">
        <v>496875</v>
      </c>
      <c r="D810" s="123">
        <v>44550</v>
      </c>
      <c r="E810" s="121" t="s">
        <v>991</v>
      </c>
    </row>
    <row r="811" spans="1:5" ht="15">
      <c r="A811" s="121" t="s">
        <v>39</v>
      </c>
      <c r="B811" s="121" t="s">
        <v>983</v>
      </c>
      <c r="C811" s="122">
        <v>430000</v>
      </c>
      <c r="D811" s="123">
        <v>44550</v>
      </c>
      <c r="E811" s="121" t="s">
        <v>991</v>
      </c>
    </row>
    <row r="812" spans="1:5" ht="15">
      <c r="A812" s="121" t="s">
        <v>39</v>
      </c>
      <c r="B812" s="121" t="s">
        <v>983</v>
      </c>
      <c r="C812" s="122">
        <v>584000</v>
      </c>
      <c r="D812" s="123">
        <v>44550</v>
      </c>
      <c r="E812" s="121" t="s">
        <v>991</v>
      </c>
    </row>
    <row r="813" spans="1:5" ht="15">
      <c r="A813" s="121" t="s">
        <v>39</v>
      </c>
      <c r="B813" s="121" t="s">
        <v>983</v>
      </c>
      <c r="C813" s="122">
        <v>720000</v>
      </c>
      <c r="D813" s="123">
        <v>44536</v>
      </c>
      <c r="E813" s="121" t="s">
        <v>991</v>
      </c>
    </row>
    <row r="814" spans="1:5" ht="15">
      <c r="A814" s="121" t="s">
        <v>39</v>
      </c>
      <c r="B814" s="121" t="s">
        <v>983</v>
      </c>
      <c r="C814" s="122">
        <v>875000</v>
      </c>
      <c r="D814" s="123">
        <v>44550</v>
      </c>
      <c r="E814" s="121" t="s">
        <v>991</v>
      </c>
    </row>
    <row r="815" spans="1:5" ht="15">
      <c r="A815" s="121" t="s">
        <v>39</v>
      </c>
      <c r="B815" s="121" t="s">
        <v>983</v>
      </c>
      <c r="C815" s="122">
        <v>613267</v>
      </c>
      <c r="D815" s="123">
        <v>44536</v>
      </c>
      <c r="E815" s="121" t="s">
        <v>991</v>
      </c>
    </row>
    <row r="816" spans="1:5" ht="15">
      <c r="A816" s="121" t="s">
        <v>39</v>
      </c>
      <c r="B816" s="121" t="s">
        <v>983</v>
      </c>
      <c r="C816" s="122">
        <v>400000</v>
      </c>
      <c r="D816" s="123">
        <v>44551</v>
      </c>
      <c r="E816" s="121" t="s">
        <v>991</v>
      </c>
    </row>
    <row r="817" spans="1:5" ht="15">
      <c r="A817" s="121" t="s">
        <v>39</v>
      </c>
      <c r="B817" s="121" t="s">
        <v>983</v>
      </c>
      <c r="C817" s="122">
        <v>170500</v>
      </c>
      <c r="D817" s="123">
        <v>44547</v>
      </c>
      <c r="E817" s="121" t="s">
        <v>991</v>
      </c>
    </row>
    <row r="818" spans="1:5" ht="15">
      <c r="A818" s="121" t="s">
        <v>39</v>
      </c>
      <c r="B818" s="121" t="s">
        <v>983</v>
      </c>
      <c r="C818" s="122">
        <v>323200</v>
      </c>
      <c r="D818" s="123">
        <v>44552</v>
      </c>
      <c r="E818" s="121" t="s">
        <v>991</v>
      </c>
    </row>
    <row r="819" spans="1:5" ht="15">
      <c r="A819" s="121" t="s">
        <v>39</v>
      </c>
      <c r="B819" s="121" t="s">
        <v>983</v>
      </c>
      <c r="C819" s="122">
        <v>333740</v>
      </c>
      <c r="D819" s="123">
        <v>44552</v>
      </c>
      <c r="E819" s="121" t="s">
        <v>991</v>
      </c>
    </row>
    <row r="820" spans="1:5" ht="15">
      <c r="A820" s="121" t="s">
        <v>39</v>
      </c>
      <c r="B820" s="121" t="s">
        <v>983</v>
      </c>
      <c r="C820" s="122">
        <v>214400</v>
      </c>
      <c r="D820" s="123">
        <v>44557</v>
      </c>
      <c r="E820" s="121" t="s">
        <v>991</v>
      </c>
    </row>
    <row r="821" spans="1:5" ht="15">
      <c r="A821" s="121" t="s">
        <v>39</v>
      </c>
      <c r="B821" s="121" t="s">
        <v>983</v>
      </c>
      <c r="C821" s="122">
        <v>200000</v>
      </c>
      <c r="D821" s="123">
        <v>44552</v>
      </c>
      <c r="E821" s="121" t="s">
        <v>991</v>
      </c>
    </row>
    <row r="822" spans="1:5" ht="15">
      <c r="A822" s="121" t="s">
        <v>39</v>
      </c>
      <c r="B822" s="121" t="s">
        <v>983</v>
      </c>
      <c r="C822" s="122">
        <v>700000</v>
      </c>
      <c r="D822" s="123">
        <v>44552</v>
      </c>
      <c r="E822" s="121" t="s">
        <v>991</v>
      </c>
    </row>
    <row r="823" spans="1:5" ht="15">
      <c r="A823" s="121" t="s">
        <v>39</v>
      </c>
      <c r="B823" s="121" t="s">
        <v>983</v>
      </c>
      <c r="C823" s="122">
        <v>301000</v>
      </c>
      <c r="D823" s="123">
        <v>44536</v>
      </c>
      <c r="E823" s="121" t="s">
        <v>991</v>
      </c>
    </row>
    <row r="824" spans="1:5" ht="15">
      <c r="A824" s="121" t="s">
        <v>39</v>
      </c>
      <c r="B824" s="121" t="s">
        <v>983</v>
      </c>
      <c r="C824" s="122">
        <v>326000</v>
      </c>
      <c r="D824" s="123">
        <v>44536</v>
      </c>
      <c r="E824" s="121" t="s">
        <v>991</v>
      </c>
    </row>
    <row r="825" spans="1:5" ht="15">
      <c r="A825" s="121" t="s">
        <v>39</v>
      </c>
      <c r="B825" s="121" t="s">
        <v>983</v>
      </c>
      <c r="C825" s="122">
        <v>211500</v>
      </c>
      <c r="D825" s="123">
        <v>44552</v>
      </c>
      <c r="E825" s="121" t="s">
        <v>991</v>
      </c>
    </row>
    <row r="826" spans="1:5" ht="15">
      <c r="A826" s="121" t="s">
        <v>39</v>
      </c>
      <c r="B826" s="121" t="s">
        <v>983</v>
      </c>
      <c r="C826" s="122">
        <v>1000000</v>
      </c>
      <c r="D826" s="123">
        <v>44547</v>
      </c>
      <c r="E826" s="121" t="s">
        <v>991</v>
      </c>
    </row>
    <row r="827" spans="1:5" ht="15">
      <c r="A827" s="121" t="s">
        <v>39</v>
      </c>
      <c r="B827" s="121" t="s">
        <v>983</v>
      </c>
      <c r="C827" s="122">
        <v>191000</v>
      </c>
      <c r="D827" s="123">
        <v>44547</v>
      </c>
      <c r="E827" s="121" t="s">
        <v>991</v>
      </c>
    </row>
    <row r="828" spans="1:5" ht="15">
      <c r="A828" s="121" t="s">
        <v>39</v>
      </c>
      <c r="B828" s="121" t="s">
        <v>983</v>
      </c>
      <c r="C828" s="122">
        <v>328000</v>
      </c>
      <c r="D828" s="123">
        <v>44547</v>
      </c>
      <c r="E828" s="121" t="s">
        <v>991</v>
      </c>
    </row>
    <row r="829" spans="1:5" ht="15">
      <c r="A829" s="121" t="s">
        <v>39</v>
      </c>
      <c r="B829" s="121" t="s">
        <v>983</v>
      </c>
      <c r="C829" s="122">
        <v>355000</v>
      </c>
      <c r="D829" s="123">
        <v>44547</v>
      </c>
      <c r="E829" s="121" t="s">
        <v>991</v>
      </c>
    </row>
    <row r="830" spans="1:5" ht="15">
      <c r="A830" s="121" t="s">
        <v>39</v>
      </c>
      <c r="B830" s="121" t="s">
        <v>983</v>
      </c>
      <c r="C830" s="122">
        <v>317000</v>
      </c>
      <c r="D830" s="123">
        <v>44544</v>
      </c>
      <c r="E830" s="121" t="s">
        <v>991</v>
      </c>
    </row>
    <row r="831" spans="1:5" ht="15">
      <c r="A831" s="121" t="s">
        <v>39</v>
      </c>
      <c r="B831" s="121" t="s">
        <v>983</v>
      </c>
      <c r="C831" s="122">
        <v>434433</v>
      </c>
      <c r="D831" s="123">
        <v>44547</v>
      </c>
      <c r="E831" s="121" t="s">
        <v>991</v>
      </c>
    </row>
    <row r="832" spans="1:5" ht="15">
      <c r="A832" s="121" t="s">
        <v>39</v>
      </c>
      <c r="B832" s="121" t="s">
        <v>983</v>
      </c>
      <c r="C832" s="122">
        <v>597000</v>
      </c>
      <c r="D832" s="123">
        <v>44552</v>
      </c>
      <c r="E832" s="121" t="s">
        <v>991</v>
      </c>
    </row>
    <row r="833" spans="1:5" ht="15">
      <c r="A833" s="121" t="s">
        <v>39</v>
      </c>
      <c r="B833" s="121" t="s">
        <v>983</v>
      </c>
      <c r="C833" s="122">
        <v>290000</v>
      </c>
      <c r="D833" s="123">
        <v>44552</v>
      </c>
      <c r="E833" s="121" t="s">
        <v>991</v>
      </c>
    </row>
    <row r="834" spans="1:5" ht="15">
      <c r="A834" s="121" t="s">
        <v>39</v>
      </c>
      <c r="B834" s="121" t="s">
        <v>983</v>
      </c>
      <c r="C834" s="122">
        <v>435000</v>
      </c>
      <c r="D834" s="123">
        <v>44552</v>
      </c>
      <c r="E834" s="121" t="s">
        <v>991</v>
      </c>
    </row>
    <row r="835" spans="1:5" ht="15">
      <c r="A835" s="121" t="s">
        <v>39</v>
      </c>
      <c r="B835" s="121" t="s">
        <v>983</v>
      </c>
      <c r="C835" s="122">
        <v>310000</v>
      </c>
      <c r="D835" s="123">
        <v>44536</v>
      </c>
      <c r="E835" s="121" t="s">
        <v>991</v>
      </c>
    </row>
    <row r="836" spans="1:5" ht="15">
      <c r="A836" s="121" t="s">
        <v>39</v>
      </c>
      <c r="B836" s="121" t="s">
        <v>983</v>
      </c>
      <c r="C836" s="122">
        <v>293000</v>
      </c>
      <c r="D836" s="123">
        <v>44552</v>
      </c>
      <c r="E836" s="121" t="s">
        <v>991</v>
      </c>
    </row>
    <row r="837" spans="1:5" ht="15">
      <c r="A837" s="121" t="s">
        <v>39</v>
      </c>
      <c r="B837" s="121" t="s">
        <v>983</v>
      </c>
      <c r="C837" s="122">
        <v>436000</v>
      </c>
      <c r="D837" s="123">
        <v>44536</v>
      </c>
      <c r="E837" s="121" t="s">
        <v>991</v>
      </c>
    </row>
    <row r="838" spans="1:5" ht="15">
      <c r="A838" s="121" t="s">
        <v>39</v>
      </c>
      <c r="B838" s="121" t="s">
        <v>983</v>
      </c>
      <c r="C838" s="122">
        <v>895000</v>
      </c>
      <c r="D838" s="123">
        <v>44552</v>
      </c>
      <c r="E838" s="121" t="s">
        <v>991</v>
      </c>
    </row>
    <row r="839" spans="1:5" ht="15">
      <c r="A839" s="121" t="s">
        <v>39</v>
      </c>
      <c r="B839" s="121" t="s">
        <v>983</v>
      </c>
      <c r="C839" s="122">
        <v>455000</v>
      </c>
      <c r="D839" s="123">
        <v>44536</v>
      </c>
      <c r="E839" s="121" t="s">
        <v>991</v>
      </c>
    </row>
    <row r="840" spans="1:5" ht="15">
      <c r="A840" s="121" t="s">
        <v>39</v>
      </c>
      <c r="B840" s="121" t="s">
        <v>983</v>
      </c>
      <c r="C840" s="122">
        <v>103500</v>
      </c>
      <c r="D840" s="123">
        <v>44536</v>
      </c>
      <c r="E840" s="121" t="s">
        <v>991</v>
      </c>
    </row>
    <row r="841" spans="1:5" ht="15">
      <c r="A841" s="121" t="s">
        <v>39</v>
      </c>
      <c r="B841" s="121" t="s">
        <v>983</v>
      </c>
      <c r="C841" s="122">
        <v>340000</v>
      </c>
      <c r="D841" s="123">
        <v>44547</v>
      </c>
      <c r="E841" s="121" t="s">
        <v>991</v>
      </c>
    </row>
    <row r="842" spans="1:5" ht="15">
      <c r="A842" s="121" t="s">
        <v>39</v>
      </c>
      <c r="B842" s="121" t="s">
        <v>983</v>
      </c>
      <c r="C842" s="122">
        <v>238000</v>
      </c>
      <c r="D842" s="123">
        <v>44536</v>
      </c>
      <c r="E842" s="121" t="s">
        <v>991</v>
      </c>
    </row>
    <row r="843" spans="1:5" ht="15">
      <c r="A843" s="121" t="s">
        <v>39</v>
      </c>
      <c r="B843" s="121" t="s">
        <v>983</v>
      </c>
      <c r="C843" s="122">
        <v>233500</v>
      </c>
      <c r="D843" s="123">
        <v>44538</v>
      </c>
      <c r="E843" s="121" t="s">
        <v>991</v>
      </c>
    </row>
    <row r="844" spans="1:5" ht="15">
      <c r="A844" s="121" t="s">
        <v>39</v>
      </c>
      <c r="B844" s="121" t="s">
        <v>983</v>
      </c>
      <c r="C844" s="122">
        <v>7300000</v>
      </c>
      <c r="D844" s="123">
        <v>44538</v>
      </c>
      <c r="E844" s="121" t="s">
        <v>991</v>
      </c>
    </row>
    <row r="845" spans="1:5" ht="15">
      <c r="A845" s="121" t="s">
        <v>39</v>
      </c>
      <c r="B845" s="121" t="s">
        <v>983</v>
      </c>
      <c r="C845" s="122">
        <v>1100000</v>
      </c>
      <c r="D845" s="123">
        <v>44559</v>
      </c>
      <c r="E845" s="121" t="s">
        <v>991</v>
      </c>
    </row>
    <row r="846" spans="1:5" ht="15">
      <c r="A846" s="121" t="s">
        <v>39</v>
      </c>
      <c r="B846" s="121" t="s">
        <v>983</v>
      </c>
      <c r="C846" s="122">
        <v>1452500</v>
      </c>
      <c r="D846" s="123">
        <v>44538</v>
      </c>
      <c r="E846" s="121" t="s">
        <v>991</v>
      </c>
    </row>
    <row r="847" spans="1:5" ht="15">
      <c r="A847" s="121" t="s">
        <v>39</v>
      </c>
      <c r="B847" s="121" t="s">
        <v>983</v>
      </c>
      <c r="C847" s="122">
        <v>301000</v>
      </c>
      <c r="D847" s="123">
        <v>44559</v>
      </c>
      <c r="E847" s="121" t="s">
        <v>991</v>
      </c>
    </row>
    <row r="848" spans="1:5" ht="15">
      <c r="A848" s="121" t="s">
        <v>39</v>
      </c>
      <c r="B848" s="121" t="s">
        <v>983</v>
      </c>
      <c r="C848" s="122">
        <v>400000</v>
      </c>
      <c r="D848" s="123">
        <v>44538</v>
      </c>
      <c r="E848" s="121" t="s">
        <v>991</v>
      </c>
    </row>
    <row r="849" spans="1:5" ht="15">
      <c r="A849" s="121" t="s">
        <v>39</v>
      </c>
      <c r="B849" s="121" t="s">
        <v>983</v>
      </c>
      <c r="C849" s="122">
        <v>487000</v>
      </c>
      <c r="D849" s="123">
        <v>44538</v>
      </c>
      <c r="E849" s="121" t="s">
        <v>991</v>
      </c>
    </row>
    <row r="850" spans="1:5" ht="15">
      <c r="A850" s="121" t="s">
        <v>39</v>
      </c>
      <c r="B850" s="121" t="s">
        <v>983</v>
      </c>
      <c r="C850" s="122">
        <v>153000</v>
      </c>
      <c r="D850" s="123">
        <v>44559</v>
      </c>
      <c r="E850" s="121" t="s">
        <v>991</v>
      </c>
    </row>
    <row r="851" spans="1:5" ht="15">
      <c r="A851" s="121" t="s">
        <v>39</v>
      </c>
      <c r="B851" s="121" t="s">
        <v>983</v>
      </c>
      <c r="C851" s="122">
        <v>399200</v>
      </c>
      <c r="D851" s="123">
        <v>44543</v>
      </c>
      <c r="E851" s="121" t="s">
        <v>991</v>
      </c>
    </row>
    <row r="852" spans="1:5" ht="15">
      <c r="A852" s="121" t="s">
        <v>39</v>
      </c>
      <c r="B852" s="121" t="s">
        <v>983</v>
      </c>
      <c r="C852" s="122">
        <v>341200</v>
      </c>
      <c r="D852" s="123">
        <v>44543</v>
      </c>
      <c r="E852" s="121" t="s">
        <v>991</v>
      </c>
    </row>
    <row r="853" spans="1:5" ht="15">
      <c r="A853" s="121" t="s">
        <v>39</v>
      </c>
      <c r="B853" s="121" t="s">
        <v>983</v>
      </c>
      <c r="C853" s="122">
        <v>60000</v>
      </c>
      <c r="D853" s="123">
        <v>44543</v>
      </c>
      <c r="E853" s="121" t="s">
        <v>991</v>
      </c>
    </row>
    <row r="854" spans="1:5" ht="15">
      <c r="A854" s="121" t="s">
        <v>39</v>
      </c>
      <c r="B854" s="121" t="s">
        <v>983</v>
      </c>
      <c r="C854" s="122">
        <v>598500</v>
      </c>
      <c r="D854" s="123">
        <v>44559</v>
      </c>
      <c r="E854" s="121" t="s">
        <v>991</v>
      </c>
    </row>
    <row r="855" spans="1:5" ht="15">
      <c r="A855" s="121" t="s">
        <v>39</v>
      </c>
      <c r="B855" s="121" t="s">
        <v>983</v>
      </c>
      <c r="C855" s="122">
        <v>229538</v>
      </c>
      <c r="D855" s="123">
        <v>44543</v>
      </c>
      <c r="E855" s="121" t="s">
        <v>991</v>
      </c>
    </row>
    <row r="856" spans="1:5" ht="15">
      <c r="A856" s="121" t="s">
        <v>39</v>
      </c>
      <c r="B856" s="121" t="s">
        <v>983</v>
      </c>
      <c r="C856" s="122">
        <v>195000</v>
      </c>
      <c r="D856" s="123">
        <v>44559</v>
      </c>
      <c r="E856" s="121" t="s">
        <v>991</v>
      </c>
    </row>
    <row r="857" spans="1:5" ht="15">
      <c r="A857" s="121" t="s">
        <v>39</v>
      </c>
      <c r="B857" s="121" t="s">
        <v>983</v>
      </c>
      <c r="C857" s="122">
        <v>728000</v>
      </c>
      <c r="D857" s="123">
        <v>44543</v>
      </c>
      <c r="E857" s="121" t="s">
        <v>991</v>
      </c>
    </row>
    <row r="858" spans="1:5" ht="15">
      <c r="A858" s="121" t="s">
        <v>39</v>
      </c>
      <c r="B858" s="121" t="s">
        <v>983</v>
      </c>
      <c r="C858" s="122">
        <v>210500</v>
      </c>
      <c r="D858" s="123">
        <v>44559</v>
      </c>
      <c r="E858" s="121" t="s">
        <v>991</v>
      </c>
    </row>
    <row r="859" spans="1:5" ht="15">
      <c r="A859" s="121" t="s">
        <v>39</v>
      </c>
      <c r="B859" s="121" t="s">
        <v>983</v>
      </c>
      <c r="C859" s="122">
        <v>350000</v>
      </c>
      <c r="D859" s="123">
        <v>44543</v>
      </c>
      <c r="E859" s="121" t="s">
        <v>991</v>
      </c>
    </row>
    <row r="860" spans="1:5" ht="15">
      <c r="A860" s="121" t="s">
        <v>39</v>
      </c>
      <c r="B860" s="121" t="s">
        <v>983</v>
      </c>
      <c r="C860" s="122">
        <v>1500000</v>
      </c>
      <c r="D860" s="123">
        <v>44543</v>
      </c>
      <c r="E860" s="121" t="s">
        <v>991</v>
      </c>
    </row>
    <row r="861" spans="1:5" ht="15">
      <c r="A861" s="121" t="s">
        <v>39</v>
      </c>
      <c r="B861" s="121" t="s">
        <v>983</v>
      </c>
      <c r="C861" s="122">
        <v>2050000</v>
      </c>
      <c r="D861" s="123">
        <v>44544</v>
      </c>
      <c r="E861" s="121" t="s">
        <v>991</v>
      </c>
    </row>
    <row r="862" spans="1:5" ht="15">
      <c r="A862" s="121" t="s">
        <v>39</v>
      </c>
      <c r="B862" s="121" t="s">
        <v>983</v>
      </c>
      <c r="C862" s="122">
        <v>261200</v>
      </c>
      <c r="D862" s="123">
        <v>44538</v>
      </c>
      <c r="E862" s="121" t="s">
        <v>991</v>
      </c>
    </row>
    <row r="863" spans="1:5" ht="15">
      <c r="A863" s="121" t="s">
        <v>39</v>
      </c>
      <c r="B863" s="121" t="s">
        <v>983</v>
      </c>
      <c r="C863" s="122">
        <v>201000</v>
      </c>
      <c r="D863" s="123">
        <v>44557</v>
      </c>
      <c r="E863" s="121" t="s">
        <v>991</v>
      </c>
    </row>
    <row r="864" spans="1:5" ht="15">
      <c r="A864" s="121" t="s">
        <v>39</v>
      </c>
      <c r="B864" s="121" t="s">
        <v>983</v>
      </c>
      <c r="C864" s="122">
        <v>500000</v>
      </c>
      <c r="D864" s="123">
        <v>44559</v>
      </c>
      <c r="E864" s="121" t="s">
        <v>991</v>
      </c>
    </row>
    <row r="865" spans="1:5" ht="15">
      <c r="A865" s="121" t="s">
        <v>39</v>
      </c>
      <c r="B865" s="121" t="s">
        <v>983</v>
      </c>
      <c r="C865" s="122">
        <v>329000</v>
      </c>
      <c r="D865" s="123">
        <v>44540</v>
      </c>
      <c r="E865" s="121" t="s">
        <v>991</v>
      </c>
    </row>
    <row r="866" spans="1:5" ht="15">
      <c r="A866" s="121" t="s">
        <v>39</v>
      </c>
      <c r="B866" s="121" t="s">
        <v>983</v>
      </c>
      <c r="C866" s="122">
        <v>118500</v>
      </c>
      <c r="D866" s="123">
        <v>44540</v>
      </c>
      <c r="E866" s="121" t="s">
        <v>991</v>
      </c>
    </row>
    <row r="867" spans="1:5" ht="15">
      <c r="A867" s="121" t="s">
        <v>39</v>
      </c>
      <c r="B867" s="121" t="s">
        <v>983</v>
      </c>
      <c r="C867" s="122">
        <v>231500</v>
      </c>
      <c r="D867" s="123">
        <v>44540</v>
      </c>
      <c r="E867" s="121" t="s">
        <v>991</v>
      </c>
    </row>
    <row r="868" spans="1:5" ht="15">
      <c r="A868" s="121" t="s">
        <v>39</v>
      </c>
      <c r="B868" s="121" t="s">
        <v>983</v>
      </c>
      <c r="C868" s="122">
        <v>105000</v>
      </c>
      <c r="D868" s="123">
        <v>44540</v>
      </c>
      <c r="E868" s="121" t="s">
        <v>991</v>
      </c>
    </row>
    <row r="869" spans="1:5" ht="15">
      <c r="A869" s="121" t="s">
        <v>39</v>
      </c>
      <c r="B869" s="121" t="s">
        <v>983</v>
      </c>
      <c r="C869" s="122">
        <v>280000</v>
      </c>
      <c r="D869" s="123">
        <v>44540</v>
      </c>
      <c r="E869" s="121" t="s">
        <v>991</v>
      </c>
    </row>
    <row r="870" spans="1:5" ht="15">
      <c r="A870" s="121" t="s">
        <v>39</v>
      </c>
      <c r="B870" s="121" t="s">
        <v>983</v>
      </c>
      <c r="C870" s="122">
        <v>457500</v>
      </c>
      <c r="D870" s="123">
        <v>44539</v>
      </c>
      <c r="E870" s="121" t="s">
        <v>991</v>
      </c>
    </row>
    <row r="871" spans="1:5" ht="15">
      <c r="A871" s="121" t="s">
        <v>39</v>
      </c>
      <c r="B871" s="121" t="s">
        <v>983</v>
      </c>
      <c r="C871" s="122">
        <v>545000</v>
      </c>
      <c r="D871" s="123">
        <v>44540</v>
      </c>
      <c r="E871" s="121" t="s">
        <v>991</v>
      </c>
    </row>
    <row r="872" spans="1:5" ht="15">
      <c r="A872" s="121" t="s">
        <v>39</v>
      </c>
      <c r="B872" s="121" t="s">
        <v>983</v>
      </c>
      <c r="C872" s="122">
        <v>271000</v>
      </c>
      <c r="D872" s="123">
        <v>44560</v>
      </c>
      <c r="E872" s="121" t="s">
        <v>991</v>
      </c>
    </row>
    <row r="873" spans="1:5" ht="15">
      <c r="A873" s="121" t="s">
        <v>39</v>
      </c>
      <c r="B873" s="121" t="s">
        <v>983</v>
      </c>
      <c r="C873" s="122">
        <v>397500</v>
      </c>
      <c r="D873" s="123">
        <v>44560</v>
      </c>
      <c r="E873" s="121" t="s">
        <v>991</v>
      </c>
    </row>
    <row r="874" spans="1:5" ht="15">
      <c r="A874" s="121" t="s">
        <v>39</v>
      </c>
      <c r="B874" s="121" t="s">
        <v>983</v>
      </c>
      <c r="C874" s="122">
        <v>13000000</v>
      </c>
      <c r="D874" s="123">
        <v>44560</v>
      </c>
      <c r="E874" s="121" t="s">
        <v>991</v>
      </c>
    </row>
    <row r="875" spans="1:5" ht="15">
      <c r="A875" s="121" t="s">
        <v>39</v>
      </c>
      <c r="B875" s="121" t="s">
        <v>983</v>
      </c>
      <c r="C875" s="122">
        <v>280000</v>
      </c>
      <c r="D875" s="123">
        <v>44543</v>
      </c>
      <c r="E875" s="121" t="s">
        <v>991</v>
      </c>
    </row>
    <row r="876" spans="1:5" ht="15">
      <c r="A876" s="121" t="s">
        <v>39</v>
      </c>
      <c r="B876" s="121" t="s">
        <v>983</v>
      </c>
      <c r="C876" s="122">
        <v>431250</v>
      </c>
      <c r="D876" s="123">
        <v>44560</v>
      </c>
      <c r="E876" s="121" t="s">
        <v>991</v>
      </c>
    </row>
    <row r="877" spans="1:5" ht="15">
      <c r="A877" s="121" t="s">
        <v>39</v>
      </c>
      <c r="B877" s="121" t="s">
        <v>983</v>
      </c>
      <c r="C877" s="122">
        <v>1150000</v>
      </c>
      <c r="D877" s="123">
        <v>44559</v>
      </c>
      <c r="E877" s="121" t="s">
        <v>991</v>
      </c>
    </row>
    <row r="878" spans="1:5" ht="15">
      <c r="A878" s="121" t="s">
        <v>39</v>
      </c>
      <c r="B878" s="121" t="s">
        <v>983</v>
      </c>
      <c r="C878" s="122">
        <v>1035600</v>
      </c>
      <c r="D878" s="123">
        <v>44560</v>
      </c>
      <c r="E878" s="121" t="s">
        <v>991</v>
      </c>
    </row>
    <row r="879" spans="1:5" ht="15">
      <c r="A879" s="121" t="s">
        <v>39</v>
      </c>
      <c r="B879" s="121" t="s">
        <v>983</v>
      </c>
      <c r="C879" s="122">
        <v>155500</v>
      </c>
      <c r="D879" s="123">
        <v>44560</v>
      </c>
      <c r="E879" s="121" t="s">
        <v>991</v>
      </c>
    </row>
    <row r="880" spans="1:5" ht="15">
      <c r="A880" s="121" t="s">
        <v>39</v>
      </c>
      <c r="B880" s="121" t="s">
        <v>983</v>
      </c>
      <c r="C880" s="122">
        <v>300000</v>
      </c>
      <c r="D880" s="123">
        <v>44540</v>
      </c>
      <c r="E880" s="121" t="s">
        <v>991</v>
      </c>
    </row>
    <row r="881" spans="1:5" ht="15">
      <c r="A881" s="121" t="s">
        <v>39</v>
      </c>
      <c r="B881" s="121" t="s">
        <v>983</v>
      </c>
      <c r="C881" s="122">
        <v>126000</v>
      </c>
      <c r="D881" s="123">
        <v>44540</v>
      </c>
      <c r="E881" s="121" t="s">
        <v>991</v>
      </c>
    </row>
    <row r="882" spans="1:5" ht="15">
      <c r="A882" s="121" t="s">
        <v>39</v>
      </c>
      <c r="B882" s="121" t="s">
        <v>983</v>
      </c>
      <c r="C882" s="122">
        <v>765000</v>
      </c>
      <c r="D882" s="123">
        <v>44560</v>
      </c>
      <c r="E882" s="121" t="s">
        <v>991</v>
      </c>
    </row>
    <row r="883" spans="1:5" ht="15">
      <c r="A883" s="121" t="s">
        <v>39</v>
      </c>
      <c r="B883" s="121" t="s">
        <v>983</v>
      </c>
      <c r="C883" s="122">
        <v>197000</v>
      </c>
      <c r="D883" s="123">
        <v>44538</v>
      </c>
      <c r="E883" s="121" t="s">
        <v>991</v>
      </c>
    </row>
    <row r="884" spans="1:5" ht="15">
      <c r="A884" s="121" t="s">
        <v>39</v>
      </c>
      <c r="B884" s="121" t="s">
        <v>983</v>
      </c>
      <c r="C884" s="122">
        <v>608000</v>
      </c>
      <c r="D884" s="123">
        <v>44543</v>
      </c>
      <c r="E884" s="121" t="s">
        <v>991</v>
      </c>
    </row>
    <row r="885" spans="1:5" ht="15">
      <c r="A885" s="121" t="s">
        <v>39</v>
      </c>
      <c r="B885" s="121" t="s">
        <v>983</v>
      </c>
      <c r="C885" s="122">
        <v>312000</v>
      </c>
      <c r="D885" s="123">
        <v>44543</v>
      </c>
      <c r="E885" s="121" t="s">
        <v>991</v>
      </c>
    </row>
    <row r="886" spans="1:5" ht="15">
      <c r="A886" s="121" t="s">
        <v>39</v>
      </c>
      <c r="B886" s="121" t="s">
        <v>983</v>
      </c>
      <c r="C886" s="122">
        <v>155000</v>
      </c>
      <c r="D886" s="123">
        <v>44559</v>
      </c>
      <c r="E886" s="121" t="s">
        <v>991</v>
      </c>
    </row>
    <row r="887" spans="1:5" ht="15">
      <c r="A887" s="121" t="s">
        <v>39</v>
      </c>
      <c r="B887" s="121" t="s">
        <v>983</v>
      </c>
      <c r="C887" s="122">
        <v>393707</v>
      </c>
      <c r="D887" s="123">
        <v>44560</v>
      </c>
      <c r="E887" s="121" t="s">
        <v>991</v>
      </c>
    </row>
    <row r="888" spans="1:5" ht="15">
      <c r="A888" s="121" t="s">
        <v>39</v>
      </c>
      <c r="B888" s="121" t="s">
        <v>983</v>
      </c>
      <c r="C888" s="122">
        <v>291700</v>
      </c>
      <c r="D888" s="123">
        <v>44557</v>
      </c>
      <c r="E888" s="121" t="s">
        <v>991</v>
      </c>
    </row>
    <row r="889" spans="1:5" ht="15">
      <c r="A889" s="121" t="s">
        <v>39</v>
      </c>
      <c r="B889" s="121" t="s">
        <v>983</v>
      </c>
      <c r="C889" s="122">
        <v>310000</v>
      </c>
      <c r="D889" s="123">
        <v>44532</v>
      </c>
      <c r="E889" s="121" t="s">
        <v>991</v>
      </c>
    </row>
    <row r="890" spans="1:5" ht="15">
      <c r="A890" s="121" t="s">
        <v>39</v>
      </c>
      <c r="B890" s="121" t="s">
        <v>983</v>
      </c>
      <c r="C890" s="122">
        <v>200000</v>
      </c>
      <c r="D890" s="123">
        <v>44543</v>
      </c>
      <c r="E890" s="121" t="s">
        <v>991</v>
      </c>
    </row>
    <row r="891" spans="1:5" ht="15">
      <c r="A891" s="121" t="s">
        <v>39</v>
      </c>
      <c r="B891" s="121" t="s">
        <v>983</v>
      </c>
      <c r="C891" s="122">
        <v>400000</v>
      </c>
      <c r="D891" s="123">
        <v>44557</v>
      </c>
      <c r="E891" s="121" t="s">
        <v>991</v>
      </c>
    </row>
    <row r="892" spans="1:5" ht="15">
      <c r="A892" s="121" t="s">
        <v>39</v>
      </c>
      <c r="B892" s="121" t="s">
        <v>983</v>
      </c>
      <c r="C892" s="122">
        <v>360602</v>
      </c>
      <c r="D892" s="123">
        <v>44559</v>
      </c>
      <c r="E892" s="121" t="s">
        <v>991</v>
      </c>
    </row>
    <row r="893" spans="1:5" ht="15">
      <c r="A893" s="121" t="s">
        <v>39</v>
      </c>
      <c r="B893" s="121" t="s">
        <v>983</v>
      </c>
      <c r="C893" s="122">
        <v>150000</v>
      </c>
      <c r="D893" s="123">
        <v>44558</v>
      </c>
      <c r="E893" s="121" t="s">
        <v>991</v>
      </c>
    </row>
    <row r="894" spans="1:5" ht="15">
      <c r="A894" s="121" t="s">
        <v>39</v>
      </c>
      <c r="B894" s="121" t="s">
        <v>983</v>
      </c>
      <c r="C894" s="122">
        <v>160000</v>
      </c>
      <c r="D894" s="123">
        <v>44558</v>
      </c>
      <c r="E894" s="121" t="s">
        <v>991</v>
      </c>
    </row>
    <row r="895" spans="1:5" ht="15">
      <c r="A895" s="121" t="s">
        <v>39</v>
      </c>
      <c r="B895" s="121" t="s">
        <v>983</v>
      </c>
      <c r="C895" s="122">
        <v>225000</v>
      </c>
      <c r="D895" s="123">
        <v>44558</v>
      </c>
      <c r="E895" s="121" t="s">
        <v>991</v>
      </c>
    </row>
    <row r="896" spans="1:5" ht="15">
      <c r="A896" s="121" t="s">
        <v>39</v>
      </c>
      <c r="B896" s="121" t="s">
        <v>983</v>
      </c>
      <c r="C896" s="122">
        <v>725000</v>
      </c>
      <c r="D896" s="123">
        <v>44544</v>
      </c>
      <c r="E896" s="121" t="s">
        <v>991</v>
      </c>
    </row>
    <row r="897" spans="1:5" ht="15">
      <c r="A897" s="121" t="s">
        <v>39</v>
      </c>
      <c r="B897" s="121" t="s">
        <v>983</v>
      </c>
      <c r="C897" s="122">
        <v>246900</v>
      </c>
      <c r="D897" s="123">
        <v>44558</v>
      </c>
      <c r="E897" s="121" t="s">
        <v>991</v>
      </c>
    </row>
    <row r="898" spans="1:5" ht="15">
      <c r="A898" s="121" t="s">
        <v>39</v>
      </c>
      <c r="B898" s="121" t="s">
        <v>983</v>
      </c>
      <c r="C898" s="122">
        <v>363000</v>
      </c>
      <c r="D898" s="123">
        <v>44544</v>
      </c>
      <c r="E898" s="121" t="s">
        <v>991</v>
      </c>
    </row>
    <row r="899" spans="1:5" ht="15">
      <c r="A899" s="121" t="s">
        <v>39</v>
      </c>
      <c r="B899" s="121" t="s">
        <v>983</v>
      </c>
      <c r="C899" s="122">
        <v>314600</v>
      </c>
      <c r="D899" s="123">
        <v>44538</v>
      </c>
      <c r="E899" s="121" t="s">
        <v>991</v>
      </c>
    </row>
    <row r="900" spans="1:5" ht="15">
      <c r="A900" s="121" t="s">
        <v>39</v>
      </c>
      <c r="B900" s="121" t="s">
        <v>983</v>
      </c>
      <c r="C900" s="122">
        <v>647200</v>
      </c>
      <c r="D900" s="123">
        <v>44544</v>
      </c>
      <c r="E900" s="121" t="s">
        <v>991</v>
      </c>
    </row>
    <row r="901" spans="1:5" ht="15">
      <c r="A901" s="121" t="s">
        <v>39</v>
      </c>
      <c r="B901" s="121" t="s">
        <v>983</v>
      </c>
      <c r="C901" s="122">
        <v>477500</v>
      </c>
      <c r="D901" s="123">
        <v>44557</v>
      </c>
      <c r="E901" s="121" t="s">
        <v>991</v>
      </c>
    </row>
    <row r="902" spans="1:5" ht="15">
      <c r="A902" s="121" t="s">
        <v>39</v>
      </c>
      <c r="B902" s="121" t="s">
        <v>983</v>
      </c>
      <c r="C902" s="122">
        <v>342500</v>
      </c>
      <c r="D902" s="123">
        <v>44536</v>
      </c>
      <c r="E902" s="121" t="s">
        <v>991</v>
      </c>
    </row>
    <row r="903" spans="1:5" ht="15">
      <c r="A903" s="121" t="s">
        <v>39</v>
      </c>
      <c r="B903" s="121" t="s">
        <v>983</v>
      </c>
      <c r="C903" s="122">
        <v>327000</v>
      </c>
      <c r="D903" s="123">
        <v>44537</v>
      </c>
      <c r="E903" s="121" t="s">
        <v>991</v>
      </c>
    </row>
    <row r="904" spans="1:5" ht="15">
      <c r="A904" s="121" t="s">
        <v>39</v>
      </c>
      <c r="B904" s="121" t="s">
        <v>983</v>
      </c>
      <c r="C904" s="122">
        <v>360000</v>
      </c>
      <c r="D904" s="123">
        <v>44550</v>
      </c>
      <c r="E904" s="121" t="s">
        <v>991</v>
      </c>
    </row>
    <row r="905" spans="1:5" ht="15">
      <c r="A905" s="121" t="s">
        <v>39</v>
      </c>
      <c r="B905" s="121" t="s">
        <v>983</v>
      </c>
      <c r="C905" s="122">
        <v>564000</v>
      </c>
      <c r="D905" s="123">
        <v>44557</v>
      </c>
      <c r="E905" s="121" t="s">
        <v>991</v>
      </c>
    </row>
    <row r="906" spans="1:5" ht="15">
      <c r="A906" s="121" t="s">
        <v>39</v>
      </c>
      <c r="B906" s="121" t="s">
        <v>983</v>
      </c>
      <c r="C906" s="122">
        <v>462000</v>
      </c>
      <c r="D906" s="123">
        <v>44544</v>
      </c>
      <c r="E906" s="121" t="s">
        <v>991</v>
      </c>
    </row>
    <row r="907" spans="1:5" ht="15">
      <c r="A907" s="121" t="s">
        <v>39</v>
      </c>
      <c r="B907" s="121" t="s">
        <v>983</v>
      </c>
      <c r="C907" s="122">
        <v>135000</v>
      </c>
      <c r="D907" s="123">
        <v>44544</v>
      </c>
      <c r="E907" s="121" t="s">
        <v>991</v>
      </c>
    </row>
    <row r="908" spans="1:5" ht="15">
      <c r="A908" s="121" t="s">
        <v>39</v>
      </c>
      <c r="B908" s="121" t="s">
        <v>983</v>
      </c>
      <c r="C908" s="122">
        <v>50000</v>
      </c>
      <c r="D908" s="123">
        <v>44544</v>
      </c>
      <c r="E908" s="121" t="s">
        <v>991</v>
      </c>
    </row>
    <row r="909" spans="1:5" ht="15">
      <c r="A909" s="121" t="s">
        <v>39</v>
      </c>
      <c r="B909" s="121" t="s">
        <v>983</v>
      </c>
      <c r="C909" s="122">
        <v>445000</v>
      </c>
      <c r="D909" s="123">
        <v>44544</v>
      </c>
      <c r="E909" s="121" t="s">
        <v>991</v>
      </c>
    </row>
    <row r="910" spans="1:5" ht="15">
      <c r="A910" s="121" t="s">
        <v>39</v>
      </c>
      <c r="B910" s="121" t="s">
        <v>983</v>
      </c>
      <c r="C910" s="122">
        <v>425000</v>
      </c>
      <c r="D910" s="123">
        <v>44558</v>
      </c>
      <c r="E910" s="121" t="s">
        <v>991</v>
      </c>
    </row>
    <row r="911" spans="1:5" ht="15">
      <c r="A911" s="121" t="s">
        <v>39</v>
      </c>
      <c r="B911" s="121" t="s">
        <v>983</v>
      </c>
      <c r="C911" s="122">
        <v>250500</v>
      </c>
      <c r="D911" s="123">
        <v>44559</v>
      </c>
      <c r="E911" s="121" t="s">
        <v>991</v>
      </c>
    </row>
    <row r="912" spans="1:5" ht="15">
      <c r="A912" s="121" t="s">
        <v>39</v>
      </c>
      <c r="B912" s="121" t="s">
        <v>983</v>
      </c>
      <c r="C912" s="122">
        <v>440000</v>
      </c>
      <c r="D912" s="123">
        <v>44559</v>
      </c>
      <c r="E912" s="121" t="s">
        <v>991</v>
      </c>
    </row>
    <row r="913" spans="1:5" ht="15">
      <c r="A913" s="121" t="s">
        <v>39</v>
      </c>
      <c r="B913" s="121" t="s">
        <v>983</v>
      </c>
      <c r="C913" s="122">
        <v>110000</v>
      </c>
      <c r="D913" s="123">
        <v>44538</v>
      </c>
      <c r="E913" s="121" t="s">
        <v>991</v>
      </c>
    </row>
    <row r="914" spans="1:5" ht="15">
      <c r="A914" s="121" t="s">
        <v>39</v>
      </c>
      <c r="B914" s="121" t="s">
        <v>983</v>
      </c>
      <c r="C914" s="122">
        <v>320000</v>
      </c>
      <c r="D914" s="123">
        <v>44559</v>
      </c>
      <c r="E914" s="121" t="s">
        <v>991</v>
      </c>
    </row>
    <row r="915" spans="1:5" ht="15">
      <c r="A915" s="121" t="s">
        <v>39</v>
      </c>
      <c r="B915" s="121" t="s">
        <v>983</v>
      </c>
      <c r="C915" s="122">
        <v>240000</v>
      </c>
      <c r="D915" s="123">
        <v>44559</v>
      </c>
      <c r="E915" s="121" t="s">
        <v>991</v>
      </c>
    </row>
    <row r="916" spans="1:5" ht="15">
      <c r="A916" s="121" t="s">
        <v>39</v>
      </c>
      <c r="B916" s="121" t="s">
        <v>983</v>
      </c>
      <c r="C916" s="122">
        <v>301476</v>
      </c>
      <c r="D916" s="123">
        <v>44559</v>
      </c>
      <c r="E916" s="121" t="s">
        <v>991</v>
      </c>
    </row>
    <row r="917" spans="1:5" ht="15">
      <c r="A917" s="121" t="s">
        <v>39</v>
      </c>
      <c r="B917" s="121" t="s">
        <v>983</v>
      </c>
      <c r="C917" s="122">
        <v>160000</v>
      </c>
      <c r="D917" s="123">
        <v>44558</v>
      </c>
      <c r="E917" s="121" t="s">
        <v>991</v>
      </c>
    </row>
    <row r="918" spans="1:5" ht="15">
      <c r="A918" s="121" t="s">
        <v>39</v>
      </c>
      <c r="B918" s="121" t="s">
        <v>983</v>
      </c>
      <c r="C918" s="122">
        <v>140000</v>
      </c>
      <c r="D918" s="123">
        <v>44558</v>
      </c>
      <c r="E918" s="121" t="s">
        <v>991</v>
      </c>
    </row>
    <row r="919" spans="1:5" ht="15">
      <c r="A919" s="121" t="s">
        <v>39</v>
      </c>
      <c r="B919" s="121" t="s">
        <v>983</v>
      </c>
      <c r="C919" s="122">
        <v>396825</v>
      </c>
      <c r="D919" s="123">
        <v>44543</v>
      </c>
      <c r="E919" s="121" t="s">
        <v>991</v>
      </c>
    </row>
    <row r="920" spans="1:5" ht="15">
      <c r="A920" s="121" t="s">
        <v>39</v>
      </c>
      <c r="B920" s="121" t="s">
        <v>983</v>
      </c>
      <c r="C920" s="122">
        <v>137535</v>
      </c>
      <c r="D920" s="123">
        <v>44558</v>
      </c>
      <c r="E920" s="121" t="s">
        <v>991</v>
      </c>
    </row>
    <row r="921" spans="1:5" ht="15">
      <c r="A921" s="121" t="s">
        <v>39</v>
      </c>
      <c r="B921" s="121" t="s">
        <v>983</v>
      </c>
      <c r="C921" s="122">
        <v>368700</v>
      </c>
      <c r="D921" s="123">
        <v>44538</v>
      </c>
      <c r="E921" s="121" t="s">
        <v>991</v>
      </c>
    </row>
    <row r="922" spans="1:5" ht="15">
      <c r="A922" s="121" t="s">
        <v>39</v>
      </c>
      <c r="B922" s="121" t="s">
        <v>983</v>
      </c>
      <c r="C922" s="122">
        <v>110000</v>
      </c>
      <c r="D922" s="123">
        <v>44538</v>
      </c>
      <c r="E922" s="121" t="s">
        <v>991</v>
      </c>
    </row>
    <row r="923" spans="1:5" ht="15">
      <c r="A923" s="121" t="s">
        <v>39</v>
      </c>
      <c r="B923" s="121" t="s">
        <v>983</v>
      </c>
      <c r="C923" s="122">
        <v>502400</v>
      </c>
      <c r="D923" s="123">
        <v>44538</v>
      </c>
      <c r="E923" s="121" t="s">
        <v>991</v>
      </c>
    </row>
    <row r="924" spans="1:5" ht="15">
      <c r="A924" s="121" t="s">
        <v>39</v>
      </c>
      <c r="B924" s="121" t="s">
        <v>983</v>
      </c>
      <c r="C924" s="122">
        <v>363750</v>
      </c>
      <c r="D924" s="123">
        <v>44558</v>
      </c>
      <c r="E924" s="121" t="s">
        <v>991</v>
      </c>
    </row>
    <row r="925" spans="1:5" ht="15">
      <c r="A925" s="121" t="s">
        <v>39</v>
      </c>
      <c r="B925" s="121" t="s">
        <v>983</v>
      </c>
      <c r="C925" s="122">
        <v>161000</v>
      </c>
      <c r="D925" s="123">
        <v>44558</v>
      </c>
      <c r="E925" s="121" t="s">
        <v>991</v>
      </c>
    </row>
    <row r="926" spans="1:5" ht="15">
      <c r="A926" s="121" t="s">
        <v>39</v>
      </c>
      <c r="B926" s="121" t="s">
        <v>983</v>
      </c>
      <c r="C926" s="122">
        <v>458500</v>
      </c>
      <c r="D926" s="123">
        <v>44558</v>
      </c>
      <c r="E926" s="121" t="s">
        <v>991</v>
      </c>
    </row>
    <row r="927" spans="1:5" ht="15">
      <c r="A927" s="121" t="s">
        <v>39</v>
      </c>
      <c r="B927" s="121" t="s">
        <v>983</v>
      </c>
      <c r="C927" s="122">
        <v>1885000</v>
      </c>
      <c r="D927" s="123">
        <v>44544</v>
      </c>
      <c r="E927" s="121" t="s">
        <v>991</v>
      </c>
    </row>
    <row r="928" spans="1:5" ht="15">
      <c r="A928" s="121" t="s">
        <v>39</v>
      </c>
      <c r="B928" s="121" t="s">
        <v>983</v>
      </c>
      <c r="C928" s="122">
        <v>1000000</v>
      </c>
      <c r="D928" s="123">
        <v>44538</v>
      </c>
      <c r="E928" s="121" t="s">
        <v>991</v>
      </c>
    </row>
    <row r="929" spans="1:5" ht="15">
      <c r="A929" s="121" t="s">
        <v>39</v>
      </c>
      <c r="B929" s="121" t="s">
        <v>983</v>
      </c>
      <c r="C929" s="122">
        <v>608000</v>
      </c>
      <c r="D929" s="123">
        <v>44558</v>
      </c>
      <c r="E929" s="121" t="s">
        <v>991</v>
      </c>
    </row>
    <row r="930" spans="1:5" ht="15">
      <c r="A930" s="121" t="s">
        <v>154</v>
      </c>
      <c r="B930" s="121" t="s">
        <v>984</v>
      </c>
      <c r="C930" s="122">
        <v>495000</v>
      </c>
      <c r="D930" s="123">
        <v>44552</v>
      </c>
      <c r="E930" s="121" t="s">
        <v>990</v>
      </c>
    </row>
    <row r="931" spans="1:5" ht="15">
      <c r="A931" s="121" t="s">
        <v>154</v>
      </c>
      <c r="B931" s="121" t="s">
        <v>984</v>
      </c>
      <c r="C931" s="122">
        <v>383000</v>
      </c>
      <c r="D931" s="123">
        <v>44552</v>
      </c>
      <c r="E931" s="121" t="s">
        <v>990</v>
      </c>
    </row>
    <row r="932" spans="1:5" ht="15">
      <c r="A932" s="121" t="s">
        <v>154</v>
      </c>
      <c r="B932" s="121" t="s">
        <v>984</v>
      </c>
      <c r="C932" s="122">
        <v>482500</v>
      </c>
      <c r="D932" s="123">
        <v>44545</v>
      </c>
      <c r="E932" s="121" t="s">
        <v>990</v>
      </c>
    </row>
    <row r="933" spans="1:5" ht="15">
      <c r="A933" s="121" t="s">
        <v>154</v>
      </c>
      <c r="B933" s="121" t="s">
        <v>984</v>
      </c>
      <c r="C933" s="122">
        <v>3800000</v>
      </c>
      <c r="D933" s="123">
        <v>44546</v>
      </c>
      <c r="E933" s="121" t="s">
        <v>990</v>
      </c>
    </row>
    <row r="934" spans="1:5" ht="15">
      <c r="A934" s="121" t="s">
        <v>154</v>
      </c>
      <c r="B934" s="121" t="s">
        <v>984</v>
      </c>
      <c r="C934" s="122">
        <v>230000</v>
      </c>
      <c r="D934" s="123">
        <v>44543</v>
      </c>
      <c r="E934" s="121" t="s">
        <v>990</v>
      </c>
    </row>
    <row r="935" spans="1:5" ht="15">
      <c r="A935" s="121" t="s">
        <v>154</v>
      </c>
      <c r="B935" s="121" t="s">
        <v>984</v>
      </c>
      <c r="C935" s="122">
        <v>719000</v>
      </c>
      <c r="D935" s="123">
        <v>44545</v>
      </c>
      <c r="E935" s="121" t="s">
        <v>990</v>
      </c>
    </row>
    <row r="936" spans="1:5" ht="15">
      <c r="A936" s="121" t="s">
        <v>154</v>
      </c>
      <c r="B936" s="121" t="s">
        <v>984</v>
      </c>
      <c r="C936" s="122">
        <v>574000</v>
      </c>
      <c r="D936" s="123">
        <v>44551</v>
      </c>
      <c r="E936" s="121" t="s">
        <v>990</v>
      </c>
    </row>
    <row r="937" spans="1:5" ht="15">
      <c r="A937" s="121" t="s">
        <v>154</v>
      </c>
      <c r="B937" s="121" t="s">
        <v>984</v>
      </c>
      <c r="C937" s="122">
        <v>558000</v>
      </c>
      <c r="D937" s="123">
        <v>44543</v>
      </c>
      <c r="E937" s="121" t="s">
        <v>990</v>
      </c>
    </row>
    <row r="938" spans="1:5" ht="15">
      <c r="A938" s="121" t="s">
        <v>154</v>
      </c>
      <c r="B938" s="121" t="s">
        <v>984</v>
      </c>
      <c r="C938" s="122">
        <v>2075000</v>
      </c>
      <c r="D938" s="123">
        <v>44550</v>
      </c>
      <c r="E938" s="121" t="s">
        <v>990</v>
      </c>
    </row>
    <row r="939" spans="1:5" ht="15">
      <c r="A939" s="121" t="s">
        <v>154</v>
      </c>
      <c r="B939" s="121" t="s">
        <v>984</v>
      </c>
      <c r="C939" s="122">
        <v>479000</v>
      </c>
      <c r="D939" s="123">
        <v>44553</v>
      </c>
      <c r="E939" s="121" t="s">
        <v>990</v>
      </c>
    </row>
    <row r="940" spans="1:5" ht="15">
      <c r="A940" s="121" t="s">
        <v>154</v>
      </c>
      <c r="B940" s="121" t="s">
        <v>984</v>
      </c>
      <c r="C940" s="122">
        <v>725000</v>
      </c>
      <c r="D940" s="123">
        <v>44538</v>
      </c>
      <c r="E940" s="121" t="s">
        <v>990</v>
      </c>
    </row>
    <row r="941" spans="1:5" ht="15">
      <c r="A941" s="121" t="s">
        <v>154</v>
      </c>
      <c r="B941" s="121" t="s">
        <v>984</v>
      </c>
      <c r="C941" s="122">
        <v>637500</v>
      </c>
      <c r="D941" s="123">
        <v>44538</v>
      </c>
      <c r="E941" s="121" t="s">
        <v>990</v>
      </c>
    </row>
    <row r="942" spans="1:5" ht="15">
      <c r="A942" s="121" t="s">
        <v>154</v>
      </c>
      <c r="B942" s="121" t="s">
        <v>984</v>
      </c>
      <c r="C942" s="122">
        <v>590000</v>
      </c>
      <c r="D942" s="123">
        <v>44538</v>
      </c>
      <c r="E942" s="121" t="s">
        <v>990</v>
      </c>
    </row>
    <row r="943" spans="1:5" ht="15">
      <c r="A943" s="121" t="s">
        <v>154</v>
      </c>
      <c r="B943" s="121" t="s">
        <v>984</v>
      </c>
      <c r="C943" s="122">
        <v>450500</v>
      </c>
      <c r="D943" s="123">
        <v>44553</v>
      </c>
      <c r="E943" s="121" t="s">
        <v>990</v>
      </c>
    </row>
    <row r="944" spans="1:5" ht="15">
      <c r="A944" s="121" t="s">
        <v>154</v>
      </c>
      <c r="B944" s="121" t="s">
        <v>984</v>
      </c>
      <c r="C944" s="122">
        <v>220000</v>
      </c>
      <c r="D944" s="123">
        <v>44559</v>
      </c>
      <c r="E944" s="121" t="s">
        <v>990</v>
      </c>
    </row>
    <row r="945" spans="1:5" ht="15">
      <c r="A945" s="121" t="s">
        <v>154</v>
      </c>
      <c r="B945" s="121" t="s">
        <v>984</v>
      </c>
      <c r="C945" s="122">
        <v>302300</v>
      </c>
      <c r="D945" s="123">
        <v>44531</v>
      </c>
      <c r="E945" s="121" t="s">
        <v>990</v>
      </c>
    </row>
    <row r="946" spans="1:5" ht="15">
      <c r="A946" s="121" t="s">
        <v>154</v>
      </c>
      <c r="B946" s="121" t="s">
        <v>984</v>
      </c>
      <c r="C946" s="122">
        <v>649000</v>
      </c>
      <c r="D946" s="123">
        <v>44532</v>
      </c>
      <c r="E946" s="121" t="s">
        <v>990</v>
      </c>
    </row>
    <row r="947" spans="1:5" ht="15">
      <c r="A947" s="121" t="s">
        <v>154</v>
      </c>
      <c r="B947" s="121" t="s">
        <v>984</v>
      </c>
      <c r="C947" s="122">
        <v>230000</v>
      </c>
      <c r="D947" s="123">
        <v>44560</v>
      </c>
      <c r="E947" s="121" t="s">
        <v>990</v>
      </c>
    </row>
    <row r="948" spans="1:5" ht="15">
      <c r="A948" s="121" t="s">
        <v>154</v>
      </c>
      <c r="B948" s="121" t="s">
        <v>984</v>
      </c>
      <c r="C948" s="122">
        <v>490000</v>
      </c>
      <c r="D948" s="123">
        <v>44547</v>
      </c>
      <c r="E948" s="121" t="s">
        <v>990</v>
      </c>
    </row>
    <row r="949" spans="1:5" ht="15">
      <c r="A949" s="121" t="s">
        <v>154</v>
      </c>
      <c r="B949" s="121" t="s">
        <v>984</v>
      </c>
      <c r="C949" s="122">
        <v>580000</v>
      </c>
      <c r="D949" s="123">
        <v>44560</v>
      </c>
      <c r="E949" s="121" t="s">
        <v>990</v>
      </c>
    </row>
    <row r="950" spans="1:5" ht="15">
      <c r="A950" s="121" t="s">
        <v>154</v>
      </c>
      <c r="B950" s="121" t="s">
        <v>984</v>
      </c>
      <c r="C950" s="122">
        <v>323000</v>
      </c>
      <c r="D950" s="123">
        <v>44531</v>
      </c>
      <c r="E950" s="121" t="s">
        <v>990</v>
      </c>
    </row>
    <row r="951" spans="1:5" ht="15">
      <c r="A951" s="121" t="s">
        <v>154</v>
      </c>
      <c r="B951" s="121" t="s">
        <v>984</v>
      </c>
      <c r="C951" s="122">
        <v>681000</v>
      </c>
      <c r="D951" s="123">
        <v>44540</v>
      </c>
      <c r="E951" s="121" t="s">
        <v>990</v>
      </c>
    </row>
    <row r="952" spans="1:5" ht="15">
      <c r="A952" s="121" t="s">
        <v>154</v>
      </c>
      <c r="B952" s="121" t="s">
        <v>984</v>
      </c>
      <c r="C952" s="122">
        <v>543000</v>
      </c>
      <c r="D952" s="123">
        <v>44536</v>
      </c>
      <c r="E952" s="121" t="s">
        <v>990</v>
      </c>
    </row>
    <row r="953" spans="1:5" ht="15">
      <c r="A953" s="121" t="s">
        <v>154</v>
      </c>
      <c r="B953" s="121" t="s">
        <v>984</v>
      </c>
      <c r="C953" s="122">
        <v>101823</v>
      </c>
      <c r="D953" s="123">
        <v>44544</v>
      </c>
      <c r="E953" s="121" t="s">
        <v>991</v>
      </c>
    </row>
    <row r="954" spans="1:5" ht="15">
      <c r="A954" s="121" t="s">
        <v>154</v>
      </c>
      <c r="B954" s="121" t="s">
        <v>984</v>
      </c>
      <c r="C954" s="122">
        <v>237000</v>
      </c>
      <c r="D954" s="123">
        <v>44540</v>
      </c>
      <c r="E954" s="121" t="s">
        <v>991</v>
      </c>
    </row>
    <row r="955" spans="1:5" ht="15">
      <c r="A955" s="121" t="s">
        <v>160</v>
      </c>
      <c r="B955" s="121" t="s">
        <v>985</v>
      </c>
      <c r="C955" s="122">
        <v>423000</v>
      </c>
      <c r="D955" s="123">
        <v>44533</v>
      </c>
      <c r="E955" s="121" t="s">
        <v>990</v>
      </c>
    </row>
    <row r="956" spans="1:5" ht="15">
      <c r="A956" s="121" t="s">
        <v>160</v>
      </c>
      <c r="B956" s="121" t="s">
        <v>985</v>
      </c>
      <c r="C956" s="122">
        <v>1140000</v>
      </c>
      <c r="D956" s="123">
        <v>44533</v>
      </c>
      <c r="E956" s="121" t="s">
        <v>990</v>
      </c>
    </row>
    <row r="957" spans="1:5" ht="15">
      <c r="A957" s="121" t="s">
        <v>160</v>
      </c>
      <c r="B957" s="121" t="s">
        <v>985</v>
      </c>
      <c r="C957" s="122">
        <v>3400000</v>
      </c>
      <c r="D957" s="123">
        <v>44546</v>
      </c>
      <c r="E957" s="121" t="s">
        <v>990</v>
      </c>
    </row>
    <row r="958" spans="1:5" ht="15">
      <c r="A958" s="121" t="s">
        <v>160</v>
      </c>
      <c r="B958" s="121" t="s">
        <v>985</v>
      </c>
      <c r="C958" s="122">
        <v>615000</v>
      </c>
      <c r="D958" s="123">
        <v>44533</v>
      </c>
      <c r="E958" s="121" t="s">
        <v>990</v>
      </c>
    </row>
    <row r="959" spans="1:5" ht="15">
      <c r="A959" s="121" t="s">
        <v>160</v>
      </c>
      <c r="B959" s="121" t="s">
        <v>985</v>
      </c>
      <c r="C959" s="122">
        <v>447500</v>
      </c>
      <c r="D959" s="123">
        <v>44536</v>
      </c>
      <c r="E959" s="121" t="s">
        <v>990</v>
      </c>
    </row>
    <row r="960" spans="1:5" ht="15">
      <c r="A960" s="121" t="s">
        <v>160</v>
      </c>
      <c r="B960" s="121" t="s">
        <v>985</v>
      </c>
      <c r="C960" s="122">
        <v>610000</v>
      </c>
      <c r="D960" s="123">
        <v>44533</v>
      </c>
      <c r="E960" s="121" t="s">
        <v>990</v>
      </c>
    </row>
    <row r="961" spans="1:5" ht="15">
      <c r="A961" s="121" t="s">
        <v>160</v>
      </c>
      <c r="B961" s="121" t="s">
        <v>985</v>
      </c>
      <c r="C961" s="122">
        <v>270000</v>
      </c>
      <c r="D961" s="123">
        <v>44533</v>
      </c>
      <c r="E961" s="121" t="s">
        <v>990</v>
      </c>
    </row>
    <row r="962" spans="1:5" ht="15">
      <c r="A962" s="121" t="s">
        <v>160</v>
      </c>
      <c r="B962" s="121" t="s">
        <v>985</v>
      </c>
      <c r="C962" s="122">
        <v>443210</v>
      </c>
      <c r="D962" s="123">
        <v>44546</v>
      </c>
      <c r="E962" s="121" t="s">
        <v>990</v>
      </c>
    </row>
    <row r="963" spans="1:5" ht="15">
      <c r="A963" s="121" t="s">
        <v>160</v>
      </c>
      <c r="B963" s="121" t="s">
        <v>985</v>
      </c>
      <c r="C963" s="122">
        <v>376000</v>
      </c>
      <c r="D963" s="123">
        <v>44546</v>
      </c>
      <c r="E963" s="121" t="s">
        <v>990</v>
      </c>
    </row>
    <row r="964" spans="1:5" ht="15">
      <c r="A964" s="121" t="s">
        <v>160</v>
      </c>
      <c r="B964" s="121" t="s">
        <v>985</v>
      </c>
      <c r="C964" s="122">
        <v>1185000</v>
      </c>
      <c r="D964" s="123">
        <v>44532</v>
      </c>
      <c r="E964" s="121" t="s">
        <v>990</v>
      </c>
    </row>
    <row r="965" spans="1:5" ht="15">
      <c r="A965" s="121" t="s">
        <v>160</v>
      </c>
      <c r="B965" s="121" t="s">
        <v>985</v>
      </c>
      <c r="C965" s="122">
        <v>290000</v>
      </c>
      <c r="D965" s="123">
        <v>44532</v>
      </c>
      <c r="E965" s="121" t="s">
        <v>990</v>
      </c>
    </row>
    <row r="966" spans="1:5" ht="15">
      <c r="A966" s="121" t="s">
        <v>160</v>
      </c>
      <c r="B966" s="121" t="s">
        <v>985</v>
      </c>
      <c r="C966" s="122">
        <v>456575</v>
      </c>
      <c r="D966" s="123">
        <v>44532</v>
      </c>
      <c r="E966" s="121" t="s">
        <v>990</v>
      </c>
    </row>
    <row r="967" spans="1:5" ht="15">
      <c r="A967" s="121" t="s">
        <v>160</v>
      </c>
      <c r="B967" s="121" t="s">
        <v>985</v>
      </c>
      <c r="C967" s="122">
        <v>625000</v>
      </c>
      <c r="D967" s="123">
        <v>44536</v>
      </c>
      <c r="E967" s="121" t="s">
        <v>990</v>
      </c>
    </row>
    <row r="968" spans="1:5" ht="15">
      <c r="A968" s="121" t="s">
        <v>160</v>
      </c>
      <c r="B968" s="121" t="s">
        <v>985</v>
      </c>
      <c r="C968" s="122">
        <v>520000</v>
      </c>
      <c r="D968" s="123">
        <v>44546</v>
      </c>
      <c r="E968" s="121" t="s">
        <v>990</v>
      </c>
    </row>
    <row r="969" spans="1:5" ht="15">
      <c r="A969" s="121" t="s">
        <v>160</v>
      </c>
      <c r="B969" s="121" t="s">
        <v>985</v>
      </c>
      <c r="C969" s="122">
        <v>768244</v>
      </c>
      <c r="D969" s="123">
        <v>44533</v>
      </c>
      <c r="E969" s="121" t="s">
        <v>990</v>
      </c>
    </row>
    <row r="970" spans="1:5" ht="15">
      <c r="A970" s="121" t="s">
        <v>160</v>
      </c>
      <c r="B970" s="121" t="s">
        <v>985</v>
      </c>
      <c r="C970" s="122">
        <v>547651</v>
      </c>
      <c r="D970" s="123">
        <v>44533</v>
      </c>
      <c r="E970" s="121" t="s">
        <v>990</v>
      </c>
    </row>
    <row r="971" spans="1:5" ht="15">
      <c r="A971" s="121" t="s">
        <v>160</v>
      </c>
      <c r="B971" s="121" t="s">
        <v>985</v>
      </c>
      <c r="C971" s="122">
        <v>942000</v>
      </c>
      <c r="D971" s="123">
        <v>44533</v>
      </c>
      <c r="E971" s="121" t="s">
        <v>990</v>
      </c>
    </row>
    <row r="972" spans="1:5" ht="15">
      <c r="A972" s="121" t="s">
        <v>160</v>
      </c>
      <c r="B972" s="121" t="s">
        <v>985</v>
      </c>
      <c r="C972" s="122">
        <v>545000</v>
      </c>
      <c r="D972" s="123">
        <v>44533</v>
      </c>
      <c r="E972" s="121" t="s">
        <v>990</v>
      </c>
    </row>
    <row r="973" spans="1:5" ht="15">
      <c r="A973" s="121" t="s">
        <v>160</v>
      </c>
      <c r="B973" s="121" t="s">
        <v>985</v>
      </c>
      <c r="C973" s="122">
        <v>514000</v>
      </c>
      <c r="D973" s="123">
        <v>44533</v>
      </c>
      <c r="E973" s="121" t="s">
        <v>990</v>
      </c>
    </row>
    <row r="974" spans="1:5" ht="15">
      <c r="A974" s="121" t="s">
        <v>160</v>
      </c>
      <c r="B974" s="121" t="s">
        <v>985</v>
      </c>
      <c r="C974" s="122">
        <v>315000</v>
      </c>
      <c r="D974" s="123">
        <v>44533</v>
      </c>
      <c r="E974" s="121" t="s">
        <v>990</v>
      </c>
    </row>
    <row r="975" spans="1:5" ht="15">
      <c r="A975" s="121" t="s">
        <v>160</v>
      </c>
      <c r="B975" s="121" t="s">
        <v>985</v>
      </c>
      <c r="C975" s="122">
        <v>245000</v>
      </c>
      <c r="D975" s="123">
        <v>44546</v>
      </c>
      <c r="E975" s="121" t="s">
        <v>990</v>
      </c>
    </row>
    <row r="976" spans="1:5" ht="15">
      <c r="A976" s="121" t="s">
        <v>160</v>
      </c>
      <c r="B976" s="121" t="s">
        <v>985</v>
      </c>
      <c r="C976" s="122">
        <v>491644</v>
      </c>
      <c r="D976" s="123">
        <v>44546</v>
      </c>
      <c r="E976" s="121" t="s">
        <v>990</v>
      </c>
    </row>
    <row r="977" spans="1:5" ht="15">
      <c r="A977" s="121" t="s">
        <v>160</v>
      </c>
      <c r="B977" s="121" t="s">
        <v>985</v>
      </c>
      <c r="C977" s="122">
        <v>221000</v>
      </c>
      <c r="D977" s="123">
        <v>44533</v>
      </c>
      <c r="E977" s="121" t="s">
        <v>990</v>
      </c>
    </row>
    <row r="978" spans="1:5" ht="15">
      <c r="A978" s="121" t="s">
        <v>160</v>
      </c>
      <c r="B978" s="121" t="s">
        <v>985</v>
      </c>
      <c r="C978" s="122">
        <v>840000</v>
      </c>
      <c r="D978" s="123">
        <v>44531</v>
      </c>
      <c r="E978" s="121" t="s">
        <v>990</v>
      </c>
    </row>
    <row r="979" spans="1:5" ht="15">
      <c r="A979" s="121" t="s">
        <v>160</v>
      </c>
      <c r="B979" s="121" t="s">
        <v>985</v>
      </c>
      <c r="C979" s="122">
        <v>1000000</v>
      </c>
      <c r="D979" s="123">
        <v>44546</v>
      </c>
      <c r="E979" s="121" t="s">
        <v>990</v>
      </c>
    </row>
    <row r="980" spans="1:5" ht="15">
      <c r="A980" s="121" t="s">
        <v>160</v>
      </c>
      <c r="B980" s="121" t="s">
        <v>985</v>
      </c>
      <c r="C980" s="122">
        <v>1200000</v>
      </c>
      <c r="D980" s="123">
        <v>44533</v>
      </c>
      <c r="E980" s="121" t="s">
        <v>990</v>
      </c>
    </row>
    <row r="981" spans="1:5" ht="15">
      <c r="A981" s="121" t="s">
        <v>160</v>
      </c>
      <c r="B981" s="121" t="s">
        <v>985</v>
      </c>
      <c r="C981" s="122">
        <v>650181</v>
      </c>
      <c r="D981" s="123">
        <v>44546</v>
      </c>
      <c r="E981" s="121" t="s">
        <v>990</v>
      </c>
    </row>
    <row r="982" spans="1:5" ht="15">
      <c r="A982" s="121" t="s">
        <v>160</v>
      </c>
      <c r="B982" s="121" t="s">
        <v>985</v>
      </c>
      <c r="C982" s="122">
        <v>490000</v>
      </c>
      <c r="D982" s="123">
        <v>44533</v>
      </c>
      <c r="E982" s="121" t="s">
        <v>990</v>
      </c>
    </row>
    <row r="983" spans="1:5" ht="15">
      <c r="A983" s="121" t="s">
        <v>160</v>
      </c>
      <c r="B983" s="121" t="s">
        <v>985</v>
      </c>
      <c r="C983" s="122">
        <v>580000</v>
      </c>
      <c r="D983" s="123">
        <v>44546</v>
      </c>
      <c r="E983" s="121" t="s">
        <v>990</v>
      </c>
    </row>
    <row r="984" spans="1:5" ht="15">
      <c r="A984" s="121" t="s">
        <v>160</v>
      </c>
      <c r="B984" s="121" t="s">
        <v>985</v>
      </c>
      <c r="C984" s="122">
        <v>1369235</v>
      </c>
      <c r="D984" s="123">
        <v>44546</v>
      </c>
      <c r="E984" s="121" t="s">
        <v>990</v>
      </c>
    </row>
    <row r="985" spans="1:5" ht="15">
      <c r="A985" s="121" t="s">
        <v>160</v>
      </c>
      <c r="B985" s="121" t="s">
        <v>985</v>
      </c>
      <c r="C985" s="122">
        <v>190000</v>
      </c>
      <c r="D985" s="123">
        <v>44531</v>
      </c>
      <c r="E985" s="121" t="s">
        <v>990</v>
      </c>
    </row>
    <row r="986" spans="1:5" ht="15">
      <c r="A986" s="121" t="s">
        <v>160</v>
      </c>
      <c r="B986" s="121" t="s">
        <v>985</v>
      </c>
      <c r="C986" s="122">
        <v>435000</v>
      </c>
      <c r="D986" s="123">
        <v>44547</v>
      </c>
      <c r="E986" s="121" t="s">
        <v>990</v>
      </c>
    </row>
    <row r="987" spans="1:5" ht="15">
      <c r="A987" s="121" t="s">
        <v>160</v>
      </c>
      <c r="B987" s="121" t="s">
        <v>985</v>
      </c>
      <c r="C987" s="122">
        <v>650000</v>
      </c>
      <c r="D987" s="123">
        <v>44547</v>
      </c>
      <c r="E987" s="121" t="s">
        <v>990</v>
      </c>
    </row>
    <row r="988" spans="1:5" ht="15">
      <c r="A988" s="121" t="s">
        <v>160</v>
      </c>
      <c r="B988" s="121" t="s">
        <v>985</v>
      </c>
      <c r="C988" s="122">
        <v>655000</v>
      </c>
      <c r="D988" s="123">
        <v>44531</v>
      </c>
      <c r="E988" s="121" t="s">
        <v>990</v>
      </c>
    </row>
    <row r="989" spans="1:5" ht="15">
      <c r="A989" s="121" t="s">
        <v>160</v>
      </c>
      <c r="B989" s="121" t="s">
        <v>985</v>
      </c>
      <c r="C989" s="122">
        <v>929000</v>
      </c>
      <c r="D989" s="123">
        <v>44531</v>
      </c>
      <c r="E989" s="121" t="s">
        <v>990</v>
      </c>
    </row>
    <row r="990" spans="1:5" ht="15">
      <c r="A990" s="121" t="s">
        <v>160</v>
      </c>
      <c r="B990" s="121" t="s">
        <v>985</v>
      </c>
      <c r="C990" s="122">
        <v>607293</v>
      </c>
      <c r="D990" s="123">
        <v>44531</v>
      </c>
      <c r="E990" s="121" t="s">
        <v>990</v>
      </c>
    </row>
    <row r="991" spans="1:5" ht="15">
      <c r="A991" s="121" t="s">
        <v>160</v>
      </c>
      <c r="B991" s="121" t="s">
        <v>985</v>
      </c>
      <c r="C991" s="122">
        <v>940000</v>
      </c>
      <c r="D991" s="123">
        <v>44547</v>
      </c>
      <c r="E991" s="121" t="s">
        <v>990</v>
      </c>
    </row>
    <row r="992" spans="1:5" ht="15">
      <c r="A992" s="121" t="s">
        <v>160</v>
      </c>
      <c r="B992" s="121" t="s">
        <v>985</v>
      </c>
      <c r="C992" s="122">
        <v>7250000</v>
      </c>
      <c r="D992" s="123">
        <v>44547</v>
      </c>
      <c r="E992" s="121" t="s">
        <v>990</v>
      </c>
    </row>
    <row r="993" spans="1:5" ht="15">
      <c r="A993" s="121" t="s">
        <v>160</v>
      </c>
      <c r="B993" s="121" t="s">
        <v>985</v>
      </c>
      <c r="C993" s="122">
        <v>627609</v>
      </c>
      <c r="D993" s="123">
        <v>44547</v>
      </c>
      <c r="E993" s="121" t="s">
        <v>990</v>
      </c>
    </row>
    <row r="994" spans="1:5" ht="15">
      <c r="A994" s="121" t="s">
        <v>160</v>
      </c>
      <c r="B994" s="121" t="s">
        <v>985</v>
      </c>
      <c r="C994" s="122">
        <v>465000</v>
      </c>
      <c r="D994" s="123">
        <v>44547</v>
      </c>
      <c r="E994" s="121" t="s">
        <v>990</v>
      </c>
    </row>
    <row r="995" spans="1:5" ht="15">
      <c r="A995" s="121" t="s">
        <v>160</v>
      </c>
      <c r="B995" s="121" t="s">
        <v>985</v>
      </c>
      <c r="C995" s="122">
        <v>345000</v>
      </c>
      <c r="D995" s="123">
        <v>44547</v>
      </c>
      <c r="E995" s="121" t="s">
        <v>990</v>
      </c>
    </row>
    <row r="996" spans="1:5" ht="15">
      <c r="A996" s="121" t="s">
        <v>160</v>
      </c>
      <c r="B996" s="121" t="s">
        <v>985</v>
      </c>
      <c r="C996" s="122">
        <v>278000</v>
      </c>
      <c r="D996" s="123">
        <v>44547</v>
      </c>
      <c r="E996" s="121" t="s">
        <v>990</v>
      </c>
    </row>
    <row r="997" spans="1:5" ht="15">
      <c r="A997" s="121" t="s">
        <v>160</v>
      </c>
      <c r="B997" s="121" t="s">
        <v>985</v>
      </c>
      <c r="C997" s="122">
        <v>335000</v>
      </c>
      <c r="D997" s="123">
        <v>44531</v>
      </c>
      <c r="E997" s="121" t="s">
        <v>990</v>
      </c>
    </row>
    <row r="998" spans="1:5" ht="15">
      <c r="A998" s="121" t="s">
        <v>160</v>
      </c>
      <c r="B998" s="121" t="s">
        <v>985</v>
      </c>
      <c r="C998" s="122">
        <v>600000</v>
      </c>
      <c r="D998" s="123">
        <v>44547</v>
      </c>
      <c r="E998" s="121" t="s">
        <v>990</v>
      </c>
    </row>
    <row r="999" spans="1:5" ht="15">
      <c r="A999" s="121" t="s">
        <v>160</v>
      </c>
      <c r="B999" s="121" t="s">
        <v>985</v>
      </c>
      <c r="C999" s="122">
        <v>200000</v>
      </c>
      <c r="D999" s="123">
        <v>44547</v>
      </c>
      <c r="E999" s="121" t="s">
        <v>990</v>
      </c>
    </row>
    <row r="1000" spans="1:5" ht="15">
      <c r="A1000" s="121" t="s">
        <v>160</v>
      </c>
      <c r="B1000" s="121" t="s">
        <v>985</v>
      </c>
      <c r="C1000" s="122">
        <v>333000</v>
      </c>
      <c r="D1000" s="123">
        <v>44547</v>
      </c>
      <c r="E1000" s="121" t="s">
        <v>990</v>
      </c>
    </row>
    <row r="1001" spans="1:5" ht="15">
      <c r="A1001" s="121" t="s">
        <v>160</v>
      </c>
      <c r="B1001" s="121" t="s">
        <v>985</v>
      </c>
      <c r="C1001" s="122">
        <v>340000</v>
      </c>
      <c r="D1001" s="123">
        <v>44547</v>
      </c>
      <c r="E1001" s="121" t="s">
        <v>990</v>
      </c>
    </row>
    <row r="1002" spans="1:5" ht="15">
      <c r="A1002" s="121" t="s">
        <v>160</v>
      </c>
      <c r="B1002" s="121" t="s">
        <v>985</v>
      </c>
      <c r="C1002" s="122">
        <v>435000</v>
      </c>
      <c r="D1002" s="123">
        <v>44547</v>
      </c>
      <c r="E1002" s="121" t="s">
        <v>990</v>
      </c>
    </row>
    <row r="1003" spans="1:5" ht="15">
      <c r="A1003" s="121" t="s">
        <v>160</v>
      </c>
      <c r="B1003" s="121" t="s">
        <v>985</v>
      </c>
      <c r="C1003" s="122">
        <v>613000</v>
      </c>
      <c r="D1003" s="123">
        <v>44547</v>
      </c>
      <c r="E1003" s="121" t="s">
        <v>990</v>
      </c>
    </row>
    <row r="1004" spans="1:5" ht="15">
      <c r="A1004" s="121" t="s">
        <v>160</v>
      </c>
      <c r="B1004" s="121" t="s">
        <v>985</v>
      </c>
      <c r="C1004" s="122">
        <v>650149</v>
      </c>
      <c r="D1004" s="123">
        <v>44532</v>
      </c>
      <c r="E1004" s="121" t="s">
        <v>990</v>
      </c>
    </row>
    <row r="1005" spans="1:5" ht="15">
      <c r="A1005" s="121" t="s">
        <v>160</v>
      </c>
      <c r="B1005" s="121" t="s">
        <v>985</v>
      </c>
      <c r="C1005" s="122">
        <v>421000</v>
      </c>
      <c r="D1005" s="123">
        <v>44532</v>
      </c>
      <c r="E1005" s="121" t="s">
        <v>990</v>
      </c>
    </row>
    <row r="1006" spans="1:5" ht="15">
      <c r="A1006" s="121" t="s">
        <v>160</v>
      </c>
      <c r="B1006" s="121" t="s">
        <v>985</v>
      </c>
      <c r="C1006" s="122">
        <v>639000</v>
      </c>
      <c r="D1006" s="123">
        <v>44536</v>
      </c>
      <c r="E1006" s="121" t="s">
        <v>990</v>
      </c>
    </row>
    <row r="1007" spans="1:5" ht="15">
      <c r="A1007" s="121" t="s">
        <v>160</v>
      </c>
      <c r="B1007" s="121" t="s">
        <v>985</v>
      </c>
      <c r="C1007" s="122">
        <v>535000</v>
      </c>
      <c r="D1007" s="123">
        <v>44531</v>
      </c>
      <c r="E1007" s="121" t="s">
        <v>990</v>
      </c>
    </row>
    <row r="1008" spans="1:5" ht="15">
      <c r="A1008" s="121" t="s">
        <v>160</v>
      </c>
      <c r="B1008" s="121" t="s">
        <v>985</v>
      </c>
      <c r="C1008" s="122">
        <v>180000</v>
      </c>
      <c r="D1008" s="123">
        <v>44547</v>
      </c>
      <c r="E1008" s="121" t="s">
        <v>990</v>
      </c>
    </row>
    <row r="1009" spans="1:5" ht="15">
      <c r="A1009" s="121" t="s">
        <v>160</v>
      </c>
      <c r="B1009" s="121" t="s">
        <v>985</v>
      </c>
      <c r="C1009" s="122">
        <v>875000</v>
      </c>
      <c r="D1009" s="123">
        <v>44531</v>
      </c>
      <c r="E1009" s="121" t="s">
        <v>990</v>
      </c>
    </row>
    <row r="1010" spans="1:5" ht="15">
      <c r="A1010" s="121" t="s">
        <v>160</v>
      </c>
      <c r="B1010" s="121" t="s">
        <v>985</v>
      </c>
      <c r="C1010" s="122">
        <v>498187</v>
      </c>
      <c r="D1010" s="123">
        <v>44531</v>
      </c>
      <c r="E1010" s="121" t="s">
        <v>990</v>
      </c>
    </row>
    <row r="1011" spans="1:5" ht="15">
      <c r="A1011" s="121" t="s">
        <v>160</v>
      </c>
      <c r="B1011" s="121" t="s">
        <v>985</v>
      </c>
      <c r="C1011" s="122">
        <v>356000</v>
      </c>
      <c r="D1011" s="123">
        <v>44547</v>
      </c>
      <c r="E1011" s="121" t="s">
        <v>990</v>
      </c>
    </row>
    <row r="1012" spans="1:5" ht="15">
      <c r="A1012" s="121" t="s">
        <v>160</v>
      </c>
      <c r="B1012" s="121" t="s">
        <v>985</v>
      </c>
      <c r="C1012" s="122">
        <v>450000</v>
      </c>
      <c r="D1012" s="123">
        <v>44531</v>
      </c>
      <c r="E1012" s="121" t="s">
        <v>990</v>
      </c>
    </row>
    <row r="1013" spans="1:5" ht="15">
      <c r="A1013" s="121" t="s">
        <v>160</v>
      </c>
      <c r="B1013" s="121" t="s">
        <v>985</v>
      </c>
      <c r="C1013" s="122">
        <v>280000</v>
      </c>
      <c r="D1013" s="123">
        <v>44547</v>
      </c>
      <c r="E1013" s="121" t="s">
        <v>990</v>
      </c>
    </row>
    <row r="1014" spans="1:5" ht="15">
      <c r="A1014" s="121" t="s">
        <v>160</v>
      </c>
      <c r="B1014" s="121" t="s">
        <v>985</v>
      </c>
      <c r="C1014" s="122">
        <v>490000</v>
      </c>
      <c r="D1014" s="123">
        <v>44547</v>
      </c>
      <c r="E1014" s="121" t="s">
        <v>990</v>
      </c>
    </row>
    <row r="1015" spans="1:5" ht="15">
      <c r="A1015" s="121" t="s">
        <v>160</v>
      </c>
      <c r="B1015" s="121" t="s">
        <v>985</v>
      </c>
      <c r="C1015" s="122">
        <v>320000</v>
      </c>
      <c r="D1015" s="123">
        <v>44531</v>
      </c>
      <c r="E1015" s="121" t="s">
        <v>990</v>
      </c>
    </row>
    <row r="1016" spans="1:5" ht="15">
      <c r="A1016" s="121" t="s">
        <v>160</v>
      </c>
      <c r="B1016" s="121" t="s">
        <v>985</v>
      </c>
      <c r="C1016" s="122">
        <v>430000</v>
      </c>
      <c r="D1016" s="123">
        <v>44531</v>
      </c>
      <c r="E1016" s="121" t="s">
        <v>990</v>
      </c>
    </row>
    <row r="1017" spans="1:5" ht="15">
      <c r="A1017" s="121" t="s">
        <v>160</v>
      </c>
      <c r="B1017" s="121" t="s">
        <v>985</v>
      </c>
      <c r="C1017" s="122">
        <v>635000</v>
      </c>
      <c r="D1017" s="123">
        <v>44547</v>
      </c>
      <c r="E1017" s="121" t="s">
        <v>990</v>
      </c>
    </row>
    <row r="1018" spans="1:5" ht="15">
      <c r="A1018" s="121" t="s">
        <v>160</v>
      </c>
      <c r="B1018" s="121" t="s">
        <v>985</v>
      </c>
      <c r="C1018" s="122">
        <v>620000</v>
      </c>
      <c r="D1018" s="123">
        <v>44547</v>
      </c>
      <c r="E1018" s="121" t="s">
        <v>990</v>
      </c>
    </row>
    <row r="1019" spans="1:5" ht="15">
      <c r="A1019" s="121" t="s">
        <v>160</v>
      </c>
      <c r="B1019" s="121" t="s">
        <v>985</v>
      </c>
      <c r="C1019" s="122">
        <v>220000</v>
      </c>
      <c r="D1019" s="123">
        <v>44547</v>
      </c>
      <c r="E1019" s="121" t="s">
        <v>990</v>
      </c>
    </row>
    <row r="1020" spans="1:5" ht="15">
      <c r="A1020" s="121" t="s">
        <v>160</v>
      </c>
      <c r="B1020" s="121" t="s">
        <v>985</v>
      </c>
      <c r="C1020" s="122">
        <v>540000</v>
      </c>
      <c r="D1020" s="123">
        <v>44532</v>
      </c>
      <c r="E1020" s="121" t="s">
        <v>990</v>
      </c>
    </row>
    <row r="1021" spans="1:5" ht="15">
      <c r="A1021" s="121" t="s">
        <v>160</v>
      </c>
      <c r="B1021" s="121" t="s">
        <v>985</v>
      </c>
      <c r="C1021" s="122">
        <v>550000</v>
      </c>
      <c r="D1021" s="123">
        <v>44547</v>
      </c>
      <c r="E1021" s="121" t="s">
        <v>990</v>
      </c>
    </row>
    <row r="1022" spans="1:5" ht="15">
      <c r="A1022" s="121" t="s">
        <v>160</v>
      </c>
      <c r="B1022" s="121" t="s">
        <v>985</v>
      </c>
      <c r="C1022" s="122">
        <v>397500</v>
      </c>
      <c r="D1022" s="123">
        <v>44544</v>
      </c>
      <c r="E1022" s="121" t="s">
        <v>990</v>
      </c>
    </row>
    <row r="1023" spans="1:5" ht="15">
      <c r="A1023" s="121" t="s">
        <v>160</v>
      </c>
      <c r="B1023" s="121" t="s">
        <v>985</v>
      </c>
      <c r="C1023" s="122">
        <v>600000</v>
      </c>
      <c r="D1023" s="123">
        <v>44543</v>
      </c>
      <c r="E1023" s="121" t="s">
        <v>990</v>
      </c>
    </row>
    <row r="1024" spans="1:5" ht="15">
      <c r="A1024" s="121" t="s">
        <v>160</v>
      </c>
      <c r="B1024" s="121" t="s">
        <v>985</v>
      </c>
      <c r="C1024" s="122">
        <v>465000</v>
      </c>
      <c r="D1024" s="123">
        <v>44540</v>
      </c>
      <c r="E1024" s="121" t="s">
        <v>990</v>
      </c>
    </row>
    <row r="1025" spans="1:5" ht="15">
      <c r="A1025" s="121" t="s">
        <v>160</v>
      </c>
      <c r="B1025" s="121" t="s">
        <v>985</v>
      </c>
      <c r="C1025" s="122">
        <v>669000</v>
      </c>
      <c r="D1025" s="123">
        <v>44539</v>
      </c>
      <c r="E1025" s="121" t="s">
        <v>990</v>
      </c>
    </row>
    <row r="1026" spans="1:5" ht="15">
      <c r="A1026" s="121" t="s">
        <v>160</v>
      </c>
      <c r="B1026" s="121" t="s">
        <v>985</v>
      </c>
      <c r="C1026" s="122">
        <v>450000</v>
      </c>
      <c r="D1026" s="123">
        <v>44539</v>
      </c>
      <c r="E1026" s="121" t="s">
        <v>990</v>
      </c>
    </row>
    <row r="1027" spans="1:5" ht="15">
      <c r="A1027" s="121" t="s">
        <v>160</v>
      </c>
      <c r="B1027" s="121" t="s">
        <v>985</v>
      </c>
      <c r="C1027" s="122">
        <v>530000</v>
      </c>
      <c r="D1027" s="123">
        <v>44539</v>
      </c>
      <c r="E1027" s="121" t="s">
        <v>990</v>
      </c>
    </row>
    <row r="1028" spans="1:5" ht="15">
      <c r="A1028" s="121" t="s">
        <v>160</v>
      </c>
      <c r="B1028" s="121" t="s">
        <v>985</v>
      </c>
      <c r="C1028" s="122">
        <v>610000</v>
      </c>
      <c r="D1028" s="123">
        <v>44539</v>
      </c>
      <c r="E1028" s="121" t="s">
        <v>990</v>
      </c>
    </row>
    <row r="1029" spans="1:5" ht="15">
      <c r="A1029" s="121" t="s">
        <v>160</v>
      </c>
      <c r="B1029" s="121" t="s">
        <v>985</v>
      </c>
      <c r="C1029" s="122">
        <v>480000</v>
      </c>
      <c r="D1029" s="123">
        <v>44536</v>
      </c>
      <c r="E1029" s="121" t="s">
        <v>990</v>
      </c>
    </row>
    <row r="1030" spans="1:5" ht="15">
      <c r="A1030" s="121" t="s">
        <v>160</v>
      </c>
      <c r="B1030" s="121" t="s">
        <v>985</v>
      </c>
      <c r="C1030" s="122">
        <v>342270</v>
      </c>
      <c r="D1030" s="123">
        <v>44539</v>
      </c>
      <c r="E1030" s="121" t="s">
        <v>990</v>
      </c>
    </row>
    <row r="1031" spans="1:5" ht="15">
      <c r="A1031" s="121" t="s">
        <v>160</v>
      </c>
      <c r="B1031" s="121" t="s">
        <v>985</v>
      </c>
      <c r="C1031" s="122">
        <v>419727</v>
      </c>
      <c r="D1031" s="123">
        <v>44543</v>
      </c>
      <c r="E1031" s="121" t="s">
        <v>990</v>
      </c>
    </row>
    <row r="1032" spans="1:5" ht="15">
      <c r="A1032" s="121" t="s">
        <v>160</v>
      </c>
      <c r="B1032" s="121" t="s">
        <v>985</v>
      </c>
      <c r="C1032" s="122">
        <v>325000</v>
      </c>
      <c r="D1032" s="123">
        <v>44539</v>
      </c>
      <c r="E1032" s="121" t="s">
        <v>990</v>
      </c>
    </row>
    <row r="1033" spans="1:5" ht="15">
      <c r="A1033" s="121" t="s">
        <v>160</v>
      </c>
      <c r="B1033" s="121" t="s">
        <v>985</v>
      </c>
      <c r="C1033" s="122">
        <v>572794</v>
      </c>
      <c r="D1033" s="123">
        <v>44539</v>
      </c>
      <c r="E1033" s="121" t="s">
        <v>990</v>
      </c>
    </row>
    <row r="1034" spans="1:5" ht="15">
      <c r="A1034" s="121" t="s">
        <v>160</v>
      </c>
      <c r="B1034" s="121" t="s">
        <v>985</v>
      </c>
      <c r="C1034" s="122">
        <v>602000</v>
      </c>
      <c r="D1034" s="123">
        <v>44544</v>
      </c>
      <c r="E1034" s="121" t="s">
        <v>990</v>
      </c>
    </row>
    <row r="1035" spans="1:5" ht="15">
      <c r="A1035" s="121" t="s">
        <v>160</v>
      </c>
      <c r="B1035" s="121" t="s">
        <v>985</v>
      </c>
      <c r="C1035" s="122">
        <v>342000</v>
      </c>
      <c r="D1035" s="123">
        <v>44539</v>
      </c>
      <c r="E1035" s="121" t="s">
        <v>990</v>
      </c>
    </row>
    <row r="1036" spans="1:5" ht="15">
      <c r="A1036" s="121" t="s">
        <v>160</v>
      </c>
      <c r="B1036" s="121" t="s">
        <v>985</v>
      </c>
      <c r="C1036" s="122">
        <v>389999</v>
      </c>
      <c r="D1036" s="123">
        <v>44544</v>
      </c>
      <c r="E1036" s="121" t="s">
        <v>990</v>
      </c>
    </row>
    <row r="1037" spans="1:5" ht="15">
      <c r="A1037" s="121" t="s">
        <v>160</v>
      </c>
      <c r="B1037" s="121" t="s">
        <v>985</v>
      </c>
      <c r="C1037" s="122">
        <v>575000</v>
      </c>
      <c r="D1037" s="123">
        <v>44544</v>
      </c>
      <c r="E1037" s="121" t="s">
        <v>990</v>
      </c>
    </row>
    <row r="1038" spans="1:5" ht="15">
      <c r="A1038" s="121" t="s">
        <v>160</v>
      </c>
      <c r="B1038" s="121" t="s">
        <v>985</v>
      </c>
      <c r="C1038" s="122">
        <v>399000</v>
      </c>
      <c r="D1038" s="123">
        <v>44544</v>
      </c>
      <c r="E1038" s="121" t="s">
        <v>990</v>
      </c>
    </row>
    <row r="1039" spans="1:5" ht="15">
      <c r="A1039" s="121" t="s">
        <v>160</v>
      </c>
      <c r="B1039" s="121" t="s">
        <v>985</v>
      </c>
      <c r="C1039" s="122">
        <v>1350000</v>
      </c>
      <c r="D1039" s="123">
        <v>44539</v>
      </c>
      <c r="E1039" s="121" t="s">
        <v>990</v>
      </c>
    </row>
    <row r="1040" spans="1:5" ht="15">
      <c r="A1040" s="121" t="s">
        <v>160</v>
      </c>
      <c r="B1040" s="121" t="s">
        <v>985</v>
      </c>
      <c r="C1040" s="122">
        <v>700000</v>
      </c>
      <c r="D1040" s="123">
        <v>44540</v>
      </c>
      <c r="E1040" s="121" t="s">
        <v>990</v>
      </c>
    </row>
    <row r="1041" spans="1:5" ht="15">
      <c r="A1041" s="121" t="s">
        <v>160</v>
      </c>
      <c r="B1041" s="121" t="s">
        <v>985</v>
      </c>
      <c r="C1041" s="122">
        <v>625000</v>
      </c>
      <c r="D1041" s="123">
        <v>44540</v>
      </c>
      <c r="E1041" s="121" t="s">
        <v>990</v>
      </c>
    </row>
    <row r="1042" spans="1:5" ht="15">
      <c r="A1042" s="121" t="s">
        <v>160</v>
      </c>
      <c r="B1042" s="121" t="s">
        <v>985</v>
      </c>
      <c r="C1042" s="122">
        <v>675000</v>
      </c>
      <c r="D1042" s="123">
        <v>44540</v>
      </c>
      <c r="E1042" s="121" t="s">
        <v>990</v>
      </c>
    </row>
    <row r="1043" spans="1:5" ht="15">
      <c r="A1043" s="121" t="s">
        <v>160</v>
      </c>
      <c r="B1043" s="121" t="s">
        <v>985</v>
      </c>
      <c r="C1043" s="122">
        <v>300000</v>
      </c>
      <c r="D1043" s="123">
        <v>44543</v>
      </c>
      <c r="E1043" s="121" t="s">
        <v>990</v>
      </c>
    </row>
    <row r="1044" spans="1:5" ht="15">
      <c r="A1044" s="121" t="s">
        <v>160</v>
      </c>
      <c r="B1044" s="121" t="s">
        <v>985</v>
      </c>
      <c r="C1044" s="122">
        <v>625000</v>
      </c>
      <c r="D1044" s="123">
        <v>44543</v>
      </c>
      <c r="E1044" s="121" t="s">
        <v>990</v>
      </c>
    </row>
    <row r="1045" spans="1:5" ht="15">
      <c r="A1045" s="121" t="s">
        <v>160</v>
      </c>
      <c r="B1045" s="121" t="s">
        <v>985</v>
      </c>
      <c r="C1045" s="122">
        <v>420000</v>
      </c>
      <c r="D1045" s="123">
        <v>44543</v>
      </c>
      <c r="E1045" s="121" t="s">
        <v>990</v>
      </c>
    </row>
    <row r="1046" spans="1:5" ht="15">
      <c r="A1046" s="121" t="s">
        <v>160</v>
      </c>
      <c r="B1046" s="121" t="s">
        <v>985</v>
      </c>
      <c r="C1046" s="122">
        <v>880000</v>
      </c>
      <c r="D1046" s="123">
        <v>44543</v>
      </c>
      <c r="E1046" s="121" t="s">
        <v>990</v>
      </c>
    </row>
    <row r="1047" spans="1:5" ht="15">
      <c r="A1047" s="121" t="s">
        <v>160</v>
      </c>
      <c r="B1047" s="121" t="s">
        <v>985</v>
      </c>
      <c r="C1047" s="122">
        <v>342000</v>
      </c>
      <c r="D1047" s="123">
        <v>44540</v>
      </c>
      <c r="E1047" s="121" t="s">
        <v>990</v>
      </c>
    </row>
    <row r="1048" spans="1:5" ht="15">
      <c r="A1048" s="121" t="s">
        <v>160</v>
      </c>
      <c r="B1048" s="121" t="s">
        <v>985</v>
      </c>
      <c r="C1048" s="122">
        <v>490000</v>
      </c>
      <c r="D1048" s="123">
        <v>44543</v>
      </c>
      <c r="E1048" s="121" t="s">
        <v>990</v>
      </c>
    </row>
    <row r="1049" spans="1:5" ht="15">
      <c r="A1049" s="121" t="s">
        <v>160</v>
      </c>
      <c r="B1049" s="121" t="s">
        <v>985</v>
      </c>
      <c r="C1049" s="122">
        <v>610000</v>
      </c>
      <c r="D1049" s="123">
        <v>44540</v>
      </c>
      <c r="E1049" s="121" t="s">
        <v>990</v>
      </c>
    </row>
    <row r="1050" spans="1:5" ht="15">
      <c r="A1050" s="121" t="s">
        <v>160</v>
      </c>
      <c r="B1050" s="121" t="s">
        <v>985</v>
      </c>
      <c r="C1050" s="122">
        <v>359781</v>
      </c>
      <c r="D1050" s="123">
        <v>44540</v>
      </c>
      <c r="E1050" s="121" t="s">
        <v>990</v>
      </c>
    </row>
    <row r="1051" spans="1:5" ht="15">
      <c r="A1051" s="121" t="s">
        <v>160</v>
      </c>
      <c r="B1051" s="121" t="s">
        <v>985</v>
      </c>
      <c r="C1051" s="122">
        <v>630000</v>
      </c>
      <c r="D1051" s="123">
        <v>44540</v>
      </c>
      <c r="E1051" s="121" t="s">
        <v>990</v>
      </c>
    </row>
    <row r="1052" spans="1:5" ht="15">
      <c r="A1052" s="121" t="s">
        <v>160</v>
      </c>
      <c r="B1052" s="121" t="s">
        <v>985</v>
      </c>
      <c r="C1052" s="122">
        <v>833880</v>
      </c>
      <c r="D1052" s="123">
        <v>44540</v>
      </c>
      <c r="E1052" s="121" t="s">
        <v>990</v>
      </c>
    </row>
    <row r="1053" spans="1:5" ht="15">
      <c r="A1053" s="121" t="s">
        <v>160</v>
      </c>
      <c r="B1053" s="121" t="s">
        <v>985</v>
      </c>
      <c r="C1053" s="122">
        <v>431313</v>
      </c>
      <c r="D1053" s="123">
        <v>44540</v>
      </c>
      <c r="E1053" s="121" t="s">
        <v>990</v>
      </c>
    </row>
    <row r="1054" spans="1:5" ht="15">
      <c r="A1054" s="121" t="s">
        <v>160</v>
      </c>
      <c r="B1054" s="121" t="s">
        <v>985</v>
      </c>
      <c r="C1054" s="122">
        <v>516700</v>
      </c>
      <c r="D1054" s="123">
        <v>44540</v>
      </c>
      <c r="E1054" s="121" t="s">
        <v>990</v>
      </c>
    </row>
    <row r="1055" spans="1:5" ht="15">
      <c r="A1055" s="121" t="s">
        <v>160</v>
      </c>
      <c r="B1055" s="121" t="s">
        <v>985</v>
      </c>
      <c r="C1055" s="122">
        <v>325000</v>
      </c>
      <c r="D1055" s="123">
        <v>44540</v>
      </c>
      <c r="E1055" s="121" t="s">
        <v>990</v>
      </c>
    </row>
    <row r="1056" spans="1:5" ht="15">
      <c r="A1056" s="121" t="s">
        <v>160</v>
      </c>
      <c r="B1056" s="121" t="s">
        <v>985</v>
      </c>
      <c r="C1056" s="122">
        <v>497000</v>
      </c>
      <c r="D1056" s="123">
        <v>44540</v>
      </c>
      <c r="E1056" s="121" t="s">
        <v>990</v>
      </c>
    </row>
    <row r="1057" spans="1:5" ht="15">
      <c r="A1057" s="121" t="s">
        <v>160</v>
      </c>
      <c r="B1057" s="121" t="s">
        <v>985</v>
      </c>
      <c r="C1057" s="122">
        <v>452050</v>
      </c>
      <c r="D1057" s="123">
        <v>44538</v>
      </c>
      <c r="E1057" s="121" t="s">
        <v>990</v>
      </c>
    </row>
    <row r="1058" spans="1:5" ht="15">
      <c r="A1058" s="121" t="s">
        <v>160</v>
      </c>
      <c r="B1058" s="121" t="s">
        <v>985</v>
      </c>
      <c r="C1058" s="122">
        <v>525000</v>
      </c>
      <c r="D1058" s="123">
        <v>44543</v>
      </c>
      <c r="E1058" s="121" t="s">
        <v>990</v>
      </c>
    </row>
    <row r="1059" spans="1:5" ht="15">
      <c r="A1059" s="121" t="s">
        <v>160</v>
      </c>
      <c r="B1059" s="121" t="s">
        <v>985</v>
      </c>
      <c r="C1059" s="122">
        <v>599822</v>
      </c>
      <c r="D1059" s="123">
        <v>44545</v>
      </c>
      <c r="E1059" s="121" t="s">
        <v>990</v>
      </c>
    </row>
    <row r="1060" spans="1:5" ht="15">
      <c r="A1060" s="121" t="s">
        <v>160</v>
      </c>
      <c r="B1060" s="121" t="s">
        <v>985</v>
      </c>
      <c r="C1060" s="122">
        <v>349900</v>
      </c>
      <c r="D1060" s="123">
        <v>44538</v>
      </c>
      <c r="E1060" s="121" t="s">
        <v>990</v>
      </c>
    </row>
    <row r="1061" spans="1:5" ht="15">
      <c r="A1061" s="121" t="s">
        <v>160</v>
      </c>
      <c r="B1061" s="121" t="s">
        <v>985</v>
      </c>
      <c r="C1061" s="122">
        <v>645000</v>
      </c>
      <c r="D1061" s="123">
        <v>44537</v>
      </c>
      <c r="E1061" s="121" t="s">
        <v>990</v>
      </c>
    </row>
    <row r="1062" spans="1:5" ht="15">
      <c r="A1062" s="121" t="s">
        <v>160</v>
      </c>
      <c r="B1062" s="121" t="s">
        <v>985</v>
      </c>
      <c r="C1062" s="122">
        <v>482746</v>
      </c>
      <c r="D1062" s="123">
        <v>44537</v>
      </c>
      <c r="E1062" s="121" t="s">
        <v>990</v>
      </c>
    </row>
    <row r="1063" spans="1:5" ht="15">
      <c r="A1063" s="121" t="s">
        <v>160</v>
      </c>
      <c r="B1063" s="121" t="s">
        <v>985</v>
      </c>
      <c r="C1063" s="122">
        <v>470000</v>
      </c>
      <c r="D1063" s="123">
        <v>44537</v>
      </c>
      <c r="E1063" s="121" t="s">
        <v>990</v>
      </c>
    </row>
    <row r="1064" spans="1:5" ht="15">
      <c r="A1064" s="121" t="s">
        <v>160</v>
      </c>
      <c r="B1064" s="121" t="s">
        <v>985</v>
      </c>
      <c r="C1064" s="122">
        <v>453575</v>
      </c>
      <c r="D1064" s="123">
        <v>44545</v>
      </c>
      <c r="E1064" s="121" t="s">
        <v>990</v>
      </c>
    </row>
    <row r="1065" spans="1:5" ht="15">
      <c r="A1065" s="121" t="s">
        <v>160</v>
      </c>
      <c r="B1065" s="121" t="s">
        <v>985</v>
      </c>
      <c r="C1065" s="122">
        <v>421000</v>
      </c>
      <c r="D1065" s="123">
        <v>44537</v>
      </c>
      <c r="E1065" s="121" t="s">
        <v>990</v>
      </c>
    </row>
    <row r="1066" spans="1:5" ht="15">
      <c r="A1066" s="121" t="s">
        <v>160</v>
      </c>
      <c r="B1066" s="121" t="s">
        <v>985</v>
      </c>
      <c r="C1066" s="122">
        <v>585000</v>
      </c>
      <c r="D1066" s="123">
        <v>44537</v>
      </c>
      <c r="E1066" s="121" t="s">
        <v>990</v>
      </c>
    </row>
    <row r="1067" spans="1:5" ht="15">
      <c r="A1067" s="121" t="s">
        <v>160</v>
      </c>
      <c r="B1067" s="121" t="s">
        <v>985</v>
      </c>
      <c r="C1067" s="122">
        <v>545000</v>
      </c>
      <c r="D1067" s="123">
        <v>44545</v>
      </c>
      <c r="E1067" s="121" t="s">
        <v>990</v>
      </c>
    </row>
    <row r="1068" spans="1:5" ht="15">
      <c r="A1068" s="121" t="s">
        <v>160</v>
      </c>
      <c r="B1068" s="121" t="s">
        <v>985</v>
      </c>
      <c r="C1068" s="122">
        <v>180000</v>
      </c>
      <c r="D1068" s="123">
        <v>44545</v>
      </c>
      <c r="E1068" s="121" t="s">
        <v>990</v>
      </c>
    </row>
    <row r="1069" spans="1:5" ht="15">
      <c r="A1069" s="121" t="s">
        <v>160</v>
      </c>
      <c r="B1069" s="121" t="s">
        <v>985</v>
      </c>
      <c r="C1069" s="122">
        <v>399000</v>
      </c>
      <c r="D1069" s="123">
        <v>44537</v>
      </c>
      <c r="E1069" s="121" t="s">
        <v>990</v>
      </c>
    </row>
    <row r="1070" spans="1:5" ht="15">
      <c r="A1070" s="121" t="s">
        <v>160</v>
      </c>
      <c r="B1070" s="121" t="s">
        <v>985</v>
      </c>
      <c r="C1070" s="122">
        <v>120000</v>
      </c>
      <c r="D1070" s="123">
        <v>44536</v>
      </c>
      <c r="E1070" s="121" t="s">
        <v>990</v>
      </c>
    </row>
    <row r="1071" spans="1:5" ht="15">
      <c r="A1071" s="121" t="s">
        <v>160</v>
      </c>
      <c r="B1071" s="121" t="s">
        <v>985</v>
      </c>
      <c r="C1071" s="122">
        <v>595231</v>
      </c>
      <c r="D1071" s="123">
        <v>44536</v>
      </c>
      <c r="E1071" s="121" t="s">
        <v>990</v>
      </c>
    </row>
    <row r="1072" spans="1:5" ht="15">
      <c r="A1072" s="121" t="s">
        <v>160</v>
      </c>
      <c r="B1072" s="121" t="s">
        <v>985</v>
      </c>
      <c r="C1072" s="122">
        <v>1300000</v>
      </c>
      <c r="D1072" s="123">
        <v>44536</v>
      </c>
      <c r="E1072" s="121" t="s">
        <v>990</v>
      </c>
    </row>
    <row r="1073" spans="1:5" ht="15">
      <c r="A1073" s="121" t="s">
        <v>160</v>
      </c>
      <c r="B1073" s="121" t="s">
        <v>985</v>
      </c>
      <c r="C1073" s="122">
        <v>430000</v>
      </c>
      <c r="D1073" s="123">
        <v>44540</v>
      </c>
      <c r="E1073" s="121" t="s">
        <v>990</v>
      </c>
    </row>
    <row r="1074" spans="1:5" ht="15">
      <c r="A1074" s="121" t="s">
        <v>160</v>
      </c>
      <c r="B1074" s="121" t="s">
        <v>985</v>
      </c>
      <c r="C1074" s="122">
        <v>435000</v>
      </c>
      <c r="D1074" s="123">
        <v>44536</v>
      </c>
      <c r="E1074" s="121" t="s">
        <v>990</v>
      </c>
    </row>
    <row r="1075" spans="1:5" ht="15">
      <c r="A1075" s="121" t="s">
        <v>160</v>
      </c>
      <c r="B1075" s="121" t="s">
        <v>985</v>
      </c>
      <c r="C1075" s="122">
        <v>799990</v>
      </c>
      <c r="D1075" s="123">
        <v>44540</v>
      </c>
      <c r="E1075" s="121" t="s">
        <v>990</v>
      </c>
    </row>
    <row r="1076" spans="1:5" ht="15">
      <c r="A1076" s="121" t="s">
        <v>160</v>
      </c>
      <c r="B1076" s="121" t="s">
        <v>985</v>
      </c>
      <c r="C1076" s="122">
        <v>360000</v>
      </c>
      <c r="D1076" s="123">
        <v>44546</v>
      </c>
      <c r="E1076" s="121" t="s">
        <v>990</v>
      </c>
    </row>
    <row r="1077" spans="1:5" ht="15">
      <c r="A1077" s="121" t="s">
        <v>160</v>
      </c>
      <c r="B1077" s="121" t="s">
        <v>985</v>
      </c>
      <c r="C1077" s="122">
        <v>350000</v>
      </c>
      <c r="D1077" s="123">
        <v>44545</v>
      </c>
      <c r="E1077" s="121" t="s">
        <v>990</v>
      </c>
    </row>
    <row r="1078" spans="1:5" ht="15">
      <c r="A1078" s="121" t="s">
        <v>160</v>
      </c>
      <c r="B1078" s="121" t="s">
        <v>985</v>
      </c>
      <c r="C1078" s="122">
        <v>712000</v>
      </c>
      <c r="D1078" s="123">
        <v>44538</v>
      </c>
      <c r="E1078" s="121" t="s">
        <v>990</v>
      </c>
    </row>
    <row r="1079" spans="1:5" ht="15">
      <c r="A1079" s="121" t="s">
        <v>160</v>
      </c>
      <c r="B1079" s="121" t="s">
        <v>985</v>
      </c>
      <c r="C1079" s="122">
        <v>463000</v>
      </c>
      <c r="D1079" s="123">
        <v>44536</v>
      </c>
      <c r="E1079" s="121" t="s">
        <v>990</v>
      </c>
    </row>
    <row r="1080" spans="1:5" ht="15">
      <c r="A1080" s="121" t="s">
        <v>160</v>
      </c>
      <c r="B1080" s="121" t="s">
        <v>985</v>
      </c>
      <c r="C1080" s="122">
        <v>467000</v>
      </c>
      <c r="D1080" s="123">
        <v>44538</v>
      </c>
      <c r="E1080" s="121" t="s">
        <v>990</v>
      </c>
    </row>
    <row r="1081" spans="1:5" ht="15">
      <c r="A1081" s="121" t="s">
        <v>160</v>
      </c>
      <c r="B1081" s="121" t="s">
        <v>985</v>
      </c>
      <c r="C1081" s="122">
        <v>809000</v>
      </c>
      <c r="D1081" s="123">
        <v>44538</v>
      </c>
      <c r="E1081" s="121" t="s">
        <v>990</v>
      </c>
    </row>
    <row r="1082" spans="1:5" ht="15">
      <c r="A1082" s="121" t="s">
        <v>160</v>
      </c>
      <c r="B1082" s="121" t="s">
        <v>985</v>
      </c>
      <c r="C1082" s="122">
        <v>786569</v>
      </c>
      <c r="D1082" s="123">
        <v>44538</v>
      </c>
      <c r="E1082" s="121" t="s">
        <v>990</v>
      </c>
    </row>
    <row r="1083" spans="1:5" ht="15">
      <c r="A1083" s="121" t="s">
        <v>160</v>
      </c>
      <c r="B1083" s="121" t="s">
        <v>985</v>
      </c>
      <c r="C1083" s="122">
        <v>1200000</v>
      </c>
      <c r="D1083" s="123">
        <v>44545</v>
      </c>
      <c r="E1083" s="121" t="s">
        <v>990</v>
      </c>
    </row>
    <row r="1084" spans="1:5" ht="15">
      <c r="A1084" s="121" t="s">
        <v>160</v>
      </c>
      <c r="B1084" s="121" t="s">
        <v>985</v>
      </c>
      <c r="C1084" s="122">
        <v>350500</v>
      </c>
      <c r="D1084" s="123">
        <v>44538</v>
      </c>
      <c r="E1084" s="121" t="s">
        <v>990</v>
      </c>
    </row>
    <row r="1085" spans="1:5" ht="15">
      <c r="A1085" s="121" t="s">
        <v>160</v>
      </c>
      <c r="B1085" s="121" t="s">
        <v>985</v>
      </c>
      <c r="C1085" s="122">
        <v>450107</v>
      </c>
      <c r="D1085" s="123">
        <v>44545</v>
      </c>
      <c r="E1085" s="121" t="s">
        <v>990</v>
      </c>
    </row>
    <row r="1086" spans="1:5" ht="15">
      <c r="A1086" s="121" t="s">
        <v>160</v>
      </c>
      <c r="B1086" s="121" t="s">
        <v>985</v>
      </c>
      <c r="C1086" s="122">
        <v>565020</v>
      </c>
      <c r="D1086" s="123">
        <v>44537</v>
      </c>
      <c r="E1086" s="121" t="s">
        <v>990</v>
      </c>
    </row>
    <row r="1087" spans="1:5" ht="15">
      <c r="A1087" s="121" t="s">
        <v>160</v>
      </c>
      <c r="B1087" s="121" t="s">
        <v>985</v>
      </c>
      <c r="C1087" s="122">
        <v>725000</v>
      </c>
      <c r="D1087" s="123">
        <v>44545</v>
      </c>
      <c r="E1087" s="121" t="s">
        <v>990</v>
      </c>
    </row>
    <row r="1088" spans="1:5" ht="15">
      <c r="A1088" s="121" t="s">
        <v>160</v>
      </c>
      <c r="B1088" s="121" t="s">
        <v>985</v>
      </c>
      <c r="C1088" s="122">
        <v>18000</v>
      </c>
      <c r="D1088" s="123">
        <v>44544</v>
      </c>
      <c r="E1088" s="121" t="s">
        <v>990</v>
      </c>
    </row>
    <row r="1089" spans="1:5" ht="15">
      <c r="A1089" s="121" t="s">
        <v>160</v>
      </c>
      <c r="B1089" s="121" t="s">
        <v>985</v>
      </c>
      <c r="C1089" s="122">
        <v>644000</v>
      </c>
      <c r="D1089" s="123">
        <v>44538</v>
      </c>
      <c r="E1089" s="121" t="s">
        <v>990</v>
      </c>
    </row>
    <row r="1090" spans="1:5" ht="15">
      <c r="A1090" s="121" t="s">
        <v>160</v>
      </c>
      <c r="B1090" s="121" t="s">
        <v>985</v>
      </c>
      <c r="C1090" s="122">
        <v>650000</v>
      </c>
      <c r="D1090" s="123">
        <v>44538</v>
      </c>
      <c r="E1090" s="121" t="s">
        <v>990</v>
      </c>
    </row>
    <row r="1091" spans="1:5" ht="15">
      <c r="A1091" s="121" t="s">
        <v>160</v>
      </c>
      <c r="B1091" s="121" t="s">
        <v>985</v>
      </c>
      <c r="C1091" s="122">
        <v>525000</v>
      </c>
      <c r="D1091" s="123">
        <v>44538</v>
      </c>
      <c r="E1091" s="121" t="s">
        <v>990</v>
      </c>
    </row>
    <row r="1092" spans="1:5" ht="15">
      <c r="A1092" s="121" t="s">
        <v>160</v>
      </c>
      <c r="B1092" s="121" t="s">
        <v>985</v>
      </c>
      <c r="C1092" s="122">
        <v>458500</v>
      </c>
      <c r="D1092" s="123">
        <v>44538</v>
      </c>
      <c r="E1092" s="121" t="s">
        <v>990</v>
      </c>
    </row>
    <row r="1093" spans="1:5" ht="15">
      <c r="A1093" s="121" t="s">
        <v>160</v>
      </c>
      <c r="B1093" s="121" t="s">
        <v>985</v>
      </c>
      <c r="C1093" s="122">
        <v>470000</v>
      </c>
      <c r="D1093" s="123">
        <v>44545</v>
      </c>
      <c r="E1093" s="121" t="s">
        <v>990</v>
      </c>
    </row>
    <row r="1094" spans="1:5" ht="15">
      <c r="A1094" s="121" t="s">
        <v>160</v>
      </c>
      <c r="B1094" s="121" t="s">
        <v>985</v>
      </c>
      <c r="C1094" s="122">
        <v>500000</v>
      </c>
      <c r="D1094" s="123">
        <v>44545</v>
      </c>
      <c r="E1094" s="121" t="s">
        <v>990</v>
      </c>
    </row>
    <row r="1095" spans="1:5" ht="15">
      <c r="A1095" s="121" t="s">
        <v>160</v>
      </c>
      <c r="B1095" s="121" t="s">
        <v>985</v>
      </c>
      <c r="C1095" s="122">
        <v>1800000</v>
      </c>
      <c r="D1095" s="123">
        <v>44537</v>
      </c>
      <c r="E1095" s="121" t="s">
        <v>990</v>
      </c>
    </row>
    <row r="1096" spans="1:5" ht="15">
      <c r="A1096" s="121" t="s">
        <v>160</v>
      </c>
      <c r="B1096" s="121" t="s">
        <v>985</v>
      </c>
      <c r="C1096" s="122">
        <v>540000</v>
      </c>
      <c r="D1096" s="123">
        <v>44545</v>
      </c>
      <c r="E1096" s="121" t="s">
        <v>990</v>
      </c>
    </row>
    <row r="1097" spans="1:5" ht="15">
      <c r="A1097" s="121" t="s">
        <v>160</v>
      </c>
      <c r="B1097" s="121" t="s">
        <v>985</v>
      </c>
      <c r="C1097" s="122">
        <v>352323</v>
      </c>
      <c r="D1097" s="123">
        <v>44552</v>
      </c>
      <c r="E1097" s="121" t="s">
        <v>990</v>
      </c>
    </row>
    <row r="1098" spans="1:5" ht="15">
      <c r="A1098" s="121" t="s">
        <v>160</v>
      </c>
      <c r="B1098" s="121" t="s">
        <v>985</v>
      </c>
      <c r="C1098" s="122">
        <v>490000</v>
      </c>
      <c r="D1098" s="123">
        <v>44550</v>
      </c>
      <c r="E1098" s="121" t="s">
        <v>990</v>
      </c>
    </row>
    <row r="1099" spans="1:5" ht="15">
      <c r="A1099" s="121" t="s">
        <v>160</v>
      </c>
      <c r="B1099" s="121" t="s">
        <v>985</v>
      </c>
      <c r="C1099" s="122">
        <v>429900</v>
      </c>
      <c r="D1099" s="123">
        <v>44550</v>
      </c>
      <c r="E1099" s="121" t="s">
        <v>990</v>
      </c>
    </row>
    <row r="1100" spans="1:5" ht="15">
      <c r="A1100" s="121" t="s">
        <v>160</v>
      </c>
      <c r="B1100" s="121" t="s">
        <v>985</v>
      </c>
      <c r="C1100" s="122">
        <v>620000</v>
      </c>
      <c r="D1100" s="123">
        <v>44551</v>
      </c>
      <c r="E1100" s="121" t="s">
        <v>990</v>
      </c>
    </row>
    <row r="1101" spans="1:5" ht="15">
      <c r="A1101" s="121" t="s">
        <v>160</v>
      </c>
      <c r="B1101" s="121" t="s">
        <v>985</v>
      </c>
      <c r="C1101" s="122">
        <v>14000000</v>
      </c>
      <c r="D1101" s="123">
        <v>44550</v>
      </c>
      <c r="E1101" s="121" t="s">
        <v>990</v>
      </c>
    </row>
    <row r="1102" spans="1:5" ht="15">
      <c r="A1102" s="121" t="s">
        <v>160</v>
      </c>
      <c r="B1102" s="121" t="s">
        <v>985</v>
      </c>
      <c r="C1102" s="122">
        <v>425000</v>
      </c>
      <c r="D1102" s="123">
        <v>44560</v>
      </c>
      <c r="E1102" s="121" t="s">
        <v>990</v>
      </c>
    </row>
    <row r="1103" spans="1:5" ht="15">
      <c r="A1103" s="121" t="s">
        <v>160</v>
      </c>
      <c r="B1103" s="121" t="s">
        <v>985</v>
      </c>
      <c r="C1103" s="122">
        <v>355000</v>
      </c>
      <c r="D1103" s="123">
        <v>44550</v>
      </c>
      <c r="E1103" s="121" t="s">
        <v>990</v>
      </c>
    </row>
    <row r="1104" spans="1:5" ht="15">
      <c r="A1104" s="121" t="s">
        <v>160</v>
      </c>
      <c r="B1104" s="121" t="s">
        <v>985</v>
      </c>
      <c r="C1104" s="122">
        <v>339900</v>
      </c>
      <c r="D1104" s="123">
        <v>44551</v>
      </c>
      <c r="E1104" s="121" t="s">
        <v>990</v>
      </c>
    </row>
    <row r="1105" spans="1:5" ht="15">
      <c r="A1105" s="121" t="s">
        <v>160</v>
      </c>
      <c r="B1105" s="121" t="s">
        <v>985</v>
      </c>
      <c r="C1105" s="122">
        <v>3900000</v>
      </c>
      <c r="D1105" s="123">
        <v>44560</v>
      </c>
      <c r="E1105" s="121" t="s">
        <v>990</v>
      </c>
    </row>
    <row r="1106" spans="1:5" ht="15">
      <c r="A1106" s="121" t="s">
        <v>160</v>
      </c>
      <c r="B1106" s="121" t="s">
        <v>985</v>
      </c>
      <c r="C1106" s="122">
        <v>452000</v>
      </c>
      <c r="D1106" s="123">
        <v>44553</v>
      </c>
      <c r="E1106" s="121" t="s">
        <v>990</v>
      </c>
    </row>
    <row r="1107" spans="1:5" ht="15">
      <c r="A1107" s="121" t="s">
        <v>160</v>
      </c>
      <c r="B1107" s="121" t="s">
        <v>985</v>
      </c>
      <c r="C1107" s="122">
        <v>2250000</v>
      </c>
      <c r="D1107" s="123">
        <v>44552</v>
      </c>
      <c r="E1107" s="121" t="s">
        <v>990</v>
      </c>
    </row>
    <row r="1108" spans="1:5" ht="15">
      <c r="A1108" s="121" t="s">
        <v>160</v>
      </c>
      <c r="B1108" s="121" t="s">
        <v>985</v>
      </c>
      <c r="C1108" s="122">
        <v>712000</v>
      </c>
      <c r="D1108" s="123">
        <v>44557</v>
      </c>
      <c r="E1108" s="121" t="s">
        <v>990</v>
      </c>
    </row>
    <row r="1109" spans="1:5" ht="15">
      <c r="A1109" s="121" t="s">
        <v>160</v>
      </c>
      <c r="B1109" s="121" t="s">
        <v>985</v>
      </c>
      <c r="C1109" s="122">
        <v>690000</v>
      </c>
      <c r="D1109" s="123">
        <v>44550</v>
      </c>
      <c r="E1109" s="121" t="s">
        <v>990</v>
      </c>
    </row>
    <row r="1110" spans="1:5" ht="15">
      <c r="A1110" s="121" t="s">
        <v>160</v>
      </c>
      <c r="B1110" s="121" t="s">
        <v>985</v>
      </c>
      <c r="C1110" s="122">
        <v>427900</v>
      </c>
      <c r="D1110" s="123">
        <v>44557</v>
      </c>
      <c r="E1110" s="121" t="s">
        <v>990</v>
      </c>
    </row>
    <row r="1111" spans="1:5" ht="15">
      <c r="A1111" s="121" t="s">
        <v>160</v>
      </c>
      <c r="B1111" s="121" t="s">
        <v>985</v>
      </c>
      <c r="C1111" s="122">
        <v>200000</v>
      </c>
      <c r="D1111" s="123">
        <v>44557</v>
      </c>
      <c r="E1111" s="121" t="s">
        <v>990</v>
      </c>
    </row>
    <row r="1112" spans="1:5" ht="15">
      <c r="A1112" s="121" t="s">
        <v>160</v>
      </c>
      <c r="B1112" s="121" t="s">
        <v>985</v>
      </c>
      <c r="C1112" s="122">
        <v>467895</v>
      </c>
      <c r="D1112" s="123">
        <v>44552</v>
      </c>
      <c r="E1112" s="121" t="s">
        <v>990</v>
      </c>
    </row>
    <row r="1113" spans="1:5" ht="15">
      <c r="A1113" s="121" t="s">
        <v>160</v>
      </c>
      <c r="B1113" s="121" t="s">
        <v>985</v>
      </c>
      <c r="C1113" s="122">
        <v>330000</v>
      </c>
      <c r="D1113" s="123">
        <v>44557</v>
      </c>
      <c r="E1113" s="121" t="s">
        <v>990</v>
      </c>
    </row>
    <row r="1114" spans="1:5" ht="15">
      <c r="A1114" s="121" t="s">
        <v>160</v>
      </c>
      <c r="B1114" s="121" t="s">
        <v>985</v>
      </c>
      <c r="C1114" s="122">
        <v>168000</v>
      </c>
      <c r="D1114" s="123">
        <v>44558</v>
      </c>
      <c r="E1114" s="121" t="s">
        <v>990</v>
      </c>
    </row>
    <row r="1115" spans="1:5" ht="15">
      <c r="A1115" s="121" t="s">
        <v>160</v>
      </c>
      <c r="B1115" s="121" t="s">
        <v>985</v>
      </c>
      <c r="C1115" s="122">
        <v>437000</v>
      </c>
      <c r="D1115" s="123">
        <v>44558</v>
      </c>
      <c r="E1115" s="121" t="s">
        <v>990</v>
      </c>
    </row>
    <row r="1116" spans="1:5" ht="15">
      <c r="A1116" s="121" t="s">
        <v>160</v>
      </c>
      <c r="B1116" s="121" t="s">
        <v>985</v>
      </c>
      <c r="C1116" s="122">
        <v>373000</v>
      </c>
      <c r="D1116" s="123">
        <v>44551</v>
      </c>
      <c r="E1116" s="121" t="s">
        <v>990</v>
      </c>
    </row>
    <row r="1117" spans="1:5" ht="15">
      <c r="A1117" s="121" t="s">
        <v>160</v>
      </c>
      <c r="B1117" s="121" t="s">
        <v>985</v>
      </c>
      <c r="C1117" s="122">
        <v>990000</v>
      </c>
      <c r="D1117" s="123">
        <v>44552</v>
      </c>
      <c r="E1117" s="121" t="s">
        <v>990</v>
      </c>
    </row>
    <row r="1118" spans="1:5" ht="15">
      <c r="A1118" s="121" t="s">
        <v>160</v>
      </c>
      <c r="B1118" s="121" t="s">
        <v>985</v>
      </c>
      <c r="C1118" s="122">
        <v>435000</v>
      </c>
      <c r="D1118" s="123">
        <v>44550</v>
      </c>
      <c r="E1118" s="121" t="s">
        <v>990</v>
      </c>
    </row>
    <row r="1119" spans="1:5" ht="15">
      <c r="A1119" s="121" t="s">
        <v>160</v>
      </c>
      <c r="B1119" s="121" t="s">
        <v>985</v>
      </c>
      <c r="C1119" s="122">
        <v>290000</v>
      </c>
      <c r="D1119" s="123">
        <v>44553</v>
      </c>
      <c r="E1119" s="121" t="s">
        <v>990</v>
      </c>
    </row>
    <row r="1120" spans="1:5" ht="15">
      <c r="A1120" s="121" t="s">
        <v>160</v>
      </c>
      <c r="B1120" s="121" t="s">
        <v>985</v>
      </c>
      <c r="C1120" s="122">
        <v>1050000</v>
      </c>
      <c r="D1120" s="123">
        <v>44552</v>
      </c>
      <c r="E1120" s="121" t="s">
        <v>990</v>
      </c>
    </row>
    <row r="1121" spans="1:5" ht="15">
      <c r="A1121" s="121" t="s">
        <v>160</v>
      </c>
      <c r="B1121" s="121" t="s">
        <v>985</v>
      </c>
      <c r="C1121" s="122">
        <v>6500000</v>
      </c>
      <c r="D1121" s="123">
        <v>44550</v>
      </c>
      <c r="E1121" s="121" t="s">
        <v>990</v>
      </c>
    </row>
    <row r="1122" spans="1:5" ht="15">
      <c r="A1122" s="121" t="s">
        <v>160</v>
      </c>
      <c r="B1122" s="121" t="s">
        <v>985</v>
      </c>
      <c r="C1122" s="122">
        <v>847500</v>
      </c>
      <c r="D1122" s="123">
        <v>44558</v>
      </c>
      <c r="E1122" s="121" t="s">
        <v>990</v>
      </c>
    </row>
    <row r="1123" spans="1:5" ht="15">
      <c r="A1123" s="121" t="s">
        <v>160</v>
      </c>
      <c r="B1123" s="121" t="s">
        <v>985</v>
      </c>
      <c r="C1123" s="122">
        <v>545000</v>
      </c>
      <c r="D1123" s="123">
        <v>44552</v>
      </c>
      <c r="E1123" s="121" t="s">
        <v>990</v>
      </c>
    </row>
    <row r="1124" spans="1:5" ht="15">
      <c r="A1124" s="121" t="s">
        <v>160</v>
      </c>
      <c r="B1124" s="121" t="s">
        <v>985</v>
      </c>
      <c r="C1124" s="122">
        <v>410000</v>
      </c>
      <c r="D1124" s="123">
        <v>44551</v>
      </c>
      <c r="E1124" s="121" t="s">
        <v>990</v>
      </c>
    </row>
    <row r="1125" spans="1:5" ht="15">
      <c r="A1125" s="121" t="s">
        <v>160</v>
      </c>
      <c r="B1125" s="121" t="s">
        <v>985</v>
      </c>
      <c r="C1125" s="122">
        <v>477000</v>
      </c>
      <c r="D1125" s="123">
        <v>44553</v>
      </c>
      <c r="E1125" s="121" t="s">
        <v>990</v>
      </c>
    </row>
    <row r="1126" spans="1:5" ht="15">
      <c r="A1126" s="121" t="s">
        <v>160</v>
      </c>
      <c r="B1126" s="121" t="s">
        <v>985</v>
      </c>
      <c r="C1126" s="122">
        <v>1025000</v>
      </c>
      <c r="D1126" s="123">
        <v>44560</v>
      </c>
      <c r="E1126" s="121" t="s">
        <v>990</v>
      </c>
    </row>
    <row r="1127" spans="1:5" ht="15">
      <c r="A1127" s="121" t="s">
        <v>160</v>
      </c>
      <c r="B1127" s="121" t="s">
        <v>985</v>
      </c>
      <c r="C1127" s="122">
        <v>443517</v>
      </c>
      <c r="D1127" s="123">
        <v>44551</v>
      </c>
      <c r="E1127" s="121" t="s">
        <v>990</v>
      </c>
    </row>
    <row r="1128" spans="1:5" ht="15">
      <c r="A1128" s="121" t="s">
        <v>160</v>
      </c>
      <c r="B1128" s="121" t="s">
        <v>985</v>
      </c>
      <c r="C1128" s="122">
        <v>345000</v>
      </c>
      <c r="D1128" s="123">
        <v>44551</v>
      </c>
      <c r="E1128" s="121" t="s">
        <v>990</v>
      </c>
    </row>
    <row r="1129" spans="1:5" ht="15">
      <c r="A1129" s="121" t="s">
        <v>160</v>
      </c>
      <c r="B1129" s="121" t="s">
        <v>985</v>
      </c>
      <c r="C1129" s="122">
        <v>505000</v>
      </c>
      <c r="D1129" s="123">
        <v>44551</v>
      </c>
      <c r="E1129" s="121" t="s">
        <v>990</v>
      </c>
    </row>
    <row r="1130" spans="1:5" ht="15">
      <c r="A1130" s="121" t="s">
        <v>160</v>
      </c>
      <c r="B1130" s="121" t="s">
        <v>985</v>
      </c>
      <c r="C1130" s="122">
        <v>649999</v>
      </c>
      <c r="D1130" s="123">
        <v>44553</v>
      </c>
      <c r="E1130" s="121" t="s">
        <v>990</v>
      </c>
    </row>
    <row r="1131" spans="1:5" ht="15">
      <c r="A1131" s="121" t="s">
        <v>160</v>
      </c>
      <c r="B1131" s="121" t="s">
        <v>985</v>
      </c>
      <c r="C1131" s="122">
        <v>425880</v>
      </c>
      <c r="D1131" s="123">
        <v>44551</v>
      </c>
      <c r="E1131" s="121" t="s">
        <v>990</v>
      </c>
    </row>
    <row r="1132" spans="1:5" ht="15">
      <c r="A1132" s="121" t="s">
        <v>160</v>
      </c>
      <c r="B1132" s="121" t="s">
        <v>985</v>
      </c>
      <c r="C1132" s="122">
        <v>490000</v>
      </c>
      <c r="D1132" s="123">
        <v>44551</v>
      </c>
      <c r="E1132" s="121" t="s">
        <v>990</v>
      </c>
    </row>
    <row r="1133" spans="1:5" ht="15">
      <c r="A1133" s="121" t="s">
        <v>160</v>
      </c>
      <c r="B1133" s="121" t="s">
        <v>985</v>
      </c>
      <c r="C1133" s="122">
        <v>130000</v>
      </c>
      <c r="D1133" s="123">
        <v>44553</v>
      </c>
      <c r="E1133" s="121" t="s">
        <v>990</v>
      </c>
    </row>
    <row r="1134" spans="1:5" ht="15">
      <c r="A1134" s="121" t="s">
        <v>160</v>
      </c>
      <c r="B1134" s="121" t="s">
        <v>985</v>
      </c>
      <c r="C1134" s="122">
        <v>390000</v>
      </c>
      <c r="D1134" s="123">
        <v>44560</v>
      </c>
      <c r="E1134" s="121" t="s">
        <v>990</v>
      </c>
    </row>
    <row r="1135" spans="1:5" ht="15">
      <c r="A1135" s="121" t="s">
        <v>160</v>
      </c>
      <c r="B1135" s="121" t="s">
        <v>985</v>
      </c>
      <c r="C1135" s="122">
        <v>345000</v>
      </c>
      <c r="D1135" s="123">
        <v>44551</v>
      </c>
      <c r="E1135" s="121" t="s">
        <v>990</v>
      </c>
    </row>
    <row r="1136" spans="1:5" ht="15">
      <c r="A1136" s="121" t="s">
        <v>160</v>
      </c>
      <c r="B1136" s="121" t="s">
        <v>985</v>
      </c>
      <c r="C1136" s="122">
        <v>542733</v>
      </c>
      <c r="D1136" s="123">
        <v>44553</v>
      </c>
      <c r="E1136" s="121" t="s">
        <v>990</v>
      </c>
    </row>
    <row r="1137" spans="1:5" ht="15">
      <c r="A1137" s="121" t="s">
        <v>160</v>
      </c>
      <c r="B1137" s="121" t="s">
        <v>985</v>
      </c>
      <c r="C1137" s="122">
        <v>349000</v>
      </c>
      <c r="D1137" s="123">
        <v>44550</v>
      </c>
      <c r="E1137" s="121" t="s">
        <v>990</v>
      </c>
    </row>
    <row r="1138" spans="1:5" ht="15">
      <c r="A1138" s="121" t="s">
        <v>160</v>
      </c>
      <c r="B1138" s="121" t="s">
        <v>985</v>
      </c>
      <c r="C1138" s="122">
        <v>390000</v>
      </c>
      <c r="D1138" s="123">
        <v>44551</v>
      </c>
      <c r="E1138" s="121" t="s">
        <v>990</v>
      </c>
    </row>
    <row r="1139" spans="1:5" ht="15">
      <c r="A1139" s="121" t="s">
        <v>160</v>
      </c>
      <c r="B1139" s="121" t="s">
        <v>985</v>
      </c>
      <c r="C1139" s="122">
        <v>315000</v>
      </c>
      <c r="D1139" s="123">
        <v>44552</v>
      </c>
      <c r="E1139" s="121" t="s">
        <v>990</v>
      </c>
    </row>
    <row r="1140" spans="1:5" ht="15">
      <c r="A1140" s="121" t="s">
        <v>160</v>
      </c>
      <c r="B1140" s="121" t="s">
        <v>985</v>
      </c>
      <c r="C1140" s="122">
        <v>370000</v>
      </c>
      <c r="D1140" s="123">
        <v>44553</v>
      </c>
      <c r="E1140" s="121" t="s">
        <v>990</v>
      </c>
    </row>
    <row r="1141" spans="1:5" ht="15">
      <c r="A1141" s="121" t="s">
        <v>160</v>
      </c>
      <c r="B1141" s="121" t="s">
        <v>985</v>
      </c>
      <c r="C1141" s="122">
        <v>599000</v>
      </c>
      <c r="D1141" s="123">
        <v>44553</v>
      </c>
      <c r="E1141" s="121" t="s">
        <v>990</v>
      </c>
    </row>
    <row r="1142" spans="1:5" ht="15">
      <c r="A1142" s="121" t="s">
        <v>160</v>
      </c>
      <c r="B1142" s="121" t="s">
        <v>985</v>
      </c>
      <c r="C1142" s="122">
        <v>1990000</v>
      </c>
      <c r="D1142" s="123">
        <v>44560</v>
      </c>
      <c r="E1142" s="121" t="s">
        <v>990</v>
      </c>
    </row>
    <row r="1143" spans="1:5" ht="15">
      <c r="A1143" s="121" t="s">
        <v>160</v>
      </c>
      <c r="B1143" s="121" t="s">
        <v>985</v>
      </c>
      <c r="C1143" s="122">
        <v>300000</v>
      </c>
      <c r="D1143" s="123">
        <v>44560</v>
      </c>
      <c r="E1143" s="121" t="s">
        <v>990</v>
      </c>
    </row>
    <row r="1144" spans="1:5" ht="15">
      <c r="A1144" s="121" t="s">
        <v>160</v>
      </c>
      <c r="B1144" s="121" t="s">
        <v>985</v>
      </c>
      <c r="C1144" s="122">
        <v>205000</v>
      </c>
      <c r="D1144" s="123">
        <v>44553</v>
      </c>
      <c r="E1144" s="121" t="s">
        <v>990</v>
      </c>
    </row>
    <row r="1145" spans="1:5" ht="15">
      <c r="A1145" s="121" t="s">
        <v>160</v>
      </c>
      <c r="B1145" s="121" t="s">
        <v>985</v>
      </c>
      <c r="C1145" s="122">
        <v>574500</v>
      </c>
      <c r="D1145" s="123">
        <v>44550</v>
      </c>
      <c r="E1145" s="121" t="s">
        <v>990</v>
      </c>
    </row>
    <row r="1146" spans="1:5" ht="15">
      <c r="A1146" s="121" t="s">
        <v>160</v>
      </c>
      <c r="B1146" s="121" t="s">
        <v>985</v>
      </c>
      <c r="C1146" s="122">
        <v>275000</v>
      </c>
      <c r="D1146" s="123">
        <v>44551</v>
      </c>
      <c r="E1146" s="121" t="s">
        <v>990</v>
      </c>
    </row>
    <row r="1147" spans="1:5" ht="15">
      <c r="A1147" s="121" t="s">
        <v>160</v>
      </c>
      <c r="B1147" s="121" t="s">
        <v>985</v>
      </c>
      <c r="C1147" s="122">
        <v>470000</v>
      </c>
      <c r="D1147" s="123">
        <v>44553</v>
      </c>
      <c r="E1147" s="121" t="s">
        <v>990</v>
      </c>
    </row>
    <row r="1148" spans="1:5" ht="15">
      <c r="A1148" s="121" t="s">
        <v>160</v>
      </c>
      <c r="B1148" s="121" t="s">
        <v>985</v>
      </c>
      <c r="C1148" s="122">
        <v>390000</v>
      </c>
      <c r="D1148" s="123">
        <v>44550</v>
      </c>
      <c r="E1148" s="121" t="s">
        <v>990</v>
      </c>
    </row>
    <row r="1149" spans="1:5" ht="15">
      <c r="A1149" s="121" t="s">
        <v>160</v>
      </c>
      <c r="B1149" s="121" t="s">
        <v>985</v>
      </c>
      <c r="C1149" s="122">
        <v>1275000</v>
      </c>
      <c r="D1149" s="123">
        <v>44553</v>
      </c>
      <c r="E1149" s="121" t="s">
        <v>990</v>
      </c>
    </row>
    <row r="1150" spans="1:5" ht="15">
      <c r="A1150" s="121" t="s">
        <v>160</v>
      </c>
      <c r="B1150" s="121" t="s">
        <v>985</v>
      </c>
      <c r="C1150" s="122">
        <v>480000</v>
      </c>
      <c r="D1150" s="123">
        <v>44553</v>
      </c>
      <c r="E1150" s="121" t="s">
        <v>990</v>
      </c>
    </row>
    <row r="1151" spans="1:5" ht="15">
      <c r="A1151" s="121" t="s">
        <v>160</v>
      </c>
      <c r="B1151" s="121" t="s">
        <v>985</v>
      </c>
      <c r="C1151" s="122">
        <v>540000</v>
      </c>
      <c r="D1151" s="123">
        <v>44560</v>
      </c>
      <c r="E1151" s="121" t="s">
        <v>990</v>
      </c>
    </row>
    <row r="1152" spans="1:5" ht="15">
      <c r="A1152" s="121" t="s">
        <v>160</v>
      </c>
      <c r="B1152" s="121" t="s">
        <v>985</v>
      </c>
      <c r="C1152" s="122">
        <v>520000</v>
      </c>
      <c r="D1152" s="123">
        <v>44553</v>
      </c>
      <c r="E1152" s="121" t="s">
        <v>990</v>
      </c>
    </row>
    <row r="1153" spans="1:5" ht="15">
      <c r="A1153" s="121" t="s">
        <v>160</v>
      </c>
      <c r="B1153" s="121" t="s">
        <v>985</v>
      </c>
      <c r="C1153" s="122">
        <v>405000</v>
      </c>
      <c r="D1153" s="123">
        <v>44550</v>
      </c>
      <c r="E1153" s="121" t="s">
        <v>990</v>
      </c>
    </row>
    <row r="1154" spans="1:5" ht="15">
      <c r="A1154" s="121" t="s">
        <v>160</v>
      </c>
      <c r="B1154" s="121" t="s">
        <v>985</v>
      </c>
      <c r="C1154" s="122">
        <v>579000</v>
      </c>
      <c r="D1154" s="123">
        <v>44560</v>
      </c>
      <c r="E1154" s="121" t="s">
        <v>990</v>
      </c>
    </row>
    <row r="1155" spans="1:5" ht="15">
      <c r="A1155" s="121" t="s">
        <v>160</v>
      </c>
      <c r="B1155" s="121" t="s">
        <v>985</v>
      </c>
      <c r="C1155" s="122">
        <v>240000</v>
      </c>
      <c r="D1155" s="123">
        <v>44560</v>
      </c>
      <c r="E1155" s="121" t="s">
        <v>990</v>
      </c>
    </row>
    <row r="1156" spans="1:5" ht="15">
      <c r="A1156" s="121" t="s">
        <v>160</v>
      </c>
      <c r="B1156" s="121" t="s">
        <v>985</v>
      </c>
      <c r="C1156" s="122">
        <v>2250000</v>
      </c>
      <c r="D1156" s="123">
        <v>44558</v>
      </c>
      <c r="E1156" s="121" t="s">
        <v>990</v>
      </c>
    </row>
    <row r="1157" spans="1:5" ht="15">
      <c r="A1157" s="121" t="s">
        <v>160</v>
      </c>
      <c r="B1157" s="121" t="s">
        <v>985</v>
      </c>
      <c r="C1157" s="122">
        <v>255000</v>
      </c>
      <c r="D1157" s="123">
        <v>44558</v>
      </c>
      <c r="E1157" s="121" t="s">
        <v>990</v>
      </c>
    </row>
    <row r="1158" spans="1:5" ht="15">
      <c r="A1158" s="121" t="s">
        <v>160</v>
      </c>
      <c r="B1158" s="121" t="s">
        <v>985</v>
      </c>
      <c r="C1158" s="122">
        <v>313125.83</v>
      </c>
      <c r="D1158" s="123">
        <v>44552</v>
      </c>
      <c r="E1158" s="121" t="s">
        <v>990</v>
      </c>
    </row>
    <row r="1159" spans="1:5" ht="15">
      <c r="A1159" s="121" t="s">
        <v>160</v>
      </c>
      <c r="B1159" s="121" t="s">
        <v>985</v>
      </c>
      <c r="C1159" s="122">
        <v>410000</v>
      </c>
      <c r="D1159" s="123">
        <v>44559</v>
      </c>
      <c r="E1159" s="121" t="s">
        <v>990</v>
      </c>
    </row>
    <row r="1160" spans="1:5" ht="15">
      <c r="A1160" s="121" t="s">
        <v>160</v>
      </c>
      <c r="B1160" s="121" t="s">
        <v>985</v>
      </c>
      <c r="C1160" s="122">
        <v>198000</v>
      </c>
      <c r="D1160" s="123">
        <v>44552</v>
      </c>
      <c r="E1160" s="121" t="s">
        <v>990</v>
      </c>
    </row>
    <row r="1161" spans="1:5" ht="15">
      <c r="A1161" s="121" t="s">
        <v>160</v>
      </c>
      <c r="B1161" s="121" t="s">
        <v>985</v>
      </c>
      <c r="C1161" s="122">
        <v>250000</v>
      </c>
      <c r="D1161" s="123">
        <v>44552</v>
      </c>
      <c r="E1161" s="121" t="s">
        <v>990</v>
      </c>
    </row>
    <row r="1162" spans="1:5" ht="15">
      <c r="A1162" s="121" t="s">
        <v>160</v>
      </c>
      <c r="B1162" s="121" t="s">
        <v>985</v>
      </c>
      <c r="C1162" s="122">
        <v>1200000</v>
      </c>
      <c r="D1162" s="123">
        <v>44560</v>
      </c>
      <c r="E1162" s="121" t="s">
        <v>990</v>
      </c>
    </row>
    <row r="1163" spans="1:5" ht="15">
      <c r="A1163" s="121" t="s">
        <v>160</v>
      </c>
      <c r="B1163" s="121" t="s">
        <v>985</v>
      </c>
      <c r="C1163" s="122">
        <v>1155000</v>
      </c>
      <c r="D1163" s="123">
        <v>44560</v>
      </c>
      <c r="E1163" s="121" t="s">
        <v>990</v>
      </c>
    </row>
    <row r="1164" spans="1:5" ht="15">
      <c r="A1164" s="121" t="s">
        <v>160</v>
      </c>
      <c r="B1164" s="121" t="s">
        <v>985</v>
      </c>
      <c r="C1164" s="122">
        <v>715000</v>
      </c>
      <c r="D1164" s="123">
        <v>44560</v>
      </c>
      <c r="E1164" s="121" t="s">
        <v>990</v>
      </c>
    </row>
    <row r="1165" spans="1:5" ht="15">
      <c r="A1165" s="121" t="s">
        <v>160</v>
      </c>
      <c r="B1165" s="121" t="s">
        <v>985</v>
      </c>
      <c r="C1165" s="122">
        <v>510000</v>
      </c>
      <c r="D1165" s="123">
        <v>44559</v>
      </c>
      <c r="E1165" s="121" t="s">
        <v>990</v>
      </c>
    </row>
    <row r="1166" spans="1:5" ht="15">
      <c r="A1166" s="121" t="s">
        <v>160</v>
      </c>
      <c r="B1166" s="121" t="s">
        <v>985</v>
      </c>
      <c r="C1166" s="122">
        <v>580000</v>
      </c>
      <c r="D1166" s="123">
        <v>44558</v>
      </c>
      <c r="E1166" s="121" t="s">
        <v>990</v>
      </c>
    </row>
    <row r="1167" spans="1:5" ht="15">
      <c r="A1167" s="121" t="s">
        <v>160</v>
      </c>
      <c r="B1167" s="121" t="s">
        <v>985</v>
      </c>
      <c r="C1167" s="122">
        <v>370000</v>
      </c>
      <c r="D1167" s="123">
        <v>44559</v>
      </c>
      <c r="E1167" s="121" t="s">
        <v>990</v>
      </c>
    </row>
    <row r="1168" spans="1:5" ht="15">
      <c r="A1168" s="121" t="s">
        <v>160</v>
      </c>
      <c r="B1168" s="121" t="s">
        <v>985</v>
      </c>
      <c r="C1168" s="122">
        <v>265000</v>
      </c>
      <c r="D1168" s="123">
        <v>44559</v>
      </c>
      <c r="E1168" s="121" t="s">
        <v>990</v>
      </c>
    </row>
    <row r="1169" spans="1:5" ht="15">
      <c r="A1169" s="121" t="s">
        <v>160</v>
      </c>
      <c r="B1169" s="121" t="s">
        <v>985</v>
      </c>
      <c r="C1169" s="122">
        <v>625032</v>
      </c>
      <c r="D1169" s="123">
        <v>44550</v>
      </c>
      <c r="E1169" s="121" t="s">
        <v>990</v>
      </c>
    </row>
    <row r="1170" spans="1:5" ht="15">
      <c r="A1170" s="121" t="s">
        <v>160</v>
      </c>
      <c r="B1170" s="121" t="s">
        <v>985</v>
      </c>
      <c r="C1170" s="122">
        <v>542400</v>
      </c>
      <c r="D1170" s="123">
        <v>44559</v>
      </c>
      <c r="E1170" s="121" t="s">
        <v>990</v>
      </c>
    </row>
    <row r="1171" spans="1:5" ht="15">
      <c r="A1171" s="121" t="s">
        <v>160</v>
      </c>
      <c r="B1171" s="121" t="s">
        <v>985</v>
      </c>
      <c r="C1171" s="122">
        <v>90000</v>
      </c>
      <c r="D1171" s="123">
        <v>44559</v>
      </c>
      <c r="E1171" s="121" t="s">
        <v>990</v>
      </c>
    </row>
    <row r="1172" spans="1:5" ht="15">
      <c r="A1172" s="121" t="s">
        <v>160</v>
      </c>
      <c r="B1172" s="121" t="s">
        <v>985</v>
      </c>
      <c r="C1172" s="122">
        <v>459000</v>
      </c>
      <c r="D1172" s="123">
        <v>44560</v>
      </c>
      <c r="E1172" s="121" t="s">
        <v>990</v>
      </c>
    </row>
    <row r="1173" spans="1:5" ht="15">
      <c r="A1173" s="121" t="s">
        <v>160</v>
      </c>
      <c r="B1173" s="121" t="s">
        <v>985</v>
      </c>
      <c r="C1173" s="122">
        <v>85000</v>
      </c>
      <c r="D1173" s="123">
        <v>44559</v>
      </c>
      <c r="E1173" s="121" t="s">
        <v>990</v>
      </c>
    </row>
    <row r="1174" spans="1:5" ht="15">
      <c r="A1174" s="121" t="s">
        <v>160</v>
      </c>
      <c r="B1174" s="121" t="s">
        <v>985</v>
      </c>
      <c r="C1174" s="122">
        <v>375000</v>
      </c>
      <c r="D1174" s="123">
        <v>44560</v>
      </c>
      <c r="E1174" s="121" t="s">
        <v>990</v>
      </c>
    </row>
    <row r="1175" spans="1:5" ht="15">
      <c r="A1175" s="121" t="s">
        <v>160</v>
      </c>
      <c r="B1175" s="121" t="s">
        <v>985</v>
      </c>
      <c r="C1175" s="122">
        <v>347500</v>
      </c>
      <c r="D1175" s="123">
        <v>44560</v>
      </c>
      <c r="E1175" s="121" t="s">
        <v>990</v>
      </c>
    </row>
    <row r="1176" spans="1:5" ht="15">
      <c r="A1176" s="121" t="s">
        <v>160</v>
      </c>
      <c r="B1176" s="121" t="s">
        <v>985</v>
      </c>
      <c r="C1176" s="122">
        <v>545000</v>
      </c>
      <c r="D1176" s="123">
        <v>44559</v>
      </c>
      <c r="E1176" s="121" t="s">
        <v>990</v>
      </c>
    </row>
    <row r="1177" spans="1:5" ht="15">
      <c r="A1177" s="121" t="s">
        <v>160</v>
      </c>
      <c r="B1177" s="121" t="s">
        <v>985</v>
      </c>
      <c r="C1177" s="122">
        <v>107500</v>
      </c>
      <c r="D1177" s="123">
        <v>44560</v>
      </c>
      <c r="E1177" s="121" t="s">
        <v>990</v>
      </c>
    </row>
    <row r="1178" spans="1:5" ht="15">
      <c r="A1178" s="121" t="s">
        <v>160</v>
      </c>
      <c r="B1178" s="121" t="s">
        <v>985</v>
      </c>
      <c r="C1178" s="122">
        <v>450000</v>
      </c>
      <c r="D1178" s="123">
        <v>44559</v>
      </c>
      <c r="E1178" s="121" t="s">
        <v>990</v>
      </c>
    </row>
    <row r="1179" spans="1:5" ht="15">
      <c r="A1179" s="121" t="s">
        <v>160</v>
      </c>
      <c r="B1179" s="121" t="s">
        <v>985</v>
      </c>
      <c r="C1179" s="122">
        <v>546000</v>
      </c>
      <c r="D1179" s="123">
        <v>44560</v>
      </c>
      <c r="E1179" s="121" t="s">
        <v>990</v>
      </c>
    </row>
    <row r="1180" spans="1:5" ht="15">
      <c r="A1180" s="121" t="s">
        <v>160</v>
      </c>
      <c r="B1180" s="121" t="s">
        <v>985</v>
      </c>
      <c r="C1180" s="122">
        <v>3588255</v>
      </c>
      <c r="D1180" s="123">
        <v>44552</v>
      </c>
      <c r="E1180" s="121" t="s">
        <v>990</v>
      </c>
    </row>
    <row r="1181" spans="1:5" ht="15">
      <c r="A1181" s="121" t="s">
        <v>160</v>
      </c>
      <c r="B1181" s="121" t="s">
        <v>985</v>
      </c>
      <c r="C1181" s="122">
        <v>575000</v>
      </c>
      <c r="D1181" s="123">
        <v>44559</v>
      </c>
      <c r="E1181" s="121" t="s">
        <v>990</v>
      </c>
    </row>
    <row r="1182" spans="1:5" ht="15">
      <c r="A1182" s="121" t="s">
        <v>160</v>
      </c>
      <c r="B1182" s="121" t="s">
        <v>985</v>
      </c>
      <c r="C1182" s="122">
        <v>1050000</v>
      </c>
      <c r="D1182" s="123">
        <v>44560</v>
      </c>
      <c r="E1182" s="121" t="s">
        <v>990</v>
      </c>
    </row>
    <row r="1183" spans="1:5" ht="15">
      <c r="A1183" s="121" t="s">
        <v>160</v>
      </c>
      <c r="B1183" s="121" t="s">
        <v>985</v>
      </c>
      <c r="C1183" s="122">
        <v>510000</v>
      </c>
      <c r="D1183" s="123">
        <v>44550</v>
      </c>
      <c r="E1183" s="121" t="s">
        <v>990</v>
      </c>
    </row>
    <row r="1184" spans="1:5" ht="15">
      <c r="A1184" s="121" t="s">
        <v>160</v>
      </c>
      <c r="B1184" s="121" t="s">
        <v>985</v>
      </c>
      <c r="C1184" s="122">
        <v>615000</v>
      </c>
      <c r="D1184" s="123">
        <v>44552</v>
      </c>
      <c r="E1184" s="121" t="s">
        <v>990</v>
      </c>
    </row>
    <row r="1185" spans="1:5" ht="15">
      <c r="A1185" s="121" t="s">
        <v>160</v>
      </c>
      <c r="B1185" s="121" t="s">
        <v>985</v>
      </c>
      <c r="C1185" s="122">
        <v>294600</v>
      </c>
      <c r="D1185" s="123">
        <v>44552</v>
      </c>
      <c r="E1185" s="121" t="s">
        <v>990</v>
      </c>
    </row>
    <row r="1186" spans="1:5" ht="15">
      <c r="A1186" s="121" t="s">
        <v>160</v>
      </c>
      <c r="B1186" s="121" t="s">
        <v>985</v>
      </c>
      <c r="C1186" s="122">
        <v>288000</v>
      </c>
      <c r="D1186" s="123">
        <v>44560</v>
      </c>
      <c r="E1186" s="121" t="s">
        <v>990</v>
      </c>
    </row>
    <row r="1187" spans="1:5" ht="15">
      <c r="A1187" s="121" t="s">
        <v>160</v>
      </c>
      <c r="B1187" s="121" t="s">
        <v>985</v>
      </c>
      <c r="C1187" s="122">
        <v>463487</v>
      </c>
      <c r="D1187" s="123">
        <v>44558</v>
      </c>
      <c r="E1187" s="121" t="s">
        <v>990</v>
      </c>
    </row>
    <row r="1188" spans="1:5" ht="15">
      <c r="A1188" s="121" t="s">
        <v>160</v>
      </c>
      <c r="B1188" s="121" t="s">
        <v>985</v>
      </c>
      <c r="C1188" s="122">
        <v>430000</v>
      </c>
      <c r="D1188" s="123">
        <v>44550</v>
      </c>
      <c r="E1188" s="121" t="s">
        <v>990</v>
      </c>
    </row>
    <row r="1189" spans="1:5" ht="15">
      <c r="A1189" s="121" t="s">
        <v>160</v>
      </c>
      <c r="B1189" s="121" t="s">
        <v>985</v>
      </c>
      <c r="C1189" s="122">
        <v>445000</v>
      </c>
      <c r="D1189" s="123">
        <v>44558</v>
      </c>
      <c r="E1189" s="121" t="s">
        <v>990</v>
      </c>
    </row>
    <row r="1190" spans="1:5" ht="15">
      <c r="A1190" s="121" t="s">
        <v>160</v>
      </c>
      <c r="B1190" s="121" t="s">
        <v>985</v>
      </c>
      <c r="C1190" s="122">
        <v>125000</v>
      </c>
      <c r="D1190" s="123">
        <v>44552</v>
      </c>
      <c r="E1190" s="121" t="s">
        <v>990</v>
      </c>
    </row>
    <row r="1191" spans="1:5" ht="15">
      <c r="A1191" s="121" t="s">
        <v>160</v>
      </c>
      <c r="B1191" s="121" t="s">
        <v>985</v>
      </c>
      <c r="C1191" s="122">
        <v>525000</v>
      </c>
      <c r="D1191" s="123">
        <v>44560</v>
      </c>
      <c r="E1191" s="121" t="s">
        <v>990</v>
      </c>
    </row>
    <row r="1192" spans="1:5" ht="15">
      <c r="A1192" s="121" t="s">
        <v>160</v>
      </c>
      <c r="B1192" s="121" t="s">
        <v>985</v>
      </c>
      <c r="C1192" s="122">
        <v>110000</v>
      </c>
      <c r="D1192" s="123">
        <v>44560</v>
      </c>
      <c r="E1192" s="121" t="s">
        <v>990</v>
      </c>
    </row>
    <row r="1193" spans="1:5" ht="15">
      <c r="A1193" s="121" t="s">
        <v>160</v>
      </c>
      <c r="B1193" s="121" t="s">
        <v>985</v>
      </c>
      <c r="C1193" s="122">
        <v>14937247</v>
      </c>
      <c r="D1193" s="123">
        <v>44558</v>
      </c>
      <c r="E1193" s="121" t="s">
        <v>990</v>
      </c>
    </row>
    <row r="1194" spans="1:5" ht="15">
      <c r="A1194" s="121" t="s">
        <v>160</v>
      </c>
      <c r="B1194" s="121" t="s">
        <v>985</v>
      </c>
      <c r="C1194" s="122">
        <v>15300000</v>
      </c>
      <c r="D1194" s="123">
        <v>44551</v>
      </c>
      <c r="E1194" s="121" t="s">
        <v>991</v>
      </c>
    </row>
    <row r="1195" spans="1:5" ht="15">
      <c r="A1195" s="121" t="s">
        <v>160</v>
      </c>
      <c r="B1195" s="121" t="s">
        <v>985</v>
      </c>
      <c r="C1195" s="122">
        <v>365000</v>
      </c>
      <c r="D1195" s="123">
        <v>44536</v>
      </c>
      <c r="E1195" s="121" t="s">
        <v>991</v>
      </c>
    </row>
    <row r="1196" spans="1:5" ht="15">
      <c r="A1196" s="121" t="s">
        <v>160</v>
      </c>
      <c r="B1196" s="121" t="s">
        <v>985</v>
      </c>
      <c r="C1196" s="122">
        <v>352000</v>
      </c>
      <c r="D1196" s="123">
        <v>44551</v>
      </c>
      <c r="E1196" s="121" t="s">
        <v>991</v>
      </c>
    </row>
    <row r="1197" spans="1:5" ht="15">
      <c r="A1197" s="121" t="s">
        <v>160</v>
      </c>
      <c r="B1197" s="121" t="s">
        <v>985</v>
      </c>
      <c r="C1197" s="122">
        <v>497000</v>
      </c>
      <c r="D1197" s="123">
        <v>44550</v>
      </c>
      <c r="E1197" s="121" t="s">
        <v>991</v>
      </c>
    </row>
    <row r="1198" spans="1:5" ht="15">
      <c r="A1198" s="121" t="s">
        <v>160</v>
      </c>
      <c r="B1198" s="121" t="s">
        <v>985</v>
      </c>
      <c r="C1198" s="122">
        <v>504000</v>
      </c>
      <c r="D1198" s="123">
        <v>44536</v>
      </c>
      <c r="E1198" s="121" t="s">
        <v>991</v>
      </c>
    </row>
    <row r="1199" spans="1:5" ht="15">
      <c r="A1199" s="121" t="s">
        <v>160</v>
      </c>
      <c r="B1199" s="121" t="s">
        <v>985</v>
      </c>
      <c r="C1199" s="122">
        <v>254925</v>
      </c>
      <c r="D1199" s="123">
        <v>44551</v>
      </c>
      <c r="E1199" s="121" t="s">
        <v>991</v>
      </c>
    </row>
    <row r="1200" spans="1:5" ht="15">
      <c r="A1200" s="121" t="s">
        <v>160</v>
      </c>
      <c r="B1200" s="121" t="s">
        <v>985</v>
      </c>
      <c r="C1200" s="122">
        <v>221500</v>
      </c>
      <c r="D1200" s="123">
        <v>44547</v>
      </c>
      <c r="E1200" s="121" t="s">
        <v>991</v>
      </c>
    </row>
    <row r="1201" spans="1:5" ht="15">
      <c r="A1201" s="121" t="s">
        <v>160</v>
      </c>
      <c r="B1201" s="121" t="s">
        <v>985</v>
      </c>
      <c r="C1201" s="122">
        <v>220600</v>
      </c>
      <c r="D1201" s="123">
        <v>44551</v>
      </c>
      <c r="E1201" s="121" t="s">
        <v>991</v>
      </c>
    </row>
    <row r="1202" spans="1:5" ht="15">
      <c r="A1202" s="121" t="s">
        <v>160</v>
      </c>
      <c r="B1202" s="121" t="s">
        <v>985</v>
      </c>
      <c r="C1202" s="122">
        <v>250000</v>
      </c>
      <c r="D1202" s="123">
        <v>44551</v>
      </c>
      <c r="E1202" s="121" t="s">
        <v>991</v>
      </c>
    </row>
    <row r="1203" spans="1:5" ht="15">
      <c r="A1203" s="121" t="s">
        <v>160</v>
      </c>
      <c r="B1203" s="121" t="s">
        <v>985</v>
      </c>
      <c r="C1203" s="122">
        <v>290150</v>
      </c>
      <c r="D1203" s="123">
        <v>44550</v>
      </c>
      <c r="E1203" s="121" t="s">
        <v>991</v>
      </c>
    </row>
    <row r="1204" spans="1:5" ht="15">
      <c r="A1204" s="121" t="s">
        <v>160</v>
      </c>
      <c r="B1204" s="121" t="s">
        <v>985</v>
      </c>
      <c r="C1204" s="122">
        <v>413000</v>
      </c>
      <c r="D1204" s="123">
        <v>44536</v>
      </c>
      <c r="E1204" s="121" t="s">
        <v>991</v>
      </c>
    </row>
    <row r="1205" spans="1:5" ht="15">
      <c r="A1205" s="121" t="s">
        <v>160</v>
      </c>
      <c r="B1205" s="121" t="s">
        <v>985</v>
      </c>
      <c r="C1205" s="122">
        <v>278500</v>
      </c>
      <c r="D1205" s="123">
        <v>44547</v>
      </c>
      <c r="E1205" s="121" t="s">
        <v>991</v>
      </c>
    </row>
    <row r="1206" spans="1:5" ht="15">
      <c r="A1206" s="121" t="s">
        <v>160</v>
      </c>
      <c r="B1206" s="121" t="s">
        <v>985</v>
      </c>
      <c r="C1206" s="122">
        <v>868400</v>
      </c>
      <c r="D1206" s="123">
        <v>44547</v>
      </c>
      <c r="E1206" s="121" t="s">
        <v>991</v>
      </c>
    </row>
    <row r="1207" spans="1:5" ht="15">
      <c r="A1207" s="121" t="s">
        <v>160</v>
      </c>
      <c r="B1207" s="121" t="s">
        <v>985</v>
      </c>
      <c r="C1207" s="122">
        <v>498000</v>
      </c>
      <c r="D1207" s="123">
        <v>44552</v>
      </c>
      <c r="E1207" s="121" t="s">
        <v>991</v>
      </c>
    </row>
    <row r="1208" spans="1:5" ht="15">
      <c r="A1208" s="121" t="s">
        <v>160</v>
      </c>
      <c r="B1208" s="121" t="s">
        <v>985</v>
      </c>
      <c r="C1208" s="122">
        <v>296500</v>
      </c>
      <c r="D1208" s="123">
        <v>44536</v>
      </c>
      <c r="E1208" s="121" t="s">
        <v>991</v>
      </c>
    </row>
    <row r="1209" spans="1:5" ht="15">
      <c r="A1209" s="121" t="s">
        <v>160</v>
      </c>
      <c r="B1209" s="121" t="s">
        <v>985</v>
      </c>
      <c r="C1209" s="122">
        <v>282000</v>
      </c>
      <c r="D1209" s="123">
        <v>44559</v>
      </c>
      <c r="E1209" s="121" t="s">
        <v>991</v>
      </c>
    </row>
    <row r="1210" spans="1:5" ht="15">
      <c r="A1210" s="121" t="s">
        <v>160</v>
      </c>
      <c r="B1210" s="121" t="s">
        <v>985</v>
      </c>
      <c r="C1210" s="122">
        <v>93000</v>
      </c>
      <c r="D1210" s="123">
        <v>44536</v>
      </c>
      <c r="E1210" s="121" t="s">
        <v>991</v>
      </c>
    </row>
    <row r="1211" spans="1:5" ht="15">
      <c r="A1211" s="121" t="s">
        <v>160</v>
      </c>
      <c r="B1211" s="121" t="s">
        <v>985</v>
      </c>
      <c r="C1211" s="122">
        <v>326000</v>
      </c>
      <c r="D1211" s="123">
        <v>44550</v>
      </c>
      <c r="E1211" s="121" t="s">
        <v>991</v>
      </c>
    </row>
    <row r="1212" spans="1:5" ht="15">
      <c r="A1212" s="121" t="s">
        <v>160</v>
      </c>
      <c r="B1212" s="121" t="s">
        <v>985</v>
      </c>
      <c r="C1212" s="122">
        <v>190000</v>
      </c>
      <c r="D1212" s="123">
        <v>44550</v>
      </c>
      <c r="E1212" s="121" t="s">
        <v>991</v>
      </c>
    </row>
    <row r="1213" spans="1:5" ht="15">
      <c r="A1213" s="121" t="s">
        <v>160</v>
      </c>
      <c r="B1213" s="121" t="s">
        <v>985</v>
      </c>
      <c r="C1213" s="122">
        <v>289500</v>
      </c>
      <c r="D1213" s="123">
        <v>44536</v>
      </c>
      <c r="E1213" s="121" t="s">
        <v>991</v>
      </c>
    </row>
    <row r="1214" spans="1:5" ht="15">
      <c r="A1214" s="121" t="s">
        <v>160</v>
      </c>
      <c r="B1214" s="121" t="s">
        <v>985</v>
      </c>
      <c r="C1214" s="122">
        <v>140000</v>
      </c>
      <c r="D1214" s="123">
        <v>44536</v>
      </c>
      <c r="E1214" s="121" t="s">
        <v>991</v>
      </c>
    </row>
    <row r="1215" spans="1:5" ht="15">
      <c r="A1215" s="121" t="s">
        <v>160</v>
      </c>
      <c r="B1215" s="121" t="s">
        <v>985</v>
      </c>
      <c r="C1215" s="122">
        <v>290000</v>
      </c>
      <c r="D1215" s="123">
        <v>44550</v>
      </c>
      <c r="E1215" s="121" t="s">
        <v>991</v>
      </c>
    </row>
    <row r="1216" spans="1:5" ht="15">
      <c r="A1216" s="121" t="s">
        <v>160</v>
      </c>
      <c r="B1216" s="121" t="s">
        <v>985</v>
      </c>
      <c r="C1216" s="122">
        <v>66000</v>
      </c>
      <c r="D1216" s="123">
        <v>44550</v>
      </c>
      <c r="E1216" s="121" t="s">
        <v>991</v>
      </c>
    </row>
    <row r="1217" spans="1:5" ht="15">
      <c r="A1217" s="121" t="s">
        <v>160</v>
      </c>
      <c r="B1217" s="121" t="s">
        <v>985</v>
      </c>
      <c r="C1217" s="122">
        <v>274000</v>
      </c>
      <c r="D1217" s="123">
        <v>44536</v>
      </c>
      <c r="E1217" s="121" t="s">
        <v>991</v>
      </c>
    </row>
    <row r="1218" spans="1:5" ht="15">
      <c r="A1218" s="121" t="s">
        <v>160</v>
      </c>
      <c r="B1218" s="121" t="s">
        <v>985</v>
      </c>
      <c r="C1218" s="122">
        <v>230387</v>
      </c>
      <c r="D1218" s="123">
        <v>44547</v>
      </c>
      <c r="E1218" s="121" t="s">
        <v>991</v>
      </c>
    </row>
    <row r="1219" spans="1:5" ht="15">
      <c r="A1219" s="121" t="s">
        <v>160</v>
      </c>
      <c r="B1219" s="121" t="s">
        <v>985</v>
      </c>
      <c r="C1219" s="122">
        <v>97250</v>
      </c>
      <c r="D1219" s="123">
        <v>44550</v>
      </c>
      <c r="E1219" s="121" t="s">
        <v>991</v>
      </c>
    </row>
    <row r="1220" spans="1:5" ht="15">
      <c r="A1220" s="121" t="s">
        <v>160</v>
      </c>
      <c r="B1220" s="121" t="s">
        <v>985</v>
      </c>
      <c r="C1220" s="122">
        <v>398000</v>
      </c>
      <c r="D1220" s="123">
        <v>44550</v>
      </c>
      <c r="E1220" s="121" t="s">
        <v>991</v>
      </c>
    </row>
    <row r="1221" spans="1:5" ht="15">
      <c r="A1221" s="121" t="s">
        <v>160</v>
      </c>
      <c r="B1221" s="121" t="s">
        <v>985</v>
      </c>
      <c r="C1221" s="122">
        <v>331000</v>
      </c>
      <c r="D1221" s="123">
        <v>44560</v>
      </c>
      <c r="E1221" s="121" t="s">
        <v>991</v>
      </c>
    </row>
    <row r="1222" spans="1:5" ht="15">
      <c r="A1222" s="121" t="s">
        <v>160</v>
      </c>
      <c r="B1222" s="121" t="s">
        <v>985</v>
      </c>
      <c r="C1222" s="122">
        <v>370000</v>
      </c>
      <c r="D1222" s="123">
        <v>44536</v>
      </c>
      <c r="E1222" s="121" t="s">
        <v>991</v>
      </c>
    </row>
    <row r="1223" spans="1:5" ht="15">
      <c r="A1223" s="121" t="s">
        <v>160</v>
      </c>
      <c r="B1223" s="121" t="s">
        <v>985</v>
      </c>
      <c r="C1223" s="122">
        <v>350000</v>
      </c>
      <c r="D1223" s="123">
        <v>44551</v>
      </c>
      <c r="E1223" s="121" t="s">
        <v>991</v>
      </c>
    </row>
    <row r="1224" spans="1:5" ht="15">
      <c r="A1224" s="121" t="s">
        <v>160</v>
      </c>
      <c r="B1224" s="121" t="s">
        <v>985</v>
      </c>
      <c r="C1224" s="122">
        <v>269000</v>
      </c>
      <c r="D1224" s="123">
        <v>44536</v>
      </c>
      <c r="E1224" s="121" t="s">
        <v>991</v>
      </c>
    </row>
    <row r="1225" spans="1:5" ht="15">
      <c r="A1225" s="121" t="s">
        <v>160</v>
      </c>
      <c r="B1225" s="121" t="s">
        <v>985</v>
      </c>
      <c r="C1225" s="122">
        <v>375000</v>
      </c>
      <c r="D1225" s="123">
        <v>44551</v>
      </c>
      <c r="E1225" s="121" t="s">
        <v>991</v>
      </c>
    </row>
    <row r="1226" spans="1:5" ht="15">
      <c r="A1226" s="121" t="s">
        <v>160</v>
      </c>
      <c r="B1226" s="121" t="s">
        <v>985</v>
      </c>
      <c r="C1226" s="122">
        <v>240000</v>
      </c>
      <c r="D1226" s="123">
        <v>44536</v>
      </c>
      <c r="E1226" s="121" t="s">
        <v>991</v>
      </c>
    </row>
    <row r="1227" spans="1:5" ht="15">
      <c r="A1227" s="121" t="s">
        <v>160</v>
      </c>
      <c r="B1227" s="121" t="s">
        <v>985</v>
      </c>
      <c r="C1227" s="122">
        <v>200000</v>
      </c>
      <c r="D1227" s="123">
        <v>44552</v>
      </c>
      <c r="E1227" s="121" t="s">
        <v>991</v>
      </c>
    </row>
    <row r="1228" spans="1:5" ht="15">
      <c r="A1228" s="121" t="s">
        <v>160</v>
      </c>
      <c r="B1228" s="121" t="s">
        <v>985</v>
      </c>
      <c r="C1228" s="122">
        <v>310000</v>
      </c>
      <c r="D1228" s="123">
        <v>44547</v>
      </c>
      <c r="E1228" s="121" t="s">
        <v>991</v>
      </c>
    </row>
    <row r="1229" spans="1:5" ht="15">
      <c r="A1229" s="121" t="s">
        <v>160</v>
      </c>
      <c r="B1229" s="121" t="s">
        <v>985</v>
      </c>
      <c r="C1229" s="122">
        <v>247000</v>
      </c>
      <c r="D1229" s="123">
        <v>44551</v>
      </c>
      <c r="E1229" s="121" t="s">
        <v>991</v>
      </c>
    </row>
    <row r="1230" spans="1:5" ht="15">
      <c r="A1230" s="121" t="s">
        <v>160</v>
      </c>
      <c r="B1230" s="121" t="s">
        <v>985</v>
      </c>
      <c r="C1230" s="122">
        <v>110000</v>
      </c>
      <c r="D1230" s="123">
        <v>44550</v>
      </c>
      <c r="E1230" s="121" t="s">
        <v>991</v>
      </c>
    </row>
    <row r="1231" spans="1:5" ht="15">
      <c r="A1231" s="121" t="s">
        <v>160</v>
      </c>
      <c r="B1231" s="121" t="s">
        <v>985</v>
      </c>
      <c r="C1231" s="122">
        <v>625000</v>
      </c>
      <c r="D1231" s="123">
        <v>44536</v>
      </c>
      <c r="E1231" s="121" t="s">
        <v>991</v>
      </c>
    </row>
    <row r="1232" spans="1:5" ht="15">
      <c r="A1232" s="121" t="s">
        <v>160</v>
      </c>
      <c r="B1232" s="121" t="s">
        <v>985</v>
      </c>
      <c r="C1232" s="122">
        <v>570000</v>
      </c>
      <c r="D1232" s="123">
        <v>44550</v>
      </c>
      <c r="E1232" s="121" t="s">
        <v>991</v>
      </c>
    </row>
    <row r="1233" spans="1:5" ht="15">
      <c r="A1233" s="121" t="s">
        <v>160</v>
      </c>
      <c r="B1233" s="121" t="s">
        <v>985</v>
      </c>
      <c r="C1233" s="122">
        <v>330500</v>
      </c>
      <c r="D1233" s="123">
        <v>44536</v>
      </c>
      <c r="E1233" s="121" t="s">
        <v>991</v>
      </c>
    </row>
    <row r="1234" spans="1:5" ht="15">
      <c r="A1234" s="121" t="s">
        <v>160</v>
      </c>
      <c r="B1234" s="121" t="s">
        <v>985</v>
      </c>
      <c r="C1234" s="122">
        <v>546000</v>
      </c>
      <c r="D1234" s="123">
        <v>44531</v>
      </c>
      <c r="E1234" s="121" t="s">
        <v>991</v>
      </c>
    </row>
    <row r="1235" spans="1:5" ht="15">
      <c r="A1235" s="121" t="s">
        <v>160</v>
      </c>
      <c r="B1235" s="121" t="s">
        <v>985</v>
      </c>
      <c r="C1235" s="122">
        <v>144000</v>
      </c>
      <c r="D1235" s="123">
        <v>44557</v>
      </c>
      <c r="E1235" s="121" t="s">
        <v>991</v>
      </c>
    </row>
    <row r="1236" spans="1:5" ht="15">
      <c r="A1236" s="121" t="s">
        <v>160</v>
      </c>
      <c r="B1236" s="121" t="s">
        <v>985</v>
      </c>
      <c r="C1236" s="122">
        <v>270000</v>
      </c>
      <c r="D1236" s="123">
        <v>44557</v>
      </c>
      <c r="E1236" s="121" t="s">
        <v>991</v>
      </c>
    </row>
    <row r="1237" spans="1:5" ht="15">
      <c r="A1237" s="121" t="s">
        <v>160</v>
      </c>
      <c r="B1237" s="121" t="s">
        <v>985</v>
      </c>
      <c r="C1237" s="122">
        <v>315000</v>
      </c>
      <c r="D1237" s="123">
        <v>44557</v>
      </c>
      <c r="E1237" s="121" t="s">
        <v>991</v>
      </c>
    </row>
    <row r="1238" spans="1:5" ht="15">
      <c r="A1238" s="121" t="s">
        <v>160</v>
      </c>
      <c r="B1238" s="121" t="s">
        <v>985</v>
      </c>
      <c r="C1238" s="122">
        <v>333912</v>
      </c>
      <c r="D1238" s="123">
        <v>44557</v>
      </c>
      <c r="E1238" s="121" t="s">
        <v>991</v>
      </c>
    </row>
    <row r="1239" spans="1:5" ht="15">
      <c r="A1239" s="121" t="s">
        <v>160</v>
      </c>
      <c r="B1239" s="121" t="s">
        <v>985</v>
      </c>
      <c r="C1239" s="122">
        <v>340000</v>
      </c>
      <c r="D1239" s="123">
        <v>44557</v>
      </c>
      <c r="E1239" s="121" t="s">
        <v>991</v>
      </c>
    </row>
    <row r="1240" spans="1:5" ht="15">
      <c r="A1240" s="121" t="s">
        <v>160</v>
      </c>
      <c r="B1240" s="121" t="s">
        <v>985</v>
      </c>
      <c r="C1240" s="122">
        <v>475000</v>
      </c>
      <c r="D1240" s="123">
        <v>44531</v>
      </c>
      <c r="E1240" s="121" t="s">
        <v>991</v>
      </c>
    </row>
    <row r="1241" spans="1:5" ht="15">
      <c r="A1241" s="121" t="s">
        <v>160</v>
      </c>
      <c r="B1241" s="121" t="s">
        <v>985</v>
      </c>
      <c r="C1241" s="122">
        <v>311800</v>
      </c>
      <c r="D1241" s="123">
        <v>44557</v>
      </c>
      <c r="E1241" s="121" t="s">
        <v>991</v>
      </c>
    </row>
    <row r="1242" spans="1:5" ht="15">
      <c r="A1242" s="121" t="s">
        <v>160</v>
      </c>
      <c r="B1242" s="121" t="s">
        <v>985</v>
      </c>
      <c r="C1242" s="122">
        <v>350000</v>
      </c>
      <c r="D1242" s="123">
        <v>44531</v>
      </c>
      <c r="E1242" s="121" t="s">
        <v>991</v>
      </c>
    </row>
    <row r="1243" spans="1:5" ht="15">
      <c r="A1243" s="121" t="s">
        <v>160</v>
      </c>
      <c r="B1243" s="121" t="s">
        <v>985</v>
      </c>
      <c r="C1243" s="122">
        <v>364000</v>
      </c>
      <c r="D1243" s="123">
        <v>44557</v>
      </c>
      <c r="E1243" s="121" t="s">
        <v>991</v>
      </c>
    </row>
    <row r="1244" spans="1:5" ht="15">
      <c r="A1244" s="121" t="s">
        <v>160</v>
      </c>
      <c r="B1244" s="121" t="s">
        <v>985</v>
      </c>
      <c r="C1244" s="122">
        <v>332722</v>
      </c>
      <c r="D1244" s="123">
        <v>44531</v>
      </c>
      <c r="E1244" s="121" t="s">
        <v>991</v>
      </c>
    </row>
    <row r="1245" spans="1:5" ht="15">
      <c r="A1245" s="121" t="s">
        <v>160</v>
      </c>
      <c r="B1245" s="121" t="s">
        <v>985</v>
      </c>
      <c r="C1245" s="122">
        <v>200000</v>
      </c>
      <c r="D1245" s="123">
        <v>44559</v>
      </c>
      <c r="E1245" s="121" t="s">
        <v>991</v>
      </c>
    </row>
    <row r="1246" spans="1:5" ht="15">
      <c r="A1246" s="121" t="s">
        <v>160</v>
      </c>
      <c r="B1246" s="121" t="s">
        <v>985</v>
      </c>
      <c r="C1246" s="122">
        <v>510000</v>
      </c>
      <c r="D1246" s="123">
        <v>44557</v>
      </c>
      <c r="E1246" s="121" t="s">
        <v>991</v>
      </c>
    </row>
    <row r="1247" spans="1:5" ht="15">
      <c r="A1247" s="121" t="s">
        <v>160</v>
      </c>
      <c r="B1247" s="121" t="s">
        <v>985</v>
      </c>
      <c r="C1247" s="122">
        <v>201800</v>
      </c>
      <c r="D1247" s="123">
        <v>44557</v>
      </c>
      <c r="E1247" s="121" t="s">
        <v>991</v>
      </c>
    </row>
    <row r="1248" spans="1:5" ht="15">
      <c r="A1248" s="121" t="s">
        <v>160</v>
      </c>
      <c r="B1248" s="121" t="s">
        <v>985</v>
      </c>
      <c r="C1248" s="122">
        <v>468050</v>
      </c>
      <c r="D1248" s="123">
        <v>44557</v>
      </c>
      <c r="E1248" s="121" t="s">
        <v>991</v>
      </c>
    </row>
    <row r="1249" spans="1:5" ht="15">
      <c r="A1249" s="121" t="s">
        <v>160</v>
      </c>
      <c r="B1249" s="121" t="s">
        <v>985</v>
      </c>
      <c r="C1249" s="122">
        <v>885000</v>
      </c>
      <c r="D1249" s="123">
        <v>44559</v>
      </c>
      <c r="E1249" s="121" t="s">
        <v>991</v>
      </c>
    </row>
    <row r="1250" spans="1:5" ht="15">
      <c r="A1250" s="121" t="s">
        <v>160</v>
      </c>
      <c r="B1250" s="121" t="s">
        <v>985</v>
      </c>
      <c r="C1250" s="122">
        <v>277500</v>
      </c>
      <c r="D1250" s="123">
        <v>44552</v>
      </c>
      <c r="E1250" s="121" t="s">
        <v>991</v>
      </c>
    </row>
    <row r="1251" spans="1:5" ht="15">
      <c r="A1251" s="121" t="s">
        <v>160</v>
      </c>
      <c r="B1251" s="121" t="s">
        <v>985</v>
      </c>
      <c r="C1251" s="122">
        <v>510000</v>
      </c>
      <c r="D1251" s="123">
        <v>44557</v>
      </c>
      <c r="E1251" s="121" t="s">
        <v>991</v>
      </c>
    </row>
    <row r="1252" spans="1:5" ht="15">
      <c r="A1252" s="121" t="s">
        <v>160</v>
      </c>
      <c r="B1252" s="121" t="s">
        <v>985</v>
      </c>
      <c r="C1252" s="122">
        <v>620000</v>
      </c>
      <c r="D1252" s="123">
        <v>44558</v>
      </c>
      <c r="E1252" s="121" t="s">
        <v>991</v>
      </c>
    </row>
    <row r="1253" spans="1:5" ht="15">
      <c r="A1253" s="121" t="s">
        <v>160</v>
      </c>
      <c r="B1253" s="121" t="s">
        <v>985</v>
      </c>
      <c r="C1253" s="122">
        <v>450000</v>
      </c>
      <c r="D1253" s="123">
        <v>44559</v>
      </c>
      <c r="E1253" s="121" t="s">
        <v>991</v>
      </c>
    </row>
    <row r="1254" spans="1:5" ht="15">
      <c r="A1254" s="121" t="s">
        <v>160</v>
      </c>
      <c r="B1254" s="121" t="s">
        <v>985</v>
      </c>
      <c r="C1254" s="122">
        <v>765000</v>
      </c>
      <c r="D1254" s="123">
        <v>44559</v>
      </c>
      <c r="E1254" s="121" t="s">
        <v>991</v>
      </c>
    </row>
    <row r="1255" spans="1:5" ht="15">
      <c r="A1255" s="121" t="s">
        <v>160</v>
      </c>
      <c r="B1255" s="121" t="s">
        <v>985</v>
      </c>
      <c r="C1255" s="122">
        <v>319000</v>
      </c>
      <c r="D1255" s="123">
        <v>44559</v>
      </c>
      <c r="E1255" s="121" t="s">
        <v>991</v>
      </c>
    </row>
    <row r="1256" spans="1:5" ht="15">
      <c r="A1256" s="121" t="s">
        <v>160</v>
      </c>
      <c r="B1256" s="121" t="s">
        <v>985</v>
      </c>
      <c r="C1256" s="122">
        <v>448000</v>
      </c>
      <c r="D1256" s="123">
        <v>44559</v>
      </c>
      <c r="E1256" s="121" t="s">
        <v>991</v>
      </c>
    </row>
    <row r="1257" spans="1:5" ht="15">
      <c r="A1257" s="121" t="s">
        <v>160</v>
      </c>
      <c r="B1257" s="121" t="s">
        <v>985</v>
      </c>
      <c r="C1257" s="122">
        <v>412000</v>
      </c>
      <c r="D1257" s="123">
        <v>44559</v>
      </c>
      <c r="E1257" s="121" t="s">
        <v>991</v>
      </c>
    </row>
    <row r="1258" spans="1:5" ht="15">
      <c r="A1258" s="121" t="s">
        <v>160</v>
      </c>
      <c r="B1258" s="121" t="s">
        <v>985</v>
      </c>
      <c r="C1258" s="122">
        <v>630000</v>
      </c>
      <c r="D1258" s="123">
        <v>44559</v>
      </c>
      <c r="E1258" s="121" t="s">
        <v>991</v>
      </c>
    </row>
    <row r="1259" spans="1:5" ht="15">
      <c r="A1259" s="121" t="s">
        <v>160</v>
      </c>
      <c r="B1259" s="121" t="s">
        <v>985</v>
      </c>
      <c r="C1259" s="122">
        <v>252340</v>
      </c>
      <c r="D1259" s="123">
        <v>44557</v>
      </c>
      <c r="E1259" s="121" t="s">
        <v>991</v>
      </c>
    </row>
    <row r="1260" spans="1:5" ht="15">
      <c r="A1260" s="121" t="s">
        <v>160</v>
      </c>
      <c r="B1260" s="121" t="s">
        <v>985</v>
      </c>
      <c r="C1260" s="122">
        <v>352500</v>
      </c>
      <c r="D1260" s="123">
        <v>44559</v>
      </c>
      <c r="E1260" s="121" t="s">
        <v>991</v>
      </c>
    </row>
    <row r="1261" spans="1:5" ht="15">
      <c r="A1261" s="121" t="s">
        <v>160</v>
      </c>
      <c r="B1261" s="121" t="s">
        <v>985</v>
      </c>
      <c r="C1261" s="122">
        <v>355000</v>
      </c>
      <c r="D1261" s="123">
        <v>44557</v>
      </c>
      <c r="E1261" s="121" t="s">
        <v>991</v>
      </c>
    </row>
    <row r="1262" spans="1:5" ht="15">
      <c r="A1262" s="121" t="s">
        <v>160</v>
      </c>
      <c r="B1262" s="121" t="s">
        <v>985</v>
      </c>
      <c r="C1262" s="122">
        <v>191000</v>
      </c>
      <c r="D1262" s="123">
        <v>44558</v>
      </c>
      <c r="E1262" s="121" t="s">
        <v>991</v>
      </c>
    </row>
    <row r="1263" spans="1:5" ht="15">
      <c r="A1263" s="121" t="s">
        <v>160</v>
      </c>
      <c r="B1263" s="121" t="s">
        <v>985</v>
      </c>
      <c r="C1263" s="122">
        <v>236000</v>
      </c>
      <c r="D1263" s="123">
        <v>44558</v>
      </c>
      <c r="E1263" s="121" t="s">
        <v>991</v>
      </c>
    </row>
    <row r="1264" spans="1:5" ht="15">
      <c r="A1264" s="121" t="s">
        <v>160</v>
      </c>
      <c r="B1264" s="121" t="s">
        <v>985</v>
      </c>
      <c r="C1264" s="122">
        <v>423983</v>
      </c>
      <c r="D1264" s="123">
        <v>44558</v>
      </c>
      <c r="E1264" s="121" t="s">
        <v>991</v>
      </c>
    </row>
    <row r="1265" spans="1:5" ht="15">
      <c r="A1265" s="121" t="s">
        <v>160</v>
      </c>
      <c r="B1265" s="121" t="s">
        <v>985</v>
      </c>
      <c r="C1265" s="122">
        <v>528000</v>
      </c>
      <c r="D1265" s="123">
        <v>44558</v>
      </c>
      <c r="E1265" s="121" t="s">
        <v>991</v>
      </c>
    </row>
    <row r="1266" spans="1:5" ht="15">
      <c r="A1266" s="121" t="s">
        <v>160</v>
      </c>
      <c r="B1266" s="121" t="s">
        <v>985</v>
      </c>
      <c r="C1266" s="122">
        <v>500000</v>
      </c>
      <c r="D1266" s="123">
        <v>44557</v>
      </c>
      <c r="E1266" s="121" t="s">
        <v>991</v>
      </c>
    </row>
    <row r="1267" spans="1:5" ht="15">
      <c r="A1267" s="121" t="s">
        <v>160</v>
      </c>
      <c r="B1267" s="121" t="s">
        <v>985</v>
      </c>
      <c r="C1267" s="122">
        <v>480000</v>
      </c>
      <c r="D1267" s="123">
        <v>44557</v>
      </c>
      <c r="E1267" s="121" t="s">
        <v>991</v>
      </c>
    </row>
    <row r="1268" spans="1:5" ht="15">
      <c r="A1268" s="121" t="s">
        <v>160</v>
      </c>
      <c r="B1268" s="121" t="s">
        <v>985</v>
      </c>
      <c r="C1268" s="122">
        <v>198000</v>
      </c>
      <c r="D1268" s="123">
        <v>44557</v>
      </c>
      <c r="E1268" s="121" t="s">
        <v>991</v>
      </c>
    </row>
    <row r="1269" spans="1:5" ht="15">
      <c r="A1269" s="121" t="s">
        <v>160</v>
      </c>
      <c r="B1269" s="121" t="s">
        <v>985</v>
      </c>
      <c r="C1269" s="122">
        <v>236000</v>
      </c>
      <c r="D1269" s="123">
        <v>44559</v>
      </c>
      <c r="E1269" s="121" t="s">
        <v>991</v>
      </c>
    </row>
    <row r="1270" spans="1:5" ht="15">
      <c r="A1270" s="121" t="s">
        <v>160</v>
      </c>
      <c r="B1270" s="121" t="s">
        <v>985</v>
      </c>
      <c r="C1270" s="122">
        <v>647200</v>
      </c>
      <c r="D1270" s="123">
        <v>44552</v>
      </c>
      <c r="E1270" s="121" t="s">
        <v>991</v>
      </c>
    </row>
    <row r="1271" spans="1:5" ht="15">
      <c r="A1271" s="121" t="s">
        <v>160</v>
      </c>
      <c r="B1271" s="121" t="s">
        <v>985</v>
      </c>
      <c r="C1271" s="122">
        <v>625000</v>
      </c>
      <c r="D1271" s="123">
        <v>44557</v>
      </c>
      <c r="E1271" s="121" t="s">
        <v>991</v>
      </c>
    </row>
    <row r="1272" spans="1:5" ht="15">
      <c r="A1272" s="121" t="s">
        <v>160</v>
      </c>
      <c r="B1272" s="121" t="s">
        <v>985</v>
      </c>
      <c r="C1272" s="122">
        <v>450000</v>
      </c>
      <c r="D1272" s="123">
        <v>44552</v>
      </c>
      <c r="E1272" s="121" t="s">
        <v>991</v>
      </c>
    </row>
    <row r="1273" spans="1:5" ht="15">
      <c r="A1273" s="121" t="s">
        <v>160</v>
      </c>
      <c r="B1273" s="121" t="s">
        <v>985</v>
      </c>
      <c r="C1273" s="122">
        <v>251831</v>
      </c>
      <c r="D1273" s="123">
        <v>44552</v>
      </c>
      <c r="E1273" s="121" t="s">
        <v>991</v>
      </c>
    </row>
    <row r="1274" spans="1:5" ht="15">
      <c r="A1274" s="121" t="s">
        <v>160</v>
      </c>
      <c r="B1274" s="121" t="s">
        <v>985</v>
      </c>
      <c r="C1274" s="122">
        <v>110000</v>
      </c>
      <c r="D1274" s="123">
        <v>44552</v>
      </c>
      <c r="E1274" s="121" t="s">
        <v>991</v>
      </c>
    </row>
    <row r="1275" spans="1:5" ht="15">
      <c r="A1275" s="121" t="s">
        <v>160</v>
      </c>
      <c r="B1275" s="121" t="s">
        <v>985</v>
      </c>
      <c r="C1275" s="122">
        <v>423500</v>
      </c>
      <c r="D1275" s="123">
        <v>44552</v>
      </c>
      <c r="E1275" s="121" t="s">
        <v>991</v>
      </c>
    </row>
    <row r="1276" spans="1:5" ht="15">
      <c r="A1276" s="121" t="s">
        <v>160</v>
      </c>
      <c r="B1276" s="121" t="s">
        <v>985</v>
      </c>
      <c r="C1276" s="122">
        <v>375000</v>
      </c>
      <c r="D1276" s="123">
        <v>44536</v>
      </c>
      <c r="E1276" s="121" t="s">
        <v>991</v>
      </c>
    </row>
    <row r="1277" spans="1:5" ht="15">
      <c r="A1277" s="121" t="s">
        <v>160</v>
      </c>
      <c r="B1277" s="121" t="s">
        <v>985</v>
      </c>
      <c r="C1277" s="122">
        <v>740000</v>
      </c>
      <c r="D1277" s="123">
        <v>44552</v>
      </c>
      <c r="E1277" s="121" t="s">
        <v>991</v>
      </c>
    </row>
    <row r="1278" spans="1:5" ht="15">
      <c r="A1278" s="121" t="s">
        <v>160</v>
      </c>
      <c r="B1278" s="121" t="s">
        <v>985</v>
      </c>
      <c r="C1278" s="122">
        <v>341000</v>
      </c>
      <c r="D1278" s="123">
        <v>44536</v>
      </c>
      <c r="E1278" s="121" t="s">
        <v>991</v>
      </c>
    </row>
    <row r="1279" spans="1:5" ht="15">
      <c r="A1279" s="121" t="s">
        <v>160</v>
      </c>
      <c r="B1279" s="121" t="s">
        <v>985</v>
      </c>
      <c r="C1279" s="122">
        <v>287500</v>
      </c>
      <c r="D1279" s="123">
        <v>44552</v>
      </c>
      <c r="E1279" s="121" t="s">
        <v>991</v>
      </c>
    </row>
    <row r="1280" spans="1:5" ht="15">
      <c r="A1280" s="121" t="s">
        <v>160</v>
      </c>
      <c r="B1280" s="121" t="s">
        <v>985</v>
      </c>
      <c r="C1280" s="122">
        <v>133000</v>
      </c>
      <c r="D1280" s="123">
        <v>44536</v>
      </c>
      <c r="E1280" s="121" t="s">
        <v>991</v>
      </c>
    </row>
    <row r="1281" spans="1:5" ht="15">
      <c r="A1281" s="121" t="s">
        <v>160</v>
      </c>
      <c r="B1281" s="121" t="s">
        <v>985</v>
      </c>
      <c r="C1281" s="122">
        <v>100000</v>
      </c>
      <c r="D1281" s="123">
        <v>44552</v>
      </c>
      <c r="E1281" s="121" t="s">
        <v>991</v>
      </c>
    </row>
    <row r="1282" spans="1:5" ht="15">
      <c r="A1282" s="121" t="s">
        <v>160</v>
      </c>
      <c r="B1282" s="121" t="s">
        <v>985</v>
      </c>
      <c r="C1282" s="122">
        <v>94500</v>
      </c>
      <c r="D1282" s="123">
        <v>44552</v>
      </c>
      <c r="E1282" s="121" t="s">
        <v>991</v>
      </c>
    </row>
    <row r="1283" spans="1:5" ht="15">
      <c r="A1283" s="121" t="s">
        <v>160</v>
      </c>
      <c r="B1283" s="121" t="s">
        <v>985</v>
      </c>
      <c r="C1283" s="122">
        <v>280000</v>
      </c>
      <c r="D1283" s="123">
        <v>44536</v>
      </c>
      <c r="E1283" s="121" t="s">
        <v>991</v>
      </c>
    </row>
    <row r="1284" spans="1:5" ht="15">
      <c r="A1284" s="121" t="s">
        <v>160</v>
      </c>
      <c r="B1284" s="121" t="s">
        <v>985</v>
      </c>
      <c r="C1284" s="122">
        <v>203000</v>
      </c>
      <c r="D1284" s="123">
        <v>44536</v>
      </c>
      <c r="E1284" s="121" t="s">
        <v>991</v>
      </c>
    </row>
    <row r="1285" spans="1:5" ht="15">
      <c r="A1285" s="121" t="s">
        <v>160</v>
      </c>
      <c r="B1285" s="121" t="s">
        <v>985</v>
      </c>
      <c r="C1285" s="122">
        <v>431000</v>
      </c>
      <c r="D1285" s="123">
        <v>44552</v>
      </c>
      <c r="E1285" s="121" t="s">
        <v>991</v>
      </c>
    </row>
    <row r="1286" spans="1:5" ht="15">
      <c r="A1286" s="121" t="s">
        <v>160</v>
      </c>
      <c r="B1286" s="121" t="s">
        <v>985</v>
      </c>
      <c r="C1286" s="122">
        <v>330000</v>
      </c>
      <c r="D1286" s="123">
        <v>44552</v>
      </c>
      <c r="E1286" s="121" t="s">
        <v>991</v>
      </c>
    </row>
    <row r="1287" spans="1:5" ht="15">
      <c r="A1287" s="121" t="s">
        <v>160</v>
      </c>
      <c r="B1287" s="121" t="s">
        <v>985</v>
      </c>
      <c r="C1287" s="122">
        <v>237077</v>
      </c>
      <c r="D1287" s="123">
        <v>44536</v>
      </c>
      <c r="E1287" s="121" t="s">
        <v>991</v>
      </c>
    </row>
    <row r="1288" spans="1:5" ht="15">
      <c r="A1288" s="121" t="s">
        <v>160</v>
      </c>
      <c r="B1288" s="121" t="s">
        <v>985</v>
      </c>
      <c r="C1288" s="122">
        <v>177000</v>
      </c>
      <c r="D1288" s="123">
        <v>44557</v>
      </c>
      <c r="E1288" s="121" t="s">
        <v>991</v>
      </c>
    </row>
    <row r="1289" spans="1:5" ht="15">
      <c r="A1289" s="121" t="s">
        <v>160</v>
      </c>
      <c r="B1289" s="121" t="s">
        <v>985</v>
      </c>
      <c r="C1289" s="122">
        <v>210800</v>
      </c>
      <c r="D1289" s="123">
        <v>44557</v>
      </c>
      <c r="E1289" s="121" t="s">
        <v>991</v>
      </c>
    </row>
    <row r="1290" spans="1:5" ht="15">
      <c r="A1290" s="121" t="s">
        <v>160</v>
      </c>
      <c r="B1290" s="121" t="s">
        <v>985</v>
      </c>
      <c r="C1290" s="122">
        <v>310500</v>
      </c>
      <c r="D1290" s="123">
        <v>44557</v>
      </c>
      <c r="E1290" s="121" t="s">
        <v>991</v>
      </c>
    </row>
    <row r="1291" spans="1:5" ht="15">
      <c r="A1291" s="121" t="s">
        <v>160</v>
      </c>
      <c r="B1291" s="121" t="s">
        <v>985</v>
      </c>
      <c r="C1291" s="122">
        <v>376000</v>
      </c>
      <c r="D1291" s="123">
        <v>44557</v>
      </c>
      <c r="E1291" s="121" t="s">
        <v>991</v>
      </c>
    </row>
    <row r="1292" spans="1:5" ht="15">
      <c r="A1292" s="121" t="s">
        <v>160</v>
      </c>
      <c r="B1292" s="121" t="s">
        <v>985</v>
      </c>
      <c r="C1292" s="122">
        <v>274633</v>
      </c>
      <c r="D1292" s="123">
        <v>44533</v>
      </c>
      <c r="E1292" s="121" t="s">
        <v>991</v>
      </c>
    </row>
    <row r="1293" spans="1:5" ht="15">
      <c r="A1293" s="121" t="s">
        <v>160</v>
      </c>
      <c r="B1293" s="121" t="s">
        <v>985</v>
      </c>
      <c r="C1293" s="122">
        <v>390000</v>
      </c>
      <c r="D1293" s="123">
        <v>44557</v>
      </c>
      <c r="E1293" s="121" t="s">
        <v>991</v>
      </c>
    </row>
    <row r="1294" spans="1:5" ht="15">
      <c r="A1294" s="121" t="s">
        <v>160</v>
      </c>
      <c r="B1294" s="121" t="s">
        <v>985</v>
      </c>
      <c r="C1294" s="122">
        <v>150000</v>
      </c>
      <c r="D1294" s="123">
        <v>44557</v>
      </c>
      <c r="E1294" s="121" t="s">
        <v>991</v>
      </c>
    </row>
    <row r="1295" spans="1:5" ht="15">
      <c r="A1295" s="121" t="s">
        <v>160</v>
      </c>
      <c r="B1295" s="121" t="s">
        <v>985</v>
      </c>
      <c r="C1295" s="122">
        <v>319500</v>
      </c>
      <c r="D1295" s="123">
        <v>44552</v>
      </c>
      <c r="E1295" s="121" t="s">
        <v>991</v>
      </c>
    </row>
    <row r="1296" spans="1:5" ht="15">
      <c r="A1296" s="121" t="s">
        <v>160</v>
      </c>
      <c r="B1296" s="121" t="s">
        <v>985</v>
      </c>
      <c r="C1296" s="122">
        <v>312900</v>
      </c>
      <c r="D1296" s="123">
        <v>44533</v>
      </c>
      <c r="E1296" s="121" t="s">
        <v>991</v>
      </c>
    </row>
    <row r="1297" spans="1:5" ht="15">
      <c r="A1297" s="121" t="s">
        <v>160</v>
      </c>
      <c r="B1297" s="121" t="s">
        <v>985</v>
      </c>
      <c r="C1297" s="122">
        <v>280000</v>
      </c>
      <c r="D1297" s="123">
        <v>44552</v>
      </c>
      <c r="E1297" s="121" t="s">
        <v>991</v>
      </c>
    </row>
    <row r="1298" spans="1:5" ht="15">
      <c r="A1298" s="121" t="s">
        <v>160</v>
      </c>
      <c r="B1298" s="121" t="s">
        <v>985</v>
      </c>
      <c r="C1298" s="122">
        <v>380000</v>
      </c>
      <c r="D1298" s="123">
        <v>44553</v>
      </c>
      <c r="E1298" s="121" t="s">
        <v>991</v>
      </c>
    </row>
    <row r="1299" spans="1:5" ht="15">
      <c r="A1299" s="121" t="s">
        <v>160</v>
      </c>
      <c r="B1299" s="121" t="s">
        <v>985</v>
      </c>
      <c r="C1299" s="122">
        <v>340000</v>
      </c>
      <c r="D1299" s="123">
        <v>44553</v>
      </c>
      <c r="E1299" s="121" t="s">
        <v>991</v>
      </c>
    </row>
    <row r="1300" spans="1:5" ht="15">
      <c r="A1300" s="121" t="s">
        <v>160</v>
      </c>
      <c r="B1300" s="121" t="s">
        <v>985</v>
      </c>
      <c r="C1300" s="122">
        <v>625000</v>
      </c>
      <c r="D1300" s="123">
        <v>44533</v>
      </c>
      <c r="E1300" s="121" t="s">
        <v>991</v>
      </c>
    </row>
    <row r="1301" spans="1:5" ht="15">
      <c r="A1301" s="121" t="s">
        <v>160</v>
      </c>
      <c r="B1301" s="121" t="s">
        <v>985</v>
      </c>
      <c r="C1301" s="122">
        <v>295000</v>
      </c>
      <c r="D1301" s="123">
        <v>44553</v>
      </c>
      <c r="E1301" s="121" t="s">
        <v>991</v>
      </c>
    </row>
    <row r="1302" spans="1:5" ht="15">
      <c r="A1302" s="121" t="s">
        <v>160</v>
      </c>
      <c r="B1302" s="121" t="s">
        <v>985</v>
      </c>
      <c r="C1302" s="122">
        <v>625000</v>
      </c>
      <c r="D1302" s="123">
        <v>44533</v>
      </c>
      <c r="E1302" s="121" t="s">
        <v>991</v>
      </c>
    </row>
    <row r="1303" spans="1:5" ht="15">
      <c r="A1303" s="121" t="s">
        <v>160</v>
      </c>
      <c r="B1303" s="121" t="s">
        <v>985</v>
      </c>
      <c r="C1303" s="122">
        <v>330000</v>
      </c>
      <c r="D1303" s="123">
        <v>44552</v>
      </c>
      <c r="E1303" s="121" t="s">
        <v>991</v>
      </c>
    </row>
    <row r="1304" spans="1:5" ht="15">
      <c r="A1304" s="121" t="s">
        <v>160</v>
      </c>
      <c r="B1304" s="121" t="s">
        <v>985</v>
      </c>
      <c r="C1304" s="122">
        <v>229500</v>
      </c>
      <c r="D1304" s="123">
        <v>44547</v>
      </c>
      <c r="E1304" s="121" t="s">
        <v>991</v>
      </c>
    </row>
    <row r="1305" spans="1:5" ht="15">
      <c r="A1305" s="121" t="s">
        <v>160</v>
      </c>
      <c r="B1305" s="121" t="s">
        <v>985</v>
      </c>
      <c r="C1305" s="122">
        <v>280000</v>
      </c>
      <c r="D1305" s="123">
        <v>44557</v>
      </c>
      <c r="E1305" s="121" t="s">
        <v>991</v>
      </c>
    </row>
    <row r="1306" spans="1:5" ht="15">
      <c r="A1306" s="121" t="s">
        <v>160</v>
      </c>
      <c r="B1306" s="121" t="s">
        <v>985</v>
      </c>
      <c r="C1306" s="122">
        <v>212443</v>
      </c>
      <c r="D1306" s="123">
        <v>44545</v>
      </c>
      <c r="E1306" s="121" t="s">
        <v>991</v>
      </c>
    </row>
    <row r="1307" spans="1:5" ht="15">
      <c r="A1307" s="121" t="s">
        <v>160</v>
      </c>
      <c r="B1307" s="121" t="s">
        <v>985</v>
      </c>
      <c r="C1307" s="122">
        <v>243500</v>
      </c>
      <c r="D1307" s="123">
        <v>44537</v>
      </c>
      <c r="E1307" s="121" t="s">
        <v>991</v>
      </c>
    </row>
    <row r="1308" spans="1:5" ht="15">
      <c r="A1308" s="121" t="s">
        <v>160</v>
      </c>
      <c r="B1308" s="121" t="s">
        <v>985</v>
      </c>
      <c r="C1308" s="122">
        <v>265000</v>
      </c>
      <c r="D1308" s="123">
        <v>44538</v>
      </c>
      <c r="E1308" s="121" t="s">
        <v>991</v>
      </c>
    </row>
    <row r="1309" spans="1:5" ht="15">
      <c r="A1309" s="121" t="s">
        <v>160</v>
      </c>
      <c r="B1309" s="121" t="s">
        <v>985</v>
      </c>
      <c r="C1309" s="122">
        <v>276000</v>
      </c>
      <c r="D1309" s="123">
        <v>44538</v>
      </c>
      <c r="E1309" s="121" t="s">
        <v>991</v>
      </c>
    </row>
    <row r="1310" spans="1:5" ht="15">
      <c r="A1310" s="121" t="s">
        <v>160</v>
      </c>
      <c r="B1310" s="121" t="s">
        <v>985</v>
      </c>
      <c r="C1310" s="122">
        <v>380000</v>
      </c>
      <c r="D1310" s="123">
        <v>44544</v>
      </c>
      <c r="E1310" s="121" t="s">
        <v>991</v>
      </c>
    </row>
    <row r="1311" spans="1:5" ht="15">
      <c r="A1311" s="121" t="s">
        <v>160</v>
      </c>
      <c r="B1311" s="121" t="s">
        <v>985</v>
      </c>
      <c r="C1311" s="122">
        <v>325389</v>
      </c>
      <c r="D1311" s="123">
        <v>44545</v>
      </c>
      <c r="E1311" s="121" t="s">
        <v>991</v>
      </c>
    </row>
    <row r="1312" spans="1:5" ht="15">
      <c r="A1312" s="121" t="s">
        <v>160</v>
      </c>
      <c r="B1312" s="121" t="s">
        <v>985</v>
      </c>
      <c r="C1312" s="122">
        <v>171000</v>
      </c>
      <c r="D1312" s="123">
        <v>44540</v>
      </c>
      <c r="E1312" s="121" t="s">
        <v>991</v>
      </c>
    </row>
    <row r="1313" spans="1:5" ht="15">
      <c r="A1313" s="121" t="s">
        <v>160</v>
      </c>
      <c r="B1313" s="121" t="s">
        <v>985</v>
      </c>
      <c r="C1313" s="122">
        <v>468000</v>
      </c>
      <c r="D1313" s="123">
        <v>44545</v>
      </c>
      <c r="E1313" s="121" t="s">
        <v>991</v>
      </c>
    </row>
    <row r="1314" spans="1:5" ht="15">
      <c r="A1314" s="121" t="s">
        <v>160</v>
      </c>
      <c r="B1314" s="121" t="s">
        <v>985</v>
      </c>
      <c r="C1314" s="122">
        <v>100000</v>
      </c>
      <c r="D1314" s="123">
        <v>44560</v>
      </c>
      <c r="E1314" s="121" t="s">
        <v>991</v>
      </c>
    </row>
    <row r="1315" spans="1:5" ht="15">
      <c r="A1315" s="121" t="s">
        <v>160</v>
      </c>
      <c r="B1315" s="121" t="s">
        <v>985</v>
      </c>
      <c r="C1315" s="122">
        <v>167832</v>
      </c>
      <c r="D1315" s="123">
        <v>44543</v>
      </c>
      <c r="E1315" s="121" t="s">
        <v>991</v>
      </c>
    </row>
    <row r="1316" spans="1:5" ht="15">
      <c r="A1316" s="121" t="s">
        <v>160</v>
      </c>
      <c r="B1316" s="121" t="s">
        <v>985</v>
      </c>
      <c r="C1316" s="122">
        <v>100000</v>
      </c>
      <c r="D1316" s="123">
        <v>44544</v>
      </c>
      <c r="E1316" s="121" t="s">
        <v>991</v>
      </c>
    </row>
    <row r="1317" spans="1:5" ht="15">
      <c r="A1317" s="121" t="s">
        <v>160</v>
      </c>
      <c r="B1317" s="121" t="s">
        <v>985</v>
      </c>
      <c r="C1317" s="122">
        <v>831000</v>
      </c>
      <c r="D1317" s="123">
        <v>44538</v>
      </c>
      <c r="E1317" s="121" t="s">
        <v>991</v>
      </c>
    </row>
    <row r="1318" spans="1:5" ht="15">
      <c r="A1318" s="121" t="s">
        <v>160</v>
      </c>
      <c r="B1318" s="121" t="s">
        <v>985</v>
      </c>
      <c r="C1318" s="122">
        <v>248000</v>
      </c>
      <c r="D1318" s="123">
        <v>44538</v>
      </c>
      <c r="E1318" s="121" t="s">
        <v>991</v>
      </c>
    </row>
    <row r="1319" spans="1:5" ht="15">
      <c r="A1319" s="121" t="s">
        <v>160</v>
      </c>
      <c r="B1319" s="121" t="s">
        <v>985</v>
      </c>
      <c r="C1319" s="122">
        <v>429400</v>
      </c>
      <c r="D1319" s="123">
        <v>44546</v>
      </c>
      <c r="E1319" s="121" t="s">
        <v>991</v>
      </c>
    </row>
    <row r="1320" spans="1:5" ht="15">
      <c r="A1320" s="121" t="s">
        <v>160</v>
      </c>
      <c r="B1320" s="121" t="s">
        <v>985</v>
      </c>
      <c r="C1320" s="122">
        <v>221500</v>
      </c>
      <c r="D1320" s="123">
        <v>44546</v>
      </c>
      <c r="E1320" s="121" t="s">
        <v>991</v>
      </c>
    </row>
    <row r="1321" spans="1:5" ht="15">
      <c r="A1321" s="121" t="s">
        <v>160</v>
      </c>
      <c r="B1321" s="121" t="s">
        <v>985</v>
      </c>
      <c r="C1321" s="122">
        <v>420000</v>
      </c>
      <c r="D1321" s="123">
        <v>44545</v>
      </c>
      <c r="E1321" s="121" t="s">
        <v>991</v>
      </c>
    </row>
    <row r="1322" spans="1:5" ht="15">
      <c r="A1322" s="121" t="s">
        <v>160</v>
      </c>
      <c r="B1322" s="121" t="s">
        <v>985</v>
      </c>
      <c r="C1322" s="122">
        <v>591000</v>
      </c>
      <c r="D1322" s="123">
        <v>44543</v>
      </c>
      <c r="E1322" s="121" t="s">
        <v>991</v>
      </c>
    </row>
    <row r="1323" spans="1:5" ht="15">
      <c r="A1323" s="121" t="s">
        <v>160</v>
      </c>
      <c r="B1323" s="121" t="s">
        <v>985</v>
      </c>
      <c r="C1323" s="122">
        <v>443000</v>
      </c>
      <c r="D1323" s="123">
        <v>44540</v>
      </c>
      <c r="E1323" s="121" t="s">
        <v>991</v>
      </c>
    </row>
    <row r="1324" spans="1:5" ht="15">
      <c r="A1324" s="121" t="s">
        <v>160</v>
      </c>
      <c r="B1324" s="121" t="s">
        <v>985</v>
      </c>
      <c r="C1324" s="122">
        <v>333000</v>
      </c>
      <c r="D1324" s="123">
        <v>44545</v>
      </c>
      <c r="E1324" s="121" t="s">
        <v>991</v>
      </c>
    </row>
    <row r="1325" spans="1:5" ht="15">
      <c r="A1325" s="121" t="s">
        <v>160</v>
      </c>
      <c r="B1325" s="121" t="s">
        <v>985</v>
      </c>
      <c r="C1325" s="122">
        <v>185600</v>
      </c>
      <c r="D1325" s="123">
        <v>44543</v>
      </c>
      <c r="E1325" s="121" t="s">
        <v>991</v>
      </c>
    </row>
    <row r="1326" spans="1:5" ht="15">
      <c r="A1326" s="121" t="s">
        <v>160</v>
      </c>
      <c r="B1326" s="121" t="s">
        <v>985</v>
      </c>
      <c r="C1326" s="122">
        <v>163900</v>
      </c>
      <c r="D1326" s="123">
        <v>44545</v>
      </c>
      <c r="E1326" s="121" t="s">
        <v>991</v>
      </c>
    </row>
    <row r="1327" spans="1:5" ht="15">
      <c r="A1327" s="121" t="s">
        <v>160</v>
      </c>
      <c r="B1327" s="121" t="s">
        <v>985</v>
      </c>
      <c r="C1327" s="122">
        <v>229800</v>
      </c>
      <c r="D1327" s="123">
        <v>44545</v>
      </c>
      <c r="E1327" s="121" t="s">
        <v>991</v>
      </c>
    </row>
    <row r="1328" spans="1:5" ht="15">
      <c r="A1328" s="121" t="s">
        <v>160</v>
      </c>
      <c r="B1328" s="121" t="s">
        <v>985</v>
      </c>
      <c r="C1328" s="122">
        <v>250000</v>
      </c>
      <c r="D1328" s="123">
        <v>44539</v>
      </c>
      <c r="E1328" s="121" t="s">
        <v>991</v>
      </c>
    </row>
    <row r="1329" spans="1:5" ht="15">
      <c r="A1329" s="121" t="s">
        <v>160</v>
      </c>
      <c r="B1329" s="121" t="s">
        <v>985</v>
      </c>
      <c r="C1329" s="122">
        <v>625000</v>
      </c>
      <c r="D1329" s="123">
        <v>44539</v>
      </c>
      <c r="E1329" s="121" t="s">
        <v>991</v>
      </c>
    </row>
    <row r="1330" spans="1:5" ht="15">
      <c r="A1330" s="121" t="s">
        <v>160</v>
      </c>
      <c r="B1330" s="121" t="s">
        <v>985</v>
      </c>
      <c r="C1330" s="122">
        <v>282000</v>
      </c>
      <c r="D1330" s="123">
        <v>44540</v>
      </c>
      <c r="E1330" s="121" t="s">
        <v>991</v>
      </c>
    </row>
    <row r="1331" spans="1:5" ht="15">
      <c r="A1331" s="121" t="s">
        <v>160</v>
      </c>
      <c r="B1331" s="121" t="s">
        <v>985</v>
      </c>
      <c r="C1331" s="122">
        <v>344000</v>
      </c>
      <c r="D1331" s="123">
        <v>44537</v>
      </c>
      <c r="E1331" s="121" t="s">
        <v>991</v>
      </c>
    </row>
    <row r="1332" spans="1:5" ht="15">
      <c r="A1332" s="121" t="s">
        <v>160</v>
      </c>
      <c r="B1332" s="121" t="s">
        <v>985</v>
      </c>
      <c r="C1332" s="122">
        <v>177500</v>
      </c>
      <c r="D1332" s="123">
        <v>44539</v>
      </c>
      <c r="E1332" s="121" t="s">
        <v>991</v>
      </c>
    </row>
    <row r="1333" spans="1:5" ht="15">
      <c r="A1333" s="121" t="s">
        <v>160</v>
      </c>
      <c r="B1333" s="121" t="s">
        <v>985</v>
      </c>
      <c r="C1333" s="122">
        <v>534300</v>
      </c>
      <c r="D1333" s="123">
        <v>44540</v>
      </c>
      <c r="E1333" s="121" t="s">
        <v>991</v>
      </c>
    </row>
    <row r="1334" spans="1:5" ht="15">
      <c r="A1334" s="121" t="s">
        <v>160</v>
      </c>
      <c r="B1334" s="121" t="s">
        <v>985</v>
      </c>
      <c r="C1334" s="122">
        <v>192950</v>
      </c>
      <c r="D1334" s="123">
        <v>44537</v>
      </c>
      <c r="E1334" s="121" t="s">
        <v>991</v>
      </c>
    </row>
    <row r="1335" spans="1:5" ht="15">
      <c r="A1335" s="121" t="s">
        <v>160</v>
      </c>
      <c r="B1335" s="121" t="s">
        <v>985</v>
      </c>
      <c r="C1335" s="122">
        <v>907500</v>
      </c>
      <c r="D1335" s="123">
        <v>44543</v>
      </c>
      <c r="E1335" s="121" t="s">
        <v>991</v>
      </c>
    </row>
    <row r="1336" spans="1:5" ht="15">
      <c r="A1336" s="121" t="s">
        <v>160</v>
      </c>
      <c r="B1336" s="121" t="s">
        <v>985</v>
      </c>
      <c r="C1336" s="122">
        <v>1200000</v>
      </c>
      <c r="D1336" s="123">
        <v>44560</v>
      </c>
      <c r="E1336" s="121" t="s">
        <v>991</v>
      </c>
    </row>
    <row r="1337" spans="1:5" ht="15">
      <c r="A1337" s="121" t="s">
        <v>160</v>
      </c>
      <c r="B1337" s="121" t="s">
        <v>985</v>
      </c>
      <c r="C1337" s="122">
        <v>432000</v>
      </c>
      <c r="D1337" s="123">
        <v>44545</v>
      </c>
      <c r="E1337" s="121" t="s">
        <v>991</v>
      </c>
    </row>
    <row r="1338" spans="1:5" ht="15">
      <c r="A1338" s="121" t="s">
        <v>160</v>
      </c>
      <c r="B1338" s="121" t="s">
        <v>985</v>
      </c>
      <c r="C1338" s="122">
        <v>435000</v>
      </c>
      <c r="D1338" s="123">
        <v>44537</v>
      </c>
      <c r="E1338" s="121" t="s">
        <v>991</v>
      </c>
    </row>
    <row r="1339" spans="1:5" ht="15">
      <c r="A1339" s="121" t="s">
        <v>160</v>
      </c>
      <c r="B1339" s="121" t="s">
        <v>985</v>
      </c>
      <c r="C1339" s="122">
        <v>300000</v>
      </c>
      <c r="D1339" s="123">
        <v>44545</v>
      </c>
      <c r="E1339" s="121" t="s">
        <v>991</v>
      </c>
    </row>
    <row r="1340" spans="1:5" ht="15">
      <c r="A1340" s="121" t="s">
        <v>160</v>
      </c>
      <c r="B1340" s="121" t="s">
        <v>985</v>
      </c>
      <c r="C1340" s="122">
        <v>377000</v>
      </c>
      <c r="D1340" s="123">
        <v>44537</v>
      </c>
      <c r="E1340" s="121" t="s">
        <v>991</v>
      </c>
    </row>
    <row r="1341" spans="1:5" ht="15">
      <c r="A1341" s="121" t="s">
        <v>160</v>
      </c>
      <c r="B1341" s="121" t="s">
        <v>985</v>
      </c>
      <c r="C1341" s="122">
        <v>426500</v>
      </c>
      <c r="D1341" s="123">
        <v>44543</v>
      </c>
      <c r="E1341" s="121" t="s">
        <v>991</v>
      </c>
    </row>
    <row r="1342" spans="1:5" ht="15">
      <c r="A1342" s="121" t="s">
        <v>160</v>
      </c>
      <c r="B1342" s="121" t="s">
        <v>985</v>
      </c>
      <c r="C1342" s="122">
        <v>100000</v>
      </c>
      <c r="D1342" s="123">
        <v>44543</v>
      </c>
      <c r="E1342" s="121" t="s">
        <v>991</v>
      </c>
    </row>
    <row r="1343" spans="1:5" ht="15">
      <c r="A1343" s="121" t="s">
        <v>160</v>
      </c>
      <c r="B1343" s="121" t="s">
        <v>985</v>
      </c>
      <c r="C1343" s="122">
        <v>250000</v>
      </c>
      <c r="D1343" s="123">
        <v>44546</v>
      </c>
      <c r="E1343" s="121" t="s">
        <v>991</v>
      </c>
    </row>
    <row r="1344" spans="1:5" ht="15">
      <c r="A1344" s="121" t="s">
        <v>160</v>
      </c>
      <c r="B1344" s="121" t="s">
        <v>985</v>
      </c>
      <c r="C1344" s="122">
        <v>647200</v>
      </c>
      <c r="D1344" s="123">
        <v>44537</v>
      </c>
      <c r="E1344" s="121" t="s">
        <v>991</v>
      </c>
    </row>
    <row r="1345" spans="1:5" ht="15">
      <c r="A1345" s="121" t="s">
        <v>160</v>
      </c>
      <c r="B1345" s="121" t="s">
        <v>985</v>
      </c>
      <c r="C1345" s="122">
        <v>351037</v>
      </c>
      <c r="D1345" s="123">
        <v>44540</v>
      </c>
      <c r="E1345" s="121" t="s">
        <v>991</v>
      </c>
    </row>
    <row r="1346" spans="1:5" ht="15">
      <c r="A1346" s="121" t="s">
        <v>160</v>
      </c>
      <c r="B1346" s="121" t="s">
        <v>985</v>
      </c>
      <c r="C1346" s="122">
        <v>408000</v>
      </c>
      <c r="D1346" s="123">
        <v>44546</v>
      </c>
      <c r="E1346" s="121" t="s">
        <v>991</v>
      </c>
    </row>
    <row r="1347" spans="1:5" ht="15">
      <c r="A1347" s="121" t="s">
        <v>160</v>
      </c>
      <c r="B1347" s="121" t="s">
        <v>985</v>
      </c>
      <c r="C1347" s="122">
        <v>144000</v>
      </c>
      <c r="D1347" s="123">
        <v>44544</v>
      </c>
      <c r="E1347" s="121" t="s">
        <v>991</v>
      </c>
    </row>
    <row r="1348" spans="1:5" ht="15">
      <c r="A1348" s="121" t="s">
        <v>160</v>
      </c>
      <c r="B1348" s="121" t="s">
        <v>985</v>
      </c>
      <c r="C1348" s="122">
        <v>20000</v>
      </c>
      <c r="D1348" s="123">
        <v>44540</v>
      </c>
      <c r="E1348" s="121" t="s">
        <v>991</v>
      </c>
    </row>
    <row r="1349" spans="1:5" ht="15">
      <c r="A1349" s="121" t="s">
        <v>160</v>
      </c>
      <c r="B1349" s="121" t="s">
        <v>985</v>
      </c>
      <c r="C1349" s="122">
        <v>219750</v>
      </c>
      <c r="D1349" s="123">
        <v>44543</v>
      </c>
      <c r="E1349" s="121" t="s">
        <v>991</v>
      </c>
    </row>
    <row r="1350" spans="1:5" ht="15">
      <c r="A1350" s="121" t="s">
        <v>160</v>
      </c>
      <c r="B1350" s="121" t="s">
        <v>985</v>
      </c>
      <c r="C1350" s="122">
        <v>314500</v>
      </c>
      <c r="D1350" s="123">
        <v>44536</v>
      </c>
      <c r="E1350" s="121" t="s">
        <v>991</v>
      </c>
    </row>
    <row r="1351" spans="1:5" ht="15">
      <c r="A1351" s="121" t="s">
        <v>160</v>
      </c>
      <c r="B1351" s="121" t="s">
        <v>985</v>
      </c>
      <c r="C1351" s="122">
        <v>456000</v>
      </c>
      <c r="D1351" s="123">
        <v>44540</v>
      </c>
      <c r="E1351" s="121" t="s">
        <v>991</v>
      </c>
    </row>
    <row r="1352" spans="1:5" ht="15">
      <c r="A1352" s="121" t="s">
        <v>160</v>
      </c>
      <c r="B1352" s="121" t="s">
        <v>985</v>
      </c>
      <c r="C1352" s="122">
        <v>275000</v>
      </c>
      <c r="D1352" s="123">
        <v>44540</v>
      </c>
      <c r="E1352" s="121" t="s">
        <v>991</v>
      </c>
    </row>
    <row r="1353" spans="1:5" ht="15">
      <c r="A1353" s="121" t="s">
        <v>160</v>
      </c>
      <c r="B1353" s="121" t="s">
        <v>985</v>
      </c>
      <c r="C1353" s="122">
        <v>253000</v>
      </c>
      <c r="D1353" s="123">
        <v>44538</v>
      </c>
      <c r="E1353" s="121" t="s">
        <v>991</v>
      </c>
    </row>
    <row r="1354" spans="1:5" ht="15">
      <c r="A1354" s="121" t="s">
        <v>160</v>
      </c>
      <c r="B1354" s="121" t="s">
        <v>985</v>
      </c>
      <c r="C1354" s="122">
        <v>412000</v>
      </c>
      <c r="D1354" s="123">
        <v>44537</v>
      </c>
      <c r="E1354" s="121" t="s">
        <v>991</v>
      </c>
    </row>
    <row r="1355" spans="1:5" ht="15">
      <c r="A1355" s="121" t="s">
        <v>160</v>
      </c>
      <c r="B1355" s="121" t="s">
        <v>985</v>
      </c>
      <c r="C1355" s="122">
        <v>465600</v>
      </c>
      <c r="D1355" s="123">
        <v>44543</v>
      </c>
      <c r="E1355" s="121" t="s">
        <v>991</v>
      </c>
    </row>
    <row r="1356" spans="1:5" ht="15">
      <c r="A1356" s="121" t="s">
        <v>160</v>
      </c>
      <c r="B1356" s="121" t="s">
        <v>985</v>
      </c>
      <c r="C1356" s="122">
        <v>245000</v>
      </c>
      <c r="D1356" s="123">
        <v>44543</v>
      </c>
      <c r="E1356" s="121" t="s">
        <v>991</v>
      </c>
    </row>
    <row r="1357" spans="1:5" ht="15">
      <c r="A1357" s="121" t="s">
        <v>160</v>
      </c>
      <c r="B1357" s="121" t="s">
        <v>985</v>
      </c>
      <c r="C1357" s="122">
        <v>171400</v>
      </c>
      <c r="D1357" s="123">
        <v>44540</v>
      </c>
      <c r="E1357" s="121" t="s">
        <v>991</v>
      </c>
    </row>
    <row r="1358" spans="1:5" ht="15">
      <c r="A1358" s="121" t="s">
        <v>160</v>
      </c>
      <c r="B1358" s="121" t="s">
        <v>985</v>
      </c>
      <c r="C1358" s="122">
        <v>294500</v>
      </c>
      <c r="D1358" s="123">
        <v>44538</v>
      </c>
      <c r="E1358" s="121" t="s">
        <v>991</v>
      </c>
    </row>
    <row r="1359" spans="1:5" ht="15">
      <c r="A1359" s="121" t="s">
        <v>160</v>
      </c>
      <c r="B1359" s="121" t="s">
        <v>985</v>
      </c>
      <c r="C1359" s="122">
        <v>158500</v>
      </c>
      <c r="D1359" s="123">
        <v>44546</v>
      </c>
      <c r="E1359" s="121" t="s">
        <v>991</v>
      </c>
    </row>
    <row r="1360" spans="1:5" ht="15">
      <c r="A1360" s="121" t="s">
        <v>160</v>
      </c>
      <c r="B1360" s="121" t="s">
        <v>985</v>
      </c>
      <c r="C1360" s="122">
        <v>1639950</v>
      </c>
      <c r="D1360" s="123">
        <v>44538</v>
      </c>
      <c r="E1360" s="121" t="s">
        <v>991</v>
      </c>
    </row>
    <row r="1361" spans="1:5" ht="15">
      <c r="A1361" s="121" t="s">
        <v>160</v>
      </c>
      <c r="B1361" s="121" t="s">
        <v>985</v>
      </c>
      <c r="C1361" s="122">
        <v>245000</v>
      </c>
      <c r="D1361" s="123">
        <v>44537</v>
      </c>
      <c r="E1361" s="121" t="s">
        <v>991</v>
      </c>
    </row>
    <row r="1362" spans="1:5" ht="15">
      <c r="A1362" s="121" t="s">
        <v>160</v>
      </c>
      <c r="B1362" s="121" t="s">
        <v>985</v>
      </c>
      <c r="C1362" s="122">
        <v>277000</v>
      </c>
      <c r="D1362" s="123">
        <v>44540</v>
      </c>
      <c r="E1362" s="121" t="s">
        <v>991</v>
      </c>
    </row>
    <row r="1363" spans="1:5" ht="15">
      <c r="A1363" s="121" t="s">
        <v>160</v>
      </c>
      <c r="B1363" s="121" t="s">
        <v>985</v>
      </c>
      <c r="C1363" s="122">
        <v>298000</v>
      </c>
      <c r="D1363" s="123">
        <v>44560</v>
      </c>
      <c r="E1363" s="121" t="s">
        <v>991</v>
      </c>
    </row>
    <row r="1364" spans="1:5" ht="15">
      <c r="A1364" s="121" t="s">
        <v>160</v>
      </c>
      <c r="B1364" s="121" t="s">
        <v>985</v>
      </c>
      <c r="C1364" s="122">
        <v>120000</v>
      </c>
      <c r="D1364" s="123">
        <v>44540</v>
      </c>
      <c r="E1364" s="121" t="s">
        <v>991</v>
      </c>
    </row>
    <row r="1365" spans="1:5" ht="15">
      <c r="A1365" s="121" t="s">
        <v>160</v>
      </c>
      <c r="B1365" s="121" t="s">
        <v>985</v>
      </c>
      <c r="C1365" s="122">
        <v>192000</v>
      </c>
      <c r="D1365" s="123">
        <v>44540</v>
      </c>
      <c r="E1365" s="121" t="s">
        <v>991</v>
      </c>
    </row>
    <row r="1366" spans="1:5" ht="15">
      <c r="A1366" s="121" t="s">
        <v>160</v>
      </c>
      <c r="B1366" s="121" t="s">
        <v>985</v>
      </c>
      <c r="C1366" s="122">
        <v>200000</v>
      </c>
      <c r="D1366" s="123">
        <v>44539</v>
      </c>
      <c r="E1366" s="121" t="s">
        <v>991</v>
      </c>
    </row>
    <row r="1367" spans="1:5" ht="15">
      <c r="A1367" s="121" t="s">
        <v>160</v>
      </c>
      <c r="B1367" s="121" t="s">
        <v>985</v>
      </c>
      <c r="C1367" s="122">
        <v>206800</v>
      </c>
      <c r="D1367" s="123">
        <v>44540</v>
      </c>
      <c r="E1367" s="121" t="s">
        <v>991</v>
      </c>
    </row>
    <row r="1368" spans="1:5" ht="15">
      <c r="A1368" s="121" t="s">
        <v>160</v>
      </c>
      <c r="B1368" s="121" t="s">
        <v>985</v>
      </c>
      <c r="C1368" s="122">
        <v>155000</v>
      </c>
      <c r="D1368" s="123">
        <v>44544</v>
      </c>
      <c r="E1368" s="121" t="s">
        <v>991</v>
      </c>
    </row>
    <row r="1369" spans="1:5" ht="15">
      <c r="A1369" s="121" t="s">
        <v>160</v>
      </c>
      <c r="B1369" s="121" t="s">
        <v>985</v>
      </c>
      <c r="C1369" s="122">
        <v>50000</v>
      </c>
      <c r="D1369" s="123">
        <v>44536</v>
      </c>
      <c r="E1369" s="121" t="s">
        <v>991</v>
      </c>
    </row>
    <row r="1370" spans="1:5" ht="15">
      <c r="A1370" s="121" t="s">
        <v>40</v>
      </c>
      <c r="B1370" s="121" t="s">
        <v>986</v>
      </c>
      <c r="C1370" s="122">
        <v>553000</v>
      </c>
      <c r="D1370" s="123">
        <v>44537</v>
      </c>
      <c r="E1370" s="121" t="s">
        <v>990</v>
      </c>
    </row>
    <row r="1371" spans="1:5" ht="15">
      <c r="A1371" s="121" t="s">
        <v>40</v>
      </c>
      <c r="B1371" s="121" t="s">
        <v>986</v>
      </c>
      <c r="C1371" s="122">
        <v>1952000</v>
      </c>
      <c r="D1371" s="123">
        <v>44536</v>
      </c>
      <c r="E1371" s="121" t="s">
        <v>990</v>
      </c>
    </row>
    <row r="1372" spans="1:5" ht="15">
      <c r="A1372" s="121" t="s">
        <v>40</v>
      </c>
      <c r="B1372" s="121" t="s">
        <v>986</v>
      </c>
      <c r="C1372" s="122">
        <v>450000</v>
      </c>
      <c r="D1372" s="123">
        <v>44558</v>
      </c>
      <c r="E1372" s="121" t="s">
        <v>990</v>
      </c>
    </row>
    <row r="1373" spans="1:5" ht="15">
      <c r="A1373" s="121" t="s">
        <v>40</v>
      </c>
      <c r="B1373" s="121" t="s">
        <v>986</v>
      </c>
      <c r="C1373" s="122">
        <v>1250000</v>
      </c>
      <c r="D1373" s="123">
        <v>44547</v>
      </c>
      <c r="E1373" s="121" t="s">
        <v>990</v>
      </c>
    </row>
    <row r="1374" spans="1:5" ht="15">
      <c r="A1374" s="121" t="s">
        <v>40</v>
      </c>
      <c r="B1374" s="121" t="s">
        <v>986</v>
      </c>
      <c r="C1374" s="122">
        <v>441000</v>
      </c>
      <c r="D1374" s="123">
        <v>44550</v>
      </c>
      <c r="E1374" s="121" t="s">
        <v>990</v>
      </c>
    </row>
    <row r="1375" spans="1:5" ht="15">
      <c r="A1375" s="121" t="s">
        <v>40</v>
      </c>
      <c r="B1375" s="121" t="s">
        <v>986</v>
      </c>
      <c r="C1375" s="122">
        <v>3800000</v>
      </c>
      <c r="D1375" s="123">
        <v>44536</v>
      </c>
      <c r="E1375" s="121" t="s">
        <v>990</v>
      </c>
    </row>
    <row r="1376" spans="1:5" ht="15">
      <c r="A1376" s="121" t="s">
        <v>40</v>
      </c>
      <c r="B1376" s="121" t="s">
        <v>986</v>
      </c>
      <c r="C1376" s="122">
        <v>6450000</v>
      </c>
      <c r="D1376" s="123">
        <v>44536</v>
      </c>
      <c r="E1376" s="121" t="s">
        <v>990</v>
      </c>
    </row>
    <row r="1377" spans="1:5" ht="15">
      <c r="A1377" s="121" t="s">
        <v>40</v>
      </c>
      <c r="B1377" s="121" t="s">
        <v>986</v>
      </c>
      <c r="C1377" s="122">
        <v>1705125</v>
      </c>
      <c r="D1377" s="123">
        <v>44537</v>
      </c>
      <c r="E1377" s="121" t="s">
        <v>990</v>
      </c>
    </row>
    <row r="1378" spans="1:5" ht="15">
      <c r="A1378" s="121" t="s">
        <v>40</v>
      </c>
      <c r="B1378" s="121" t="s">
        <v>986</v>
      </c>
      <c r="C1378" s="122">
        <v>560000</v>
      </c>
      <c r="D1378" s="123">
        <v>44547</v>
      </c>
      <c r="E1378" s="121" t="s">
        <v>990</v>
      </c>
    </row>
    <row r="1379" spans="1:5" ht="15">
      <c r="A1379" s="121" t="s">
        <v>40</v>
      </c>
      <c r="B1379" s="121" t="s">
        <v>986</v>
      </c>
      <c r="C1379" s="122">
        <v>635000</v>
      </c>
      <c r="D1379" s="123">
        <v>44558</v>
      </c>
      <c r="E1379" s="121" t="s">
        <v>990</v>
      </c>
    </row>
    <row r="1380" spans="1:5" ht="15">
      <c r="A1380" s="121" t="s">
        <v>40</v>
      </c>
      <c r="B1380" s="121" t="s">
        <v>986</v>
      </c>
      <c r="C1380" s="122">
        <v>670110</v>
      </c>
      <c r="D1380" s="123">
        <v>44547</v>
      </c>
      <c r="E1380" s="121" t="s">
        <v>990</v>
      </c>
    </row>
    <row r="1381" spans="1:5" ht="15">
      <c r="A1381" s="121" t="s">
        <v>40</v>
      </c>
      <c r="B1381" s="121" t="s">
        <v>986</v>
      </c>
      <c r="C1381" s="122">
        <v>442500</v>
      </c>
      <c r="D1381" s="123">
        <v>44538</v>
      </c>
      <c r="E1381" s="121" t="s">
        <v>990</v>
      </c>
    </row>
    <row r="1382" spans="1:5" ht="15">
      <c r="A1382" s="121" t="s">
        <v>40</v>
      </c>
      <c r="B1382" s="121" t="s">
        <v>986</v>
      </c>
      <c r="C1382" s="122">
        <v>5000000</v>
      </c>
      <c r="D1382" s="123">
        <v>44538</v>
      </c>
      <c r="E1382" s="121" t="s">
        <v>990</v>
      </c>
    </row>
    <row r="1383" spans="1:5" ht="15">
      <c r="A1383" s="121" t="s">
        <v>40</v>
      </c>
      <c r="B1383" s="121" t="s">
        <v>986</v>
      </c>
      <c r="C1383" s="122">
        <v>71300000</v>
      </c>
      <c r="D1383" s="123">
        <v>44546</v>
      </c>
      <c r="E1383" s="121" t="s">
        <v>990</v>
      </c>
    </row>
    <row r="1384" spans="1:5" ht="15">
      <c r="A1384" s="121" t="s">
        <v>40</v>
      </c>
      <c r="B1384" s="121" t="s">
        <v>986</v>
      </c>
      <c r="C1384" s="122">
        <v>329000</v>
      </c>
      <c r="D1384" s="123">
        <v>44550</v>
      </c>
      <c r="E1384" s="121" t="s">
        <v>990</v>
      </c>
    </row>
    <row r="1385" spans="1:5" ht="15">
      <c r="A1385" s="121" t="s">
        <v>40</v>
      </c>
      <c r="B1385" s="121" t="s">
        <v>986</v>
      </c>
      <c r="C1385" s="122">
        <v>1528000</v>
      </c>
      <c r="D1385" s="123">
        <v>44546</v>
      </c>
      <c r="E1385" s="121" t="s">
        <v>990</v>
      </c>
    </row>
    <row r="1386" spans="1:5" ht="15">
      <c r="A1386" s="121" t="s">
        <v>40</v>
      </c>
      <c r="B1386" s="121" t="s">
        <v>986</v>
      </c>
      <c r="C1386" s="122">
        <v>350000</v>
      </c>
      <c r="D1386" s="123">
        <v>44553</v>
      </c>
      <c r="E1386" s="121" t="s">
        <v>990</v>
      </c>
    </row>
    <row r="1387" spans="1:5" ht="15">
      <c r="A1387" s="121" t="s">
        <v>40</v>
      </c>
      <c r="B1387" s="121" t="s">
        <v>986</v>
      </c>
      <c r="C1387" s="122">
        <v>404000</v>
      </c>
      <c r="D1387" s="123">
        <v>44538</v>
      </c>
      <c r="E1387" s="121" t="s">
        <v>990</v>
      </c>
    </row>
    <row r="1388" spans="1:5" ht="15">
      <c r="A1388" s="121" t="s">
        <v>40</v>
      </c>
      <c r="B1388" s="121" t="s">
        <v>986</v>
      </c>
      <c r="C1388" s="122">
        <v>829990</v>
      </c>
      <c r="D1388" s="123">
        <v>44553</v>
      </c>
      <c r="E1388" s="121" t="s">
        <v>990</v>
      </c>
    </row>
    <row r="1389" spans="1:5" ht="15">
      <c r="A1389" s="121" t="s">
        <v>40</v>
      </c>
      <c r="B1389" s="121" t="s">
        <v>986</v>
      </c>
      <c r="C1389" s="122">
        <v>148000</v>
      </c>
      <c r="D1389" s="123">
        <v>44552</v>
      </c>
      <c r="E1389" s="121" t="s">
        <v>990</v>
      </c>
    </row>
    <row r="1390" spans="1:5" ht="15">
      <c r="A1390" s="121" t="s">
        <v>40</v>
      </c>
      <c r="B1390" s="121" t="s">
        <v>986</v>
      </c>
      <c r="C1390" s="122">
        <v>600000</v>
      </c>
      <c r="D1390" s="123">
        <v>44538</v>
      </c>
      <c r="E1390" s="121" t="s">
        <v>990</v>
      </c>
    </row>
    <row r="1391" spans="1:5" ht="15">
      <c r="A1391" s="121" t="s">
        <v>40</v>
      </c>
      <c r="B1391" s="121" t="s">
        <v>986</v>
      </c>
      <c r="C1391" s="122">
        <v>580000</v>
      </c>
      <c r="D1391" s="123">
        <v>44553</v>
      </c>
      <c r="E1391" s="121" t="s">
        <v>990</v>
      </c>
    </row>
    <row r="1392" spans="1:5" ht="15">
      <c r="A1392" s="121" t="s">
        <v>40</v>
      </c>
      <c r="B1392" s="121" t="s">
        <v>986</v>
      </c>
      <c r="C1392" s="122">
        <v>680000</v>
      </c>
      <c r="D1392" s="123">
        <v>44557</v>
      </c>
      <c r="E1392" s="121" t="s">
        <v>990</v>
      </c>
    </row>
    <row r="1393" spans="1:5" ht="15">
      <c r="A1393" s="121" t="s">
        <v>40</v>
      </c>
      <c r="B1393" s="121" t="s">
        <v>986</v>
      </c>
      <c r="C1393" s="122">
        <v>1013000</v>
      </c>
      <c r="D1393" s="123">
        <v>44557</v>
      </c>
      <c r="E1393" s="121" t="s">
        <v>990</v>
      </c>
    </row>
    <row r="1394" spans="1:5" ht="15">
      <c r="A1394" s="121" t="s">
        <v>40</v>
      </c>
      <c r="B1394" s="121" t="s">
        <v>986</v>
      </c>
      <c r="C1394" s="122">
        <v>360000</v>
      </c>
      <c r="D1394" s="123">
        <v>44557</v>
      </c>
      <c r="E1394" s="121" t="s">
        <v>990</v>
      </c>
    </row>
    <row r="1395" spans="1:5" ht="15">
      <c r="A1395" s="121" t="s">
        <v>40</v>
      </c>
      <c r="B1395" s="121" t="s">
        <v>986</v>
      </c>
      <c r="C1395" s="122">
        <v>459900</v>
      </c>
      <c r="D1395" s="123">
        <v>44547</v>
      </c>
      <c r="E1395" s="121" t="s">
        <v>990</v>
      </c>
    </row>
    <row r="1396" spans="1:5" ht="15">
      <c r="A1396" s="121" t="s">
        <v>40</v>
      </c>
      <c r="B1396" s="121" t="s">
        <v>986</v>
      </c>
      <c r="C1396" s="122">
        <v>580000</v>
      </c>
      <c r="D1396" s="123">
        <v>44537</v>
      </c>
      <c r="E1396" s="121" t="s">
        <v>990</v>
      </c>
    </row>
    <row r="1397" spans="1:5" ht="15">
      <c r="A1397" s="121" t="s">
        <v>40</v>
      </c>
      <c r="B1397" s="121" t="s">
        <v>986</v>
      </c>
      <c r="C1397" s="122">
        <v>724163</v>
      </c>
      <c r="D1397" s="123">
        <v>44547</v>
      </c>
      <c r="E1397" s="121" t="s">
        <v>990</v>
      </c>
    </row>
    <row r="1398" spans="1:5" ht="15">
      <c r="A1398" s="121" t="s">
        <v>40</v>
      </c>
      <c r="B1398" s="121" t="s">
        <v>986</v>
      </c>
      <c r="C1398" s="122">
        <v>415000</v>
      </c>
      <c r="D1398" s="123">
        <v>44537</v>
      </c>
      <c r="E1398" s="121" t="s">
        <v>990</v>
      </c>
    </row>
    <row r="1399" spans="1:5" ht="15">
      <c r="A1399" s="121" t="s">
        <v>40</v>
      </c>
      <c r="B1399" s="121" t="s">
        <v>986</v>
      </c>
      <c r="C1399" s="122">
        <v>1470000</v>
      </c>
      <c r="D1399" s="123">
        <v>44537</v>
      </c>
      <c r="E1399" s="121" t="s">
        <v>990</v>
      </c>
    </row>
    <row r="1400" spans="1:5" ht="15">
      <c r="A1400" s="121" t="s">
        <v>40</v>
      </c>
      <c r="B1400" s="121" t="s">
        <v>986</v>
      </c>
      <c r="C1400" s="122">
        <v>648000</v>
      </c>
      <c r="D1400" s="123">
        <v>44557</v>
      </c>
      <c r="E1400" s="121" t="s">
        <v>990</v>
      </c>
    </row>
    <row r="1401" spans="1:5" ht="15">
      <c r="A1401" s="121" t="s">
        <v>40</v>
      </c>
      <c r="B1401" s="121" t="s">
        <v>986</v>
      </c>
      <c r="C1401" s="122">
        <v>1950000</v>
      </c>
      <c r="D1401" s="123">
        <v>44560</v>
      </c>
      <c r="E1401" s="121" t="s">
        <v>990</v>
      </c>
    </row>
    <row r="1402" spans="1:5" ht="15">
      <c r="A1402" s="121" t="s">
        <v>40</v>
      </c>
      <c r="B1402" s="121" t="s">
        <v>986</v>
      </c>
      <c r="C1402" s="122">
        <v>780000</v>
      </c>
      <c r="D1402" s="123">
        <v>44536</v>
      </c>
      <c r="E1402" s="121" t="s">
        <v>990</v>
      </c>
    </row>
    <row r="1403" spans="1:5" ht="15">
      <c r="A1403" s="121" t="s">
        <v>40</v>
      </c>
      <c r="B1403" s="121" t="s">
        <v>986</v>
      </c>
      <c r="C1403" s="122">
        <v>499000</v>
      </c>
      <c r="D1403" s="123">
        <v>44557</v>
      </c>
      <c r="E1403" s="121" t="s">
        <v>990</v>
      </c>
    </row>
    <row r="1404" spans="1:5" ht="15">
      <c r="A1404" s="121" t="s">
        <v>40</v>
      </c>
      <c r="B1404" s="121" t="s">
        <v>986</v>
      </c>
      <c r="C1404" s="122">
        <v>381341</v>
      </c>
      <c r="D1404" s="123">
        <v>44558</v>
      </c>
      <c r="E1404" s="121" t="s">
        <v>990</v>
      </c>
    </row>
    <row r="1405" spans="1:5" ht="15">
      <c r="A1405" s="121" t="s">
        <v>40</v>
      </c>
      <c r="B1405" s="121" t="s">
        <v>986</v>
      </c>
      <c r="C1405" s="122">
        <v>685000</v>
      </c>
      <c r="D1405" s="123">
        <v>44532</v>
      </c>
      <c r="E1405" s="121" t="s">
        <v>990</v>
      </c>
    </row>
    <row r="1406" spans="1:5" ht="15">
      <c r="A1406" s="121" t="s">
        <v>40</v>
      </c>
      <c r="B1406" s="121" t="s">
        <v>986</v>
      </c>
      <c r="C1406" s="122">
        <v>250000</v>
      </c>
      <c r="D1406" s="123">
        <v>44532</v>
      </c>
      <c r="E1406" s="121" t="s">
        <v>990</v>
      </c>
    </row>
    <row r="1407" spans="1:5" ht="15">
      <c r="A1407" s="121" t="s">
        <v>40</v>
      </c>
      <c r="B1407" s="121" t="s">
        <v>986</v>
      </c>
      <c r="C1407" s="122">
        <v>410000</v>
      </c>
      <c r="D1407" s="123">
        <v>44547</v>
      </c>
      <c r="E1407" s="121" t="s">
        <v>990</v>
      </c>
    </row>
    <row r="1408" spans="1:5" ht="15">
      <c r="A1408" s="121" t="s">
        <v>40</v>
      </c>
      <c r="B1408" s="121" t="s">
        <v>986</v>
      </c>
      <c r="C1408" s="122">
        <v>529000</v>
      </c>
      <c r="D1408" s="123">
        <v>44560</v>
      </c>
      <c r="E1408" s="121" t="s">
        <v>990</v>
      </c>
    </row>
    <row r="1409" spans="1:5" ht="15">
      <c r="A1409" s="121" t="s">
        <v>40</v>
      </c>
      <c r="B1409" s="121" t="s">
        <v>986</v>
      </c>
      <c r="C1409" s="122">
        <v>1949000</v>
      </c>
      <c r="D1409" s="123">
        <v>44537</v>
      </c>
      <c r="E1409" s="121" t="s">
        <v>990</v>
      </c>
    </row>
    <row r="1410" spans="1:5" ht="15">
      <c r="A1410" s="121" t="s">
        <v>40</v>
      </c>
      <c r="B1410" s="121" t="s">
        <v>986</v>
      </c>
      <c r="C1410" s="122">
        <v>495000</v>
      </c>
      <c r="D1410" s="123">
        <v>44547</v>
      </c>
      <c r="E1410" s="121" t="s">
        <v>990</v>
      </c>
    </row>
    <row r="1411" spans="1:5" ht="15">
      <c r="A1411" s="121" t="s">
        <v>40</v>
      </c>
      <c r="B1411" s="121" t="s">
        <v>986</v>
      </c>
      <c r="C1411" s="122">
        <v>720000</v>
      </c>
      <c r="D1411" s="123">
        <v>44559</v>
      </c>
      <c r="E1411" s="121" t="s">
        <v>990</v>
      </c>
    </row>
    <row r="1412" spans="1:5" ht="15">
      <c r="A1412" s="121" t="s">
        <v>40</v>
      </c>
      <c r="B1412" s="121" t="s">
        <v>986</v>
      </c>
      <c r="C1412" s="122">
        <v>830000</v>
      </c>
      <c r="D1412" s="123">
        <v>44547</v>
      </c>
      <c r="E1412" s="121" t="s">
        <v>990</v>
      </c>
    </row>
    <row r="1413" spans="1:5" ht="15">
      <c r="A1413" s="121" t="s">
        <v>40</v>
      </c>
      <c r="B1413" s="121" t="s">
        <v>986</v>
      </c>
      <c r="C1413" s="122">
        <v>389900</v>
      </c>
      <c r="D1413" s="123">
        <v>44547</v>
      </c>
      <c r="E1413" s="121" t="s">
        <v>990</v>
      </c>
    </row>
    <row r="1414" spans="1:5" ht="15">
      <c r="A1414" s="121" t="s">
        <v>40</v>
      </c>
      <c r="B1414" s="121" t="s">
        <v>986</v>
      </c>
      <c r="C1414" s="122">
        <v>467500</v>
      </c>
      <c r="D1414" s="123">
        <v>44560</v>
      </c>
      <c r="E1414" s="121" t="s">
        <v>990</v>
      </c>
    </row>
    <row r="1415" spans="1:5" ht="15">
      <c r="A1415" s="121" t="s">
        <v>40</v>
      </c>
      <c r="B1415" s="121" t="s">
        <v>986</v>
      </c>
      <c r="C1415" s="122">
        <v>215000</v>
      </c>
      <c r="D1415" s="123">
        <v>44533</v>
      </c>
      <c r="E1415" s="121" t="s">
        <v>990</v>
      </c>
    </row>
    <row r="1416" spans="1:5" ht="15">
      <c r="A1416" s="121" t="s">
        <v>40</v>
      </c>
      <c r="B1416" s="121" t="s">
        <v>986</v>
      </c>
      <c r="C1416" s="122">
        <v>950000</v>
      </c>
      <c r="D1416" s="123">
        <v>44533</v>
      </c>
      <c r="E1416" s="121" t="s">
        <v>990</v>
      </c>
    </row>
    <row r="1417" spans="1:5" ht="15">
      <c r="A1417" s="121" t="s">
        <v>40</v>
      </c>
      <c r="B1417" s="121" t="s">
        <v>986</v>
      </c>
      <c r="C1417" s="122">
        <v>455000</v>
      </c>
      <c r="D1417" s="123">
        <v>44533</v>
      </c>
      <c r="E1417" s="121" t="s">
        <v>990</v>
      </c>
    </row>
    <row r="1418" spans="1:5" ht="15">
      <c r="A1418" s="121" t="s">
        <v>40</v>
      </c>
      <c r="B1418" s="121" t="s">
        <v>986</v>
      </c>
      <c r="C1418" s="122">
        <v>4000000</v>
      </c>
      <c r="D1418" s="123">
        <v>44559</v>
      </c>
      <c r="E1418" s="121" t="s">
        <v>990</v>
      </c>
    </row>
    <row r="1419" spans="1:5" ht="15">
      <c r="A1419" s="121" t="s">
        <v>40</v>
      </c>
      <c r="B1419" s="121" t="s">
        <v>986</v>
      </c>
      <c r="C1419" s="122">
        <v>299000</v>
      </c>
      <c r="D1419" s="123">
        <v>44533</v>
      </c>
      <c r="E1419" s="121" t="s">
        <v>990</v>
      </c>
    </row>
    <row r="1420" spans="1:5" ht="15">
      <c r="A1420" s="121" t="s">
        <v>40</v>
      </c>
      <c r="B1420" s="121" t="s">
        <v>986</v>
      </c>
      <c r="C1420" s="122">
        <v>1050000</v>
      </c>
      <c r="D1420" s="123">
        <v>44559</v>
      </c>
      <c r="E1420" s="121" t="s">
        <v>990</v>
      </c>
    </row>
    <row r="1421" spans="1:5" ht="15">
      <c r="A1421" s="121" t="s">
        <v>40</v>
      </c>
      <c r="B1421" s="121" t="s">
        <v>986</v>
      </c>
      <c r="C1421" s="122">
        <v>440000</v>
      </c>
      <c r="D1421" s="123">
        <v>44531</v>
      </c>
      <c r="E1421" s="121" t="s">
        <v>990</v>
      </c>
    </row>
    <row r="1422" spans="1:5" ht="15">
      <c r="A1422" s="121" t="s">
        <v>40</v>
      </c>
      <c r="B1422" s="121" t="s">
        <v>986</v>
      </c>
      <c r="C1422" s="122">
        <v>175000</v>
      </c>
      <c r="D1422" s="123">
        <v>44559</v>
      </c>
      <c r="E1422" s="121" t="s">
        <v>990</v>
      </c>
    </row>
    <row r="1423" spans="1:5" ht="15">
      <c r="A1423" s="121" t="s">
        <v>40</v>
      </c>
      <c r="B1423" s="121" t="s">
        <v>986</v>
      </c>
      <c r="C1423" s="122">
        <v>707974</v>
      </c>
      <c r="D1423" s="123">
        <v>44533</v>
      </c>
      <c r="E1423" s="121" t="s">
        <v>990</v>
      </c>
    </row>
    <row r="1424" spans="1:5" ht="15">
      <c r="A1424" s="121" t="s">
        <v>40</v>
      </c>
      <c r="B1424" s="121" t="s">
        <v>986</v>
      </c>
      <c r="C1424" s="122">
        <v>206000</v>
      </c>
      <c r="D1424" s="123">
        <v>44550</v>
      </c>
      <c r="E1424" s="121" t="s">
        <v>990</v>
      </c>
    </row>
    <row r="1425" spans="1:5" ht="15">
      <c r="A1425" s="121" t="s">
        <v>40</v>
      </c>
      <c r="B1425" s="121" t="s">
        <v>986</v>
      </c>
      <c r="C1425" s="122">
        <v>898114</v>
      </c>
      <c r="D1425" s="123">
        <v>44559</v>
      </c>
      <c r="E1425" s="121" t="s">
        <v>990</v>
      </c>
    </row>
    <row r="1426" spans="1:5" ht="15">
      <c r="A1426" s="121" t="s">
        <v>40</v>
      </c>
      <c r="B1426" s="121" t="s">
        <v>986</v>
      </c>
      <c r="C1426" s="122">
        <v>935000</v>
      </c>
      <c r="D1426" s="123">
        <v>44533</v>
      </c>
      <c r="E1426" s="121" t="s">
        <v>990</v>
      </c>
    </row>
    <row r="1427" spans="1:5" ht="15">
      <c r="A1427" s="121" t="s">
        <v>40</v>
      </c>
      <c r="B1427" s="121" t="s">
        <v>986</v>
      </c>
      <c r="C1427" s="122">
        <v>441000</v>
      </c>
      <c r="D1427" s="123">
        <v>44550</v>
      </c>
      <c r="E1427" s="121" t="s">
        <v>990</v>
      </c>
    </row>
    <row r="1428" spans="1:5" ht="15">
      <c r="A1428" s="121" t="s">
        <v>40</v>
      </c>
      <c r="B1428" s="121" t="s">
        <v>986</v>
      </c>
      <c r="C1428" s="122">
        <v>1915000</v>
      </c>
      <c r="D1428" s="123">
        <v>44547</v>
      </c>
      <c r="E1428" s="121" t="s">
        <v>990</v>
      </c>
    </row>
    <row r="1429" spans="1:5" ht="15">
      <c r="A1429" s="121" t="s">
        <v>40</v>
      </c>
      <c r="B1429" s="121" t="s">
        <v>986</v>
      </c>
      <c r="C1429" s="122">
        <v>300000</v>
      </c>
      <c r="D1429" s="123">
        <v>44532</v>
      </c>
      <c r="E1429" s="121" t="s">
        <v>990</v>
      </c>
    </row>
    <row r="1430" spans="1:5" ht="15">
      <c r="A1430" s="121" t="s">
        <v>40</v>
      </c>
      <c r="B1430" s="121" t="s">
        <v>986</v>
      </c>
      <c r="C1430" s="122">
        <v>393000</v>
      </c>
      <c r="D1430" s="123">
        <v>44560</v>
      </c>
      <c r="E1430" s="121" t="s">
        <v>990</v>
      </c>
    </row>
    <row r="1431" spans="1:5" ht="15">
      <c r="A1431" s="121" t="s">
        <v>40</v>
      </c>
      <c r="B1431" s="121" t="s">
        <v>986</v>
      </c>
      <c r="C1431" s="122">
        <v>220000</v>
      </c>
      <c r="D1431" s="123">
        <v>44532</v>
      </c>
      <c r="E1431" s="121" t="s">
        <v>990</v>
      </c>
    </row>
    <row r="1432" spans="1:5" ht="15">
      <c r="A1432" s="121" t="s">
        <v>40</v>
      </c>
      <c r="B1432" s="121" t="s">
        <v>986</v>
      </c>
      <c r="C1432" s="122">
        <v>47000000</v>
      </c>
      <c r="D1432" s="123">
        <v>44532</v>
      </c>
      <c r="E1432" s="121" t="s">
        <v>990</v>
      </c>
    </row>
    <row r="1433" spans="1:5" ht="15">
      <c r="A1433" s="121" t="s">
        <v>40</v>
      </c>
      <c r="B1433" s="121" t="s">
        <v>986</v>
      </c>
      <c r="C1433" s="122">
        <v>349240</v>
      </c>
      <c r="D1433" s="123">
        <v>44547</v>
      </c>
      <c r="E1433" s="121" t="s">
        <v>990</v>
      </c>
    </row>
    <row r="1434" spans="1:5" ht="15">
      <c r="A1434" s="121" t="s">
        <v>40</v>
      </c>
      <c r="B1434" s="121" t="s">
        <v>986</v>
      </c>
      <c r="C1434" s="122">
        <v>417000</v>
      </c>
      <c r="D1434" s="123">
        <v>44532</v>
      </c>
      <c r="E1434" s="121" t="s">
        <v>990</v>
      </c>
    </row>
    <row r="1435" spans="1:5" ht="15">
      <c r="A1435" s="121" t="s">
        <v>40</v>
      </c>
      <c r="B1435" s="121" t="s">
        <v>986</v>
      </c>
      <c r="C1435" s="122">
        <v>305000</v>
      </c>
      <c r="D1435" s="123">
        <v>44532</v>
      </c>
      <c r="E1435" s="121" t="s">
        <v>990</v>
      </c>
    </row>
    <row r="1436" spans="1:5" ht="15">
      <c r="A1436" s="121" t="s">
        <v>40</v>
      </c>
      <c r="B1436" s="121" t="s">
        <v>986</v>
      </c>
      <c r="C1436" s="122">
        <v>4375000</v>
      </c>
      <c r="D1436" s="123">
        <v>44560</v>
      </c>
      <c r="E1436" s="121" t="s">
        <v>990</v>
      </c>
    </row>
    <row r="1437" spans="1:5" ht="15">
      <c r="A1437" s="121" t="s">
        <v>40</v>
      </c>
      <c r="B1437" s="121" t="s">
        <v>986</v>
      </c>
      <c r="C1437" s="122">
        <v>465000</v>
      </c>
      <c r="D1437" s="123">
        <v>44532</v>
      </c>
      <c r="E1437" s="121" t="s">
        <v>990</v>
      </c>
    </row>
    <row r="1438" spans="1:5" ht="15">
      <c r="A1438" s="121" t="s">
        <v>40</v>
      </c>
      <c r="B1438" s="121" t="s">
        <v>986</v>
      </c>
      <c r="C1438" s="122">
        <v>585000</v>
      </c>
      <c r="D1438" s="123">
        <v>44547</v>
      </c>
      <c r="E1438" s="121" t="s">
        <v>990</v>
      </c>
    </row>
    <row r="1439" spans="1:5" ht="15">
      <c r="A1439" s="121" t="s">
        <v>40</v>
      </c>
      <c r="B1439" s="121" t="s">
        <v>986</v>
      </c>
      <c r="C1439" s="122">
        <v>85000</v>
      </c>
      <c r="D1439" s="123">
        <v>44532</v>
      </c>
      <c r="E1439" s="121" t="s">
        <v>990</v>
      </c>
    </row>
    <row r="1440" spans="1:5" ht="15">
      <c r="A1440" s="121" t="s">
        <v>40</v>
      </c>
      <c r="B1440" s="121" t="s">
        <v>986</v>
      </c>
      <c r="C1440" s="122">
        <v>332500</v>
      </c>
      <c r="D1440" s="123">
        <v>44559</v>
      </c>
      <c r="E1440" s="121" t="s">
        <v>990</v>
      </c>
    </row>
    <row r="1441" spans="1:5" ht="15">
      <c r="A1441" s="121" t="s">
        <v>40</v>
      </c>
      <c r="B1441" s="121" t="s">
        <v>986</v>
      </c>
      <c r="C1441" s="122">
        <v>400000</v>
      </c>
      <c r="D1441" s="123">
        <v>44533</v>
      </c>
      <c r="E1441" s="121" t="s">
        <v>990</v>
      </c>
    </row>
    <row r="1442" spans="1:5" ht="15">
      <c r="A1442" s="121" t="s">
        <v>40</v>
      </c>
      <c r="B1442" s="121" t="s">
        <v>986</v>
      </c>
      <c r="C1442" s="122">
        <v>470000</v>
      </c>
      <c r="D1442" s="123">
        <v>44547</v>
      </c>
      <c r="E1442" s="121" t="s">
        <v>990</v>
      </c>
    </row>
    <row r="1443" spans="1:5" ht="15">
      <c r="A1443" s="121" t="s">
        <v>40</v>
      </c>
      <c r="B1443" s="121" t="s">
        <v>986</v>
      </c>
      <c r="C1443" s="122">
        <v>775000</v>
      </c>
      <c r="D1443" s="123">
        <v>44536</v>
      </c>
      <c r="E1443" s="121" t="s">
        <v>990</v>
      </c>
    </row>
    <row r="1444" spans="1:5" ht="15">
      <c r="A1444" s="121" t="s">
        <v>40</v>
      </c>
      <c r="B1444" s="121" t="s">
        <v>986</v>
      </c>
      <c r="C1444" s="122">
        <v>296000</v>
      </c>
      <c r="D1444" s="123">
        <v>44550</v>
      </c>
      <c r="E1444" s="121" t="s">
        <v>990</v>
      </c>
    </row>
    <row r="1445" spans="1:5" ht="15">
      <c r="A1445" s="121" t="s">
        <v>40</v>
      </c>
      <c r="B1445" s="121" t="s">
        <v>986</v>
      </c>
      <c r="C1445" s="122">
        <v>290250</v>
      </c>
      <c r="D1445" s="123">
        <v>44560</v>
      </c>
      <c r="E1445" s="121" t="s">
        <v>990</v>
      </c>
    </row>
    <row r="1446" spans="1:5" ht="15">
      <c r="A1446" s="121" t="s">
        <v>40</v>
      </c>
      <c r="B1446" s="121" t="s">
        <v>986</v>
      </c>
      <c r="C1446" s="122">
        <v>1100000</v>
      </c>
      <c r="D1446" s="123">
        <v>44550</v>
      </c>
      <c r="E1446" s="121" t="s">
        <v>990</v>
      </c>
    </row>
    <row r="1447" spans="1:5" ht="15">
      <c r="A1447" s="121" t="s">
        <v>40</v>
      </c>
      <c r="B1447" s="121" t="s">
        <v>986</v>
      </c>
      <c r="C1447" s="122">
        <v>41000000</v>
      </c>
      <c r="D1447" s="123">
        <v>44558</v>
      </c>
      <c r="E1447" s="121" t="s">
        <v>990</v>
      </c>
    </row>
    <row r="1448" spans="1:5" ht="15">
      <c r="A1448" s="121" t="s">
        <v>40</v>
      </c>
      <c r="B1448" s="121" t="s">
        <v>986</v>
      </c>
      <c r="C1448" s="122">
        <v>5000000</v>
      </c>
      <c r="D1448" s="123">
        <v>44558</v>
      </c>
      <c r="E1448" s="121" t="s">
        <v>990</v>
      </c>
    </row>
    <row r="1449" spans="1:5" ht="15">
      <c r="A1449" s="121" t="s">
        <v>40</v>
      </c>
      <c r="B1449" s="121" t="s">
        <v>986</v>
      </c>
      <c r="C1449" s="122">
        <v>942347</v>
      </c>
      <c r="D1449" s="123">
        <v>44558</v>
      </c>
      <c r="E1449" s="121" t="s">
        <v>990</v>
      </c>
    </row>
    <row r="1450" spans="1:5" ht="15">
      <c r="A1450" s="121" t="s">
        <v>40</v>
      </c>
      <c r="B1450" s="121" t="s">
        <v>986</v>
      </c>
      <c r="C1450" s="122">
        <v>640000</v>
      </c>
      <c r="D1450" s="123">
        <v>44550</v>
      </c>
      <c r="E1450" s="121" t="s">
        <v>990</v>
      </c>
    </row>
    <row r="1451" spans="1:5" ht="15">
      <c r="A1451" s="121" t="s">
        <v>40</v>
      </c>
      <c r="B1451" s="121" t="s">
        <v>986</v>
      </c>
      <c r="C1451" s="122">
        <v>608500</v>
      </c>
      <c r="D1451" s="123">
        <v>44547</v>
      </c>
      <c r="E1451" s="121" t="s">
        <v>990</v>
      </c>
    </row>
    <row r="1452" spans="1:5" ht="15">
      <c r="A1452" s="121" t="s">
        <v>40</v>
      </c>
      <c r="B1452" s="121" t="s">
        <v>986</v>
      </c>
      <c r="C1452" s="122">
        <v>780000</v>
      </c>
      <c r="D1452" s="123">
        <v>44536</v>
      </c>
      <c r="E1452" s="121" t="s">
        <v>990</v>
      </c>
    </row>
    <row r="1453" spans="1:5" ht="15">
      <c r="A1453" s="121" t="s">
        <v>40</v>
      </c>
      <c r="B1453" s="121" t="s">
        <v>986</v>
      </c>
      <c r="C1453" s="122">
        <v>292000</v>
      </c>
      <c r="D1453" s="123">
        <v>44539</v>
      </c>
      <c r="E1453" s="121" t="s">
        <v>990</v>
      </c>
    </row>
    <row r="1454" spans="1:5" ht="15">
      <c r="A1454" s="121" t="s">
        <v>40</v>
      </c>
      <c r="B1454" s="121" t="s">
        <v>986</v>
      </c>
      <c r="C1454" s="122">
        <v>798866</v>
      </c>
      <c r="D1454" s="123">
        <v>44533</v>
      </c>
      <c r="E1454" s="121" t="s">
        <v>990</v>
      </c>
    </row>
    <row r="1455" spans="1:5" ht="15">
      <c r="A1455" s="121" t="s">
        <v>40</v>
      </c>
      <c r="B1455" s="121" t="s">
        <v>986</v>
      </c>
      <c r="C1455" s="122">
        <v>697000</v>
      </c>
      <c r="D1455" s="123">
        <v>44533</v>
      </c>
      <c r="E1455" s="121" t="s">
        <v>990</v>
      </c>
    </row>
    <row r="1456" spans="1:5" ht="15">
      <c r="A1456" s="121" t="s">
        <v>40</v>
      </c>
      <c r="B1456" s="121" t="s">
        <v>986</v>
      </c>
      <c r="C1456" s="122">
        <v>360000</v>
      </c>
      <c r="D1456" s="123">
        <v>44559</v>
      </c>
      <c r="E1456" s="121" t="s">
        <v>990</v>
      </c>
    </row>
    <row r="1457" spans="1:5" ht="15">
      <c r="A1457" s="121" t="s">
        <v>40</v>
      </c>
      <c r="B1457" s="121" t="s">
        <v>986</v>
      </c>
      <c r="C1457" s="122">
        <v>750000</v>
      </c>
      <c r="D1457" s="123">
        <v>44536</v>
      </c>
      <c r="E1457" s="121" t="s">
        <v>990</v>
      </c>
    </row>
    <row r="1458" spans="1:5" ht="15">
      <c r="A1458" s="121" t="s">
        <v>40</v>
      </c>
      <c r="B1458" s="121" t="s">
        <v>986</v>
      </c>
      <c r="C1458" s="122">
        <v>145000</v>
      </c>
      <c r="D1458" s="123">
        <v>44533</v>
      </c>
      <c r="E1458" s="121" t="s">
        <v>990</v>
      </c>
    </row>
    <row r="1459" spans="1:5" ht="15">
      <c r="A1459" s="121" t="s">
        <v>40</v>
      </c>
      <c r="B1459" s="121" t="s">
        <v>986</v>
      </c>
      <c r="C1459" s="122">
        <v>404000</v>
      </c>
      <c r="D1459" s="123">
        <v>44547</v>
      </c>
      <c r="E1459" s="121" t="s">
        <v>990</v>
      </c>
    </row>
    <row r="1460" spans="1:5" ht="15">
      <c r="A1460" s="121" t="s">
        <v>40</v>
      </c>
      <c r="B1460" s="121" t="s">
        <v>986</v>
      </c>
      <c r="C1460" s="122">
        <v>415000</v>
      </c>
      <c r="D1460" s="123">
        <v>44533</v>
      </c>
      <c r="E1460" s="121" t="s">
        <v>990</v>
      </c>
    </row>
    <row r="1461" spans="1:5" ht="15">
      <c r="A1461" s="121" t="s">
        <v>40</v>
      </c>
      <c r="B1461" s="121" t="s">
        <v>986</v>
      </c>
      <c r="C1461" s="122">
        <v>228500</v>
      </c>
      <c r="D1461" s="123">
        <v>44550</v>
      </c>
      <c r="E1461" s="121" t="s">
        <v>990</v>
      </c>
    </row>
    <row r="1462" spans="1:5" ht="15">
      <c r="A1462" s="121" t="s">
        <v>40</v>
      </c>
      <c r="B1462" s="121" t="s">
        <v>986</v>
      </c>
      <c r="C1462" s="122">
        <v>684471</v>
      </c>
      <c r="D1462" s="123">
        <v>44558</v>
      </c>
      <c r="E1462" s="121" t="s">
        <v>990</v>
      </c>
    </row>
    <row r="1463" spans="1:5" ht="15">
      <c r="A1463" s="121" t="s">
        <v>40</v>
      </c>
      <c r="B1463" s="121" t="s">
        <v>986</v>
      </c>
      <c r="C1463" s="122">
        <v>247500</v>
      </c>
      <c r="D1463" s="123">
        <v>44547</v>
      </c>
      <c r="E1463" s="121" t="s">
        <v>990</v>
      </c>
    </row>
    <row r="1464" spans="1:5" ht="15">
      <c r="A1464" s="121" t="s">
        <v>40</v>
      </c>
      <c r="B1464" s="121" t="s">
        <v>986</v>
      </c>
      <c r="C1464" s="122">
        <v>176789</v>
      </c>
      <c r="D1464" s="123">
        <v>44558</v>
      </c>
      <c r="E1464" s="121" t="s">
        <v>990</v>
      </c>
    </row>
    <row r="1465" spans="1:5" ht="15">
      <c r="A1465" s="121" t="s">
        <v>40</v>
      </c>
      <c r="B1465" s="121" t="s">
        <v>986</v>
      </c>
      <c r="C1465" s="122">
        <v>530000</v>
      </c>
      <c r="D1465" s="123">
        <v>44558</v>
      </c>
      <c r="E1465" s="121" t="s">
        <v>990</v>
      </c>
    </row>
    <row r="1466" spans="1:5" ht="15">
      <c r="A1466" s="121" t="s">
        <v>40</v>
      </c>
      <c r="B1466" s="121" t="s">
        <v>986</v>
      </c>
      <c r="C1466" s="122">
        <v>360000</v>
      </c>
      <c r="D1466" s="123">
        <v>44550</v>
      </c>
      <c r="E1466" s="121" t="s">
        <v>990</v>
      </c>
    </row>
    <row r="1467" spans="1:5" ht="15">
      <c r="A1467" s="121" t="s">
        <v>40</v>
      </c>
      <c r="B1467" s="121" t="s">
        <v>986</v>
      </c>
      <c r="C1467" s="122">
        <v>14025000</v>
      </c>
      <c r="D1467" s="123">
        <v>44558</v>
      </c>
      <c r="E1467" s="121" t="s">
        <v>990</v>
      </c>
    </row>
    <row r="1468" spans="1:5" ht="15">
      <c r="A1468" s="121" t="s">
        <v>40</v>
      </c>
      <c r="B1468" s="121" t="s">
        <v>986</v>
      </c>
      <c r="C1468" s="122">
        <v>595000</v>
      </c>
      <c r="D1468" s="123">
        <v>44558</v>
      </c>
      <c r="E1468" s="121" t="s">
        <v>990</v>
      </c>
    </row>
    <row r="1469" spans="1:5" ht="15">
      <c r="A1469" s="121" t="s">
        <v>40</v>
      </c>
      <c r="B1469" s="121" t="s">
        <v>986</v>
      </c>
      <c r="C1469" s="122">
        <v>530181.6</v>
      </c>
      <c r="D1469" s="123">
        <v>44550</v>
      </c>
      <c r="E1469" s="121" t="s">
        <v>990</v>
      </c>
    </row>
    <row r="1470" spans="1:5" ht="15">
      <c r="A1470" s="121" t="s">
        <v>40</v>
      </c>
      <c r="B1470" s="121" t="s">
        <v>986</v>
      </c>
      <c r="C1470" s="122">
        <v>205000</v>
      </c>
      <c r="D1470" s="123">
        <v>44532</v>
      </c>
      <c r="E1470" s="121" t="s">
        <v>990</v>
      </c>
    </row>
    <row r="1471" spans="1:5" ht="15">
      <c r="A1471" s="121" t="s">
        <v>40</v>
      </c>
      <c r="B1471" s="121" t="s">
        <v>986</v>
      </c>
      <c r="C1471" s="122">
        <v>1300000</v>
      </c>
      <c r="D1471" s="123">
        <v>44559</v>
      </c>
      <c r="E1471" s="121" t="s">
        <v>990</v>
      </c>
    </row>
    <row r="1472" spans="1:5" ht="15">
      <c r="A1472" s="121" t="s">
        <v>40</v>
      </c>
      <c r="B1472" s="121" t="s">
        <v>986</v>
      </c>
      <c r="C1472" s="122">
        <v>1370000</v>
      </c>
      <c r="D1472" s="123">
        <v>44531</v>
      </c>
      <c r="E1472" s="121" t="s">
        <v>990</v>
      </c>
    </row>
    <row r="1473" spans="1:5" ht="15">
      <c r="A1473" s="121" t="s">
        <v>40</v>
      </c>
      <c r="B1473" s="121" t="s">
        <v>986</v>
      </c>
      <c r="C1473" s="122">
        <v>455000</v>
      </c>
      <c r="D1473" s="123">
        <v>44552</v>
      </c>
      <c r="E1473" s="121" t="s">
        <v>990</v>
      </c>
    </row>
    <row r="1474" spans="1:5" ht="15">
      <c r="A1474" s="121" t="s">
        <v>40</v>
      </c>
      <c r="B1474" s="121" t="s">
        <v>986</v>
      </c>
      <c r="C1474" s="122">
        <v>3300000</v>
      </c>
      <c r="D1474" s="123">
        <v>44560</v>
      </c>
      <c r="E1474" s="121" t="s">
        <v>990</v>
      </c>
    </row>
    <row r="1475" spans="1:5" ht="15">
      <c r="A1475" s="121" t="s">
        <v>40</v>
      </c>
      <c r="B1475" s="121" t="s">
        <v>986</v>
      </c>
      <c r="C1475" s="122">
        <v>550000</v>
      </c>
      <c r="D1475" s="123">
        <v>44531</v>
      </c>
      <c r="E1475" s="121" t="s">
        <v>990</v>
      </c>
    </row>
    <row r="1476" spans="1:5" ht="15">
      <c r="A1476" s="121" t="s">
        <v>40</v>
      </c>
      <c r="B1476" s="121" t="s">
        <v>986</v>
      </c>
      <c r="C1476" s="122">
        <v>254500</v>
      </c>
      <c r="D1476" s="123">
        <v>44545</v>
      </c>
      <c r="E1476" s="121" t="s">
        <v>990</v>
      </c>
    </row>
    <row r="1477" spans="1:5" ht="15">
      <c r="A1477" s="121" t="s">
        <v>40</v>
      </c>
      <c r="B1477" s="121" t="s">
        <v>986</v>
      </c>
      <c r="C1477" s="122">
        <v>445000</v>
      </c>
      <c r="D1477" s="123">
        <v>44551</v>
      </c>
      <c r="E1477" s="121" t="s">
        <v>990</v>
      </c>
    </row>
    <row r="1478" spans="1:5" ht="15">
      <c r="A1478" s="121" t="s">
        <v>40</v>
      </c>
      <c r="B1478" s="121" t="s">
        <v>986</v>
      </c>
      <c r="C1478" s="122">
        <v>710000</v>
      </c>
      <c r="D1478" s="123">
        <v>44540</v>
      </c>
      <c r="E1478" s="121" t="s">
        <v>990</v>
      </c>
    </row>
    <row r="1479" spans="1:5" ht="15">
      <c r="A1479" s="121" t="s">
        <v>40</v>
      </c>
      <c r="B1479" s="121" t="s">
        <v>986</v>
      </c>
      <c r="C1479" s="122">
        <v>34000000</v>
      </c>
      <c r="D1479" s="123">
        <v>44545</v>
      </c>
      <c r="E1479" s="121" t="s">
        <v>990</v>
      </c>
    </row>
    <row r="1480" spans="1:5" ht="15">
      <c r="A1480" s="121" t="s">
        <v>40</v>
      </c>
      <c r="B1480" s="121" t="s">
        <v>986</v>
      </c>
      <c r="C1480" s="122">
        <v>510000</v>
      </c>
      <c r="D1480" s="123">
        <v>44560</v>
      </c>
      <c r="E1480" s="121" t="s">
        <v>990</v>
      </c>
    </row>
    <row r="1481" spans="1:5" ht="15">
      <c r="A1481" s="121" t="s">
        <v>40</v>
      </c>
      <c r="B1481" s="121" t="s">
        <v>986</v>
      </c>
      <c r="C1481" s="122">
        <v>485000</v>
      </c>
      <c r="D1481" s="123">
        <v>44553</v>
      </c>
      <c r="E1481" s="121" t="s">
        <v>990</v>
      </c>
    </row>
    <row r="1482" spans="1:5" ht="15">
      <c r="A1482" s="121" t="s">
        <v>40</v>
      </c>
      <c r="B1482" s="121" t="s">
        <v>986</v>
      </c>
      <c r="C1482" s="122">
        <v>3400000</v>
      </c>
      <c r="D1482" s="123">
        <v>44545</v>
      </c>
      <c r="E1482" s="121" t="s">
        <v>990</v>
      </c>
    </row>
    <row r="1483" spans="1:5" ht="15">
      <c r="A1483" s="121" t="s">
        <v>40</v>
      </c>
      <c r="B1483" s="121" t="s">
        <v>986</v>
      </c>
      <c r="C1483" s="122">
        <v>310000</v>
      </c>
      <c r="D1483" s="123">
        <v>44531</v>
      </c>
      <c r="E1483" s="121" t="s">
        <v>990</v>
      </c>
    </row>
    <row r="1484" spans="1:5" ht="15">
      <c r="A1484" s="121" t="s">
        <v>40</v>
      </c>
      <c r="B1484" s="121" t="s">
        <v>986</v>
      </c>
      <c r="C1484" s="122">
        <v>550000</v>
      </c>
      <c r="D1484" s="123">
        <v>44545</v>
      </c>
      <c r="E1484" s="121" t="s">
        <v>990</v>
      </c>
    </row>
    <row r="1485" spans="1:5" ht="15">
      <c r="A1485" s="121" t="s">
        <v>40</v>
      </c>
      <c r="B1485" s="121" t="s">
        <v>986</v>
      </c>
      <c r="C1485" s="122">
        <v>345000</v>
      </c>
      <c r="D1485" s="123">
        <v>44551</v>
      </c>
      <c r="E1485" s="121" t="s">
        <v>990</v>
      </c>
    </row>
    <row r="1486" spans="1:5" ht="15">
      <c r="A1486" s="121" t="s">
        <v>40</v>
      </c>
      <c r="B1486" s="121" t="s">
        <v>986</v>
      </c>
      <c r="C1486" s="122">
        <v>600000</v>
      </c>
      <c r="D1486" s="123">
        <v>44560</v>
      </c>
      <c r="E1486" s="121" t="s">
        <v>990</v>
      </c>
    </row>
    <row r="1487" spans="1:5" ht="15">
      <c r="A1487" s="121" t="s">
        <v>40</v>
      </c>
      <c r="B1487" s="121" t="s">
        <v>986</v>
      </c>
      <c r="C1487" s="122">
        <v>910000</v>
      </c>
      <c r="D1487" s="123">
        <v>44540</v>
      </c>
      <c r="E1487" s="121" t="s">
        <v>990</v>
      </c>
    </row>
    <row r="1488" spans="1:5" ht="15">
      <c r="A1488" s="121" t="s">
        <v>40</v>
      </c>
      <c r="B1488" s="121" t="s">
        <v>986</v>
      </c>
      <c r="C1488" s="122">
        <v>420000</v>
      </c>
      <c r="D1488" s="123">
        <v>44543</v>
      </c>
      <c r="E1488" s="121" t="s">
        <v>990</v>
      </c>
    </row>
    <row r="1489" spans="1:5" ht="15">
      <c r="A1489" s="121" t="s">
        <v>40</v>
      </c>
      <c r="B1489" s="121" t="s">
        <v>986</v>
      </c>
      <c r="C1489" s="122">
        <v>3100000</v>
      </c>
      <c r="D1489" s="123">
        <v>44560</v>
      </c>
      <c r="E1489" s="121" t="s">
        <v>990</v>
      </c>
    </row>
    <row r="1490" spans="1:5" ht="15">
      <c r="A1490" s="121" t="s">
        <v>40</v>
      </c>
      <c r="B1490" s="121" t="s">
        <v>986</v>
      </c>
      <c r="C1490" s="122">
        <v>196500</v>
      </c>
      <c r="D1490" s="123">
        <v>44544</v>
      </c>
      <c r="E1490" s="121" t="s">
        <v>990</v>
      </c>
    </row>
    <row r="1491" spans="1:5" ht="15">
      <c r="A1491" s="121" t="s">
        <v>40</v>
      </c>
      <c r="B1491" s="121" t="s">
        <v>986</v>
      </c>
      <c r="C1491" s="122">
        <v>1500000</v>
      </c>
      <c r="D1491" s="123">
        <v>44539</v>
      </c>
      <c r="E1491" s="121" t="s">
        <v>990</v>
      </c>
    </row>
    <row r="1492" spans="1:5" ht="15">
      <c r="A1492" s="121" t="s">
        <v>40</v>
      </c>
      <c r="B1492" s="121" t="s">
        <v>986</v>
      </c>
      <c r="C1492" s="122">
        <v>483000</v>
      </c>
      <c r="D1492" s="123">
        <v>44551</v>
      </c>
      <c r="E1492" s="121" t="s">
        <v>990</v>
      </c>
    </row>
    <row r="1493" spans="1:5" ht="15">
      <c r="A1493" s="121" t="s">
        <v>40</v>
      </c>
      <c r="B1493" s="121" t="s">
        <v>986</v>
      </c>
      <c r="C1493" s="122">
        <v>370000</v>
      </c>
      <c r="D1493" s="123">
        <v>44543</v>
      </c>
      <c r="E1493" s="121" t="s">
        <v>990</v>
      </c>
    </row>
    <row r="1494" spans="1:5" ht="15">
      <c r="A1494" s="121" t="s">
        <v>40</v>
      </c>
      <c r="B1494" s="121" t="s">
        <v>986</v>
      </c>
      <c r="C1494" s="122">
        <v>1300000</v>
      </c>
      <c r="D1494" s="123">
        <v>44560</v>
      </c>
      <c r="E1494" s="121" t="s">
        <v>990</v>
      </c>
    </row>
    <row r="1495" spans="1:5" ht="15">
      <c r="A1495" s="121" t="s">
        <v>40</v>
      </c>
      <c r="B1495" s="121" t="s">
        <v>986</v>
      </c>
      <c r="C1495" s="122">
        <v>352000</v>
      </c>
      <c r="D1495" s="123">
        <v>44545</v>
      </c>
      <c r="E1495" s="121" t="s">
        <v>990</v>
      </c>
    </row>
    <row r="1496" spans="1:5" ht="15">
      <c r="A1496" s="121" t="s">
        <v>40</v>
      </c>
      <c r="B1496" s="121" t="s">
        <v>986</v>
      </c>
      <c r="C1496" s="122">
        <v>398001</v>
      </c>
      <c r="D1496" s="123">
        <v>44560</v>
      </c>
      <c r="E1496" s="121" t="s">
        <v>990</v>
      </c>
    </row>
    <row r="1497" spans="1:5" ht="15">
      <c r="A1497" s="121" t="s">
        <v>40</v>
      </c>
      <c r="B1497" s="121" t="s">
        <v>986</v>
      </c>
      <c r="C1497" s="122">
        <v>65000</v>
      </c>
      <c r="D1497" s="123">
        <v>44545</v>
      </c>
      <c r="E1497" s="121" t="s">
        <v>990</v>
      </c>
    </row>
    <row r="1498" spans="1:5" ht="15">
      <c r="A1498" s="121" t="s">
        <v>40</v>
      </c>
      <c r="B1498" s="121" t="s">
        <v>986</v>
      </c>
      <c r="C1498" s="122">
        <v>610000</v>
      </c>
      <c r="D1498" s="123">
        <v>44531</v>
      </c>
      <c r="E1498" s="121" t="s">
        <v>990</v>
      </c>
    </row>
    <row r="1499" spans="1:5" ht="15">
      <c r="A1499" s="121" t="s">
        <v>40</v>
      </c>
      <c r="B1499" s="121" t="s">
        <v>986</v>
      </c>
      <c r="C1499" s="122">
        <v>2100000</v>
      </c>
      <c r="D1499" s="123">
        <v>44560</v>
      </c>
      <c r="E1499" s="121" t="s">
        <v>990</v>
      </c>
    </row>
    <row r="1500" spans="1:5" ht="15">
      <c r="A1500" s="121" t="s">
        <v>40</v>
      </c>
      <c r="B1500" s="121" t="s">
        <v>986</v>
      </c>
      <c r="C1500" s="122">
        <v>655000</v>
      </c>
      <c r="D1500" s="123">
        <v>44540</v>
      </c>
      <c r="E1500" s="121" t="s">
        <v>990</v>
      </c>
    </row>
    <row r="1501" spans="1:5" ht="15">
      <c r="A1501" s="121" t="s">
        <v>40</v>
      </c>
      <c r="B1501" s="121" t="s">
        <v>986</v>
      </c>
      <c r="C1501" s="122">
        <v>322000</v>
      </c>
      <c r="D1501" s="123">
        <v>44540</v>
      </c>
      <c r="E1501" s="121" t="s">
        <v>990</v>
      </c>
    </row>
    <row r="1502" spans="1:5" ht="15">
      <c r="A1502" s="121" t="s">
        <v>40</v>
      </c>
      <c r="B1502" s="121" t="s">
        <v>986</v>
      </c>
      <c r="C1502" s="122">
        <v>220000</v>
      </c>
      <c r="D1502" s="123">
        <v>44553</v>
      </c>
      <c r="E1502" s="121" t="s">
        <v>990</v>
      </c>
    </row>
    <row r="1503" spans="1:5" ht="15">
      <c r="A1503" s="121" t="s">
        <v>40</v>
      </c>
      <c r="B1503" s="121" t="s">
        <v>986</v>
      </c>
      <c r="C1503" s="122">
        <v>2500000</v>
      </c>
      <c r="D1503" s="123">
        <v>44538</v>
      </c>
      <c r="E1503" s="121" t="s">
        <v>990</v>
      </c>
    </row>
    <row r="1504" spans="1:5" ht="15">
      <c r="A1504" s="121" t="s">
        <v>40</v>
      </c>
      <c r="B1504" s="121" t="s">
        <v>986</v>
      </c>
      <c r="C1504" s="122">
        <v>180000</v>
      </c>
      <c r="D1504" s="123">
        <v>44552</v>
      </c>
      <c r="E1504" s="121" t="s">
        <v>990</v>
      </c>
    </row>
    <row r="1505" spans="1:5" ht="15">
      <c r="A1505" s="121" t="s">
        <v>40</v>
      </c>
      <c r="B1505" s="121" t="s">
        <v>986</v>
      </c>
      <c r="C1505" s="122">
        <v>600000</v>
      </c>
      <c r="D1505" s="123">
        <v>44551</v>
      </c>
      <c r="E1505" s="121" t="s">
        <v>990</v>
      </c>
    </row>
    <row r="1506" spans="1:5" ht="15">
      <c r="A1506" s="121" t="s">
        <v>40</v>
      </c>
      <c r="B1506" s="121" t="s">
        <v>986</v>
      </c>
      <c r="C1506" s="122">
        <v>934290</v>
      </c>
      <c r="D1506" s="123">
        <v>44540</v>
      </c>
      <c r="E1506" s="121" t="s">
        <v>990</v>
      </c>
    </row>
    <row r="1507" spans="1:5" ht="15">
      <c r="A1507" s="121" t="s">
        <v>40</v>
      </c>
      <c r="B1507" s="121" t="s">
        <v>986</v>
      </c>
      <c r="C1507" s="122">
        <v>485000</v>
      </c>
      <c r="D1507" s="123">
        <v>44560</v>
      </c>
      <c r="E1507" s="121" t="s">
        <v>990</v>
      </c>
    </row>
    <row r="1508" spans="1:5" ht="15">
      <c r="A1508" s="121" t="s">
        <v>40</v>
      </c>
      <c r="B1508" s="121" t="s">
        <v>986</v>
      </c>
      <c r="C1508" s="122">
        <v>590000</v>
      </c>
      <c r="D1508" s="123">
        <v>44545</v>
      </c>
      <c r="E1508" s="121" t="s">
        <v>990</v>
      </c>
    </row>
    <row r="1509" spans="1:5" ht="15">
      <c r="A1509" s="121" t="s">
        <v>40</v>
      </c>
      <c r="B1509" s="121" t="s">
        <v>986</v>
      </c>
      <c r="C1509" s="122">
        <v>830000</v>
      </c>
      <c r="D1509" s="123">
        <v>44540</v>
      </c>
      <c r="E1509" s="121" t="s">
        <v>990</v>
      </c>
    </row>
    <row r="1510" spans="1:5" ht="15">
      <c r="A1510" s="121" t="s">
        <v>40</v>
      </c>
      <c r="B1510" s="121" t="s">
        <v>986</v>
      </c>
      <c r="C1510" s="122">
        <v>980000</v>
      </c>
      <c r="D1510" s="123">
        <v>44545</v>
      </c>
      <c r="E1510" s="121" t="s">
        <v>990</v>
      </c>
    </row>
    <row r="1511" spans="1:5" ht="15">
      <c r="A1511" s="121" t="s">
        <v>40</v>
      </c>
      <c r="B1511" s="121" t="s">
        <v>986</v>
      </c>
      <c r="C1511" s="122">
        <v>682514</v>
      </c>
      <c r="D1511" s="123">
        <v>44540</v>
      </c>
      <c r="E1511" s="121" t="s">
        <v>990</v>
      </c>
    </row>
    <row r="1512" spans="1:5" ht="15">
      <c r="A1512" s="121" t="s">
        <v>40</v>
      </c>
      <c r="B1512" s="121" t="s">
        <v>986</v>
      </c>
      <c r="C1512" s="122">
        <v>1650000</v>
      </c>
      <c r="D1512" s="123">
        <v>44545</v>
      </c>
      <c r="E1512" s="121" t="s">
        <v>990</v>
      </c>
    </row>
    <row r="1513" spans="1:5" ht="15">
      <c r="A1513" s="121" t="s">
        <v>40</v>
      </c>
      <c r="B1513" s="121" t="s">
        <v>986</v>
      </c>
      <c r="C1513" s="122">
        <v>661000</v>
      </c>
      <c r="D1513" s="123">
        <v>44540</v>
      </c>
      <c r="E1513" s="121" t="s">
        <v>990</v>
      </c>
    </row>
    <row r="1514" spans="1:5" ht="15">
      <c r="A1514" s="121" t="s">
        <v>40</v>
      </c>
      <c r="B1514" s="121" t="s">
        <v>986</v>
      </c>
      <c r="C1514" s="122">
        <v>250000</v>
      </c>
      <c r="D1514" s="123">
        <v>44553</v>
      </c>
      <c r="E1514" s="121" t="s">
        <v>990</v>
      </c>
    </row>
    <row r="1515" spans="1:5" ht="15">
      <c r="A1515" s="121" t="s">
        <v>40</v>
      </c>
      <c r="B1515" s="121" t="s">
        <v>986</v>
      </c>
      <c r="C1515" s="122">
        <v>89000000</v>
      </c>
      <c r="D1515" s="123">
        <v>44551</v>
      </c>
      <c r="E1515" s="121" t="s">
        <v>990</v>
      </c>
    </row>
    <row r="1516" spans="1:5" ht="15">
      <c r="A1516" s="121" t="s">
        <v>40</v>
      </c>
      <c r="B1516" s="121" t="s">
        <v>986</v>
      </c>
      <c r="C1516" s="122">
        <v>161999</v>
      </c>
      <c r="D1516" s="123">
        <v>44550</v>
      </c>
      <c r="E1516" s="121" t="s">
        <v>990</v>
      </c>
    </row>
    <row r="1517" spans="1:5" ht="15">
      <c r="A1517" s="121" t="s">
        <v>40</v>
      </c>
      <c r="B1517" s="121" t="s">
        <v>986</v>
      </c>
      <c r="C1517" s="122">
        <v>546500</v>
      </c>
      <c r="D1517" s="123">
        <v>44553</v>
      </c>
      <c r="E1517" s="121" t="s">
        <v>990</v>
      </c>
    </row>
    <row r="1518" spans="1:5" ht="15">
      <c r="A1518" s="121" t="s">
        <v>40</v>
      </c>
      <c r="B1518" s="121" t="s">
        <v>986</v>
      </c>
      <c r="C1518" s="122">
        <v>173891</v>
      </c>
      <c r="D1518" s="123">
        <v>44552</v>
      </c>
      <c r="E1518" s="121" t="s">
        <v>990</v>
      </c>
    </row>
    <row r="1519" spans="1:5" ht="15">
      <c r="A1519" s="121" t="s">
        <v>40</v>
      </c>
      <c r="B1519" s="121" t="s">
        <v>986</v>
      </c>
      <c r="C1519" s="122">
        <v>414111</v>
      </c>
      <c r="D1519" s="123">
        <v>44552</v>
      </c>
      <c r="E1519" s="121" t="s">
        <v>990</v>
      </c>
    </row>
    <row r="1520" spans="1:5" ht="15">
      <c r="A1520" s="121" t="s">
        <v>40</v>
      </c>
      <c r="B1520" s="121" t="s">
        <v>986</v>
      </c>
      <c r="C1520" s="122">
        <v>410000</v>
      </c>
      <c r="D1520" s="123">
        <v>44543</v>
      </c>
      <c r="E1520" s="121" t="s">
        <v>990</v>
      </c>
    </row>
    <row r="1521" spans="1:5" ht="15">
      <c r="A1521" s="121" t="s">
        <v>40</v>
      </c>
      <c r="B1521" s="121" t="s">
        <v>986</v>
      </c>
      <c r="C1521" s="122">
        <v>370000</v>
      </c>
      <c r="D1521" s="123">
        <v>44544</v>
      </c>
      <c r="E1521" s="121" t="s">
        <v>990</v>
      </c>
    </row>
    <row r="1522" spans="1:5" ht="15">
      <c r="A1522" s="121" t="s">
        <v>40</v>
      </c>
      <c r="B1522" s="121" t="s">
        <v>986</v>
      </c>
      <c r="C1522" s="122">
        <v>2350000</v>
      </c>
      <c r="D1522" s="123">
        <v>44552</v>
      </c>
      <c r="E1522" s="121" t="s">
        <v>990</v>
      </c>
    </row>
    <row r="1523" spans="1:5" ht="15">
      <c r="A1523" s="121" t="s">
        <v>40</v>
      </c>
      <c r="B1523" s="121" t="s">
        <v>986</v>
      </c>
      <c r="C1523" s="122">
        <v>155000</v>
      </c>
      <c r="D1523" s="123">
        <v>44553</v>
      </c>
      <c r="E1523" s="121" t="s">
        <v>990</v>
      </c>
    </row>
    <row r="1524" spans="1:5" ht="15">
      <c r="A1524" s="121" t="s">
        <v>40</v>
      </c>
      <c r="B1524" s="121" t="s">
        <v>986</v>
      </c>
      <c r="C1524" s="122">
        <v>4155624</v>
      </c>
      <c r="D1524" s="123">
        <v>44552</v>
      </c>
      <c r="E1524" s="121" t="s">
        <v>990</v>
      </c>
    </row>
    <row r="1525" spans="1:5" ht="15">
      <c r="A1525" s="121" t="s">
        <v>40</v>
      </c>
      <c r="B1525" s="121" t="s">
        <v>986</v>
      </c>
      <c r="C1525" s="122">
        <v>689900</v>
      </c>
      <c r="D1525" s="123">
        <v>44539</v>
      </c>
      <c r="E1525" s="121" t="s">
        <v>990</v>
      </c>
    </row>
    <row r="1526" spans="1:5" ht="15">
      <c r="A1526" s="121" t="s">
        <v>40</v>
      </c>
      <c r="B1526" s="121" t="s">
        <v>986</v>
      </c>
      <c r="C1526" s="122">
        <v>662500</v>
      </c>
      <c r="D1526" s="123">
        <v>44551</v>
      </c>
      <c r="E1526" s="121" t="s">
        <v>990</v>
      </c>
    </row>
    <row r="1527" spans="1:5" ht="15">
      <c r="A1527" s="121" t="s">
        <v>40</v>
      </c>
      <c r="B1527" s="121" t="s">
        <v>986</v>
      </c>
      <c r="C1527" s="122">
        <v>475000</v>
      </c>
      <c r="D1527" s="123">
        <v>44543</v>
      </c>
      <c r="E1527" s="121" t="s">
        <v>990</v>
      </c>
    </row>
    <row r="1528" spans="1:5" ht="15">
      <c r="A1528" s="121" t="s">
        <v>40</v>
      </c>
      <c r="B1528" s="121" t="s">
        <v>986</v>
      </c>
      <c r="C1528" s="122">
        <v>799000</v>
      </c>
      <c r="D1528" s="123">
        <v>44560</v>
      </c>
      <c r="E1528" s="121" t="s">
        <v>990</v>
      </c>
    </row>
    <row r="1529" spans="1:5" ht="15">
      <c r="A1529" s="121" t="s">
        <v>40</v>
      </c>
      <c r="B1529" s="121" t="s">
        <v>986</v>
      </c>
      <c r="C1529" s="122">
        <v>2500000</v>
      </c>
      <c r="D1529" s="123">
        <v>44551</v>
      </c>
      <c r="E1529" s="121" t="s">
        <v>990</v>
      </c>
    </row>
    <row r="1530" spans="1:5" ht="15">
      <c r="A1530" s="121" t="s">
        <v>40</v>
      </c>
      <c r="B1530" s="121" t="s">
        <v>986</v>
      </c>
      <c r="C1530" s="122">
        <v>487500</v>
      </c>
      <c r="D1530" s="123">
        <v>44560</v>
      </c>
      <c r="E1530" s="121" t="s">
        <v>990</v>
      </c>
    </row>
    <row r="1531" spans="1:5" ht="15">
      <c r="A1531" s="121" t="s">
        <v>40</v>
      </c>
      <c r="B1531" s="121" t="s">
        <v>986</v>
      </c>
      <c r="C1531" s="122">
        <v>428000</v>
      </c>
      <c r="D1531" s="123">
        <v>44544</v>
      </c>
      <c r="E1531" s="121" t="s">
        <v>990</v>
      </c>
    </row>
    <row r="1532" spans="1:5" ht="15">
      <c r="A1532" s="121" t="s">
        <v>40</v>
      </c>
      <c r="B1532" s="121" t="s">
        <v>986</v>
      </c>
      <c r="C1532" s="122">
        <v>241000</v>
      </c>
      <c r="D1532" s="123">
        <v>44544</v>
      </c>
      <c r="E1532" s="121" t="s">
        <v>990</v>
      </c>
    </row>
    <row r="1533" spans="1:5" ht="15">
      <c r="A1533" s="121" t="s">
        <v>40</v>
      </c>
      <c r="B1533" s="121" t="s">
        <v>986</v>
      </c>
      <c r="C1533" s="122">
        <v>3740000</v>
      </c>
      <c r="D1533" s="123">
        <v>44552</v>
      </c>
      <c r="E1533" s="121" t="s">
        <v>990</v>
      </c>
    </row>
    <row r="1534" spans="1:5" ht="15">
      <c r="A1534" s="121" t="s">
        <v>40</v>
      </c>
      <c r="B1534" s="121" t="s">
        <v>986</v>
      </c>
      <c r="C1534" s="122">
        <v>600000</v>
      </c>
      <c r="D1534" s="123">
        <v>44544</v>
      </c>
      <c r="E1534" s="121" t="s">
        <v>990</v>
      </c>
    </row>
    <row r="1535" spans="1:5" ht="15">
      <c r="A1535" s="121" t="s">
        <v>40</v>
      </c>
      <c r="B1535" s="121" t="s">
        <v>986</v>
      </c>
      <c r="C1535" s="122">
        <v>441000</v>
      </c>
      <c r="D1535" s="123">
        <v>44544</v>
      </c>
      <c r="E1535" s="121" t="s">
        <v>990</v>
      </c>
    </row>
    <row r="1536" spans="1:5" ht="15">
      <c r="A1536" s="121" t="s">
        <v>40</v>
      </c>
      <c r="B1536" s="121" t="s">
        <v>986</v>
      </c>
      <c r="C1536" s="122">
        <v>370000</v>
      </c>
      <c r="D1536" s="123">
        <v>44539</v>
      </c>
      <c r="E1536" s="121" t="s">
        <v>990</v>
      </c>
    </row>
    <row r="1537" spans="1:5" ht="15">
      <c r="A1537" s="121" t="s">
        <v>40</v>
      </c>
      <c r="B1537" s="121" t="s">
        <v>986</v>
      </c>
      <c r="C1537" s="122">
        <v>459900</v>
      </c>
      <c r="D1537" s="123">
        <v>44539</v>
      </c>
      <c r="E1537" s="121" t="s">
        <v>990</v>
      </c>
    </row>
    <row r="1538" spans="1:5" ht="15">
      <c r="A1538" s="121" t="s">
        <v>40</v>
      </c>
      <c r="B1538" s="121" t="s">
        <v>986</v>
      </c>
      <c r="C1538" s="122">
        <v>300000</v>
      </c>
      <c r="D1538" s="123">
        <v>44539</v>
      </c>
      <c r="E1538" s="121" t="s">
        <v>990</v>
      </c>
    </row>
    <row r="1539" spans="1:5" ht="15">
      <c r="A1539" s="121" t="s">
        <v>40</v>
      </c>
      <c r="B1539" s="121" t="s">
        <v>986</v>
      </c>
      <c r="C1539" s="122">
        <v>525000</v>
      </c>
      <c r="D1539" s="123">
        <v>44539</v>
      </c>
      <c r="E1539" s="121" t="s">
        <v>990</v>
      </c>
    </row>
    <row r="1540" spans="1:5" ht="15">
      <c r="A1540" s="121" t="s">
        <v>40</v>
      </c>
      <c r="B1540" s="121" t="s">
        <v>986</v>
      </c>
      <c r="C1540" s="122">
        <v>415007</v>
      </c>
      <c r="D1540" s="123">
        <v>44552</v>
      </c>
      <c r="E1540" s="121" t="s">
        <v>990</v>
      </c>
    </row>
    <row r="1541" spans="1:5" ht="15">
      <c r="A1541" s="121" t="s">
        <v>40</v>
      </c>
      <c r="B1541" s="121" t="s">
        <v>986</v>
      </c>
      <c r="C1541" s="122">
        <v>680000</v>
      </c>
      <c r="D1541" s="123">
        <v>44546</v>
      </c>
      <c r="E1541" s="121" t="s">
        <v>990</v>
      </c>
    </row>
    <row r="1542" spans="1:5" ht="15">
      <c r="A1542" s="121" t="s">
        <v>40</v>
      </c>
      <c r="B1542" s="121" t="s">
        <v>986</v>
      </c>
      <c r="C1542" s="122">
        <v>946000</v>
      </c>
      <c r="D1542" s="123">
        <v>44544</v>
      </c>
      <c r="E1542" s="121" t="s">
        <v>990</v>
      </c>
    </row>
    <row r="1543" spans="1:5" ht="15">
      <c r="A1543" s="121" t="s">
        <v>40</v>
      </c>
      <c r="B1543" s="121" t="s">
        <v>986</v>
      </c>
      <c r="C1543" s="122">
        <v>930000</v>
      </c>
      <c r="D1543" s="123">
        <v>44531</v>
      </c>
      <c r="E1543" s="121" t="s">
        <v>990</v>
      </c>
    </row>
    <row r="1544" spans="1:5" ht="15">
      <c r="A1544" s="121" t="s">
        <v>40</v>
      </c>
      <c r="B1544" s="121" t="s">
        <v>986</v>
      </c>
      <c r="C1544" s="122">
        <v>400666</v>
      </c>
      <c r="D1544" s="123">
        <v>44552</v>
      </c>
      <c r="E1544" s="121" t="s">
        <v>990</v>
      </c>
    </row>
    <row r="1545" spans="1:5" ht="15">
      <c r="A1545" s="121" t="s">
        <v>40</v>
      </c>
      <c r="B1545" s="121" t="s">
        <v>986</v>
      </c>
      <c r="C1545" s="122">
        <v>725000</v>
      </c>
      <c r="D1545" s="123">
        <v>44552</v>
      </c>
      <c r="E1545" s="121" t="s">
        <v>990</v>
      </c>
    </row>
    <row r="1546" spans="1:5" ht="15">
      <c r="A1546" s="121" t="s">
        <v>40</v>
      </c>
      <c r="B1546" s="121" t="s">
        <v>986</v>
      </c>
      <c r="C1546" s="122">
        <v>550000</v>
      </c>
      <c r="D1546" s="123">
        <v>44551</v>
      </c>
      <c r="E1546" s="121" t="s">
        <v>990</v>
      </c>
    </row>
    <row r="1547" spans="1:5" ht="15">
      <c r="A1547" s="121" t="s">
        <v>40</v>
      </c>
      <c r="B1547" s="121" t="s">
        <v>986</v>
      </c>
      <c r="C1547" s="122">
        <v>2800000</v>
      </c>
      <c r="D1547" s="123">
        <v>44539</v>
      </c>
      <c r="E1547" s="121" t="s">
        <v>990</v>
      </c>
    </row>
    <row r="1548" spans="1:5" ht="15">
      <c r="A1548" s="121" t="s">
        <v>40</v>
      </c>
      <c r="B1548" s="121" t="s">
        <v>986</v>
      </c>
      <c r="C1548" s="122">
        <v>310000</v>
      </c>
      <c r="D1548" s="123">
        <v>44552</v>
      </c>
      <c r="E1548" s="121" t="s">
        <v>990</v>
      </c>
    </row>
    <row r="1549" spans="1:5" ht="15">
      <c r="A1549" s="121" t="s">
        <v>40</v>
      </c>
      <c r="B1549" s="121" t="s">
        <v>986</v>
      </c>
      <c r="C1549" s="122">
        <v>458000</v>
      </c>
      <c r="D1549" s="123">
        <v>44552</v>
      </c>
      <c r="E1549" s="121" t="s">
        <v>990</v>
      </c>
    </row>
    <row r="1550" spans="1:5" ht="15">
      <c r="A1550" s="121" t="s">
        <v>40</v>
      </c>
      <c r="B1550" s="121" t="s">
        <v>986</v>
      </c>
      <c r="C1550" s="122">
        <v>340000</v>
      </c>
      <c r="D1550" s="123">
        <v>44537</v>
      </c>
      <c r="E1550" s="121" t="s">
        <v>991</v>
      </c>
    </row>
    <row r="1551" spans="1:5" ht="15">
      <c r="A1551" s="121" t="s">
        <v>40</v>
      </c>
      <c r="B1551" s="121" t="s">
        <v>986</v>
      </c>
      <c r="C1551" s="122">
        <v>376000</v>
      </c>
      <c r="D1551" s="123">
        <v>44540</v>
      </c>
      <c r="E1551" s="121" t="s">
        <v>991</v>
      </c>
    </row>
    <row r="1552" spans="1:5" ht="15">
      <c r="A1552" s="121" t="s">
        <v>40</v>
      </c>
      <c r="B1552" s="121" t="s">
        <v>986</v>
      </c>
      <c r="C1552" s="122">
        <v>465000</v>
      </c>
      <c r="D1552" s="123">
        <v>44540</v>
      </c>
      <c r="E1552" s="121" t="s">
        <v>991</v>
      </c>
    </row>
    <row r="1553" spans="1:5" ht="15">
      <c r="A1553" s="121" t="s">
        <v>40</v>
      </c>
      <c r="B1553" s="121" t="s">
        <v>986</v>
      </c>
      <c r="C1553" s="122">
        <v>377500</v>
      </c>
      <c r="D1553" s="123">
        <v>44546</v>
      </c>
      <c r="E1553" s="121" t="s">
        <v>991</v>
      </c>
    </row>
    <row r="1554" spans="1:5" ht="15">
      <c r="A1554" s="121" t="s">
        <v>40</v>
      </c>
      <c r="B1554" s="121" t="s">
        <v>986</v>
      </c>
      <c r="C1554" s="122">
        <v>460000</v>
      </c>
      <c r="D1554" s="123">
        <v>44559</v>
      </c>
      <c r="E1554" s="121" t="s">
        <v>991</v>
      </c>
    </row>
    <row r="1555" spans="1:5" ht="15">
      <c r="A1555" s="121" t="s">
        <v>40</v>
      </c>
      <c r="B1555" s="121" t="s">
        <v>986</v>
      </c>
      <c r="C1555" s="122">
        <v>284000</v>
      </c>
      <c r="D1555" s="123">
        <v>44551</v>
      </c>
      <c r="E1555" s="121" t="s">
        <v>991</v>
      </c>
    </row>
    <row r="1556" spans="1:5" ht="15">
      <c r="A1556" s="121" t="s">
        <v>40</v>
      </c>
      <c r="B1556" s="121" t="s">
        <v>986</v>
      </c>
      <c r="C1556" s="122">
        <v>247000</v>
      </c>
      <c r="D1556" s="123">
        <v>44540</v>
      </c>
      <c r="E1556" s="121" t="s">
        <v>991</v>
      </c>
    </row>
    <row r="1557" spans="1:5" ht="15">
      <c r="A1557" s="121" t="s">
        <v>40</v>
      </c>
      <c r="B1557" s="121" t="s">
        <v>986</v>
      </c>
      <c r="C1557" s="122">
        <v>372000</v>
      </c>
      <c r="D1557" s="123">
        <v>44559</v>
      </c>
      <c r="E1557" s="121" t="s">
        <v>991</v>
      </c>
    </row>
    <row r="1558" spans="1:5" ht="15">
      <c r="A1558" s="121" t="s">
        <v>40</v>
      </c>
      <c r="B1558" s="121" t="s">
        <v>986</v>
      </c>
      <c r="C1558" s="122">
        <v>399000</v>
      </c>
      <c r="D1558" s="123">
        <v>44547</v>
      </c>
      <c r="E1558" s="121" t="s">
        <v>991</v>
      </c>
    </row>
    <row r="1559" spans="1:5" ht="15">
      <c r="A1559" s="121" t="s">
        <v>40</v>
      </c>
      <c r="B1559" s="121" t="s">
        <v>986</v>
      </c>
      <c r="C1559" s="122">
        <v>245000</v>
      </c>
      <c r="D1559" s="123">
        <v>44546</v>
      </c>
      <c r="E1559" s="121" t="s">
        <v>991</v>
      </c>
    </row>
    <row r="1560" spans="1:5" ht="15">
      <c r="A1560" s="121" t="s">
        <v>40</v>
      </c>
      <c r="B1560" s="121" t="s">
        <v>986</v>
      </c>
      <c r="C1560" s="122">
        <v>240000</v>
      </c>
      <c r="D1560" s="123">
        <v>44550</v>
      </c>
      <c r="E1560" s="121" t="s">
        <v>991</v>
      </c>
    </row>
    <row r="1561" spans="1:5" ht="15">
      <c r="A1561" s="121" t="s">
        <v>40</v>
      </c>
      <c r="B1561" s="121" t="s">
        <v>986</v>
      </c>
      <c r="C1561" s="122">
        <v>128700</v>
      </c>
      <c r="D1561" s="123">
        <v>44537</v>
      </c>
      <c r="E1561" s="121" t="s">
        <v>991</v>
      </c>
    </row>
    <row r="1562" spans="1:5" ht="15">
      <c r="A1562" s="121" t="s">
        <v>40</v>
      </c>
      <c r="B1562" s="121" t="s">
        <v>986</v>
      </c>
      <c r="C1562" s="122">
        <v>158000</v>
      </c>
      <c r="D1562" s="123">
        <v>44560</v>
      </c>
      <c r="E1562" s="121" t="s">
        <v>991</v>
      </c>
    </row>
    <row r="1563" spans="1:5" ht="15">
      <c r="A1563" s="121" t="s">
        <v>40</v>
      </c>
      <c r="B1563" s="121" t="s">
        <v>986</v>
      </c>
      <c r="C1563" s="122">
        <v>324600</v>
      </c>
      <c r="D1563" s="123">
        <v>44551</v>
      </c>
      <c r="E1563" s="121" t="s">
        <v>991</v>
      </c>
    </row>
    <row r="1564" spans="1:5" ht="15">
      <c r="A1564" s="121" t="s">
        <v>40</v>
      </c>
      <c r="B1564" s="121" t="s">
        <v>986</v>
      </c>
      <c r="C1564" s="122">
        <v>370000</v>
      </c>
      <c r="D1564" s="123">
        <v>44560</v>
      </c>
      <c r="E1564" s="121" t="s">
        <v>991</v>
      </c>
    </row>
    <row r="1565" spans="1:5" ht="15">
      <c r="A1565" s="121" t="s">
        <v>40</v>
      </c>
      <c r="B1565" s="121" t="s">
        <v>986</v>
      </c>
      <c r="C1565" s="122">
        <v>185000</v>
      </c>
      <c r="D1565" s="123">
        <v>44547</v>
      </c>
      <c r="E1565" s="121" t="s">
        <v>991</v>
      </c>
    </row>
    <row r="1566" spans="1:5" ht="15">
      <c r="A1566" s="121" t="s">
        <v>40</v>
      </c>
      <c r="B1566" s="121" t="s">
        <v>986</v>
      </c>
      <c r="C1566" s="122">
        <v>700000</v>
      </c>
      <c r="D1566" s="123">
        <v>44558</v>
      </c>
      <c r="E1566" s="121" t="s">
        <v>991</v>
      </c>
    </row>
    <row r="1567" spans="1:5" ht="15">
      <c r="A1567" s="121" t="s">
        <v>40</v>
      </c>
      <c r="B1567" s="121" t="s">
        <v>986</v>
      </c>
      <c r="C1567" s="122">
        <v>310000</v>
      </c>
      <c r="D1567" s="123">
        <v>44558</v>
      </c>
      <c r="E1567" s="121" t="s">
        <v>991</v>
      </c>
    </row>
    <row r="1568" spans="1:5" ht="15">
      <c r="A1568" s="121" t="s">
        <v>40</v>
      </c>
      <c r="B1568" s="121" t="s">
        <v>986</v>
      </c>
      <c r="C1568" s="122">
        <v>56000000</v>
      </c>
      <c r="D1568" s="123">
        <v>44558</v>
      </c>
      <c r="E1568" s="121" t="s">
        <v>991</v>
      </c>
    </row>
    <row r="1569" spans="1:5" ht="15">
      <c r="A1569" s="121" t="s">
        <v>40</v>
      </c>
      <c r="B1569" s="121" t="s">
        <v>986</v>
      </c>
      <c r="C1569" s="122">
        <v>408500</v>
      </c>
      <c r="D1569" s="123">
        <v>44540</v>
      </c>
      <c r="E1569" s="121" t="s">
        <v>991</v>
      </c>
    </row>
    <row r="1570" spans="1:5" ht="15">
      <c r="A1570" s="121" t="s">
        <v>40</v>
      </c>
      <c r="B1570" s="121" t="s">
        <v>986</v>
      </c>
      <c r="C1570" s="122">
        <v>181000</v>
      </c>
      <c r="D1570" s="123">
        <v>44558</v>
      </c>
      <c r="E1570" s="121" t="s">
        <v>991</v>
      </c>
    </row>
    <row r="1571" spans="1:5" ht="15">
      <c r="A1571" s="121" t="s">
        <v>40</v>
      </c>
      <c r="B1571" s="121" t="s">
        <v>986</v>
      </c>
      <c r="C1571" s="122">
        <v>401500</v>
      </c>
      <c r="D1571" s="123">
        <v>44560</v>
      </c>
      <c r="E1571" s="121" t="s">
        <v>991</v>
      </c>
    </row>
    <row r="1572" spans="1:5" ht="15">
      <c r="A1572" s="121" t="s">
        <v>40</v>
      </c>
      <c r="B1572" s="121" t="s">
        <v>986</v>
      </c>
      <c r="C1572" s="122">
        <v>234500</v>
      </c>
      <c r="D1572" s="123">
        <v>44558</v>
      </c>
      <c r="E1572" s="121" t="s">
        <v>991</v>
      </c>
    </row>
    <row r="1573" spans="1:5" ht="15">
      <c r="A1573" s="121" t="s">
        <v>40</v>
      </c>
      <c r="B1573" s="121" t="s">
        <v>986</v>
      </c>
      <c r="C1573" s="122">
        <v>11000000</v>
      </c>
      <c r="D1573" s="123">
        <v>44539</v>
      </c>
      <c r="E1573" s="121" t="s">
        <v>991</v>
      </c>
    </row>
    <row r="1574" spans="1:5" ht="15">
      <c r="A1574" s="121" t="s">
        <v>40</v>
      </c>
      <c r="B1574" s="121" t="s">
        <v>986</v>
      </c>
      <c r="C1574" s="122">
        <v>935000</v>
      </c>
      <c r="D1574" s="123">
        <v>44559</v>
      </c>
      <c r="E1574" s="121" t="s">
        <v>991</v>
      </c>
    </row>
    <row r="1575" spans="1:5" ht="15">
      <c r="A1575" s="121" t="s">
        <v>40</v>
      </c>
      <c r="B1575" s="121" t="s">
        <v>986</v>
      </c>
      <c r="C1575" s="122">
        <v>548250</v>
      </c>
      <c r="D1575" s="123">
        <v>44558</v>
      </c>
      <c r="E1575" s="121" t="s">
        <v>991</v>
      </c>
    </row>
    <row r="1576" spans="1:5" ht="15">
      <c r="A1576" s="121" t="s">
        <v>40</v>
      </c>
      <c r="B1576" s="121" t="s">
        <v>986</v>
      </c>
      <c r="C1576" s="122">
        <v>282000</v>
      </c>
      <c r="D1576" s="123">
        <v>44545</v>
      </c>
      <c r="E1576" s="121" t="s">
        <v>991</v>
      </c>
    </row>
    <row r="1577" spans="1:5" ht="15">
      <c r="A1577" s="121" t="s">
        <v>40</v>
      </c>
      <c r="B1577" s="121" t="s">
        <v>986</v>
      </c>
      <c r="C1577" s="122">
        <v>358150</v>
      </c>
      <c r="D1577" s="123">
        <v>44540</v>
      </c>
      <c r="E1577" s="121" t="s">
        <v>991</v>
      </c>
    </row>
    <row r="1578" spans="1:5" ht="15">
      <c r="A1578" s="121" t="s">
        <v>40</v>
      </c>
      <c r="B1578" s="121" t="s">
        <v>986</v>
      </c>
      <c r="C1578" s="122">
        <v>556000</v>
      </c>
      <c r="D1578" s="123">
        <v>44536</v>
      </c>
      <c r="E1578" s="121" t="s">
        <v>991</v>
      </c>
    </row>
    <row r="1579" spans="1:5" ht="15">
      <c r="A1579" s="121" t="s">
        <v>40</v>
      </c>
      <c r="B1579" s="121" t="s">
        <v>986</v>
      </c>
      <c r="C1579" s="122">
        <v>350000</v>
      </c>
      <c r="D1579" s="123">
        <v>44536</v>
      </c>
      <c r="E1579" s="121" t="s">
        <v>991</v>
      </c>
    </row>
    <row r="1580" spans="1:5" ht="15">
      <c r="A1580" s="121" t="s">
        <v>40</v>
      </c>
      <c r="B1580" s="121" t="s">
        <v>986</v>
      </c>
      <c r="C1580" s="122">
        <v>241000</v>
      </c>
      <c r="D1580" s="123">
        <v>44560</v>
      </c>
      <c r="E1580" s="121" t="s">
        <v>991</v>
      </c>
    </row>
    <row r="1581" spans="1:5" ht="15">
      <c r="A1581" s="121" t="s">
        <v>40</v>
      </c>
      <c r="B1581" s="121" t="s">
        <v>986</v>
      </c>
      <c r="C1581" s="122">
        <v>396000</v>
      </c>
      <c r="D1581" s="123">
        <v>44550</v>
      </c>
      <c r="E1581" s="121" t="s">
        <v>991</v>
      </c>
    </row>
    <row r="1582" spans="1:5" ht="15">
      <c r="A1582" s="121" t="s">
        <v>40</v>
      </c>
      <c r="B1582" s="121" t="s">
        <v>986</v>
      </c>
      <c r="C1582" s="122">
        <v>252000</v>
      </c>
      <c r="D1582" s="123">
        <v>44547</v>
      </c>
      <c r="E1582" s="121" t="s">
        <v>991</v>
      </c>
    </row>
    <row r="1583" spans="1:5" ht="15">
      <c r="A1583" s="121" t="s">
        <v>40</v>
      </c>
      <c r="B1583" s="121" t="s">
        <v>986</v>
      </c>
      <c r="C1583" s="122">
        <v>73000</v>
      </c>
      <c r="D1583" s="123">
        <v>44558</v>
      </c>
      <c r="E1583" s="121" t="s">
        <v>991</v>
      </c>
    </row>
    <row r="1584" spans="1:5" ht="15">
      <c r="A1584" s="121" t="s">
        <v>40</v>
      </c>
      <c r="B1584" s="121" t="s">
        <v>986</v>
      </c>
      <c r="C1584" s="122">
        <v>170000</v>
      </c>
      <c r="D1584" s="123">
        <v>44540</v>
      </c>
      <c r="E1584" s="121" t="s">
        <v>991</v>
      </c>
    </row>
    <row r="1585" spans="1:5" ht="15">
      <c r="A1585" s="121" t="s">
        <v>40</v>
      </c>
      <c r="B1585" s="121" t="s">
        <v>986</v>
      </c>
      <c r="C1585" s="122">
        <v>233000</v>
      </c>
      <c r="D1585" s="123">
        <v>44533</v>
      </c>
      <c r="E1585" s="121" t="s">
        <v>991</v>
      </c>
    </row>
    <row r="1586" spans="1:5" ht="15">
      <c r="A1586" s="121" t="s">
        <v>40</v>
      </c>
      <c r="B1586" s="121" t="s">
        <v>986</v>
      </c>
      <c r="C1586" s="122">
        <v>622400</v>
      </c>
      <c r="D1586" s="123">
        <v>44538</v>
      </c>
      <c r="E1586" s="121" t="s">
        <v>991</v>
      </c>
    </row>
    <row r="1587" spans="1:5" ht="15">
      <c r="A1587" s="121" t="s">
        <v>40</v>
      </c>
      <c r="B1587" s="121" t="s">
        <v>986</v>
      </c>
      <c r="C1587" s="122">
        <v>200000</v>
      </c>
      <c r="D1587" s="123">
        <v>44533</v>
      </c>
      <c r="E1587" s="121" t="s">
        <v>991</v>
      </c>
    </row>
    <row r="1588" spans="1:5" ht="15">
      <c r="A1588" s="121" t="s">
        <v>40</v>
      </c>
      <c r="B1588" s="121" t="s">
        <v>986</v>
      </c>
      <c r="C1588" s="122">
        <v>415100</v>
      </c>
      <c r="D1588" s="123">
        <v>44543</v>
      </c>
      <c r="E1588" s="121" t="s">
        <v>991</v>
      </c>
    </row>
    <row r="1589" spans="1:5" ht="15">
      <c r="A1589" s="121" t="s">
        <v>40</v>
      </c>
      <c r="B1589" s="121" t="s">
        <v>986</v>
      </c>
      <c r="C1589" s="122">
        <v>16900000</v>
      </c>
      <c r="D1589" s="123">
        <v>44543</v>
      </c>
      <c r="E1589" s="121" t="s">
        <v>991</v>
      </c>
    </row>
    <row r="1590" spans="1:5" ht="15">
      <c r="A1590" s="121" t="s">
        <v>40</v>
      </c>
      <c r="B1590" s="121" t="s">
        <v>986</v>
      </c>
      <c r="C1590" s="122">
        <v>3650000</v>
      </c>
      <c r="D1590" s="123">
        <v>44531</v>
      </c>
      <c r="E1590" s="121" t="s">
        <v>991</v>
      </c>
    </row>
    <row r="1591" spans="1:5" ht="15">
      <c r="A1591" s="121" t="s">
        <v>40</v>
      </c>
      <c r="B1591" s="121" t="s">
        <v>986</v>
      </c>
      <c r="C1591" s="122">
        <v>400000</v>
      </c>
      <c r="D1591" s="123">
        <v>44543</v>
      </c>
      <c r="E1591" s="121" t="s">
        <v>991</v>
      </c>
    </row>
    <row r="1592" spans="1:5" ht="15">
      <c r="A1592" s="121" t="s">
        <v>40</v>
      </c>
      <c r="B1592" s="121" t="s">
        <v>986</v>
      </c>
      <c r="C1592" s="122">
        <v>477500</v>
      </c>
      <c r="D1592" s="123">
        <v>44545</v>
      </c>
      <c r="E1592" s="121" t="s">
        <v>991</v>
      </c>
    </row>
    <row r="1593" spans="1:5" ht="15">
      <c r="A1593" s="121" t="s">
        <v>40</v>
      </c>
      <c r="B1593" s="121" t="s">
        <v>986</v>
      </c>
      <c r="C1593" s="122">
        <v>385700</v>
      </c>
      <c r="D1593" s="123">
        <v>44544</v>
      </c>
      <c r="E1593" s="121" t="s">
        <v>991</v>
      </c>
    </row>
    <row r="1594" spans="1:5" ht="15">
      <c r="A1594" s="121" t="s">
        <v>40</v>
      </c>
      <c r="B1594" s="121" t="s">
        <v>986</v>
      </c>
      <c r="C1594" s="122">
        <v>548250</v>
      </c>
      <c r="D1594" s="123">
        <v>44533</v>
      </c>
      <c r="E1594" s="121" t="s">
        <v>991</v>
      </c>
    </row>
    <row r="1595" spans="1:5" ht="15">
      <c r="A1595" s="121" t="s">
        <v>40</v>
      </c>
      <c r="B1595" s="121" t="s">
        <v>986</v>
      </c>
      <c r="C1595" s="122">
        <v>250000</v>
      </c>
      <c r="D1595" s="123">
        <v>44533</v>
      </c>
      <c r="E1595" s="121" t="s">
        <v>991</v>
      </c>
    </row>
    <row r="1596" spans="1:5" ht="15">
      <c r="A1596" s="121" t="s">
        <v>40</v>
      </c>
      <c r="B1596" s="121" t="s">
        <v>986</v>
      </c>
      <c r="C1596" s="122">
        <v>199500</v>
      </c>
      <c r="D1596" s="123">
        <v>44552</v>
      </c>
      <c r="E1596" s="121" t="s">
        <v>991</v>
      </c>
    </row>
    <row r="1597" spans="1:5" ht="15">
      <c r="A1597" s="121" t="s">
        <v>40</v>
      </c>
      <c r="B1597" s="121" t="s">
        <v>986</v>
      </c>
      <c r="C1597" s="122">
        <v>350000</v>
      </c>
      <c r="D1597" s="123">
        <v>44557</v>
      </c>
      <c r="E1597" s="121" t="s">
        <v>991</v>
      </c>
    </row>
    <row r="1598" spans="1:5" ht="15">
      <c r="A1598" s="121" t="s">
        <v>40</v>
      </c>
      <c r="B1598" s="121" t="s">
        <v>986</v>
      </c>
      <c r="C1598" s="122">
        <v>60000</v>
      </c>
      <c r="D1598" s="123">
        <v>44544</v>
      </c>
      <c r="E1598" s="121" t="s">
        <v>991</v>
      </c>
    </row>
    <row r="1599" spans="1:5" ht="15">
      <c r="A1599" s="121" t="s">
        <v>40</v>
      </c>
      <c r="B1599" s="121" t="s">
        <v>986</v>
      </c>
      <c r="C1599" s="122">
        <v>459910</v>
      </c>
      <c r="D1599" s="123">
        <v>44532</v>
      </c>
      <c r="E1599" s="121" t="s">
        <v>991</v>
      </c>
    </row>
    <row r="1600" spans="1:5" ht="15">
      <c r="A1600" s="121" t="s">
        <v>40</v>
      </c>
      <c r="B1600" s="121" t="s">
        <v>986</v>
      </c>
      <c r="C1600" s="122">
        <v>462000</v>
      </c>
      <c r="D1600" s="123">
        <v>44559</v>
      </c>
      <c r="E1600" s="121" t="s">
        <v>991</v>
      </c>
    </row>
    <row r="1601" spans="1:5" ht="15">
      <c r="A1601" s="121" t="s">
        <v>40</v>
      </c>
      <c r="B1601" s="121" t="s">
        <v>986</v>
      </c>
      <c r="C1601" s="122">
        <v>66500</v>
      </c>
      <c r="D1601" s="123">
        <v>44553</v>
      </c>
      <c r="E1601" s="121" t="s">
        <v>991</v>
      </c>
    </row>
    <row r="1602" spans="1:5" ht="15">
      <c r="A1602" s="121" t="s">
        <v>40</v>
      </c>
      <c r="B1602" s="121" t="s">
        <v>986</v>
      </c>
      <c r="C1602" s="122">
        <v>345000</v>
      </c>
      <c r="D1602" s="123">
        <v>44533</v>
      </c>
      <c r="E1602" s="121" t="s">
        <v>991</v>
      </c>
    </row>
    <row r="1603" spans="1:5" ht="15">
      <c r="A1603" s="121" t="s">
        <v>40</v>
      </c>
      <c r="B1603" s="121" t="s">
        <v>986</v>
      </c>
      <c r="C1603" s="122">
        <v>480000</v>
      </c>
      <c r="D1603" s="123">
        <v>44552</v>
      </c>
      <c r="E1603" s="121" t="s">
        <v>991</v>
      </c>
    </row>
    <row r="1604" spans="1:5" ht="15">
      <c r="A1604" s="121" t="s">
        <v>40</v>
      </c>
      <c r="B1604" s="121" t="s">
        <v>986</v>
      </c>
      <c r="C1604" s="122">
        <v>226000</v>
      </c>
      <c r="D1604" s="123">
        <v>44544</v>
      </c>
      <c r="E1604" s="121" t="s">
        <v>991</v>
      </c>
    </row>
    <row r="1605" spans="1:5" ht="15">
      <c r="A1605" s="121" t="s">
        <v>40</v>
      </c>
      <c r="B1605" s="121" t="s">
        <v>986</v>
      </c>
      <c r="C1605" s="122">
        <v>723500</v>
      </c>
      <c r="D1605" s="123">
        <v>44553</v>
      </c>
      <c r="E1605" s="121" t="s">
        <v>991</v>
      </c>
    </row>
    <row r="1606" spans="1:5" ht="15">
      <c r="A1606" s="121" t="s">
        <v>40</v>
      </c>
      <c r="B1606" s="121" t="s">
        <v>986</v>
      </c>
      <c r="C1606" s="122">
        <v>3615000</v>
      </c>
      <c r="D1606" s="123">
        <v>44560</v>
      </c>
      <c r="E1606" s="121" t="s">
        <v>991</v>
      </c>
    </row>
    <row r="1607" spans="1:5" ht="15">
      <c r="A1607" s="121" t="s">
        <v>40</v>
      </c>
      <c r="B1607" s="121" t="s">
        <v>986</v>
      </c>
      <c r="C1607" s="122">
        <v>266500</v>
      </c>
      <c r="D1607" s="123">
        <v>44533</v>
      </c>
      <c r="E1607" s="121" t="s">
        <v>991</v>
      </c>
    </row>
    <row r="1608" spans="1:5" ht="15">
      <c r="A1608" s="121" t="s">
        <v>40</v>
      </c>
      <c r="B1608" s="121" t="s">
        <v>986</v>
      </c>
      <c r="C1608" s="122">
        <v>200000</v>
      </c>
      <c r="D1608" s="123">
        <v>44533</v>
      </c>
      <c r="E1608" s="121" t="s">
        <v>991</v>
      </c>
    </row>
    <row r="1609" spans="1:5" ht="15">
      <c r="A1609" s="121" t="s">
        <v>40</v>
      </c>
      <c r="B1609" s="121" t="s">
        <v>986</v>
      </c>
      <c r="C1609" s="122">
        <v>1052000</v>
      </c>
      <c r="D1609" s="123">
        <v>44553</v>
      </c>
      <c r="E1609" s="121" t="s">
        <v>991</v>
      </c>
    </row>
    <row r="1610" spans="1:5" ht="15">
      <c r="A1610" s="121" t="s">
        <v>40</v>
      </c>
      <c r="B1610" s="121" t="s">
        <v>986</v>
      </c>
      <c r="C1610" s="122">
        <v>72000</v>
      </c>
      <c r="D1610" s="123">
        <v>44538</v>
      </c>
      <c r="E1610" s="121" t="s">
        <v>991</v>
      </c>
    </row>
    <row r="1611" spans="1:5" ht="15">
      <c r="A1611" s="121" t="s">
        <v>40</v>
      </c>
      <c r="B1611" s="121" t="s">
        <v>986</v>
      </c>
      <c r="C1611" s="122">
        <v>310000</v>
      </c>
      <c r="D1611" s="123">
        <v>44544</v>
      </c>
      <c r="E1611" s="121" t="s">
        <v>991</v>
      </c>
    </row>
    <row r="1612" spans="1:5" ht="15">
      <c r="A1612" s="121" t="s">
        <v>40</v>
      </c>
      <c r="B1612" s="121" t="s">
        <v>986</v>
      </c>
      <c r="C1612" s="122">
        <v>376500</v>
      </c>
      <c r="D1612" s="123">
        <v>44533</v>
      </c>
      <c r="E1612" s="121" t="s">
        <v>991</v>
      </c>
    </row>
    <row r="1613" spans="1:5" ht="15">
      <c r="A1613" s="121" t="s">
        <v>40</v>
      </c>
      <c r="B1613" s="121" t="s">
        <v>986</v>
      </c>
      <c r="C1613" s="122">
        <v>173000</v>
      </c>
      <c r="D1613" s="123">
        <v>44543</v>
      </c>
      <c r="E1613" s="121" t="s">
        <v>991</v>
      </c>
    </row>
    <row r="1614" spans="1:5" ht="15">
      <c r="A1614" s="121" t="s">
        <v>40</v>
      </c>
      <c r="B1614" s="121" t="s">
        <v>986</v>
      </c>
      <c r="C1614" s="122">
        <v>637350</v>
      </c>
      <c r="D1614" s="123">
        <v>44560</v>
      </c>
      <c r="E1614" s="121" t="s">
        <v>991</v>
      </c>
    </row>
    <row r="1615" spans="1:5" ht="15">
      <c r="A1615" s="121" t="s">
        <v>40</v>
      </c>
      <c r="B1615" s="121" t="s">
        <v>986</v>
      </c>
      <c r="C1615" s="122">
        <v>113400</v>
      </c>
      <c r="D1615" s="123">
        <v>44552</v>
      </c>
      <c r="E1615" s="121" t="s">
        <v>991</v>
      </c>
    </row>
    <row r="1616" spans="1:5" ht="15">
      <c r="A1616" s="121" t="s">
        <v>40</v>
      </c>
      <c r="B1616" s="121" t="s">
        <v>986</v>
      </c>
      <c r="C1616" s="122">
        <v>150000</v>
      </c>
      <c r="D1616" s="123">
        <v>44544</v>
      </c>
      <c r="E1616" s="121" t="s">
        <v>991</v>
      </c>
    </row>
    <row r="1617" spans="1:5" ht="15">
      <c r="A1617" s="121" t="s">
        <v>40</v>
      </c>
      <c r="B1617" s="121" t="s">
        <v>986</v>
      </c>
      <c r="C1617" s="122">
        <v>272800</v>
      </c>
      <c r="D1617" s="123">
        <v>44538</v>
      </c>
      <c r="E1617" s="121" t="s">
        <v>991</v>
      </c>
    </row>
    <row r="1618" spans="1:5" ht="15">
      <c r="A1618" s="121" t="s">
        <v>40</v>
      </c>
      <c r="B1618" s="121" t="s">
        <v>986</v>
      </c>
      <c r="C1618" s="122">
        <v>652500</v>
      </c>
      <c r="D1618" s="123">
        <v>44537</v>
      </c>
      <c r="E1618" s="121" t="s">
        <v>991</v>
      </c>
    </row>
    <row r="1619" spans="1:5" ht="15">
      <c r="A1619" s="121" t="s">
        <v>40</v>
      </c>
      <c r="B1619" s="121" t="s">
        <v>986</v>
      </c>
      <c r="C1619" s="122">
        <v>63000</v>
      </c>
      <c r="D1619" s="123">
        <v>44540</v>
      </c>
      <c r="E1619" s="121" t="s">
        <v>991</v>
      </c>
    </row>
    <row r="1620" spans="1:5" ht="15">
      <c r="A1620" s="121" t="s">
        <v>40</v>
      </c>
      <c r="B1620" s="121" t="s">
        <v>986</v>
      </c>
      <c r="C1620" s="122">
        <v>300000</v>
      </c>
      <c r="D1620" s="123">
        <v>44560</v>
      </c>
      <c r="E1620" s="121" t="s">
        <v>991</v>
      </c>
    </row>
    <row r="1621" spans="1:5" ht="15">
      <c r="A1621" s="121" t="s">
        <v>40</v>
      </c>
      <c r="B1621" s="121" t="s">
        <v>986</v>
      </c>
      <c r="C1621" s="122">
        <v>3980000</v>
      </c>
      <c r="D1621" s="123">
        <v>44540</v>
      </c>
      <c r="E1621" s="121" t="s">
        <v>991</v>
      </c>
    </row>
    <row r="1622" spans="1:5" ht="15">
      <c r="A1622" s="121" t="s">
        <v>40</v>
      </c>
      <c r="B1622" s="121" t="s">
        <v>986</v>
      </c>
      <c r="C1622" s="122">
        <v>380000</v>
      </c>
      <c r="D1622" s="123">
        <v>44543</v>
      </c>
      <c r="E1622" s="121" t="s">
        <v>991</v>
      </c>
    </row>
    <row r="1623" spans="1:5" ht="15">
      <c r="A1623" s="121" t="s">
        <v>40</v>
      </c>
      <c r="B1623" s="121" t="s">
        <v>986</v>
      </c>
      <c r="C1623" s="122">
        <v>370000</v>
      </c>
      <c r="D1623" s="123">
        <v>44537</v>
      </c>
      <c r="E1623" s="121" t="s">
        <v>991</v>
      </c>
    </row>
    <row r="1624" spans="1:5" ht="15">
      <c r="A1624" s="121" t="s">
        <v>40</v>
      </c>
      <c r="B1624" s="121" t="s">
        <v>986</v>
      </c>
      <c r="C1624" s="122">
        <v>425000</v>
      </c>
      <c r="D1624" s="123">
        <v>44545</v>
      </c>
      <c r="E1624" s="121" t="s">
        <v>991</v>
      </c>
    </row>
    <row r="1625" spans="1:5" ht="15">
      <c r="A1625" s="121" t="s">
        <v>40</v>
      </c>
      <c r="B1625" s="121" t="s">
        <v>986</v>
      </c>
      <c r="C1625" s="122">
        <v>350000</v>
      </c>
      <c r="D1625" s="123">
        <v>44557</v>
      </c>
      <c r="E1625" s="121" t="s">
        <v>991</v>
      </c>
    </row>
    <row r="1626" spans="1:5" ht="15">
      <c r="A1626" s="121" t="s">
        <v>40</v>
      </c>
      <c r="B1626" s="121" t="s">
        <v>986</v>
      </c>
      <c r="C1626" s="122">
        <v>437000</v>
      </c>
      <c r="D1626" s="123">
        <v>44532</v>
      </c>
      <c r="E1626" s="121" t="s">
        <v>991</v>
      </c>
    </row>
    <row r="1627" spans="1:5" ht="15">
      <c r="A1627" s="121" t="s">
        <v>40</v>
      </c>
      <c r="B1627" s="121" t="s">
        <v>986</v>
      </c>
      <c r="C1627" s="122">
        <v>218000</v>
      </c>
      <c r="D1627" s="123">
        <v>44537</v>
      </c>
      <c r="E1627" s="121" t="s">
        <v>991</v>
      </c>
    </row>
    <row r="1628" spans="1:5" ht="15">
      <c r="A1628" s="121" t="s">
        <v>40</v>
      </c>
      <c r="B1628" s="121" t="s">
        <v>986</v>
      </c>
      <c r="C1628" s="122">
        <v>155000</v>
      </c>
      <c r="D1628" s="123">
        <v>44557</v>
      </c>
      <c r="E1628" s="121" t="s">
        <v>991</v>
      </c>
    </row>
    <row r="1629" spans="1:5" ht="15">
      <c r="A1629" s="121" t="s">
        <v>40</v>
      </c>
      <c r="B1629" s="121" t="s">
        <v>986</v>
      </c>
      <c r="C1629" s="122">
        <v>460000</v>
      </c>
      <c r="D1629" s="123">
        <v>44536</v>
      </c>
      <c r="E1629" s="121" t="s">
        <v>991</v>
      </c>
    </row>
    <row r="1630" spans="1:5" ht="15">
      <c r="A1630" s="121" t="s">
        <v>40</v>
      </c>
      <c r="B1630" s="121" t="s">
        <v>986</v>
      </c>
      <c r="C1630" s="122">
        <v>625000</v>
      </c>
      <c r="D1630" s="123">
        <v>44536</v>
      </c>
      <c r="E1630" s="121" t="s">
        <v>991</v>
      </c>
    </row>
    <row r="1631" spans="1:5" ht="15">
      <c r="A1631" s="121" t="s">
        <v>40</v>
      </c>
      <c r="B1631" s="121" t="s">
        <v>986</v>
      </c>
      <c r="C1631" s="122">
        <v>225000</v>
      </c>
      <c r="D1631" s="123">
        <v>44538</v>
      </c>
      <c r="E1631" s="121" t="s">
        <v>991</v>
      </c>
    </row>
    <row r="1632" spans="1:5" ht="15">
      <c r="A1632" s="121" t="s">
        <v>40</v>
      </c>
      <c r="B1632" s="121" t="s">
        <v>986</v>
      </c>
      <c r="C1632" s="122">
        <v>175000</v>
      </c>
      <c r="D1632" s="123">
        <v>44557</v>
      </c>
      <c r="E1632" s="121" t="s">
        <v>991</v>
      </c>
    </row>
    <row r="1633" spans="1:5" ht="15">
      <c r="A1633" s="121" t="s">
        <v>40</v>
      </c>
      <c r="B1633" s="121" t="s">
        <v>986</v>
      </c>
      <c r="C1633" s="122">
        <v>170000</v>
      </c>
      <c r="D1633" s="123">
        <v>44539</v>
      </c>
      <c r="E1633" s="121" t="s">
        <v>991</v>
      </c>
    </row>
    <row r="1634" spans="1:5" ht="15">
      <c r="A1634" s="121" t="s">
        <v>40</v>
      </c>
      <c r="B1634" s="121" t="s">
        <v>986</v>
      </c>
      <c r="C1634" s="122">
        <v>456000</v>
      </c>
      <c r="D1634" s="123">
        <v>44552</v>
      </c>
      <c r="E1634" s="121" t="s">
        <v>991</v>
      </c>
    </row>
    <row r="1635" spans="1:5" ht="15">
      <c r="A1635" s="121" t="s">
        <v>40</v>
      </c>
      <c r="B1635" s="121" t="s">
        <v>986</v>
      </c>
      <c r="C1635" s="122">
        <v>136050</v>
      </c>
      <c r="D1635" s="123">
        <v>44543</v>
      </c>
      <c r="E1635" s="121" t="s">
        <v>991</v>
      </c>
    </row>
    <row r="1636" spans="1:5" ht="15">
      <c r="A1636" s="121" t="s">
        <v>40</v>
      </c>
      <c r="B1636" s="121" t="s">
        <v>986</v>
      </c>
      <c r="C1636" s="122">
        <v>367500</v>
      </c>
      <c r="D1636" s="123">
        <v>44557</v>
      </c>
      <c r="E1636" s="121" t="s">
        <v>991</v>
      </c>
    </row>
    <row r="1637" spans="1:5" ht="15">
      <c r="A1637" s="121" t="s">
        <v>40</v>
      </c>
      <c r="B1637" s="121" t="s">
        <v>986</v>
      </c>
      <c r="C1637" s="122">
        <v>100000</v>
      </c>
      <c r="D1637" s="123">
        <v>44543</v>
      </c>
      <c r="E1637" s="121" t="s">
        <v>991</v>
      </c>
    </row>
    <row r="1638" spans="1:5" ht="15">
      <c r="A1638" s="121" t="s">
        <v>40</v>
      </c>
      <c r="B1638" s="121" t="s">
        <v>986</v>
      </c>
      <c r="C1638" s="122">
        <v>259000</v>
      </c>
      <c r="D1638" s="123">
        <v>44551</v>
      </c>
      <c r="E1638" s="121" t="s">
        <v>991</v>
      </c>
    </row>
    <row r="1639" spans="1:5" ht="15">
      <c r="A1639" s="121" t="s">
        <v>40</v>
      </c>
      <c r="B1639" s="121" t="s">
        <v>986</v>
      </c>
      <c r="C1639" s="122">
        <v>407483</v>
      </c>
      <c r="D1639" s="123">
        <v>44537</v>
      </c>
      <c r="E1639" s="121" t="s">
        <v>991</v>
      </c>
    </row>
    <row r="1640" spans="1:5" ht="15">
      <c r="A1640" s="121" t="s">
        <v>40</v>
      </c>
      <c r="B1640" s="121" t="s">
        <v>986</v>
      </c>
      <c r="C1640" s="122">
        <v>500000</v>
      </c>
      <c r="D1640" s="123">
        <v>44531</v>
      </c>
      <c r="E1640" s="121" t="s">
        <v>991</v>
      </c>
    </row>
    <row r="1641" spans="1:5" ht="15">
      <c r="A1641" s="121" t="s">
        <v>40</v>
      </c>
      <c r="B1641" s="121" t="s">
        <v>986</v>
      </c>
      <c r="C1641" s="122">
        <v>1905000</v>
      </c>
      <c r="D1641" s="123">
        <v>44557</v>
      </c>
      <c r="E1641" s="121" t="s">
        <v>991</v>
      </c>
    </row>
    <row r="1642" spans="1:5" ht="15">
      <c r="A1642" s="121" t="s">
        <v>40</v>
      </c>
      <c r="B1642" s="121" t="s">
        <v>986</v>
      </c>
      <c r="C1642" s="122">
        <v>400000</v>
      </c>
      <c r="D1642" s="123">
        <v>44544</v>
      </c>
      <c r="E1642" s="121" t="s">
        <v>991</v>
      </c>
    </row>
    <row r="1643" spans="1:5" ht="15">
      <c r="A1643" s="121" t="s">
        <v>40</v>
      </c>
      <c r="B1643" s="121" t="s">
        <v>986</v>
      </c>
      <c r="C1643" s="122">
        <v>2700000</v>
      </c>
      <c r="D1643" s="123">
        <v>44559</v>
      </c>
      <c r="E1643" s="121" t="s">
        <v>991</v>
      </c>
    </row>
    <row r="1644" spans="1:5" ht="15">
      <c r="A1644" s="121" t="s">
        <v>40</v>
      </c>
      <c r="B1644" s="121" t="s">
        <v>986</v>
      </c>
      <c r="C1644" s="122">
        <v>256500</v>
      </c>
      <c r="D1644" s="123">
        <v>44551</v>
      </c>
      <c r="E1644" s="121" t="s">
        <v>991</v>
      </c>
    </row>
    <row r="1645" spans="1:5" ht="15">
      <c r="A1645" s="121" t="s">
        <v>57</v>
      </c>
      <c r="B1645" s="121" t="s">
        <v>987</v>
      </c>
      <c r="C1645" s="122">
        <v>141000</v>
      </c>
      <c r="D1645" s="123">
        <v>44560</v>
      </c>
      <c r="E1645" s="121" t="s">
        <v>990</v>
      </c>
    </row>
    <row r="1646" spans="1:5" ht="15">
      <c r="A1646" s="121" t="s">
        <v>57</v>
      </c>
      <c r="B1646" s="121" t="s">
        <v>987</v>
      </c>
      <c r="C1646" s="122">
        <v>415000</v>
      </c>
      <c r="D1646" s="123">
        <v>44553</v>
      </c>
      <c r="E1646" s="121" t="s">
        <v>990</v>
      </c>
    </row>
    <row r="1647" spans="1:5" ht="15">
      <c r="A1647" s="121" t="s">
        <v>57</v>
      </c>
      <c r="B1647" s="121" t="s">
        <v>987</v>
      </c>
      <c r="C1647" s="122">
        <v>396000</v>
      </c>
      <c r="D1647" s="123">
        <v>44533</v>
      </c>
      <c r="E1647" s="121" t="s">
        <v>990</v>
      </c>
    </row>
    <row r="1648" spans="1:5" ht="15">
      <c r="A1648" s="121" t="s">
        <v>57</v>
      </c>
      <c r="B1648" s="121" t="s">
        <v>987</v>
      </c>
      <c r="C1648" s="122">
        <v>450000</v>
      </c>
      <c r="D1648" s="123">
        <v>44560</v>
      </c>
      <c r="E1648" s="121" t="s">
        <v>990</v>
      </c>
    </row>
    <row r="1649" spans="1:5" ht="15">
      <c r="A1649" s="121" t="s">
        <v>57</v>
      </c>
      <c r="B1649" s="121" t="s">
        <v>987</v>
      </c>
      <c r="C1649" s="122">
        <v>450000</v>
      </c>
      <c r="D1649" s="123">
        <v>44552</v>
      </c>
      <c r="E1649" s="121" t="s">
        <v>990</v>
      </c>
    </row>
    <row r="1650" spans="1:5" ht="15">
      <c r="A1650" s="121" t="s">
        <v>57</v>
      </c>
      <c r="B1650" s="121" t="s">
        <v>987</v>
      </c>
      <c r="C1650" s="122">
        <v>365000</v>
      </c>
      <c r="D1650" s="123">
        <v>44536</v>
      </c>
      <c r="E1650" s="121" t="s">
        <v>990</v>
      </c>
    </row>
    <row r="1651" spans="1:5" ht="15">
      <c r="A1651" s="121" t="s">
        <v>57</v>
      </c>
      <c r="B1651" s="121" t="s">
        <v>987</v>
      </c>
      <c r="C1651" s="122">
        <v>258000</v>
      </c>
      <c r="D1651" s="123">
        <v>44547</v>
      </c>
      <c r="E1651" s="121" t="s">
        <v>991</v>
      </c>
    </row>
    <row r="1652" spans="1:5" ht="15">
      <c r="A1652" s="121" t="s">
        <v>57</v>
      </c>
      <c r="B1652" s="121" t="s">
        <v>987</v>
      </c>
      <c r="C1652" s="122">
        <v>258000</v>
      </c>
      <c r="D1652" s="123">
        <v>44538</v>
      </c>
      <c r="E1652" s="121" t="s">
        <v>991</v>
      </c>
    </row>
    <row r="1653" spans="1:5" ht="15">
      <c r="A1653" s="121" t="s">
        <v>57</v>
      </c>
      <c r="B1653" s="121" t="s">
        <v>987</v>
      </c>
      <c r="C1653" s="122">
        <v>390000</v>
      </c>
      <c r="D1653" s="123">
        <v>44540</v>
      </c>
      <c r="E1653" s="121" t="s">
        <v>991</v>
      </c>
    </row>
    <row r="1654" spans="1:5" ht="15">
      <c r="A1654" s="121" t="s">
        <v>57</v>
      </c>
      <c r="B1654" s="121" t="s">
        <v>987</v>
      </c>
      <c r="C1654" s="122">
        <v>202800</v>
      </c>
      <c r="D1654" s="123">
        <v>44540</v>
      </c>
      <c r="E1654" s="121" t="s">
        <v>991</v>
      </c>
    </row>
    <row r="1655" spans="1:5" ht="15">
      <c r="A1655" s="121" t="s">
        <v>57</v>
      </c>
      <c r="B1655" s="121" t="s">
        <v>987</v>
      </c>
      <c r="C1655" s="122">
        <v>302000</v>
      </c>
      <c r="D1655" s="123">
        <v>44547</v>
      </c>
      <c r="E1655" s="121" t="s">
        <v>991</v>
      </c>
    </row>
    <row r="1656" spans="1:5" ht="15">
      <c r="A1656" s="121" t="s">
        <v>57</v>
      </c>
      <c r="B1656" s="121" t="s">
        <v>987</v>
      </c>
      <c r="C1656" s="122">
        <v>141000</v>
      </c>
      <c r="D1656" s="123">
        <v>44540</v>
      </c>
      <c r="E1656" s="121" t="s">
        <v>991</v>
      </c>
    </row>
    <row r="1657" spans="1:5" ht="15">
      <c r="A1657" s="121" t="s">
        <v>57</v>
      </c>
      <c r="B1657" s="121" t="s">
        <v>987</v>
      </c>
      <c r="C1657" s="122">
        <v>105000</v>
      </c>
      <c r="D1657" s="123">
        <v>44552</v>
      </c>
      <c r="E1657" s="121" t="s">
        <v>991</v>
      </c>
    </row>
    <row r="1658" spans="1:5" ht="15">
      <c r="A1658" s="121" t="s">
        <v>57</v>
      </c>
      <c r="B1658" s="121" t="s">
        <v>987</v>
      </c>
      <c r="C1658" s="122">
        <v>211750</v>
      </c>
      <c r="D1658" s="123">
        <v>44553</v>
      </c>
      <c r="E1658" s="121" t="s">
        <v>991</v>
      </c>
    </row>
    <row r="1659" spans="1:5" ht="15">
      <c r="A1659" s="121" t="s">
        <v>57</v>
      </c>
      <c r="B1659" s="121" t="s">
        <v>987</v>
      </c>
      <c r="C1659" s="122">
        <v>361212</v>
      </c>
      <c r="D1659" s="123">
        <v>44553</v>
      </c>
      <c r="E1659" s="121" t="s">
        <v>991</v>
      </c>
    </row>
    <row r="1660" spans="1:5" ht="15">
      <c r="A1660" s="121" t="s">
        <v>57</v>
      </c>
      <c r="B1660" s="121" t="s">
        <v>987</v>
      </c>
      <c r="C1660" s="122">
        <v>279812</v>
      </c>
      <c r="D1660" s="123">
        <v>44552</v>
      </c>
      <c r="E1660" s="121" t="s">
        <v>991</v>
      </c>
    </row>
    <row r="1661" spans="1:5" ht="15">
      <c r="A1661" s="121" t="s">
        <v>57</v>
      </c>
      <c r="B1661" s="121" t="s">
        <v>987</v>
      </c>
      <c r="C1661" s="122">
        <v>144000</v>
      </c>
      <c r="D1661" s="123">
        <v>44538</v>
      </c>
      <c r="E1661" s="121" t="s">
        <v>991</v>
      </c>
    </row>
    <row r="1662" spans="1:5" ht="15">
      <c r="A1662" s="121" t="s">
        <v>57</v>
      </c>
      <c r="B1662" s="121" t="s">
        <v>987</v>
      </c>
      <c r="C1662" s="122">
        <v>429600</v>
      </c>
      <c r="D1662" s="123">
        <v>44533</v>
      </c>
      <c r="E1662" s="121" t="s">
        <v>991</v>
      </c>
    </row>
    <row r="1663" spans="1:5" ht="15">
      <c r="A1663" s="121" t="s">
        <v>57</v>
      </c>
      <c r="B1663" s="121" t="s">
        <v>987</v>
      </c>
      <c r="C1663" s="122">
        <v>210000</v>
      </c>
      <c r="D1663" s="123">
        <v>44536</v>
      </c>
      <c r="E1663" s="121" t="s">
        <v>991</v>
      </c>
    </row>
    <row r="1664" spans="1:5" ht="15">
      <c r="A1664" s="121" t="s">
        <v>57</v>
      </c>
      <c r="B1664" s="121" t="s">
        <v>987</v>
      </c>
      <c r="C1664" s="122">
        <v>387000</v>
      </c>
      <c r="D1664" s="123">
        <v>44545</v>
      </c>
      <c r="E1664" s="121" t="s">
        <v>991</v>
      </c>
    </row>
    <row r="1665" spans="1:5" ht="15">
      <c r="A1665" s="121" t="s">
        <v>57</v>
      </c>
      <c r="B1665" s="121" t="s">
        <v>987</v>
      </c>
      <c r="C1665" s="122">
        <v>307000</v>
      </c>
      <c r="D1665" s="123">
        <v>44550</v>
      </c>
      <c r="E1665" s="121" t="s">
        <v>991</v>
      </c>
    </row>
    <row r="1666" spans="1:5" ht="15">
      <c r="A1666" s="121" t="s">
        <v>57</v>
      </c>
      <c r="B1666" s="121" t="s">
        <v>987</v>
      </c>
      <c r="C1666" s="122">
        <v>210000</v>
      </c>
      <c r="D1666" s="123">
        <v>44536</v>
      </c>
      <c r="E1666" s="121" t="s">
        <v>991</v>
      </c>
    </row>
    <row r="1667" spans="1:5" ht="15">
      <c r="A1667" s="121" t="s">
        <v>57</v>
      </c>
      <c r="B1667" s="121" t="s">
        <v>987</v>
      </c>
      <c r="C1667" s="122">
        <v>323500</v>
      </c>
      <c r="D1667" s="123">
        <v>44558</v>
      </c>
      <c r="E1667" s="121" t="s">
        <v>991</v>
      </c>
    </row>
    <row r="1668" spans="1:5" ht="15">
      <c r="A1668" s="121" t="s">
        <v>57</v>
      </c>
      <c r="B1668" s="121" t="s">
        <v>987</v>
      </c>
      <c r="C1668" s="122">
        <v>360000</v>
      </c>
      <c r="D1668" s="123">
        <v>44538</v>
      </c>
      <c r="E1668" s="121" t="s">
        <v>991</v>
      </c>
    </row>
    <row r="1669" spans="1:5" ht="15">
      <c r="A1669" s="121" t="s">
        <v>57</v>
      </c>
      <c r="B1669" s="121" t="s">
        <v>987</v>
      </c>
      <c r="C1669" s="122">
        <v>418800</v>
      </c>
      <c r="D1669" s="123">
        <v>44536</v>
      </c>
      <c r="E1669" s="121" t="s">
        <v>991</v>
      </c>
    </row>
    <row r="1670" spans="1:5" ht="15">
      <c r="A1670" s="121" t="s">
        <v>57</v>
      </c>
      <c r="B1670" s="121" t="s">
        <v>987</v>
      </c>
      <c r="C1670" s="122">
        <v>273000</v>
      </c>
      <c r="D1670" s="123">
        <v>44552</v>
      </c>
      <c r="E1670" s="121" t="s">
        <v>991</v>
      </c>
    </row>
    <row r="1671" spans="1:5" ht="15">
      <c r="A1671" s="121" t="s">
        <v>205</v>
      </c>
      <c r="B1671" s="121" t="s">
        <v>988</v>
      </c>
      <c r="C1671" s="122">
        <v>465000</v>
      </c>
      <c r="D1671" s="123">
        <v>44539</v>
      </c>
      <c r="E1671" s="121" t="s">
        <v>990</v>
      </c>
    </row>
    <row r="1672" spans="1:5" ht="15">
      <c r="A1672" s="121" t="s">
        <v>205</v>
      </c>
      <c r="B1672" s="121" t="s">
        <v>988</v>
      </c>
      <c r="C1672" s="122">
        <v>305000</v>
      </c>
      <c r="D1672" s="123">
        <v>44540</v>
      </c>
      <c r="E1672" s="121" t="s">
        <v>990</v>
      </c>
    </row>
    <row r="1673" spans="1:5" ht="15">
      <c r="A1673" s="121" t="s">
        <v>205</v>
      </c>
      <c r="B1673" s="121" t="s">
        <v>988</v>
      </c>
      <c r="C1673" s="122">
        <v>390000</v>
      </c>
      <c r="D1673" s="123">
        <v>44553</v>
      </c>
      <c r="E1673" s="121" t="s">
        <v>990</v>
      </c>
    </row>
    <row r="1674" spans="1:5" ht="15">
      <c r="A1674" s="121" t="s">
        <v>205</v>
      </c>
      <c r="B1674" s="121" t="s">
        <v>988</v>
      </c>
      <c r="C1674" s="122">
        <v>220000</v>
      </c>
      <c r="D1674" s="123">
        <v>44558</v>
      </c>
      <c r="E1674" s="121" t="s">
        <v>990</v>
      </c>
    </row>
    <row r="1675" spans="1:5" ht="15">
      <c r="A1675" s="121" t="s">
        <v>205</v>
      </c>
      <c r="B1675" s="121" t="s">
        <v>988</v>
      </c>
      <c r="C1675" s="122">
        <v>424125</v>
      </c>
      <c r="D1675" s="123">
        <v>44540</v>
      </c>
      <c r="E1675" s="121" t="s">
        <v>990</v>
      </c>
    </row>
    <row r="1676" spans="1:5" ht="15">
      <c r="A1676" s="121" t="s">
        <v>205</v>
      </c>
      <c r="B1676" s="121" t="s">
        <v>988</v>
      </c>
      <c r="C1676" s="122">
        <v>945000</v>
      </c>
      <c r="D1676" s="123">
        <v>44540</v>
      </c>
      <c r="E1676" s="121" t="s">
        <v>990</v>
      </c>
    </row>
    <row r="1677" spans="1:5" ht="15">
      <c r="A1677" s="121" t="s">
        <v>205</v>
      </c>
      <c r="B1677" s="121" t="s">
        <v>988</v>
      </c>
      <c r="C1677" s="122">
        <v>200000</v>
      </c>
      <c r="D1677" s="123">
        <v>44546</v>
      </c>
      <c r="E1677" s="121" t="s">
        <v>990</v>
      </c>
    </row>
    <row r="1678" spans="1:5" ht="15">
      <c r="A1678" s="121" t="s">
        <v>205</v>
      </c>
      <c r="B1678" s="121" t="s">
        <v>988</v>
      </c>
      <c r="C1678" s="122">
        <v>280000</v>
      </c>
      <c r="D1678" s="123">
        <v>44553</v>
      </c>
      <c r="E1678" s="121" t="s">
        <v>990</v>
      </c>
    </row>
    <row r="1679" spans="1:5" ht="15">
      <c r="A1679" s="121" t="s">
        <v>205</v>
      </c>
      <c r="B1679" s="121" t="s">
        <v>988</v>
      </c>
      <c r="C1679" s="122">
        <v>111000</v>
      </c>
      <c r="D1679" s="123">
        <v>44543</v>
      </c>
      <c r="E1679" s="121" t="s">
        <v>991</v>
      </c>
    </row>
    <row r="1680" spans="1:5" ht="15">
      <c r="A1680" s="121" t="s">
        <v>205</v>
      </c>
      <c r="B1680" s="121" t="s">
        <v>988</v>
      </c>
      <c r="C1680" s="122">
        <v>290000</v>
      </c>
      <c r="D1680" s="123">
        <v>44547</v>
      </c>
      <c r="E1680" s="121" t="s">
        <v>991</v>
      </c>
    </row>
    <row r="1681" spans="1:5" ht="15">
      <c r="A1681" s="121" t="s">
        <v>205</v>
      </c>
      <c r="B1681" s="121" t="s">
        <v>988</v>
      </c>
      <c r="C1681" s="122">
        <v>352000</v>
      </c>
      <c r="D1681" s="123">
        <v>44540</v>
      </c>
      <c r="E1681" s="121" t="s">
        <v>991</v>
      </c>
    </row>
    <row r="1682" spans="1:5" ht="15">
      <c r="A1682" s="121" t="s">
        <v>205</v>
      </c>
      <c r="B1682" s="121" t="s">
        <v>988</v>
      </c>
      <c r="C1682" s="122">
        <v>450000</v>
      </c>
      <c r="D1682" s="123">
        <v>44553</v>
      </c>
      <c r="E1682" s="121" t="s">
        <v>991</v>
      </c>
    </row>
    <row r="1683" spans="1:5" ht="15">
      <c r="A1683" s="121" t="s">
        <v>205</v>
      </c>
      <c r="B1683" s="121" t="s">
        <v>988</v>
      </c>
      <c r="C1683" s="122">
        <v>317000</v>
      </c>
      <c r="D1683" s="123">
        <v>44533</v>
      </c>
      <c r="E1683" s="121" t="s">
        <v>991</v>
      </c>
    </row>
    <row r="1684" spans="1:5" ht="15">
      <c r="A1684" s="121" t="s">
        <v>205</v>
      </c>
      <c r="B1684" s="121" t="s">
        <v>988</v>
      </c>
      <c r="C1684" s="122">
        <v>935700</v>
      </c>
      <c r="D1684" s="123">
        <v>44533</v>
      </c>
      <c r="E1684" s="121" t="s">
        <v>991</v>
      </c>
    </row>
    <row r="1685" spans="1:5" ht="15">
      <c r="A1685" s="121" t="s">
        <v>205</v>
      </c>
      <c r="B1685" s="121" t="s">
        <v>988</v>
      </c>
      <c r="C1685" s="122">
        <v>261300</v>
      </c>
      <c r="D1685" s="123">
        <v>44557</v>
      </c>
      <c r="E1685" s="121" t="s">
        <v>991</v>
      </c>
    </row>
    <row r="1686" spans="1:5" ht="15">
      <c r="A1686" s="121" t="s">
        <v>205</v>
      </c>
      <c r="B1686" s="121" t="s">
        <v>988</v>
      </c>
      <c r="C1686" s="122">
        <v>211200</v>
      </c>
      <c r="D1686" s="123">
        <v>44531</v>
      </c>
      <c r="E1686" s="121" t="s">
        <v>991</v>
      </c>
    </row>
    <row r="1687" spans="1:5" ht="15">
      <c r="A1687" s="121" t="s">
        <v>205</v>
      </c>
      <c r="B1687" s="121" t="s">
        <v>988</v>
      </c>
      <c r="C1687" s="122">
        <v>144000</v>
      </c>
      <c r="D1687" s="123">
        <v>44540</v>
      </c>
      <c r="E1687" s="121" t="s">
        <v>991</v>
      </c>
    </row>
    <row r="1688" spans="1:5" ht="15">
      <c r="A1688" s="121" t="s">
        <v>205</v>
      </c>
      <c r="B1688" s="121" t="s">
        <v>988</v>
      </c>
      <c r="C1688" s="122">
        <v>130000</v>
      </c>
      <c r="D1688" s="123">
        <v>44550</v>
      </c>
      <c r="E1688" s="121" t="s">
        <v>991</v>
      </c>
    </row>
    <row r="1689" spans="1:5" ht="15">
      <c r="A1689" s="121" t="s">
        <v>205</v>
      </c>
      <c r="B1689" s="121" t="s">
        <v>988</v>
      </c>
      <c r="C1689" s="122">
        <v>241740</v>
      </c>
      <c r="D1689" s="123">
        <v>44540</v>
      </c>
      <c r="E1689" s="121" t="s">
        <v>991</v>
      </c>
    </row>
    <row r="1690" spans="1:5" ht="30">
      <c r="A1690" s="121" t="s">
        <v>206</v>
      </c>
      <c r="B1690" s="121" t="s">
        <v>989</v>
      </c>
      <c r="C1690" s="122">
        <v>996935</v>
      </c>
      <c r="D1690" s="123">
        <v>44547</v>
      </c>
      <c r="E1690" s="121" t="s">
        <v>990</v>
      </c>
    </row>
    <row r="1691" spans="1:5" ht="30">
      <c r="A1691" s="121" t="s">
        <v>206</v>
      </c>
      <c r="B1691" s="121" t="s">
        <v>989</v>
      </c>
      <c r="C1691" s="122">
        <v>945135</v>
      </c>
      <c r="D1691" s="123">
        <v>44552</v>
      </c>
      <c r="E1691" s="121" t="s">
        <v>990</v>
      </c>
    </row>
    <row r="1692" spans="1:5" ht="30">
      <c r="A1692" s="121" t="s">
        <v>206</v>
      </c>
      <c r="B1692" s="121" t="s">
        <v>989</v>
      </c>
      <c r="C1692" s="122">
        <v>944495</v>
      </c>
      <c r="D1692" s="123">
        <v>44552</v>
      </c>
      <c r="E1692" s="121" t="s">
        <v>990</v>
      </c>
    </row>
    <row r="1693" spans="1:5" ht="30">
      <c r="A1693" s="121" t="s">
        <v>206</v>
      </c>
      <c r="B1693" s="121" t="s">
        <v>989</v>
      </c>
      <c r="C1693" s="122">
        <v>1100000</v>
      </c>
      <c r="D1693" s="123">
        <v>44545</v>
      </c>
      <c r="E1693" s="121" t="s">
        <v>990</v>
      </c>
    </row>
    <row r="1694" spans="1:5" ht="30">
      <c r="A1694" s="121" t="s">
        <v>206</v>
      </c>
      <c r="B1694" s="121" t="s">
        <v>989</v>
      </c>
      <c r="C1694" s="122">
        <v>843095</v>
      </c>
      <c r="D1694" s="123">
        <v>44552</v>
      </c>
      <c r="E1694" s="121" t="s">
        <v>990</v>
      </c>
    </row>
    <row r="1695" spans="1:5" ht="30">
      <c r="A1695" s="121" t="s">
        <v>206</v>
      </c>
      <c r="B1695" s="121" t="s">
        <v>989</v>
      </c>
      <c r="C1695" s="122">
        <v>702320</v>
      </c>
      <c r="D1695" s="123">
        <v>44560</v>
      </c>
      <c r="E1695" s="121" t="s">
        <v>990</v>
      </c>
    </row>
    <row r="1696" spans="1:5" ht="30">
      <c r="A1696" s="121" t="s">
        <v>206</v>
      </c>
      <c r="B1696" s="121" t="s">
        <v>989</v>
      </c>
      <c r="C1696" s="122">
        <v>878675</v>
      </c>
      <c r="D1696" s="123">
        <v>44546</v>
      </c>
      <c r="E1696" s="121" t="s">
        <v>990</v>
      </c>
    </row>
    <row r="1697" spans="1:5" ht="30">
      <c r="A1697" s="121" t="s">
        <v>206</v>
      </c>
      <c r="B1697" s="121" t="s">
        <v>989</v>
      </c>
      <c r="C1697" s="122">
        <v>427798</v>
      </c>
      <c r="D1697" s="123">
        <v>44546</v>
      </c>
      <c r="E1697" s="121" t="s">
        <v>990</v>
      </c>
    </row>
    <row r="1698" spans="1:5" ht="30">
      <c r="A1698" s="121" t="s">
        <v>206</v>
      </c>
      <c r="B1698" s="121" t="s">
        <v>989</v>
      </c>
      <c r="C1698" s="122">
        <v>992961</v>
      </c>
      <c r="D1698" s="123">
        <v>44547</v>
      </c>
      <c r="E1698" s="121" t="s">
        <v>990</v>
      </c>
    </row>
    <row r="1699" spans="1:5" ht="30">
      <c r="A1699" s="121" t="s">
        <v>206</v>
      </c>
      <c r="B1699" s="121" t="s">
        <v>989</v>
      </c>
      <c r="C1699" s="122">
        <v>782650</v>
      </c>
      <c r="D1699" s="123">
        <v>44547</v>
      </c>
      <c r="E1699" s="121" t="s">
        <v>990</v>
      </c>
    </row>
    <row r="1700" spans="1:5" ht="30">
      <c r="A1700" s="121" t="s">
        <v>206</v>
      </c>
      <c r="B1700" s="121" t="s">
        <v>989</v>
      </c>
      <c r="C1700" s="122">
        <v>902025</v>
      </c>
      <c r="D1700" s="123">
        <v>44547</v>
      </c>
      <c r="E1700" s="121" t="s">
        <v>990</v>
      </c>
    </row>
    <row r="1701" spans="1:5" ht="30">
      <c r="A1701" s="121" t="s">
        <v>206</v>
      </c>
      <c r="B1701" s="121" t="s">
        <v>989</v>
      </c>
      <c r="C1701" s="122">
        <v>465180</v>
      </c>
      <c r="D1701" s="123">
        <v>44547</v>
      </c>
      <c r="E1701" s="121" t="s">
        <v>990</v>
      </c>
    </row>
    <row r="1702" spans="1:5" ht="30">
      <c r="A1702" s="121" t="s">
        <v>206</v>
      </c>
      <c r="B1702" s="121" t="s">
        <v>989</v>
      </c>
      <c r="C1702" s="122">
        <v>863989</v>
      </c>
      <c r="D1702" s="123">
        <v>44547</v>
      </c>
      <c r="E1702" s="121" t="s">
        <v>990</v>
      </c>
    </row>
    <row r="1703" spans="1:5" ht="30">
      <c r="A1703" s="121" t="s">
        <v>206</v>
      </c>
      <c r="B1703" s="121" t="s">
        <v>989</v>
      </c>
      <c r="C1703" s="122">
        <v>956995</v>
      </c>
      <c r="D1703" s="123">
        <v>44550</v>
      </c>
      <c r="E1703" s="121" t="s">
        <v>990</v>
      </c>
    </row>
    <row r="1704" spans="1:5" ht="30">
      <c r="A1704" s="121" t="s">
        <v>206</v>
      </c>
      <c r="B1704" s="121" t="s">
        <v>989</v>
      </c>
      <c r="C1704" s="122">
        <v>518886</v>
      </c>
      <c r="D1704" s="123">
        <v>44547</v>
      </c>
      <c r="E1704" s="121" t="s">
        <v>990</v>
      </c>
    </row>
    <row r="1705" spans="1:5" ht="30">
      <c r="A1705" s="121" t="s">
        <v>206</v>
      </c>
      <c r="B1705" s="121" t="s">
        <v>989</v>
      </c>
      <c r="C1705" s="122">
        <v>949766</v>
      </c>
      <c r="D1705" s="123">
        <v>44540</v>
      </c>
      <c r="E1705" s="121" t="s">
        <v>990</v>
      </c>
    </row>
    <row r="1706" spans="1:5" ht="30">
      <c r="A1706" s="121" t="s">
        <v>206</v>
      </c>
      <c r="B1706" s="121" t="s">
        <v>989</v>
      </c>
      <c r="C1706" s="122">
        <v>646412</v>
      </c>
      <c r="D1706" s="123">
        <v>44532</v>
      </c>
      <c r="E1706" s="121" t="s">
        <v>990</v>
      </c>
    </row>
    <row r="1707" spans="1:5" ht="30">
      <c r="A1707" s="121" t="s">
        <v>206</v>
      </c>
      <c r="B1707" s="121" t="s">
        <v>989</v>
      </c>
      <c r="C1707" s="122">
        <v>610288</v>
      </c>
      <c r="D1707" s="123">
        <v>44559</v>
      </c>
      <c r="E1707" s="121" t="s">
        <v>990</v>
      </c>
    </row>
    <row r="1708" spans="1:5" ht="30">
      <c r="A1708" s="121" t="s">
        <v>206</v>
      </c>
      <c r="B1708" s="121" t="s">
        <v>989</v>
      </c>
      <c r="C1708" s="122">
        <v>823628</v>
      </c>
      <c r="D1708" s="123">
        <v>44532</v>
      </c>
      <c r="E1708" s="121" t="s">
        <v>990</v>
      </c>
    </row>
    <row r="1709" spans="1:5" ht="30">
      <c r="A1709" s="121" t="s">
        <v>206</v>
      </c>
      <c r="B1709" s="121" t="s">
        <v>989</v>
      </c>
      <c r="C1709" s="122">
        <v>1288468</v>
      </c>
      <c r="D1709" s="123">
        <v>44553</v>
      </c>
      <c r="E1709" s="121" t="s">
        <v>990</v>
      </c>
    </row>
    <row r="1710" spans="1:5" ht="30">
      <c r="A1710" s="121" t="s">
        <v>206</v>
      </c>
      <c r="B1710" s="121" t="s">
        <v>989</v>
      </c>
      <c r="C1710" s="122">
        <v>1064139</v>
      </c>
      <c r="D1710" s="123">
        <v>44539</v>
      </c>
      <c r="E1710" s="121" t="s">
        <v>990</v>
      </c>
    </row>
    <row r="1711" spans="1:5" ht="30">
      <c r="A1711" s="121" t="s">
        <v>206</v>
      </c>
      <c r="B1711" s="121" t="s">
        <v>989</v>
      </c>
      <c r="C1711" s="122">
        <v>480363</v>
      </c>
      <c r="D1711" s="123">
        <v>44539</v>
      </c>
      <c r="E1711" s="121" t="s">
        <v>990</v>
      </c>
    </row>
    <row r="1712" spans="1:5" ht="30">
      <c r="A1712" s="121" t="s">
        <v>206</v>
      </c>
      <c r="B1712" s="121" t="s">
        <v>989</v>
      </c>
      <c r="C1712" s="122">
        <v>555593</v>
      </c>
      <c r="D1712" s="123">
        <v>44540</v>
      </c>
      <c r="E1712" s="121" t="s">
        <v>990</v>
      </c>
    </row>
    <row r="1713" spans="1:5" ht="30">
      <c r="A1713" s="121" t="s">
        <v>206</v>
      </c>
      <c r="B1713" s="121" t="s">
        <v>989</v>
      </c>
      <c r="C1713" s="122">
        <v>750097</v>
      </c>
      <c r="D1713" s="123">
        <v>44540</v>
      </c>
      <c r="E1713" s="121" t="s">
        <v>990</v>
      </c>
    </row>
    <row r="1714" spans="1:5" ht="30">
      <c r="A1714" s="121" t="s">
        <v>206</v>
      </c>
      <c r="B1714" s="121" t="s">
        <v>989</v>
      </c>
      <c r="C1714" s="122">
        <v>619330</v>
      </c>
      <c r="D1714" s="123">
        <v>44553</v>
      </c>
      <c r="E1714" s="121" t="s">
        <v>990</v>
      </c>
    </row>
    <row r="1715" spans="1:5" ht="30">
      <c r="A1715" s="121" t="s">
        <v>206</v>
      </c>
      <c r="B1715" s="121" t="s">
        <v>989</v>
      </c>
      <c r="C1715" s="122">
        <v>972447</v>
      </c>
      <c r="D1715" s="123">
        <v>44540</v>
      </c>
      <c r="E1715" s="121" t="s">
        <v>990</v>
      </c>
    </row>
    <row r="1716" spans="1:5" ht="30">
      <c r="A1716" s="121" t="s">
        <v>206</v>
      </c>
      <c r="B1716" s="121" t="s">
        <v>989</v>
      </c>
      <c r="C1716" s="122">
        <v>595497</v>
      </c>
      <c r="D1716" s="123">
        <v>44543</v>
      </c>
      <c r="E1716" s="121" t="s">
        <v>990</v>
      </c>
    </row>
    <row r="1717" spans="1:5" ht="30">
      <c r="A1717" s="121" t="s">
        <v>206</v>
      </c>
      <c r="B1717" s="121" t="s">
        <v>989</v>
      </c>
      <c r="C1717" s="122">
        <v>863202</v>
      </c>
      <c r="D1717" s="123">
        <v>44540</v>
      </c>
      <c r="E1717" s="121" t="s">
        <v>990</v>
      </c>
    </row>
    <row r="1718" spans="1:5" ht="30">
      <c r="A1718" s="121" t="s">
        <v>206</v>
      </c>
      <c r="B1718" s="121" t="s">
        <v>989</v>
      </c>
      <c r="C1718" s="122">
        <v>542960</v>
      </c>
      <c r="D1718" s="123">
        <v>44540</v>
      </c>
      <c r="E1718" s="121" t="s">
        <v>990</v>
      </c>
    </row>
    <row r="1719" spans="1:5" ht="30">
      <c r="A1719" s="121" t="s">
        <v>206</v>
      </c>
      <c r="B1719" s="121" t="s">
        <v>989</v>
      </c>
      <c r="C1719" s="122">
        <v>966729</v>
      </c>
      <c r="D1719" s="123">
        <v>44553</v>
      </c>
      <c r="E1719" s="121" t="s">
        <v>990</v>
      </c>
    </row>
    <row r="1720" spans="1:5" ht="30">
      <c r="A1720" s="121" t="s">
        <v>206</v>
      </c>
      <c r="B1720" s="121" t="s">
        <v>989</v>
      </c>
      <c r="C1720" s="122">
        <v>514095</v>
      </c>
      <c r="D1720" s="123">
        <v>44553</v>
      </c>
      <c r="E1720" s="121" t="s">
        <v>990</v>
      </c>
    </row>
    <row r="1721" spans="1:5" ht="30">
      <c r="A1721" s="121" t="s">
        <v>206</v>
      </c>
      <c r="B1721" s="121" t="s">
        <v>989</v>
      </c>
      <c r="C1721" s="122">
        <v>591577</v>
      </c>
      <c r="D1721" s="123">
        <v>44532</v>
      </c>
      <c r="E1721" s="121" t="s">
        <v>990</v>
      </c>
    </row>
    <row r="1722" spans="1:5" ht="30">
      <c r="A1722" s="121" t="s">
        <v>206</v>
      </c>
      <c r="B1722" s="121" t="s">
        <v>989</v>
      </c>
      <c r="C1722" s="122">
        <v>581727</v>
      </c>
      <c r="D1722" s="123">
        <v>44553</v>
      </c>
      <c r="E1722" s="121" t="s">
        <v>990</v>
      </c>
    </row>
    <row r="1723" spans="1:5" ht="30">
      <c r="A1723" s="121" t="s">
        <v>206</v>
      </c>
      <c r="B1723" s="121" t="s">
        <v>989</v>
      </c>
      <c r="C1723" s="122">
        <v>469085</v>
      </c>
      <c r="D1723" s="123">
        <v>44553</v>
      </c>
      <c r="E1723" s="121" t="s">
        <v>990</v>
      </c>
    </row>
    <row r="1724" spans="1:5" ht="30">
      <c r="A1724" s="121" t="s">
        <v>206</v>
      </c>
      <c r="B1724" s="121" t="s">
        <v>989</v>
      </c>
      <c r="C1724" s="122">
        <v>876192</v>
      </c>
      <c r="D1724" s="123">
        <v>44540</v>
      </c>
      <c r="E1724" s="121" t="s">
        <v>990</v>
      </c>
    </row>
    <row r="1725" spans="1:5" ht="30">
      <c r="A1725" s="121" t="s">
        <v>206</v>
      </c>
      <c r="B1725" s="121" t="s">
        <v>989</v>
      </c>
      <c r="C1725" s="122">
        <v>949843</v>
      </c>
      <c r="D1725" s="123">
        <v>44560</v>
      </c>
      <c r="E1725" s="121" t="s">
        <v>990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17</vt:i4>
      </vt:variant>
    </vt:vector>
  </HeadingPairs>
  <TitlesOfParts>
    <vt:vector size="26" baseType="lpstr">
      <vt:lpstr>OVERALL STATS</vt:lpstr>
      <vt:lpstr>SALES STATS</vt:lpstr>
      <vt:lpstr>LOAN ONLY STATS</vt:lpstr>
      <vt:lpstr>BRANCH SALES TRACKING</vt:lpstr>
      <vt:lpstr>LENDER TRACKING</vt:lpstr>
      <vt:lpstr>BUILDER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ConventionalLoansExcludingInclineMarket</vt:lpstr>
      <vt:lpstr>ConventionalLoansMarket</vt:lpstr>
      <vt:lpstr>CreditLineLoansMarket</vt:lpstr>
      <vt:lpstr>HardMoneyLoansMarket</vt:lpstr>
      <vt:lpstr>InclineSalesMarket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ResidentialSalesExcludingInclineMarket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2022-09-04T18:50:48Z</dcterms:modified>
</cp:coreProperties>
</file>