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STATS'!$A$19:$C$21</definedName>
    <definedName name="CommercialSalesMarket">'SALES STATS'!$A$50:$C$54</definedName>
    <definedName name="ConstructionLoansMarket">'LOAN ONLY STATS'!$A$36:$C$37</definedName>
    <definedName name="ConventionalLoansExcludingInclineMarket">'LOAN ONLY STATS'!$A$51:$C$57</definedName>
    <definedName name="ConventionalLoansMarket">'LOAN ONLY STATS'!$A$7:$C$13</definedName>
    <definedName name="CreditLineLoansMarket">'LOAN ONLY STATS'!$A$27:$C$30</definedName>
    <definedName name="HardMoneyLoansMarket">'LOAN ONLY STATS'!$A$43:$C$45</definedName>
    <definedName name="InclineSalesMarket">'SALES STATS'!$A$71:$C$73</definedName>
    <definedName name="OverallLoans">'OVERALL STATS'!$A$26:$C$33</definedName>
    <definedName name="OverallSales">'OVERALL STATS'!$A$7:$C$20</definedName>
    <definedName name="OverallSalesAndLoans">'OVERALL STATS'!$A$39:$C$52</definedName>
    <definedName name="_xlnm.Print_Titles" localSheetId="1">'SALES STATS'!$1:$6</definedName>
    <definedName name="ResaleMarket">'SALES STATS'!$A$7:$C$17</definedName>
    <definedName name="ResidentialResaleMarket">'SALES STATS'!$A$35:$C$44</definedName>
    <definedName name="ResidentialSalesExcludingInclineMarket">'SALES STATS'!$A$79:$C$88</definedName>
    <definedName name="SubdivisionMarket">'SALES STATS'!$A$23:$C$29</definedName>
    <definedName name="VacantLandSalesMarket">'SALES STATS'!$A$60:$C$65</definedName>
  </definedNames>
  <calcPr calcId="124519"/>
  <pivotCaches>
    <pivotCache cacheId="0" r:id="rId10"/>
    <pivotCache cacheId="17" r:id="rId11"/>
  </pivotCaches>
</workbook>
</file>

<file path=xl/calcChain.xml><?xml version="1.0" encoding="utf-8"?>
<calcChain xmlns="http://schemas.openxmlformats.org/spreadsheetml/2006/main">
  <c r="G57" i="3"/>
  <c r="G56"/>
  <c r="G55"/>
  <c r="G54"/>
  <c r="G53"/>
  <c r="G52"/>
  <c r="G51"/>
  <c r="G45"/>
  <c r="G44"/>
  <c r="G43"/>
  <c r="G37"/>
  <c r="G36"/>
  <c r="G30"/>
  <c r="G29"/>
  <c r="G28"/>
  <c r="G27"/>
  <c r="G21"/>
  <c r="G20"/>
  <c r="G19"/>
  <c r="G13"/>
  <c r="G12"/>
  <c r="G11"/>
  <c r="G10"/>
  <c r="G9"/>
  <c r="G8"/>
  <c r="G7"/>
  <c r="G88" i="2"/>
  <c r="G87"/>
  <c r="G86"/>
  <c r="G85"/>
  <c r="G84"/>
  <c r="G83"/>
  <c r="G82"/>
  <c r="G81"/>
  <c r="G80"/>
  <c r="G79"/>
  <c r="G73"/>
  <c r="G72"/>
  <c r="G71"/>
  <c r="G65"/>
  <c r="G64"/>
  <c r="G63"/>
  <c r="G62"/>
  <c r="G61"/>
  <c r="G60"/>
  <c r="G54"/>
  <c r="G53"/>
  <c r="G52"/>
  <c r="G51"/>
  <c r="G50"/>
  <c r="G44"/>
  <c r="G43"/>
  <c r="G42"/>
  <c r="G41"/>
  <c r="G40"/>
  <c r="G39"/>
  <c r="G38"/>
  <c r="G37"/>
  <c r="G36"/>
  <c r="G35"/>
  <c r="G29"/>
  <c r="G28"/>
  <c r="G27"/>
  <c r="G26"/>
  <c r="G25"/>
  <c r="G24"/>
  <c r="G23"/>
  <c r="G17"/>
  <c r="G16"/>
  <c r="G15"/>
  <c r="G14"/>
  <c r="G13"/>
  <c r="G12"/>
  <c r="G11"/>
  <c r="G10"/>
  <c r="G9"/>
  <c r="G8"/>
  <c r="G7"/>
  <c r="G52" i="1"/>
  <c r="G51"/>
  <c r="G50"/>
  <c r="G49"/>
  <c r="G48"/>
  <c r="G47"/>
  <c r="G46"/>
  <c r="G45"/>
  <c r="G44"/>
  <c r="G43"/>
  <c r="G42"/>
  <c r="G41"/>
  <c r="G40"/>
  <c r="G39"/>
  <c r="G33"/>
  <c r="G32"/>
  <c r="G31"/>
  <c r="G30"/>
  <c r="G29"/>
  <c r="G28"/>
  <c r="G27"/>
  <c r="G26"/>
  <c r="G20"/>
  <c r="G19"/>
  <c r="G18"/>
  <c r="G17"/>
  <c r="G16"/>
  <c r="G15"/>
  <c r="G14"/>
  <c r="G13"/>
  <c r="G12"/>
  <c r="G11"/>
  <c r="G10"/>
  <c r="G9"/>
  <c r="G8"/>
  <c r="G7"/>
  <c r="C58" i="3"/>
  <c r="E51" s="1"/>
  <c r="B58"/>
  <c r="D52" l="1"/>
  <c r="E57"/>
  <c r="E56"/>
  <c r="E52"/>
  <c r="D53"/>
  <c r="E55"/>
  <c r="E54"/>
  <c r="E53"/>
  <c r="D51"/>
  <c r="D57"/>
  <c r="D56"/>
  <c r="D55"/>
  <c r="D54"/>
  <c r="C89" i="2"/>
  <c r="B89"/>
  <c r="C74"/>
  <c r="B74"/>
  <c r="C29" i="18"/>
  <c r="F25" s="1"/>
  <c r="B29"/>
  <c r="A2"/>
  <c r="C38" i="3"/>
  <c r="B38"/>
  <c r="C22"/>
  <c r="B22"/>
  <c r="C55" i="2"/>
  <c r="B55"/>
  <c r="B21" i="1"/>
  <c r="D18" s="1"/>
  <c r="C21"/>
  <c r="E15" s="1"/>
  <c r="B46" i="3"/>
  <c r="C46"/>
  <c r="B31"/>
  <c r="C31"/>
  <c r="B14"/>
  <c r="D7" s="1"/>
  <c r="C14"/>
  <c r="E7" s="1"/>
  <c r="B66" i="2"/>
  <c r="C66"/>
  <c r="B45"/>
  <c r="D36" s="1"/>
  <c r="C45"/>
  <c r="E36" s="1"/>
  <c r="A2"/>
  <c r="B30"/>
  <c r="D24" s="1"/>
  <c r="C30"/>
  <c r="E79" l="1"/>
  <c r="E80"/>
  <c r="E82"/>
  <c r="E83"/>
  <c r="E81"/>
  <c r="E84"/>
  <c r="E85"/>
  <c r="E87"/>
  <c r="E88"/>
  <c r="E86"/>
  <c r="D83"/>
  <c r="D84"/>
  <c r="D79"/>
  <c r="D82"/>
  <c r="D85"/>
  <c r="D86"/>
  <c r="D80"/>
  <c r="D87"/>
  <c r="D81"/>
  <c r="D88"/>
  <c r="E72"/>
  <c r="E71"/>
  <c r="E73"/>
  <c r="D71"/>
  <c r="D72"/>
  <c r="D73"/>
  <c r="F17" i="18"/>
  <c r="F16"/>
  <c r="F15"/>
  <c r="F9"/>
  <c r="F5"/>
  <c r="F28"/>
  <c r="E5"/>
  <c r="F27"/>
  <c r="F23"/>
  <c r="F22"/>
  <c r="F21"/>
  <c r="F11"/>
  <c r="E11"/>
  <c r="F10"/>
  <c r="E10"/>
  <c r="E28"/>
  <c r="E9"/>
  <c r="E21"/>
  <c r="F8"/>
  <c r="F20"/>
  <c r="E8"/>
  <c r="E20"/>
  <c r="F19"/>
  <c r="E19"/>
  <c r="F6"/>
  <c r="F12"/>
  <c r="F18"/>
  <c r="F24"/>
  <c r="E15"/>
  <c r="E27"/>
  <c r="F14"/>
  <c r="F26"/>
  <c r="E14"/>
  <c r="E26"/>
  <c r="F7"/>
  <c r="F13"/>
  <c r="E7"/>
  <c r="E13"/>
  <c r="E25"/>
  <c r="E6"/>
  <c r="E12"/>
  <c r="E18"/>
  <c r="E24"/>
  <c r="E17"/>
  <c r="E23"/>
  <c r="E16"/>
  <c r="E22"/>
  <c r="D44" i="3"/>
  <c r="D45"/>
  <c r="E37"/>
  <c r="D30"/>
  <c r="E30"/>
  <c r="E29"/>
  <c r="D20"/>
  <c r="E19"/>
  <c r="E21"/>
  <c r="D19"/>
  <c r="D21"/>
  <c r="E20"/>
  <c r="E9"/>
  <c r="D9"/>
  <c r="E9" i="1"/>
  <c r="D9"/>
  <c r="E62" i="2"/>
  <c r="D62"/>
  <c r="E53"/>
  <c r="D53"/>
  <c r="E54"/>
  <c r="E37"/>
  <c r="D37"/>
  <c r="E26"/>
  <c r="D26"/>
  <c r="E61"/>
  <c r="E64"/>
  <c r="D52"/>
  <c r="E51"/>
  <c r="D50"/>
  <c r="D41"/>
  <c r="D42"/>
  <c r="D43"/>
  <c r="E17" i="1"/>
  <c r="E19"/>
  <c r="E16"/>
  <c r="E18"/>
  <c r="D16"/>
  <c r="D19"/>
  <c r="D17"/>
  <c r="D8" i="3"/>
  <c r="D11"/>
  <c r="D13"/>
  <c r="E10"/>
  <c r="E12"/>
  <c r="D10"/>
  <c r="D12"/>
  <c r="E8"/>
  <c r="E11"/>
  <c r="E13"/>
  <c r="D29"/>
  <c r="E28"/>
  <c r="D28"/>
  <c r="E36"/>
  <c r="D36"/>
  <c r="D37"/>
  <c r="E45"/>
  <c r="E44"/>
  <c r="D61" i="2"/>
  <c r="D64"/>
  <c r="E63"/>
  <c r="E65"/>
  <c r="D63"/>
  <c r="D65"/>
  <c r="D51"/>
  <c r="D54"/>
  <c r="E50"/>
  <c r="E52"/>
  <c r="E42"/>
  <c r="E41"/>
  <c r="E43"/>
  <c r="E29"/>
  <c r="D29"/>
  <c r="D20" i="1"/>
  <c r="E20"/>
  <c r="E25" i="2"/>
  <c r="E28"/>
  <c r="E27"/>
  <c r="D27"/>
  <c r="D25"/>
  <c r="D28"/>
  <c r="D15" i="1"/>
  <c r="E60" i="2"/>
  <c r="E35"/>
  <c r="E38"/>
  <c r="E40"/>
  <c r="E24"/>
  <c r="E23"/>
  <c r="D23"/>
  <c r="D44"/>
  <c r="D39"/>
  <c r="E44"/>
  <c r="E39"/>
  <c r="D40"/>
  <c r="D38"/>
  <c r="D35"/>
  <c r="D60"/>
  <c r="A2" i="3"/>
  <c r="E43"/>
  <c r="B18" i="2"/>
  <c r="C18"/>
  <c r="B34" i="1"/>
  <c r="C34"/>
  <c r="B53"/>
  <c r="C53"/>
  <c r="F29" i="18" l="1"/>
  <c r="E29"/>
  <c r="E58" i="3"/>
  <c r="D58"/>
  <c r="E89" i="2"/>
  <c r="D89"/>
  <c r="D74"/>
  <c r="E74"/>
  <c r="E42" i="1"/>
  <c r="D42"/>
  <c r="E30"/>
  <c r="D30"/>
  <c r="E9" i="2"/>
  <c r="D9"/>
  <c r="E22" i="3"/>
  <c r="D22"/>
  <c r="E55" i="2"/>
  <c r="D55"/>
  <c r="E33" i="1"/>
  <c r="E32"/>
  <c r="D50"/>
  <c r="D51"/>
  <c r="D49"/>
  <c r="D48"/>
  <c r="E51"/>
  <c r="E49"/>
  <c r="E50"/>
  <c r="E48"/>
  <c r="D32"/>
  <c r="D33"/>
  <c r="E17" i="2"/>
  <c r="E15"/>
  <c r="E16"/>
  <c r="D16"/>
  <c r="D17"/>
  <c r="D15"/>
  <c r="E52" i="1"/>
  <c r="E47"/>
  <c r="D43"/>
  <c r="D47"/>
  <c r="D52"/>
  <c r="E29"/>
  <c r="E31"/>
  <c r="D31"/>
  <c r="D29"/>
  <c r="E45"/>
  <c r="E43"/>
  <c r="E41"/>
  <c r="E44"/>
  <c r="D43" i="3"/>
  <c r="E38"/>
  <c r="D38"/>
  <c r="E27"/>
  <c r="D27"/>
  <c r="D66" i="2"/>
  <c r="E66"/>
  <c r="E45"/>
  <c r="D45"/>
  <c r="D8"/>
  <c r="D7"/>
  <c r="D10"/>
  <c r="D12"/>
  <c r="D14"/>
  <c r="D11"/>
  <c r="D13"/>
  <c r="E14"/>
  <c r="E7"/>
  <c r="E12"/>
  <c r="E8"/>
  <c r="E11"/>
  <c r="E13"/>
  <c r="E10"/>
  <c r="E40" i="1"/>
  <c r="E39"/>
  <c r="E46"/>
  <c r="D39"/>
  <c r="E8"/>
  <c r="D11"/>
  <c r="D8"/>
  <c r="D7"/>
  <c r="E14"/>
  <c r="E11"/>
  <c r="D10"/>
  <c r="D12"/>
  <c r="D13"/>
  <c r="D14"/>
  <c r="D28"/>
  <c r="E26"/>
  <c r="E27"/>
  <c r="E28"/>
  <c r="D45"/>
  <c r="D40"/>
  <c r="E7"/>
  <c r="D46"/>
  <c r="D41"/>
  <c r="D27"/>
  <c r="D26"/>
  <c r="E10"/>
  <c r="E12"/>
  <c r="D44"/>
  <c r="E13"/>
  <c r="E53" l="1"/>
  <c r="D53"/>
  <c r="E46" i="3"/>
  <c r="E31"/>
  <c r="D31"/>
  <c r="D46"/>
  <c r="E14"/>
  <c r="D14"/>
  <c r="E30" i="2"/>
  <c r="D30"/>
  <c r="D21" i="1"/>
  <c r="E21"/>
  <c r="E18" i="2"/>
  <c r="D18"/>
  <c r="D34" i="1"/>
  <c r="E3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<sst xmlns="http://schemas.openxmlformats.org/spreadsheetml/2006/main" count="8864" uniqueCount="377">
  <si>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</si>
  <si>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</si>
  <si>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</si>
  <si>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</si>
  <si>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</si>
  <si>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</si>
  <si>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</si>
  <si>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</si>
  <si>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</si>
  <si>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</si>
  <si>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</si>
  <si>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</si>
  <si>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</si>
  <si>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</si>
  <si>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</si>
  <si>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</si>
  <si>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</si>
  <si>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</si>
  <si>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</si>
  <si>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</si>
  <si>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</si>
  <si>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</si>
  <si>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</si>
  <si>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</si>
  <si>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</si>
  <si>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</si>
  <si>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</si>
  <si>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</si>
  <si>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</si>
  <si>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</si>
  <si>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</si>
  <si>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</si>
  <si>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</si>
  <si>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</si>
  <si>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</si>
  <si>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</si>
  <si>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</si>
  <si>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</si>
  <si>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</si>
  <si>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</si>
  <si>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</si>
  <si>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</si>
  <si>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</si>
  <si>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</si>
  <si>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</si>
  <si>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</si>
  <si>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</si>
  <si>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</si>
  <si>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</si>
  <si>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</si>
  <si>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</si>
  <si>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</si>
  <si>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</si>
  <si>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</si>
  <si>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</si>
  <si>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</si>
  <si>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</si>
  <si>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AMG</t>
  </si>
  <si>
    <t>KDJ</t>
  </si>
  <si>
    <t>(blank)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</si>
  <si>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</si>
  <si>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</si>
  <si>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</si>
  <si>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</si>
  <si>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</si>
  <si>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</si>
  <si>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</si>
  <si>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</si>
  <si>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</si>
  <si>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</si>
  <si>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</si>
  <si>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Acme Title and Escrow</t>
  </si>
  <si>
    <t>LANDER</t>
  </si>
  <si>
    <t>LTE</t>
  </si>
  <si>
    <t>UNK</t>
  </si>
  <si>
    <t>YC</t>
  </si>
  <si>
    <t>Archer Title and Escrow</t>
  </si>
  <si>
    <t>NH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</si>
  <si>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</si>
  <si>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</si>
  <si>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</si>
  <si>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</si>
  <si>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</si>
  <si>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</si>
  <si>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</si>
  <si>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</si>
  <si>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TM</t>
  </si>
  <si>
    <t>SPARKS</t>
  </si>
  <si>
    <t>JP</t>
  </si>
  <si>
    <t>TW</t>
  </si>
  <si>
    <t>DAMONTE</t>
  </si>
  <si>
    <t>24</t>
  </si>
  <si>
    <t>25</t>
  </si>
  <si>
    <t>5</t>
  </si>
  <si>
    <t>LAKESIDE</t>
  </si>
  <si>
    <t>15</t>
  </si>
  <si>
    <t>20</t>
  </si>
  <si>
    <t>26</t>
  </si>
  <si>
    <t>4</t>
  </si>
  <si>
    <t>21</t>
  </si>
  <si>
    <t>Landmark Title</t>
  </si>
  <si>
    <t>PLUMB</t>
  </si>
  <si>
    <t>Signature Title Company</t>
  </si>
  <si>
    <t>RENO CORPORATE</t>
  </si>
  <si>
    <t>CA</t>
  </si>
  <si>
    <t>DP</t>
  </si>
  <si>
    <t>Stewart Title</t>
  </si>
  <si>
    <t>CARSON CITY</t>
  </si>
  <si>
    <t>GARDNERVILLE</t>
  </si>
  <si>
    <t>SLA</t>
  </si>
  <si>
    <t>JMS</t>
  </si>
  <si>
    <t>MDD</t>
  </si>
  <si>
    <t>MIF</t>
  </si>
  <si>
    <t>MLM</t>
  </si>
  <si>
    <t>TEF</t>
  </si>
  <si>
    <t>KB</t>
  </si>
  <si>
    <t>RC</t>
  </si>
  <si>
    <t>CRF</t>
  </si>
  <si>
    <t>DKD</t>
  </si>
  <si>
    <t>SLP</t>
  </si>
  <si>
    <t>ACM</t>
  </si>
  <si>
    <t>AE</t>
  </si>
  <si>
    <t>TO</t>
  </si>
  <si>
    <t>SL</t>
  </si>
  <si>
    <t>AJF</t>
  </si>
  <si>
    <t>True Title and Escrow</t>
  </si>
  <si>
    <t>RG</t>
  </si>
  <si>
    <t>Westminster Title - Las Vegas</t>
  </si>
  <si>
    <t>TB</t>
  </si>
  <si>
    <t>Reporting Period: JUNE, 2023</t>
  </si>
  <si>
    <t>TOLL NV LIMITED PARTNERSHIP</t>
  </si>
  <si>
    <t>LENNAR RENO LLC</t>
  </si>
  <si>
    <t>DR HORTON INC</t>
  </si>
  <si>
    <t>TOLL SOUTH RENO LLC</t>
  </si>
  <si>
    <t>JC BLACKSTONE LLC</t>
  </si>
  <si>
    <t>NORTHERN NEVADA HOMES LLC</t>
  </si>
  <si>
    <t>REGENCY PARK HOMES INC</t>
  </si>
  <si>
    <t>TOLL NORTH RENO LLC</t>
  </si>
  <si>
    <t>NORTH SPRINGS HOMES LLC</t>
  </si>
  <si>
    <t>FALCON RIDGE BY DESERT WIND LP</t>
  </si>
  <si>
    <t>TRUCKEE RIVER GREEN LP</t>
  </si>
  <si>
    <t>RYDER MIRAMONTE LLC</t>
  </si>
  <si>
    <t>WOODLAND VILLAGE PHASE 22 LLC</t>
  </si>
  <si>
    <t>RANCHARRAH RENO VILLAGE D PARTNERS LLC</t>
  </si>
  <si>
    <t>BOULDER RIDGE 6 LLC</t>
  </si>
  <si>
    <t>FIRST ROUNDABOUT LLC</t>
  </si>
  <si>
    <t>ARTISAN MYSTIC MOUNTAIN LLC</t>
  </si>
  <si>
    <t>RANCHARRAH RENO VILLAGE D PARTNERS</t>
  </si>
  <si>
    <t>PRESTON HOMES LLC</t>
  </si>
  <si>
    <t>SILVERADO EAGLE CANYON RANCH LLC</t>
  </si>
  <si>
    <t>WHISKEY SPRINGS LLC</t>
  </si>
  <si>
    <t>SILVERADO SILVER CANYON LLC</t>
  </si>
  <si>
    <t>LOS ALTOS CANYON LLC</t>
  </si>
  <si>
    <t>DR HORTON INC NNV; HORTON DR INC NNV; D R HORTON INC NNV; HORTON D R INC NNV</t>
  </si>
  <si>
    <t>SINGLE FAM RES.</t>
  </si>
  <si>
    <t>RA</t>
  </si>
  <si>
    <t>NO</t>
  </si>
  <si>
    <t>Deed</t>
  </si>
  <si>
    <t>VACANT LAND</t>
  </si>
  <si>
    <t>CONDO/TWNHSE</t>
  </si>
  <si>
    <t>YES</t>
  </si>
  <si>
    <t>APARTMENT BLDG.</t>
  </si>
  <si>
    <t>KN</t>
  </si>
  <si>
    <t>TS</t>
  </si>
  <si>
    <t>MOBILE HOME</t>
  </si>
  <si>
    <t>514-121-11</t>
  </si>
  <si>
    <t>COMM'L/IND'L</t>
  </si>
  <si>
    <t>18</t>
  </si>
  <si>
    <t>23</t>
  </si>
  <si>
    <t>2-4 PLEX</t>
  </si>
  <si>
    <t>004-392-37</t>
  </si>
  <si>
    <t>RS</t>
  </si>
  <si>
    <t>MINDEN</t>
  </si>
  <si>
    <t>NF</t>
  </si>
  <si>
    <t>FERNLEY</t>
  </si>
  <si>
    <t>MLC</t>
  </si>
  <si>
    <t>TH</t>
  </si>
  <si>
    <t>082-393-02</t>
  </si>
  <si>
    <t>MAZZA CHARLES T TR; MAZZA CHARLIE TRUST</t>
  </si>
  <si>
    <t>MAYBERRY</t>
  </si>
  <si>
    <t>DM</t>
  </si>
  <si>
    <t>ASK</t>
  </si>
  <si>
    <t>AK</t>
  </si>
  <si>
    <t>WINNEMUCCA</t>
  </si>
  <si>
    <t>Stewart Title Guaranty</t>
  </si>
  <si>
    <t>HENDERSON</t>
  </si>
  <si>
    <t>RLT</t>
  </si>
  <si>
    <t>KA</t>
  </si>
  <si>
    <t>160-134-02</t>
  </si>
  <si>
    <t>560-061-01</t>
  </si>
  <si>
    <t>CONVENTIONAL</t>
  </si>
  <si>
    <t>WELLS FARGO BANK NA</t>
  </si>
  <si>
    <t>009-265-17</t>
  </si>
  <si>
    <t>FHA</t>
  </si>
  <si>
    <t>TRADITIONAL MORTGAGE ACCEPTANCE CORPORATION</t>
  </si>
  <si>
    <t>145-042-08</t>
  </si>
  <si>
    <t>CREDIT LINE</t>
  </si>
  <si>
    <t>AMERICA FIRST CREDIT UNION</t>
  </si>
  <si>
    <t>030-147-06</t>
  </si>
  <si>
    <t>AMERICA FIRST FEDERAL CREDIT UNION</t>
  </si>
  <si>
    <t>023-311-22</t>
  </si>
  <si>
    <t>CARDINAL FINANCIAL COMPANY LIMITED PARTNERSHIP</t>
  </si>
  <si>
    <t>002-030-11; 003-332-01 &amp; 38</t>
  </si>
  <si>
    <t>CITIZENS NATIONAL BANK OF TEXAS</t>
  </si>
  <si>
    <t>122-181-18</t>
  </si>
  <si>
    <t>COMERICA BANK</t>
  </si>
  <si>
    <t>160-442-02</t>
  </si>
  <si>
    <t>HOME EQUITY</t>
  </si>
  <si>
    <t>FIREFIGHTERS FIRST FEDERAL CREDIT UNION</t>
  </si>
  <si>
    <t>141-583-13</t>
  </si>
  <si>
    <t>009-313-04</t>
  </si>
  <si>
    <t>GREATER NEVADA CREDIT UNION</t>
  </si>
  <si>
    <t>532-083-15</t>
  </si>
  <si>
    <t>GTE FEDERAL CREDIT UNION; GTE FINANCIAL</t>
  </si>
  <si>
    <t>141-441-17</t>
  </si>
  <si>
    <t>GUILD MORTGAGE COMPANY LLC</t>
  </si>
  <si>
    <t>550-252-01</t>
  </si>
  <si>
    <t>046-031-01</t>
  </si>
  <si>
    <t>HERITAGE BANK OF NEVADA</t>
  </si>
  <si>
    <t>562-081-02, 03 &amp; 04</t>
  </si>
  <si>
    <t>CONSTRUCTION</t>
  </si>
  <si>
    <t>562-071-24</t>
  </si>
  <si>
    <t>562-071-23</t>
  </si>
  <si>
    <t>530-664-10</t>
  </si>
  <si>
    <t>HOMETRUST BANK</t>
  </si>
  <si>
    <t>039-133-25</t>
  </si>
  <si>
    <t>NUVISION FEDERAL CREDIT UNION</t>
  </si>
  <si>
    <t>510-032-01</t>
  </si>
  <si>
    <t>PENNYMAC LOAN SERVICES LLC</t>
  </si>
  <si>
    <t>528-712-07</t>
  </si>
  <si>
    <t>ARK LA TEX FINANCIAL SERVICES LLC; ELEVEN MORTGAGE</t>
  </si>
  <si>
    <t>528-020-39</t>
  </si>
  <si>
    <t>CACHE VALLEY BANK</t>
  </si>
  <si>
    <t>014-142-02</t>
  </si>
  <si>
    <t>CMG MORTGAGE INC; CMG FINANCIAL</t>
  </si>
  <si>
    <t>234-531-20</t>
  </si>
  <si>
    <t>VA</t>
  </si>
  <si>
    <t>032-263-24</t>
  </si>
  <si>
    <t>HARD MONEY</t>
  </si>
  <si>
    <t>GALLI GREGORY J TR; GALLI GREGORY J REVOCABLE TRUST</t>
  </si>
  <si>
    <t>013-193-17</t>
  </si>
  <si>
    <t>004-255-19</t>
  </si>
  <si>
    <t>GREATER NEVADA MORTGAGE</t>
  </si>
  <si>
    <t>550-231-04</t>
  </si>
  <si>
    <t>130-213-01</t>
  </si>
  <si>
    <t>HARDY ROBERT S TR; HARDY ROBERT S TRUST</t>
  </si>
  <si>
    <t>163-140-01</t>
  </si>
  <si>
    <t>COMMERCIAL</t>
  </si>
  <si>
    <t>125-361-12</t>
  </si>
  <si>
    <t>086-205-07</t>
  </si>
  <si>
    <t>085-482-12</t>
  </si>
  <si>
    <t>JOHNSON SUZANNE E TR; JOHNSON LIVING TRUST</t>
  </si>
  <si>
    <t>011-233-07 &amp; 08</t>
  </si>
  <si>
    <t>JRG CAPITAL LLC</t>
  </si>
  <si>
    <t>051-651-04</t>
  </si>
  <si>
    <t>LOYE STEVEN D TR; LOYE STEVEN D FAMILY TRUST</t>
  </si>
  <si>
    <t>212-035-05</t>
  </si>
  <si>
    <t>MANN MORTGAGE LLC</t>
  </si>
  <si>
    <t>041-101-13</t>
  </si>
  <si>
    <t>MJBS INVESTMENTS LLC</t>
  </si>
  <si>
    <t>003-275-25</t>
  </si>
  <si>
    <t>MORGAN STANLEY PRIVATE BANK NATIONAL ASSOCIATION</t>
  </si>
  <si>
    <t>042-340-11</t>
  </si>
  <si>
    <t>125-531-36</t>
  </si>
  <si>
    <t>NEVADA STATE BANK</t>
  </si>
  <si>
    <t>163-150-10</t>
  </si>
  <si>
    <t>018-030-28</t>
  </si>
  <si>
    <t>NEVADA STATE BANK NA; NEVADA STATE BANK</t>
  </si>
  <si>
    <t>148-110-29</t>
  </si>
  <si>
    <t>NEVADA STATE HOUSING DIVISION</t>
  </si>
  <si>
    <t>OAKLAND ANDERSON KARI</t>
  </si>
  <si>
    <t>043-123-04</t>
  </si>
  <si>
    <t>SIERRA PACIFIC MORTGAGE COMPANY INC</t>
  </si>
  <si>
    <t>086-380-36</t>
  </si>
  <si>
    <t>UMPQUA BANK</t>
  </si>
  <si>
    <t>152-681-14</t>
  </si>
  <si>
    <t>US BANK NA</t>
  </si>
  <si>
    <t>002-263-06</t>
  </si>
  <si>
    <t>130-211-02</t>
  </si>
  <si>
    <t>088-202-47</t>
  </si>
  <si>
    <t>WESTERN ALLIANCE BANK</t>
  </si>
  <si>
    <t>008-181-17</t>
  </si>
  <si>
    <t>AGWEST FARM CREDIT PCA</t>
  </si>
  <si>
    <t>554-182-05</t>
  </si>
  <si>
    <t>ALL WESTERN MORTGAGE INC</t>
  </si>
  <si>
    <t>077-300-25</t>
  </si>
  <si>
    <t>ALLIANT CREDIT UNION</t>
  </si>
  <si>
    <t>007-073-15</t>
  </si>
  <si>
    <t>CIBC BANK USA</t>
  </si>
  <si>
    <t>004-331-04</t>
  </si>
  <si>
    <t>EAST WEST BANK</t>
  </si>
  <si>
    <t>FAIRWAY INDEPENDENT MORTGAGE CORPORATION</t>
  </si>
  <si>
    <t>522-262-19</t>
  </si>
  <si>
    <t>GREAT BASIN FEDERAL CREDIT UNION</t>
  </si>
  <si>
    <t>552-071-02</t>
  </si>
  <si>
    <t>010-373-30</t>
  </si>
  <si>
    <t>089-191-05</t>
  </si>
  <si>
    <t>204-142-16</t>
  </si>
  <si>
    <t>035-366-05</t>
  </si>
  <si>
    <t>550-163-26</t>
  </si>
  <si>
    <t>038-045-04</t>
  </si>
  <si>
    <t>084-080-15</t>
  </si>
  <si>
    <t>JENTZ JOHN</t>
  </si>
  <si>
    <t>084-691-01</t>
  </si>
  <si>
    <t>JET MORTGAGE; HOME MORTGAGE ALLIANCE CORPORATION</t>
  </si>
  <si>
    <t>001-052-63</t>
  </si>
  <si>
    <t>LENDSURE MORTGAGE CORP</t>
  </si>
  <si>
    <t>013-096-11</t>
  </si>
  <si>
    <t>MASON MCDUFFIE MORTGAGE CORPORATION</t>
  </si>
  <si>
    <t>080-881-03</t>
  </si>
  <si>
    <t>086-542-41</t>
  </si>
  <si>
    <t>055-270-09</t>
  </si>
  <si>
    <t>MICHAELS CYCLE WORKS INC</t>
  </si>
  <si>
    <t>025-650-04</t>
  </si>
  <si>
    <t>SBA</t>
  </si>
  <si>
    <t>NEVADA STATE DEVELOPMENT CORPORATION</t>
  </si>
  <si>
    <t>051-531-03</t>
  </si>
  <si>
    <t>ONE NEVADA CREDIT UNION</t>
  </si>
  <si>
    <t>010-241-18</t>
  </si>
  <si>
    <t>PACIFIC RESIDENTIAL MORTGAGE LLC</t>
  </si>
  <si>
    <t>038-211-12</t>
  </si>
  <si>
    <t>PLUMAS BANK</t>
  </si>
  <si>
    <t>208-044-02</t>
  </si>
  <si>
    <t>ROCKET MORTGAGE LLC</t>
  </si>
  <si>
    <t>510-304-03</t>
  </si>
  <si>
    <t>UNITED WHOLESALE MORTGAGE LLC</t>
  </si>
  <si>
    <t>027-033-39</t>
  </si>
  <si>
    <t>530-692-24</t>
  </si>
  <si>
    <t>007-301-22</t>
  </si>
  <si>
    <t>WALKER &amp; DUNLOP LLC</t>
  </si>
  <si>
    <t>140-744-09</t>
  </si>
  <si>
    <t>CLEAR MORTGAGE CAPITAL INC</t>
  </si>
  <si>
    <t>010-430-34</t>
  </si>
  <si>
    <t>SUMMIT FUNDING INC</t>
  </si>
  <si>
    <t>013-032-37 &amp; 31</t>
  </si>
  <si>
    <t>BMO HARRIS BANK NA</t>
  </si>
  <si>
    <t>156-072-06</t>
  </si>
  <si>
    <t>BNY MELLON NA</t>
  </si>
  <si>
    <t>162-063-12</t>
  </si>
  <si>
    <t>212-122-02</t>
  </si>
  <si>
    <t>208-481-13</t>
  </si>
  <si>
    <t>GREATER NEVADA MORTGAGE; GREATER NEVADA MORTGAGE COMPANY</t>
  </si>
  <si>
    <t>082-181-12</t>
  </si>
  <si>
    <t>035-357-09</t>
  </si>
  <si>
    <t>164-362-31</t>
  </si>
  <si>
    <t>007-256-09</t>
  </si>
  <si>
    <t>010-293-02</t>
  </si>
  <si>
    <t>204-112-27</t>
  </si>
  <si>
    <t>007-232-23</t>
  </si>
  <si>
    <t>RIVER VALLEY COMMUNITY BANK</t>
  </si>
  <si>
    <t>019-303-04</t>
  </si>
  <si>
    <t>152-891-22</t>
  </si>
  <si>
    <t>SILVER STATE SCHOOLS CREDIT UNION</t>
  </si>
  <si>
    <t>027-354-22</t>
  </si>
  <si>
    <t>SUN WEST MORTGAGE COMPANY INC</t>
  </si>
  <si>
    <t>015-304-02</t>
  </si>
  <si>
    <t>TOYOTA FINANCIAL SAVINGS BANK</t>
  </si>
  <si>
    <t>086-892-07</t>
  </si>
  <si>
    <t>WESTSTAR CREDIT UNION</t>
  </si>
  <si>
    <t>049-351-06</t>
  </si>
  <si>
    <t>RACICH TIM TR; STRADA CAPITAL INC PROFIT SHARING PLAN</t>
  </si>
  <si>
    <t>ACT</t>
  </si>
  <si>
    <t>ATE</t>
  </si>
  <si>
    <t>CAL</t>
  </si>
  <si>
    <t>DHI</t>
  </si>
  <si>
    <t>FA</t>
  </si>
  <si>
    <t>FC</t>
  </si>
  <si>
    <t>LT</t>
  </si>
  <si>
    <t>SIG</t>
  </si>
  <si>
    <t>ST</t>
  </si>
  <si>
    <t>STG</t>
  </si>
  <si>
    <t>TI</t>
  </si>
  <si>
    <t>TT</t>
  </si>
  <si>
    <t>TTE</t>
  </si>
  <si>
    <t>WTA</t>
  </si>
  <si>
    <t>Deed Of Trust</t>
  </si>
  <si>
    <t>BUILDER/DEVELOPER DEAL?</t>
  </si>
</sst>
</file>

<file path=xl/styles.xml><?xml version="1.0" encoding="utf-8"?>
<styleSheet xmlns="http://schemas.openxmlformats.org/spreadsheetml/2006/main">
  <numFmts count="4">
    <numFmt numFmtId="164" formatCode="&quot;$&quot;#,##0"/>
    <numFmt numFmtId="165" formatCode="&quot;$&quot;#,##0.00;\(&quot;$&quot;#,##0.00\)"/>
    <numFmt numFmtId="166" formatCode="#,##0.00;\(#,##0.00\)"/>
    <numFmt numFmtId="167" formatCode="dd\-mmm\-yy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5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167" fontId="18" fillId="0" borderId="18" xfId="7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2" applyFont="1" applyFill="1" applyBorder="1" applyAlignment="1">
      <alignment horizontal="lef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right" wrapText="1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STATS'!$A$7:$A$20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DHI Title of Nevada</c:v>
                </c:pt>
                <c:pt idx="8">
                  <c:v>Signature Title Company</c:v>
                </c:pt>
                <c:pt idx="9">
                  <c:v>Acme Title and Escrow</c:v>
                </c:pt>
                <c:pt idx="10">
                  <c:v>Archer Title and Escrow</c:v>
                </c:pt>
                <c:pt idx="11">
                  <c:v>Toiyabe Title</c:v>
                </c:pt>
                <c:pt idx="12">
                  <c:v>True Title and Escrow</c:v>
                </c:pt>
                <c:pt idx="13">
                  <c:v>Stewart Title Guaranty</c:v>
                </c:pt>
              </c:strCache>
            </c:strRef>
          </c:cat>
          <c:val>
            <c:numRef>
              <c:f>'OVERALL STATS'!$B$7:$B$20</c:f>
              <c:numCache>
                <c:formatCode>0</c:formatCode>
                <c:ptCount val="14"/>
                <c:pt idx="0">
                  <c:v>280</c:v>
                </c:pt>
                <c:pt idx="1">
                  <c:v>147</c:v>
                </c:pt>
                <c:pt idx="2">
                  <c:v>117</c:v>
                </c:pt>
                <c:pt idx="3">
                  <c:v>65</c:v>
                </c:pt>
                <c:pt idx="4">
                  <c:v>38</c:v>
                </c:pt>
                <c:pt idx="5">
                  <c:v>23</c:v>
                </c:pt>
                <c:pt idx="6">
                  <c:v>23</c:v>
                </c:pt>
                <c:pt idx="7">
                  <c:v>18</c:v>
                </c:pt>
                <c:pt idx="8">
                  <c:v>14</c:v>
                </c:pt>
                <c:pt idx="9">
                  <c:v>9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1</c:v>
                </c:pt>
              </c:numCache>
            </c:numRef>
          </c:val>
        </c:ser>
        <c:shape val="box"/>
        <c:axId val="106248448"/>
        <c:axId val="106418176"/>
        <c:axId val="0"/>
      </c:bar3DChart>
      <c:catAx>
        <c:axId val="106248448"/>
        <c:scaling>
          <c:orientation val="minMax"/>
        </c:scaling>
        <c:axPos val="b"/>
        <c:numFmt formatCode="General" sourceLinked="1"/>
        <c:majorTickMark val="none"/>
        <c:tickLblPos val="nextTo"/>
        <c:crossAx val="106418176"/>
        <c:crosses val="autoZero"/>
        <c:auto val="1"/>
        <c:lblAlgn val="ctr"/>
        <c:lblOffset val="100"/>
      </c:catAx>
      <c:valAx>
        <c:axId val="1064181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62484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STATS'!$A$26:$A$33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Stewart Title Guaranty</c:v>
                </c:pt>
                <c:pt idx="5">
                  <c:v>Archer Title and Escrow</c:v>
                </c:pt>
                <c:pt idx="6">
                  <c:v>Acme Title and Escrow</c:v>
                </c:pt>
                <c:pt idx="7">
                  <c:v>Toiyabe Title</c:v>
                </c:pt>
              </c:strCache>
            </c:strRef>
          </c:cat>
          <c:val>
            <c:numRef>
              <c:f>'OVERALL STATS'!$B$26:$B$33</c:f>
              <c:numCache>
                <c:formatCode>0</c:formatCode>
                <c:ptCount val="8"/>
                <c:pt idx="0">
                  <c:v>32</c:v>
                </c:pt>
                <c:pt idx="1">
                  <c:v>31</c:v>
                </c:pt>
                <c:pt idx="2">
                  <c:v>19</c:v>
                </c:pt>
                <c:pt idx="3">
                  <c:v>17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06469248"/>
        <c:axId val="106470784"/>
        <c:axId val="0"/>
      </c:bar3DChart>
      <c:catAx>
        <c:axId val="106469248"/>
        <c:scaling>
          <c:orientation val="minMax"/>
        </c:scaling>
        <c:axPos val="b"/>
        <c:numFmt formatCode="General" sourceLinked="1"/>
        <c:majorTickMark val="none"/>
        <c:tickLblPos val="nextTo"/>
        <c:crossAx val="106470784"/>
        <c:crosses val="autoZero"/>
        <c:auto val="1"/>
        <c:lblAlgn val="ctr"/>
        <c:lblOffset val="100"/>
      </c:catAx>
      <c:valAx>
        <c:axId val="1064707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64692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STATS'!$A$39:$A$52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DHI Title of Nevada</c:v>
                </c:pt>
                <c:pt idx="8">
                  <c:v>Signature Title Company</c:v>
                </c:pt>
                <c:pt idx="9">
                  <c:v>Acme Title and Escrow</c:v>
                </c:pt>
                <c:pt idx="10">
                  <c:v>Archer Title and Escrow</c:v>
                </c:pt>
                <c:pt idx="11">
                  <c:v>Toiyabe Title</c:v>
                </c:pt>
                <c:pt idx="12">
                  <c:v>True Title and Escrow</c:v>
                </c:pt>
                <c:pt idx="13">
                  <c:v>Stewart Title Guaranty</c:v>
                </c:pt>
              </c:strCache>
            </c:strRef>
          </c:cat>
          <c:val>
            <c:numRef>
              <c:f>'OVERALL STATS'!$B$39:$B$52</c:f>
              <c:numCache>
                <c:formatCode>0</c:formatCode>
                <c:ptCount val="14"/>
                <c:pt idx="0">
                  <c:v>311</c:v>
                </c:pt>
                <c:pt idx="1">
                  <c:v>179</c:v>
                </c:pt>
                <c:pt idx="2">
                  <c:v>134</c:v>
                </c:pt>
                <c:pt idx="3">
                  <c:v>84</c:v>
                </c:pt>
                <c:pt idx="4">
                  <c:v>38</c:v>
                </c:pt>
                <c:pt idx="5">
                  <c:v>23</c:v>
                </c:pt>
                <c:pt idx="6">
                  <c:v>23</c:v>
                </c:pt>
                <c:pt idx="7">
                  <c:v>18</c:v>
                </c:pt>
                <c:pt idx="8">
                  <c:v>14</c:v>
                </c:pt>
                <c:pt idx="9">
                  <c:v>10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3</c:v>
                </c:pt>
              </c:numCache>
            </c:numRef>
          </c:val>
        </c:ser>
        <c:shape val="box"/>
        <c:axId val="106488960"/>
        <c:axId val="106490496"/>
        <c:axId val="0"/>
      </c:bar3DChart>
      <c:catAx>
        <c:axId val="106488960"/>
        <c:scaling>
          <c:orientation val="minMax"/>
        </c:scaling>
        <c:axPos val="b"/>
        <c:numFmt formatCode="General" sourceLinked="1"/>
        <c:majorTickMark val="none"/>
        <c:tickLblPos val="nextTo"/>
        <c:crossAx val="106490496"/>
        <c:crosses val="autoZero"/>
        <c:auto val="1"/>
        <c:lblAlgn val="ctr"/>
        <c:lblOffset val="100"/>
      </c:catAx>
      <c:valAx>
        <c:axId val="1064904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64889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STATS'!$A$7:$A$20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DHI Title of Nevada</c:v>
                </c:pt>
                <c:pt idx="8">
                  <c:v>Signature Title Company</c:v>
                </c:pt>
                <c:pt idx="9">
                  <c:v>Acme Title and Escrow</c:v>
                </c:pt>
                <c:pt idx="10">
                  <c:v>Archer Title and Escrow</c:v>
                </c:pt>
                <c:pt idx="11">
                  <c:v>Toiyabe Title</c:v>
                </c:pt>
                <c:pt idx="12">
                  <c:v>True Title and Escrow</c:v>
                </c:pt>
                <c:pt idx="13">
                  <c:v>Stewart Title Guaranty</c:v>
                </c:pt>
              </c:strCache>
            </c:strRef>
          </c:cat>
          <c:val>
            <c:numRef>
              <c:f>'OVERALL STATS'!$C$7:$C$20</c:f>
              <c:numCache>
                <c:formatCode>"$"#,##0</c:formatCode>
                <c:ptCount val="14"/>
                <c:pt idx="0">
                  <c:v>209697877</c:v>
                </c:pt>
                <c:pt idx="1">
                  <c:v>91344269</c:v>
                </c:pt>
                <c:pt idx="2">
                  <c:v>97433733</c:v>
                </c:pt>
                <c:pt idx="3">
                  <c:v>87639895.549999997</c:v>
                </c:pt>
                <c:pt idx="4">
                  <c:v>34555394</c:v>
                </c:pt>
                <c:pt idx="5">
                  <c:v>14953674</c:v>
                </c:pt>
                <c:pt idx="6">
                  <c:v>12327710</c:v>
                </c:pt>
                <c:pt idx="7">
                  <c:v>7955195</c:v>
                </c:pt>
                <c:pt idx="8">
                  <c:v>8753500</c:v>
                </c:pt>
                <c:pt idx="9">
                  <c:v>5107900</c:v>
                </c:pt>
                <c:pt idx="10">
                  <c:v>3710000</c:v>
                </c:pt>
                <c:pt idx="11">
                  <c:v>2104000</c:v>
                </c:pt>
                <c:pt idx="12">
                  <c:v>1255000</c:v>
                </c:pt>
                <c:pt idx="13">
                  <c:v>12100000</c:v>
                </c:pt>
              </c:numCache>
            </c:numRef>
          </c:val>
        </c:ser>
        <c:shape val="box"/>
        <c:axId val="106799488"/>
        <c:axId val="106801024"/>
        <c:axId val="0"/>
      </c:bar3DChart>
      <c:catAx>
        <c:axId val="106799488"/>
        <c:scaling>
          <c:orientation val="minMax"/>
        </c:scaling>
        <c:axPos val="b"/>
        <c:numFmt formatCode="General" sourceLinked="1"/>
        <c:majorTickMark val="none"/>
        <c:tickLblPos val="nextTo"/>
        <c:crossAx val="106801024"/>
        <c:crosses val="autoZero"/>
        <c:auto val="1"/>
        <c:lblAlgn val="ctr"/>
        <c:lblOffset val="100"/>
      </c:catAx>
      <c:valAx>
        <c:axId val="1068010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67994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STATS'!$A$26:$A$33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Stewart Title Guaranty</c:v>
                </c:pt>
                <c:pt idx="5">
                  <c:v>Archer Title and Escrow</c:v>
                </c:pt>
                <c:pt idx="6">
                  <c:v>Acme Title and Escrow</c:v>
                </c:pt>
                <c:pt idx="7">
                  <c:v>Toiyabe Title</c:v>
                </c:pt>
              </c:strCache>
            </c:strRef>
          </c:cat>
          <c:val>
            <c:numRef>
              <c:f>'OVERALL STATS'!$C$26:$C$33</c:f>
              <c:numCache>
                <c:formatCode>"$"#,##0</c:formatCode>
                <c:ptCount val="8"/>
                <c:pt idx="0">
                  <c:v>29296497</c:v>
                </c:pt>
                <c:pt idx="1">
                  <c:v>78544327</c:v>
                </c:pt>
                <c:pt idx="2">
                  <c:v>6426800</c:v>
                </c:pt>
                <c:pt idx="3">
                  <c:v>13563145</c:v>
                </c:pt>
                <c:pt idx="4">
                  <c:v>738980</c:v>
                </c:pt>
                <c:pt idx="5">
                  <c:v>1050000</c:v>
                </c:pt>
                <c:pt idx="6">
                  <c:v>623000</c:v>
                </c:pt>
                <c:pt idx="7">
                  <c:v>350000</c:v>
                </c:pt>
              </c:numCache>
            </c:numRef>
          </c:val>
        </c:ser>
        <c:shape val="box"/>
        <c:axId val="106892672"/>
        <c:axId val="106898560"/>
        <c:axId val="0"/>
      </c:bar3DChart>
      <c:catAx>
        <c:axId val="106892672"/>
        <c:scaling>
          <c:orientation val="minMax"/>
        </c:scaling>
        <c:axPos val="b"/>
        <c:numFmt formatCode="General" sourceLinked="1"/>
        <c:majorTickMark val="none"/>
        <c:tickLblPos val="nextTo"/>
        <c:crossAx val="106898560"/>
        <c:crosses val="autoZero"/>
        <c:auto val="1"/>
        <c:lblAlgn val="ctr"/>
        <c:lblOffset val="100"/>
      </c:catAx>
      <c:valAx>
        <c:axId val="1068985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68926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STATS'!$A$39:$A$52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DHI Title of Nevada</c:v>
                </c:pt>
                <c:pt idx="8">
                  <c:v>Signature Title Company</c:v>
                </c:pt>
                <c:pt idx="9">
                  <c:v>Acme Title and Escrow</c:v>
                </c:pt>
                <c:pt idx="10">
                  <c:v>Archer Title and Escrow</c:v>
                </c:pt>
                <c:pt idx="11">
                  <c:v>Toiyabe Title</c:v>
                </c:pt>
                <c:pt idx="12">
                  <c:v>True Title and Escrow</c:v>
                </c:pt>
                <c:pt idx="13">
                  <c:v>Stewart Title Guaranty</c:v>
                </c:pt>
              </c:strCache>
            </c:strRef>
          </c:cat>
          <c:val>
            <c:numRef>
              <c:f>'OVERALL STATS'!$C$39:$C$52</c:f>
              <c:numCache>
                <c:formatCode>"$"#,##0</c:formatCode>
                <c:ptCount val="14"/>
                <c:pt idx="0">
                  <c:v>288242204</c:v>
                </c:pt>
                <c:pt idx="1">
                  <c:v>120640766</c:v>
                </c:pt>
                <c:pt idx="2">
                  <c:v>110996878</c:v>
                </c:pt>
                <c:pt idx="3">
                  <c:v>94066695.549999997</c:v>
                </c:pt>
                <c:pt idx="4">
                  <c:v>34555394</c:v>
                </c:pt>
                <c:pt idx="5">
                  <c:v>14953674</c:v>
                </c:pt>
                <c:pt idx="6">
                  <c:v>12327710</c:v>
                </c:pt>
                <c:pt idx="7">
                  <c:v>7955195</c:v>
                </c:pt>
                <c:pt idx="8">
                  <c:v>8753500</c:v>
                </c:pt>
                <c:pt idx="9">
                  <c:v>5730900</c:v>
                </c:pt>
                <c:pt idx="10">
                  <c:v>4760000</c:v>
                </c:pt>
                <c:pt idx="11">
                  <c:v>2454000</c:v>
                </c:pt>
                <c:pt idx="12">
                  <c:v>1255000</c:v>
                </c:pt>
                <c:pt idx="13">
                  <c:v>12838980</c:v>
                </c:pt>
              </c:numCache>
            </c:numRef>
          </c:val>
        </c:ser>
        <c:shape val="box"/>
        <c:axId val="106912384"/>
        <c:axId val="106930560"/>
        <c:axId val="0"/>
      </c:bar3DChart>
      <c:catAx>
        <c:axId val="106912384"/>
        <c:scaling>
          <c:orientation val="minMax"/>
        </c:scaling>
        <c:axPos val="b"/>
        <c:numFmt formatCode="General" sourceLinked="1"/>
        <c:majorTickMark val="none"/>
        <c:tickLblPos val="nextTo"/>
        <c:crossAx val="106930560"/>
        <c:crosses val="autoZero"/>
        <c:auto val="1"/>
        <c:lblAlgn val="ctr"/>
        <c:lblOffset val="100"/>
      </c:catAx>
      <c:valAx>
        <c:axId val="1069305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69123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57</xdr:row>
      <xdr:rowOff>9525</xdr:rowOff>
    </xdr:from>
    <xdr:to>
      <xdr:col>6</xdr:col>
      <xdr:colOff>1152524</xdr:colOff>
      <xdr:row>74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75</xdr:row>
      <xdr:rowOff>19050</xdr:rowOff>
    </xdr:from>
    <xdr:to>
      <xdr:col>6</xdr:col>
      <xdr:colOff>1152524</xdr:colOff>
      <xdr:row>92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93</xdr:row>
      <xdr:rowOff>0</xdr:rowOff>
    </xdr:from>
    <xdr:to>
      <xdr:col>6</xdr:col>
      <xdr:colOff>1143000</xdr:colOff>
      <xdr:row>109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57</xdr:row>
      <xdr:rowOff>0</xdr:rowOff>
    </xdr:from>
    <xdr:to>
      <xdr:col>20</xdr:col>
      <xdr:colOff>190500</xdr:colOff>
      <xdr:row>73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75</xdr:row>
      <xdr:rowOff>9525</xdr:rowOff>
    </xdr:from>
    <xdr:to>
      <xdr:col>20</xdr:col>
      <xdr:colOff>190499</xdr:colOff>
      <xdr:row>92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93</xdr:row>
      <xdr:rowOff>9525</xdr:rowOff>
    </xdr:from>
    <xdr:to>
      <xdr:col>20</xdr:col>
      <xdr:colOff>180974</xdr:colOff>
      <xdr:row>110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" refreshedDate="43416.570472222222" createdVersion="3" refreshedVersion="3" minRefreshableVersion="3" recordCount="20">
  <cacheSource type="worksheet">
    <worksheetSource name="Table4"/>
  </cacheSource>
  <cacheFields count="8">
    <cacheField name="FULLNAME" numFmtId="0">
      <sharedItems containsNonDate="0" containsBlank="1" count="13">
        <m/>
        <s v="First American Title" u="1"/>
        <s v="Stewart Title" u="1"/>
        <s v="Acme Title and Escrow" u="1"/>
        <s v="Toiyabe Title" u="1"/>
        <s v="Driggs Title Agency Inc - Nevada" u="1"/>
        <s v="First Centennial Title" u="1"/>
        <s v="Driggs Title Agency" u="1"/>
        <s v="Ticor Title" u="1"/>
        <s v="Reliant Title" u="1"/>
        <s v="North American Title" u="1"/>
        <s v="Capital Title" u="1"/>
        <s v="Western Title" u="1"/>
      </sharedItems>
    </cacheField>
    <cacheField name="RECBY" numFmtId="0">
      <sharedItems containsNonDate="0" containsString="0" containsBlank="1"/>
    </cacheField>
    <cacheField name="TYPELOAN" numFmtId="0">
      <sharedItems containsNonDate="0" containsBlank="1" count="10">
        <m/>
        <s v="CONSTRUCTION" u="1"/>
        <s v="SBA" u="1"/>
        <s v="CONVENTIONAL" u="1"/>
        <s v="FHA" u="1"/>
        <s v="HARD MONEY" u="1"/>
        <s v="VA" u="1"/>
        <s v="CREDIT LINE" u="1"/>
        <s v="HOME EQUITY" u="1"/>
        <s v="COMMERCIAL" u="1"/>
      </sharedItems>
    </cacheField>
    <cacheField name="APN" numFmtId="0">
      <sharedItems containsNonDate="0" containsString="0" containsBlank="1"/>
    </cacheField>
    <cacheField name="DOCNUM" numFmtId="0">
      <sharedItems containsNonDate="0" containsString="0" containsBlank="1"/>
    </cacheField>
    <cacheField name="AMOUNT" numFmtId="166">
      <sharedItems containsNonDate="0" containsString="0" containsBlank="1"/>
    </cacheField>
    <cacheField name="RECDATE" numFmtId="14">
      <sharedItems containsNonDate="0" containsString="0" containsBlank="1"/>
    </cacheField>
    <cacheField name="LENDER" numFmtId="0">
      <sharedItems containsNonDate="0" containsBlank="1" count="100"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111.949899652776" createdVersion="3" refreshedVersion="3" minRefreshableVersion="3" recordCount="751">
  <cacheSource type="worksheet">
    <worksheetSource name="Table5"/>
  </cacheSource>
  <cacheFields count="10">
    <cacheField name="FULLNAME" numFmtId="0">
      <sharedItems count="14">
        <s v="Acme Title and Escrow"/>
        <s v="Archer Title and Escrow"/>
        <s v="Calatlantic Title West"/>
        <s v="DHI Title of Nevada"/>
        <s v="First American Title"/>
        <s v="First Centennial Title"/>
        <s v="Landmark Title"/>
        <s v="Signature Title Company"/>
        <s v="Stewart Title"/>
        <s v="Stewart Title Guaranty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20">
        <s v="LANDER"/>
        <s v="MCCARRAN"/>
        <s v="NEIL"/>
        <s v="KIETZKE"/>
        <s v="INCLINE"/>
        <s v="SPARKS"/>
        <s v="RIDGEVIEW"/>
        <s v="LAKESIDEMOANA"/>
        <s v="DAMONTE"/>
        <s v="CARSON CITY"/>
        <s v="PLUMB"/>
        <s v="RENO CORPORATE"/>
        <s v="MINDEN"/>
        <s v="MAYBERRY"/>
        <s v="WINNEMUCCA"/>
        <s v="FERNLEY"/>
        <s v="GARDNERVILLE"/>
        <s v="HENDERSON"/>
        <s v="LAKESIDE"/>
        <s v="LAS VEGAS"/>
      </sharedItems>
    </cacheField>
    <cacheField name="EO" numFmtId="0">
      <sharedItems count="59">
        <s v="LTE"/>
        <s v="RA"/>
        <s v="NH"/>
        <s v="LH"/>
        <s v="N/A"/>
        <s v="TS"/>
        <s v="TM"/>
        <s v="KN"/>
        <s v="VD"/>
        <s v="JP"/>
        <s v="TW"/>
        <s v="9"/>
        <s v="4"/>
        <s v="21"/>
        <s v="12"/>
        <s v="15"/>
        <s v="5"/>
        <s v="10"/>
        <s v="24"/>
        <s v="25"/>
        <s v="20"/>
        <s v="26"/>
        <s v="18"/>
        <s v="23"/>
        <s v="RS"/>
        <s v="DP"/>
        <s v="YC"/>
        <s v="CA"/>
        <s v="NF"/>
        <s v="MDD"/>
        <s v="CRF"/>
        <s v="UNK"/>
        <s v="KDJ"/>
        <s v="ASK"/>
        <s v="KB"/>
        <s v="JMS"/>
        <s v="MLC"/>
        <s v="MLM"/>
        <s v="RC"/>
        <s v="MIF"/>
        <s v="SAB"/>
        <s v="AMG"/>
        <s v="AK"/>
        <s v="TEF"/>
        <s v="TH"/>
        <s v="DM"/>
        <s v="SLA"/>
        <s v="SL"/>
        <s v="AJF"/>
        <s v="ACM"/>
        <s v="AE"/>
        <s v="CD"/>
        <s v="TO"/>
        <s v="DKD"/>
        <s v="SLP"/>
        <s v="KA"/>
        <s v="RLT"/>
        <s v="RG"/>
        <s v="TB"/>
      </sharedItems>
    </cacheField>
    <cacheField name="PROPTYPE" numFmtId="0">
      <sharedItems count="7">
        <s v="SINGLE FAM RES."/>
        <s v="VACANT LAND"/>
        <s v="CONDO/TWNHSE"/>
        <s v="APARTMENT BLDG."/>
        <s v="MOBILE HOME"/>
        <s v="COMM'L/IND'L"/>
        <s v="2-4 PLEX"/>
      </sharedItems>
    </cacheField>
    <cacheField name="DOCNUM" numFmtId="0">
      <sharedItems containsSemiMixedTypes="0" containsString="0" containsNumber="1" containsInteger="1" minValue="5383574" maxValue="5389741"/>
    </cacheField>
    <cacheField name="AMOUNT" numFmtId="165">
      <sharedItems containsSemiMixedTypes="0" containsString="0" containsNumber="1" minValue="14990" maxValue="2825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6-01T00:00:00" maxDate="2023-07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m/>
    <x v="0"/>
    <m/>
    <m/>
    <m/>
    <m/>
    <x v="0"/>
  </r>
  <r>
    <x v="0"/>
    <m/>
    <x v="0"/>
    <m/>
    <m/>
    <m/>
    <m/>
    <x v="0"/>
  </r>
  <r>
    <x v="0"/>
    <m/>
    <x v="0"/>
    <m/>
    <m/>
    <m/>
    <m/>
    <x v="0"/>
  </r>
  <r>
    <x v="0"/>
    <m/>
    <x v="0"/>
    <m/>
    <m/>
    <m/>
    <m/>
    <x v="0"/>
  </r>
  <r>
    <x v="0"/>
    <m/>
    <x v="0"/>
    <m/>
    <m/>
    <m/>
    <m/>
    <x v="0"/>
  </r>
  <r>
    <x v="0"/>
    <m/>
    <x v="0"/>
    <m/>
    <m/>
    <m/>
    <m/>
    <x v="0"/>
  </r>
  <r>
    <x v="0"/>
    <m/>
    <x v="0"/>
    <m/>
    <m/>
    <m/>
    <m/>
    <x v="0"/>
  </r>
  <r>
    <x v="0"/>
    <m/>
    <x v="0"/>
    <m/>
    <m/>
    <m/>
    <m/>
    <x v="0"/>
  </r>
  <r>
    <x v="0"/>
    <m/>
    <x v="0"/>
    <m/>
    <m/>
    <m/>
    <m/>
    <x v="0"/>
  </r>
  <r>
    <x v="0"/>
    <m/>
    <x v="0"/>
    <m/>
    <m/>
    <m/>
    <m/>
    <x v="0"/>
  </r>
  <r>
    <x v="0"/>
    <m/>
    <x v="0"/>
    <m/>
    <m/>
    <m/>
    <m/>
    <x v="0"/>
  </r>
  <r>
    <x v="0"/>
    <m/>
    <x v="0"/>
    <m/>
    <m/>
    <m/>
    <m/>
    <x v="0"/>
  </r>
  <r>
    <x v="0"/>
    <m/>
    <x v="0"/>
    <m/>
    <m/>
    <m/>
    <m/>
    <x v="0"/>
  </r>
  <r>
    <x v="0"/>
    <m/>
    <x v="0"/>
    <m/>
    <m/>
    <m/>
    <m/>
    <x v="0"/>
  </r>
  <r>
    <x v="0"/>
    <m/>
    <x v="0"/>
    <m/>
    <m/>
    <m/>
    <m/>
    <x v="0"/>
  </r>
  <r>
    <x v="0"/>
    <m/>
    <x v="0"/>
    <m/>
    <m/>
    <m/>
    <m/>
    <x v="0"/>
  </r>
  <r>
    <x v="0"/>
    <m/>
    <x v="0"/>
    <m/>
    <m/>
    <m/>
    <m/>
    <x v="0"/>
  </r>
  <r>
    <x v="0"/>
    <m/>
    <x v="0"/>
    <m/>
    <m/>
    <m/>
    <m/>
    <x v="0"/>
  </r>
  <r>
    <x v="0"/>
    <m/>
    <x v="0"/>
    <m/>
    <m/>
    <m/>
    <m/>
    <x v="0"/>
  </r>
  <r>
    <x v="0"/>
    <m/>
    <x v="0"/>
    <m/>
    <m/>
    <m/>
    <m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51">
  <r>
    <x v="0"/>
    <s v="ACT"/>
    <x v="0"/>
    <x v="0"/>
    <x v="0"/>
    <n v="5388892"/>
    <n v="304000"/>
    <x v="0"/>
    <s v="YES"/>
    <d v="2023-06-28T00:00:00"/>
  </r>
  <r>
    <x v="0"/>
    <s v="ACT"/>
    <x v="0"/>
    <x v="0"/>
    <x v="1"/>
    <n v="5389737"/>
    <n v="450000"/>
    <x v="0"/>
    <s v="YES"/>
    <d v="2023-06-30T00:00:00"/>
  </r>
  <r>
    <x v="0"/>
    <s v="ACT"/>
    <x v="0"/>
    <x v="0"/>
    <x v="0"/>
    <n v="5389356"/>
    <n v="560000"/>
    <x v="0"/>
    <s v="YES"/>
    <d v="2023-06-30T00:00:00"/>
  </r>
  <r>
    <x v="0"/>
    <s v="ACT"/>
    <x v="0"/>
    <x v="1"/>
    <x v="0"/>
    <n v="5388130"/>
    <n v="415000"/>
    <x v="0"/>
    <s v="YES"/>
    <d v="2023-06-23T00:00:00"/>
  </r>
  <r>
    <x v="0"/>
    <s v="ACT"/>
    <x v="0"/>
    <x v="0"/>
    <x v="1"/>
    <n v="5384552"/>
    <n v="233900"/>
    <x v="0"/>
    <s v="YES"/>
    <d v="2023-06-06T00:00:00"/>
  </r>
  <r>
    <x v="0"/>
    <s v="ACT"/>
    <x v="0"/>
    <x v="1"/>
    <x v="0"/>
    <n v="5389696"/>
    <n v="1145000"/>
    <x v="0"/>
    <s v="YES"/>
    <d v="2023-06-30T00:00:00"/>
  </r>
  <r>
    <x v="0"/>
    <s v="ACT"/>
    <x v="0"/>
    <x v="0"/>
    <x v="0"/>
    <n v="5386967"/>
    <n v="500000"/>
    <x v="0"/>
    <s v="YES"/>
    <d v="2023-06-20T00:00:00"/>
  </r>
  <r>
    <x v="0"/>
    <s v="ACT"/>
    <x v="0"/>
    <x v="0"/>
    <x v="0"/>
    <n v="5389434"/>
    <n v="375000"/>
    <x v="0"/>
    <s v="YES"/>
    <d v="2023-06-30T00:00:00"/>
  </r>
  <r>
    <x v="0"/>
    <s v="ACT"/>
    <x v="0"/>
    <x v="1"/>
    <x v="0"/>
    <n v="5389681"/>
    <n v="1125000"/>
    <x v="0"/>
    <s v="YES"/>
    <d v="2023-06-30T00:00:00"/>
  </r>
  <r>
    <x v="1"/>
    <s v="ATE"/>
    <x v="1"/>
    <x v="2"/>
    <x v="0"/>
    <n v="5388242"/>
    <n v="600000"/>
    <x v="0"/>
    <s v="YES"/>
    <d v="2023-06-26T00:00:00"/>
  </r>
  <r>
    <x v="1"/>
    <s v="ATE"/>
    <x v="1"/>
    <x v="2"/>
    <x v="0"/>
    <n v="5387223"/>
    <n v="280000"/>
    <x v="0"/>
    <s v="YES"/>
    <d v="2023-06-21T00:00:00"/>
  </r>
  <r>
    <x v="1"/>
    <s v="ATE"/>
    <x v="1"/>
    <x v="2"/>
    <x v="2"/>
    <n v="5385097"/>
    <n v="480000"/>
    <x v="0"/>
    <s v="YES"/>
    <d v="2023-06-08T00:00:00"/>
  </r>
  <r>
    <x v="1"/>
    <s v="ATE"/>
    <x v="1"/>
    <x v="2"/>
    <x v="0"/>
    <n v="5385319"/>
    <n v="545000"/>
    <x v="0"/>
    <s v="YES"/>
    <d v="2023-06-09T00:00:00"/>
  </r>
  <r>
    <x v="1"/>
    <s v="ATE"/>
    <x v="1"/>
    <x v="2"/>
    <x v="0"/>
    <n v="5389399"/>
    <n v="1125000"/>
    <x v="0"/>
    <s v="YES"/>
    <d v="2023-06-30T00:00:00"/>
  </r>
  <r>
    <x v="1"/>
    <s v="ATE"/>
    <x v="1"/>
    <x v="2"/>
    <x v="0"/>
    <n v="5388988"/>
    <n v="680000"/>
    <x v="0"/>
    <s v="YES"/>
    <d v="2023-06-28T00:00:00"/>
  </r>
  <r>
    <x v="2"/>
    <s v="CAL"/>
    <x v="1"/>
    <x v="3"/>
    <x v="0"/>
    <n v="5386009"/>
    <n v="465000"/>
    <x v="1"/>
    <s v="YES"/>
    <d v="2023-06-14T00:00:00"/>
  </r>
  <r>
    <x v="2"/>
    <s v="CAL"/>
    <x v="1"/>
    <x v="3"/>
    <x v="0"/>
    <n v="5389581"/>
    <n v="506950"/>
    <x v="1"/>
    <s v="YES"/>
    <d v="2023-06-30T00:00:00"/>
  </r>
  <r>
    <x v="2"/>
    <s v="CAL"/>
    <x v="1"/>
    <x v="3"/>
    <x v="0"/>
    <n v="5387544"/>
    <n v="1075000"/>
    <x v="1"/>
    <s v="YES"/>
    <d v="2023-06-22T00:00:00"/>
  </r>
  <r>
    <x v="2"/>
    <s v="CAL"/>
    <x v="1"/>
    <x v="3"/>
    <x v="0"/>
    <n v="5387258"/>
    <n v="649950"/>
    <x v="1"/>
    <s v="YES"/>
    <d v="2023-06-21T00:00:00"/>
  </r>
  <r>
    <x v="2"/>
    <s v="CAL"/>
    <x v="1"/>
    <x v="3"/>
    <x v="0"/>
    <n v="5387098"/>
    <n v="689055"/>
    <x v="1"/>
    <s v="YES"/>
    <d v="2023-06-21T00:00:00"/>
  </r>
  <r>
    <x v="2"/>
    <s v="CAL"/>
    <x v="1"/>
    <x v="3"/>
    <x v="0"/>
    <n v="5384588"/>
    <n v="465000"/>
    <x v="1"/>
    <s v="YES"/>
    <d v="2023-06-06T00:00:00"/>
  </r>
  <r>
    <x v="2"/>
    <s v="CAL"/>
    <x v="1"/>
    <x v="3"/>
    <x v="0"/>
    <n v="5387579"/>
    <n v="530000"/>
    <x v="1"/>
    <s v="YES"/>
    <d v="2023-06-22T00:00:00"/>
  </r>
  <r>
    <x v="2"/>
    <s v="CAL"/>
    <x v="1"/>
    <x v="3"/>
    <x v="0"/>
    <n v="5389164"/>
    <n v="559950"/>
    <x v="1"/>
    <s v="YES"/>
    <d v="2023-06-29T00:00:00"/>
  </r>
  <r>
    <x v="2"/>
    <s v="CAL"/>
    <x v="1"/>
    <x v="3"/>
    <x v="0"/>
    <n v="5386567"/>
    <n v="408000"/>
    <x v="1"/>
    <s v="YES"/>
    <d v="2023-06-16T00:00:00"/>
  </r>
  <r>
    <x v="2"/>
    <s v="CAL"/>
    <x v="1"/>
    <x v="3"/>
    <x v="0"/>
    <n v="5384572"/>
    <n v="589950"/>
    <x v="1"/>
    <s v="YES"/>
    <d v="2023-06-06T00:00:00"/>
  </r>
  <r>
    <x v="2"/>
    <s v="CAL"/>
    <x v="1"/>
    <x v="3"/>
    <x v="0"/>
    <n v="5389236"/>
    <n v="582700"/>
    <x v="1"/>
    <s v="YES"/>
    <d v="2023-06-29T00:00:00"/>
  </r>
  <r>
    <x v="2"/>
    <s v="CAL"/>
    <x v="1"/>
    <x v="3"/>
    <x v="0"/>
    <n v="5386618"/>
    <n v="530000"/>
    <x v="1"/>
    <s v="YES"/>
    <d v="2023-06-16T00:00:00"/>
  </r>
  <r>
    <x v="2"/>
    <s v="CAL"/>
    <x v="1"/>
    <x v="3"/>
    <x v="0"/>
    <n v="5387005"/>
    <n v="524950"/>
    <x v="1"/>
    <s v="YES"/>
    <d v="2023-06-20T00:00:00"/>
  </r>
  <r>
    <x v="2"/>
    <s v="CAL"/>
    <x v="1"/>
    <x v="3"/>
    <x v="0"/>
    <n v="5389640"/>
    <n v="1085000"/>
    <x v="1"/>
    <s v="YES"/>
    <d v="2023-06-30T00:00:00"/>
  </r>
  <r>
    <x v="2"/>
    <s v="CAL"/>
    <x v="1"/>
    <x v="3"/>
    <x v="0"/>
    <n v="5384048"/>
    <n v="716697"/>
    <x v="1"/>
    <s v="YES"/>
    <d v="2023-06-02T00:00:00"/>
  </r>
  <r>
    <x v="2"/>
    <s v="CAL"/>
    <x v="1"/>
    <x v="3"/>
    <x v="0"/>
    <n v="5389715"/>
    <n v="990000"/>
    <x v="1"/>
    <s v="YES"/>
    <d v="2023-06-30T00:00:00"/>
  </r>
  <r>
    <x v="2"/>
    <s v="CAL"/>
    <x v="1"/>
    <x v="3"/>
    <x v="0"/>
    <n v="5388991"/>
    <n v="584950"/>
    <x v="1"/>
    <s v="YES"/>
    <d v="2023-06-28T00:00:00"/>
  </r>
  <r>
    <x v="2"/>
    <s v="CAL"/>
    <x v="1"/>
    <x v="3"/>
    <x v="0"/>
    <n v="5385570"/>
    <n v="805622"/>
    <x v="1"/>
    <s v="YES"/>
    <d v="2023-06-12T00:00:00"/>
  </r>
  <r>
    <x v="2"/>
    <s v="CAL"/>
    <x v="1"/>
    <x v="3"/>
    <x v="0"/>
    <n v="5389676"/>
    <n v="559950"/>
    <x v="1"/>
    <s v="YES"/>
    <d v="2023-06-30T00:00:00"/>
  </r>
  <r>
    <x v="2"/>
    <s v="CAL"/>
    <x v="1"/>
    <x v="3"/>
    <x v="0"/>
    <n v="5387904"/>
    <n v="500000"/>
    <x v="1"/>
    <s v="YES"/>
    <d v="2023-06-23T00:00:00"/>
  </r>
  <r>
    <x v="2"/>
    <s v="CAL"/>
    <x v="1"/>
    <x v="3"/>
    <x v="0"/>
    <n v="5385794"/>
    <n v="510000"/>
    <x v="1"/>
    <s v="YES"/>
    <d v="2023-06-13T00:00:00"/>
  </r>
  <r>
    <x v="2"/>
    <s v="CAL"/>
    <x v="1"/>
    <x v="3"/>
    <x v="0"/>
    <n v="5385056"/>
    <n v="975000"/>
    <x v="1"/>
    <s v="YES"/>
    <d v="2023-06-08T00:00:00"/>
  </r>
  <r>
    <x v="2"/>
    <s v="CAL"/>
    <x v="1"/>
    <x v="3"/>
    <x v="0"/>
    <n v="5385856"/>
    <n v="649950"/>
    <x v="1"/>
    <s v="YES"/>
    <d v="2023-06-13T00:00:00"/>
  </r>
  <r>
    <x v="3"/>
    <s v="DHI"/>
    <x v="2"/>
    <x v="4"/>
    <x v="0"/>
    <n v="5388521"/>
    <n v="399990"/>
    <x v="1"/>
    <s v="YES"/>
    <d v="2023-06-27T00:00:00"/>
  </r>
  <r>
    <x v="3"/>
    <s v="DHI"/>
    <x v="2"/>
    <x v="4"/>
    <x v="0"/>
    <n v="5384461"/>
    <n v="429560"/>
    <x v="1"/>
    <s v="YES"/>
    <d v="2023-06-06T00:00:00"/>
  </r>
  <r>
    <x v="3"/>
    <s v="DHI"/>
    <x v="2"/>
    <x v="4"/>
    <x v="2"/>
    <n v="5384020"/>
    <n v="432990"/>
    <x v="1"/>
    <s v="YES"/>
    <d v="2023-06-02T00:00:00"/>
  </r>
  <r>
    <x v="3"/>
    <s v="DHI"/>
    <x v="2"/>
    <x v="4"/>
    <x v="0"/>
    <n v="5386229"/>
    <n v="495490"/>
    <x v="1"/>
    <s v="YES"/>
    <d v="2023-06-15T00:00:00"/>
  </r>
  <r>
    <x v="3"/>
    <s v="DHI"/>
    <x v="2"/>
    <x v="4"/>
    <x v="0"/>
    <n v="5386227"/>
    <n v="438585"/>
    <x v="1"/>
    <s v="YES"/>
    <d v="2023-06-15T00:00:00"/>
  </r>
  <r>
    <x v="3"/>
    <s v="DHI"/>
    <x v="2"/>
    <x v="4"/>
    <x v="2"/>
    <n v="5387310"/>
    <n v="399990"/>
    <x v="1"/>
    <s v="YES"/>
    <d v="2023-06-22T00:00:00"/>
  </r>
  <r>
    <x v="3"/>
    <s v="DHI"/>
    <x v="2"/>
    <x v="4"/>
    <x v="0"/>
    <n v="5385275"/>
    <n v="433435"/>
    <x v="1"/>
    <s v="YES"/>
    <d v="2023-06-09T00:00:00"/>
  </r>
  <r>
    <x v="3"/>
    <s v="DHI"/>
    <x v="2"/>
    <x v="4"/>
    <x v="0"/>
    <n v="5385685"/>
    <n v="443390"/>
    <x v="1"/>
    <s v="YES"/>
    <d v="2023-06-13T00:00:00"/>
  </r>
  <r>
    <x v="3"/>
    <s v="DHI"/>
    <x v="2"/>
    <x v="4"/>
    <x v="0"/>
    <n v="5385255"/>
    <n v="409000"/>
    <x v="1"/>
    <s v="YES"/>
    <d v="2023-06-09T00:00:00"/>
  </r>
  <r>
    <x v="3"/>
    <s v="DHI"/>
    <x v="2"/>
    <x v="4"/>
    <x v="0"/>
    <n v="5388899"/>
    <n v="441365"/>
    <x v="1"/>
    <s v="YES"/>
    <d v="2023-06-28T00:00:00"/>
  </r>
  <r>
    <x v="3"/>
    <s v="DHI"/>
    <x v="2"/>
    <x v="4"/>
    <x v="0"/>
    <n v="5388876"/>
    <n v="468990"/>
    <x v="1"/>
    <s v="YES"/>
    <d v="2023-06-28T00:00:00"/>
  </r>
  <r>
    <x v="3"/>
    <s v="DHI"/>
    <x v="2"/>
    <x v="4"/>
    <x v="2"/>
    <n v="5387311"/>
    <n v="422795"/>
    <x v="1"/>
    <s v="YES"/>
    <d v="2023-06-22T00:00:00"/>
  </r>
  <r>
    <x v="3"/>
    <s v="DHI"/>
    <x v="2"/>
    <x v="4"/>
    <x v="0"/>
    <n v="5385032"/>
    <n v="481570"/>
    <x v="1"/>
    <s v="YES"/>
    <d v="2023-06-08T00:00:00"/>
  </r>
  <r>
    <x v="3"/>
    <s v="DHI"/>
    <x v="2"/>
    <x v="4"/>
    <x v="0"/>
    <n v="5386137"/>
    <n v="474990"/>
    <x v="1"/>
    <s v="YES"/>
    <d v="2023-06-15T00:00:00"/>
  </r>
  <r>
    <x v="3"/>
    <s v="DHI"/>
    <x v="2"/>
    <x v="4"/>
    <x v="0"/>
    <n v="5387093"/>
    <n v="454990"/>
    <x v="1"/>
    <s v="YES"/>
    <d v="2023-06-21T00:00:00"/>
  </r>
  <r>
    <x v="3"/>
    <s v="DHI"/>
    <x v="2"/>
    <x v="4"/>
    <x v="2"/>
    <n v="5389048"/>
    <n v="432990"/>
    <x v="1"/>
    <s v="YES"/>
    <d v="2023-06-29T00:00:00"/>
  </r>
  <r>
    <x v="3"/>
    <s v="DHI"/>
    <x v="2"/>
    <x v="4"/>
    <x v="0"/>
    <n v="5389059"/>
    <n v="459490"/>
    <x v="1"/>
    <s v="YES"/>
    <d v="2023-06-29T00:00:00"/>
  </r>
  <r>
    <x v="3"/>
    <s v="DHI"/>
    <x v="2"/>
    <x v="4"/>
    <x v="0"/>
    <n v="5384010"/>
    <n v="435585"/>
    <x v="1"/>
    <s v="YES"/>
    <d v="2023-06-02T00:00:00"/>
  </r>
  <r>
    <x v="4"/>
    <s v="FA"/>
    <x v="3"/>
    <x v="5"/>
    <x v="0"/>
    <n v="5384410"/>
    <n v="630000"/>
    <x v="0"/>
    <s v="YES"/>
    <d v="2023-06-06T00:00:00"/>
  </r>
  <r>
    <x v="4"/>
    <s v="FA"/>
    <x v="3"/>
    <x v="6"/>
    <x v="0"/>
    <n v="5386420"/>
    <n v="864500"/>
    <x v="0"/>
    <s v="YES"/>
    <d v="2023-06-16T00:00:00"/>
  </r>
  <r>
    <x v="4"/>
    <s v="FA"/>
    <x v="3"/>
    <x v="6"/>
    <x v="0"/>
    <n v="5389123"/>
    <n v="2778859.55"/>
    <x v="0"/>
    <s v="YES"/>
    <d v="2023-06-29T00:00:00"/>
  </r>
  <r>
    <x v="4"/>
    <s v="FA"/>
    <x v="3"/>
    <x v="5"/>
    <x v="0"/>
    <n v="5385882"/>
    <n v="740000"/>
    <x v="0"/>
    <s v="YES"/>
    <d v="2023-06-14T00:00:00"/>
  </r>
  <r>
    <x v="4"/>
    <s v="FA"/>
    <x v="3"/>
    <x v="5"/>
    <x v="0"/>
    <n v="5385252"/>
    <n v="2200000"/>
    <x v="0"/>
    <s v="YES"/>
    <d v="2023-06-09T00:00:00"/>
  </r>
  <r>
    <x v="4"/>
    <s v="FA"/>
    <x v="3"/>
    <x v="7"/>
    <x v="3"/>
    <n v="5387500"/>
    <n v="28250000"/>
    <x v="0"/>
    <s v="YES"/>
    <d v="2023-06-22T00:00:00"/>
  </r>
  <r>
    <x v="4"/>
    <s v="FA"/>
    <x v="4"/>
    <x v="8"/>
    <x v="0"/>
    <n v="5388274"/>
    <n v="4250000"/>
    <x v="0"/>
    <s v="YES"/>
    <d v="2023-06-26T00:00:00"/>
  </r>
  <r>
    <x v="4"/>
    <s v="FA"/>
    <x v="3"/>
    <x v="6"/>
    <x v="0"/>
    <n v="5388295"/>
    <n v="729900"/>
    <x v="0"/>
    <s v="YES"/>
    <d v="2023-06-26T00:00:00"/>
  </r>
  <r>
    <x v="4"/>
    <s v="FA"/>
    <x v="3"/>
    <x v="5"/>
    <x v="0"/>
    <n v="5386435"/>
    <n v="535000"/>
    <x v="0"/>
    <s v="YES"/>
    <d v="2023-06-16T00:00:00"/>
  </r>
  <r>
    <x v="4"/>
    <s v="FA"/>
    <x v="5"/>
    <x v="9"/>
    <x v="0"/>
    <n v="5388559"/>
    <n v="525000"/>
    <x v="0"/>
    <s v="YES"/>
    <d v="2023-06-27T00:00:00"/>
  </r>
  <r>
    <x v="4"/>
    <s v="FA"/>
    <x v="3"/>
    <x v="6"/>
    <x v="0"/>
    <n v="5386505"/>
    <n v="450000"/>
    <x v="0"/>
    <s v="YES"/>
    <d v="2023-06-16T00:00:00"/>
  </r>
  <r>
    <x v="4"/>
    <s v="FA"/>
    <x v="3"/>
    <x v="6"/>
    <x v="2"/>
    <n v="5385734"/>
    <n v="116530"/>
    <x v="0"/>
    <s v="YES"/>
    <d v="2023-06-13T00:00:00"/>
  </r>
  <r>
    <x v="4"/>
    <s v="FA"/>
    <x v="5"/>
    <x v="10"/>
    <x v="0"/>
    <n v="5386141"/>
    <n v="498000"/>
    <x v="0"/>
    <s v="YES"/>
    <d v="2023-06-15T00:00:00"/>
  </r>
  <r>
    <x v="4"/>
    <s v="FA"/>
    <x v="5"/>
    <x v="10"/>
    <x v="0"/>
    <n v="5383772"/>
    <n v="560978"/>
    <x v="1"/>
    <s v="YES"/>
    <d v="2023-06-01T00:00:00"/>
  </r>
  <r>
    <x v="4"/>
    <s v="FA"/>
    <x v="3"/>
    <x v="5"/>
    <x v="0"/>
    <n v="5385528"/>
    <n v="1500000"/>
    <x v="0"/>
    <s v="YES"/>
    <d v="2023-06-12T00:00:00"/>
  </r>
  <r>
    <x v="4"/>
    <s v="FA"/>
    <x v="3"/>
    <x v="5"/>
    <x v="2"/>
    <n v="5388293"/>
    <n v="272500"/>
    <x v="0"/>
    <s v="YES"/>
    <d v="2023-06-26T00:00:00"/>
  </r>
  <r>
    <x v="4"/>
    <s v="FA"/>
    <x v="3"/>
    <x v="5"/>
    <x v="0"/>
    <n v="5387692"/>
    <n v="875000"/>
    <x v="0"/>
    <s v="YES"/>
    <d v="2023-06-23T00:00:00"/>
  </r>
  <r>
    <x v="4"/>
    <s v="FA"/>
    <x v="3"/>
    <x v="6"/>
    <x v="2"/>
    <n v="5389047"/>
    <n v="465000"/>
    <x v="0"/>
    <s v="YES"/>
    <d v="2023-06-29T00:00:00"/>
  </r>
  <r>
    <x v="4"/>
    <s v="FA"/>
    <x v="3"/>
    <x v="6"/>
    <x v="1"/>
    <n v="5388062"/>
    <n v="290000"/>
    <x v="0"/>
    <s v="YES"/>
    <d v="2023-06-23T00:00:00"/>
  </r>
  <r>
    <x v="4"/>
    <s v="FA"/>
    <x v="3"/>
    <x v="5"/>
    <x v="1"/>
    <n v="5383777"/>
    <n v="165000"/>
    <x v="0"/>
    <s v="YES"/>
    <d v="2023-06-01T00:00:00"/>
  </r>
  <r>
    <x v="4"/>
    <s v="FA"/>
    <x v="5"/>
    <x v="9"/>
    <x v="0"/>
    <n v="5383780"/>
    <n v="575000"/>
    <x v="0"/>
    <s v="YES"/>
    <d v="2023-06-01T00:00:00"/>
  </r>
  <r>
    <x v="4"/>
    <s v="FA"/>
    <x v="4"/>
    <x v="8"/>
    <x v="2"/>
    <n v="5385342"/>
    <n v="1095000"/>
    <x v="0"/>
    <s v="YES"/>
    <d v="2023-06-09T00:00:00"/>
  </r>
  <r>
    <x v="4"/>
    <s v="FA"/>
    <x v="5"/>
    <x v="9"/>
    <x v="0"/>
    <n v="5386306"/>
    <n v="463182"/>
    <x v="1"/>
    <s v="YES"/>
    <d v="2023-06-15T00:00:00"/>
  </r>
  <r>
    <x v="4"/>
    <s v="FA"/>
    <x v="5"/>
    <x v="10"/>
    <x v="0"/>
    <n v="5384961"/>
    <n v="699500"/>
    <x v="0"/>
    <s v="YES"/>
    <d v="2023-06-08T00:00:00"/>
  </r>
  <r>
    <x v="4"/>
    <s v="FA"/>
    <x v="3"/>
    <x v="6"/>
    <x v="2"/>
    <n v="5387402"/>
    <n v="165000"/>
    <x v="0"/>
    <s v="YES"/>
    <d v="2023-06-22T00:00:00"/>
  </r>
  <r>
    <x v="4"/>
    <s v="FA"/>
    <x v="4"/>
    <x v="8"/>
    <x v="2"/>
    <n v="5386466"/>
    <n v="865000"/>
    <x v="0"/>
    <s v="YES"/>
    <d v="2023-06-16T00:00:00"/>
  </r>
  <r>
    <x v="4"/>
    <s v="FA"/>
    <x v="3"/>
    <x v="6"/>
    <x v="2"/>
    <n v="5389108"/>
    <n v="245000"/>
    <x v="0"/>
    <s v="YES"/>
    <d v="2023-06-29T00:00:00"/>
  </r>
  <r>
    <x v="4"/>
    <s v="FA"/>
    <x v="5"/>
    <x v="9"/>
    <x v="0"/>
    <n v="5384988"/>
    <n v="499900"/>
    <x v="1"/>
    <s v="YES"/>
    <d v="2023-06-08T00:00:00"/>
  </r>
  <r>
    <x v="4"/>
    <s v="FA"/>
    <x v="4"/>
    <x v="8"/>
    <x v="2"/>
    <n v="5389644"/>
    <n v="975000"/>
    <x v="0"/>
    <s v="YES"/>
    <d v="2023-06-30T00:00:00"/>
  </r>
  <r>
    <x v="4"/>
    <s v="FA"/>
    <x v="3"/>
    <x v="6"/>
    <x v="0"/>
    <n v="5387318"/>
    <n v="632500"/>
    <x v="0"/>
    <s v="YES"/>
    <d v="2023-06-22T00:00:00"/>
  </r>
  <r>
    <x v="4"/>
    <s v="FA"/>
    <x v="4"/>
    <x v="8"/>
    <x v="0"/>
    <n v="5387901"/>
    <n v="8300000"/>
    <x v="0"/>
    <s v="YES"/>
    <d v="2023-06-23T00:00:00"/>
  </r>
  <r>
    <x v="4"/>
    <s v="FA"/>
    <x v="5"/>
    <x v="9"/>
    <x v="0"/>
    <n v="5387899"/>
    <n v="432448"/>
    <x v="1"/>
    <s v="YES"/>
    <d v="2023-06-23T00:00:00"/>
  </r>
  <r>
    <x v="4"/>
    <s v="FA"/>
    <x v="4"/>
    <x v="8"/>
    <x v="2"/>
    <n v="5387353"/>
    <n v="900000"/>
    <x v="0"/>
    <s v="YES"/>
    <d v="2023-06-22T00:00:00"/>
  </r>
  <r>
    <x v="4"/>
    <s v="FA"/>
    <x v="5"/>
    <x v="9"/>
    <x v="0"/>
    <n v="5385755"/>
    <n v="503054"/>
    <x v="1"/>
    <s v="YES"/>
    <d v="2023-06-13T00:00:00"/>
  </r>
  <r>
    <x v="4"/>
    <s v="FA"/>
    <x v="5"/>
    <x v="9"/>
    <x v="0"/>
    <n v="5388120"/>
    <n v="725000"/>
    <x v="0"/>
    <s v="YES"/>
    <d v="2023-06-23T00:00:00"/>
  </r>
  <r>
    <x v="4"/>
    <s v="FA"/>
    <x v="5"/>
    <x v="10"/>
    <x v="0"/>
    <n v="5389336"/>
    <n v="400000"/>
    <x v="0"/>
    <s v="YES"/>
    <d v="2023-06-30T00:00:00"/>
  </r>
  <r>
    <x v="4"/>
    <s v="FA"/>
    <x v="3"/>
    <x v="6"/>
    <x v="0"/>
    <n v="5384413"/>
    <n v="1260000"/>
    <x v="0"/>
    <s v="YES"/>
    <d v="2023-06-06T00:00:00"/>
  </r>
  <r>
    <x v="4"/>
    <s v="FA"/>
    <x v="4"/>
    <x v="8"/>
    <x v="2"/>
    <n v="5384057"/>
    <n v="750000"/>
    <x v="0"/>
    <s v="YES"/>
    <d v="2023-06-02T00:00:00"/>
  </r>
  <r>
    <x v="4"/>
    <s v="FA"/>
    <x v="3"/>
    <x v="6"/>
    <x v="0"/>
    <n v="5389400"/>
    <n v="423000"/>
    <x v="0"/>
    <s v="YES"/>
    <d v="2023-06-30T00:00:00"/>
  </r>
  <r>
    <x v="4"/>
    <s v="FA"/>
    <x v="5"/>
    <x v="9"/>
    <x v="0"/>
    <n v="5386478"/>
    <n v="445500"/>
    <x v="1"/>
    <s v="YES"/>
    <d v="2023-06-16T00:00:00"/>
  </r>
  <r>
    <x v="4"/>
    <s v="FA"/>
    <x v="4"/>
    <x v="8"/>
    <x v="2"/>
    <n v="5388336"/>
    <n v="1195000"/>
    <x v="0"/>
    <s v="YES"/>
    <d v="2023-06-26T00:00:00"/>
  </r>
  <r>
    <x v="4"/>
    <s v="FA"/>
    <x v="3"/>
    <x v="6"/>
    <x v="0"/>
    <n v="5388340"/>
    <n v="600000"/>
    <x v="0"/>
    <s v="YES"/>
    <d v="2023-06-26T00:00:00"/>
  </r>
  <r>
    <x v="4"/>
    <s v="FA"/>
    <x v="3"/>
    <x v="5"/>
    <x v="0"/>
    <n v="5386211"/>
    <n v="555001"/>
    <x v="0"/>
    <s v="YES"/>
    <d v="2023-06-15T00:00:00"/>
  </r>
  <r>
    <x v="4"/>
    <s v="FA"/>
    <x v="5"/>
    <x v="9"/>
    <x v="0"/>
    <n v="5388934"/>
    <n v="548174"/>
    <x v="1"/>
    <s v="YES"/>
    <d v="2023-06-28T00:00:00"/>
  </r>
  <r>
    <x v="4"/>
    <s v="FA"/>
    <x v="4"/>
    <x v="8"/>
    <x v="0"/>
    <n v="5388421"/>
    <n v="4975000"/>
    <x v="0"/>
    <s v="YES"/>
    <d v="2023-06-26T00:00:00"/>
  </r>
  <r>
    <x v="4"/>
    <s v="FA"/>
    <x v="3"/>
    <x v="5"/>
    <x v="0"/>
    <n v="5384451"/>
    <n v="765000"/>
    <x v="0"/>
    <s v="YES"/>
    <d v="2023-06-06T00:00:00"/>
  </r>
  <r>
    <x v="4"/>
    <s v="FA"/>
    <x v="3"/>
    <x v="6"/>
    <x v="0"/>
    <n v="5389343"/>
    <n v="452000"/>
    <x v="0"/>
    <s v="YES"/>
    <d v="2023-06-30T00:00:00"/>
  </r>
  <r>
    <x v="4"/>
    <s v="FA"/>
    <x v="5"/>
    <x v="9"/>
    <x v="0"/>
    <n v="5384207"/>
    <n v="1125000"/>
    <x v="1"/>
    <s v="YES"/>
    <d v="2023-06-05T00:00:00"/>
  </r>
  <r>
    <x v="4"/>
    <s v="FA"/>
    <x v="3"/>
    <x v="5"/>
    <x v="2"/>
    <n v="5384466"/>
    <n v="206000"/>
    <x v="0"/>
    <s v="YES"/>
    <d v="2023-06-06T00:00:00"/>
  </r>
  <r>
    <x v="4"/>
    <s v="FA"/>
    <x v="5"/>
    <x v="9"/>
    <x v="0"/>
    <n v="5386597"/>
    <n v="486025"/>
    <x v="1"/>
    <s v="YES"/>
    <d v="2023-06-16T00:00:00"/>
  </r>
  <r>
    <x v="4"/>
    <s v="FA"/>
    <x v="5"/>
    <x v="10"/>
    <x v="0"/>
    <n v="5384219"/>
    <n v="485000"/>
    <x v="0"/>
    <s v="YES"/>
    <d v="2023-06-05T00:00:00"/>
  </r>
  <r>
    <x v="4"/>
    <s v="FA"/>
    <x v="5"/>
    <x v="9"/>
    <x v="0"/>
    <n v="5386476"/>
    <n v="403744"/>
    <x v="1"/>
    <s v="YES"/>
    <d v="2023-06-16T00:00:00"/>
  </r>
  <r>
    <x v="4"/>
    <s v="FA"/>
    <x v="5"/>
    <x v="9"/>
    <x v="0"/>
    <n v="5389719"/>
    <n v="700000"/>
    <x v="0"/>
    <s v="YES"/>
    <d v="2023-06-30T00:00:00"/>
  </r>
  <r>
    <x v="4"/>
    <s v="FA"/>
    <x v="5"/>
    <x v="9"/>
    <x v="0"/>
    <n v="5385198"/>
    <n v="431100"/>
    <x v="1"/>
    <s v="YES"/>
    <d v="2023-06-09T00:00:00"/>
  </r>
  <r>
    <x v="4"/>
    <s v="FA"/>
    <x v="4"/>
    <x v="8"/>
    <x v="2"/>
    <n v="5387700"/>
    <n v="860000"/>
    <x v="0"/>
    <s v="YES"/>
    <d v="2023-06-23T00:00:00"/>
  </r>
  <r>
    <x v="4"/>
    <s v="FA"/>
    <x v="3"/>
    <x v="6"/>
    <x v="0"/>
    <n v="5386823"/>
    <n v="1100000"/>
    <x v="0"/>
    <s v="YES"/>
    <d v="2023-06-20T00:00:00"/>
  </r>
  <r>
    <x v="4"/>
    <s v="FA"/>
    <x v="3"/>
    <x v="5"/>
    <x v="0"/>
    <n v="5386430"/>
    <n v="405000"/>
    <x v="0"/>
    <s v="YES"/>
    <d v="2023-06-16T00:00:00"/>
  </r>
  <r>
    <x v="4"/>
    <s v="FA"/>
    <x v="3"/>
    <x v="6"/>
    <x v="2"/>
    <n v="5386162"/>
    <n v="490000"/>
    <x v="0"/>
    <s v="YES"/>
    <d v="2023-06-15T00:00:00"/>
  </r>
  <r>
    <x v="4"/>
    <s v="FA"/>
    <x v="3"/>
    <x v="5"/>
    <x v="4"/>
    <n v="5389388"/>
    <n v="250000"/>
    <x v="0"/>
    <s v="YES"/>
    <d v="2023-06-30T00:00:00"/>
  </r>
  <r>
    <x v="4"/>
    <s v="FA"/>
    <x v="3"/>
    <x v="7"/>
    <x v="5"/>
    <n v="5384539"/>
    <n v="360000"/>
    <x v="0"/>
    <s v="YES"/>
    <d v="2023-06-06T00:00:00"/>
  </r>
  <r>
    <x v="4"/>
    <s v="FA"/>
    <x v="3"/>
    <x v="5"/>
    <x v="0"/>
    <n v="5385286"/>
    <n v="647500"/>
    <x v="0"/>
    <s v="YES"/>
    <d v="2023-06-09T00:00:00"/>
  </r>
  <r>
    <x v="4"/>
    <s v="FA"/>
    <x v="3"/>
    <x v="6"/>
    <x v="0"/>
    <n v="5386795"/>
    <n v="485000"/>
    <x v="0"/>
    <s v="YES"/>
    <d v="2023-06-20T00:00:00"/>
  </r>
  <r>
    <x v="4"/>
    <s v="FA"/>
    <x v="3"/>
    <x v="6"/>
    <x v="0"/>
    <n v="5384029"/>
    <n v="515000"/>
    <x v="0"/>
    <s v="YES"/>
    <d v="2023-06-02T00:00:00"/>
  </r>
  <r>
    <x v="4"/>
    <s v="FA"/>
    <x v="3"/>
    <x v="5"/>
    <x v="0"/>
    <n v="5386811"/>
    <n v="600000"/>
    <x v="0"/>
    <s v="YES"/>
    <d v="2023-06-20T00:00:00"/>
  </r>
  <r>
    <x v="4"/>
    <s v="FA"/>
    <x v="3"/>
    <x v="6"/>
    <x v="0"/>
    <n v="5386417"/>
    <n v="1950000"/>
    <x v="0"/>
    <s v="YES"/>
    <d v="2023-06-16T00:00:00"/>
  </r>
  <r>
    <x v="5"/>
    <s v="FC"/>
    <x v="6"/>
    <x v="11"/>
    <x v="0"/>
    <n v="5388970"/>
    <n v="650000"/>
    <x v="0"/>
    <s v="YES"/>
    <d v="2023-06-28T00:00:00"/>
  </r>
  <r>
    <x v="5"/>
    <s v="FC"/>
    <x v="6"/>
    <x v="12"/>
    <x v="0"/>
    <n v="5385724"/>
    <n v="800000"/>
    <x v="0"/>
    <s v="YES"/>
    <d v="2023-06-13T00:00:00"/>
  </r>
  <r>
    <x v="5"/>
    <s v="FC"/>
    <x v="5"/>
    <x v="13"/>
    <x v="0"/>
    <n v="5385722"/>
    <n v="425000"/>
    <x v="0"/>
    <s v="YES"/>
    <d v="2023-06-13T00:00:00"/>
  </r>
  <r>
    <x v="5"/>
    <s v="FC"/>
    <x v="7"/>
    <x v="14"/>
    <x v="2"/>
    <n v="5385699"/>
    <n v="439000"/>
    <x v="0"/>
    <s v="YES"/>
    <d v="2023-06-13T00:00:00"/>
  </r>
  <r>
    <x v="5"/>
    <s v="FC"/>
    <x v="5"/>
    <x v="13"/>
    <x v="0"/>
    <n v="5385791"/>
    <n v="730000"/>
    <x v="1"/>
    <s v="YES"/>
    <d v="2023-06-13T00:00:00"/>
  </r>
  <r>
    <x v="5"/>
    <s v="FC"/>
    <x v="6"/>
    <x v="11"/>
    <x v="4"/>
    <n v="5385773"/>
    <n v="340000"/>
    <x v="0"/>
    <s v="YES"/>
    <d v="2023-06-13T00:00:00"/>
  </r>
  <r>
    <x v="5"/>
    <s v="FC"/>
    <x v="5"/>
    <x v="13"/>
    <x v="0"/>
    <n v="5388954"/>
    <n v="450000"/>
    <x v="0"/>
    <s v="YES"/>
    <d v="2023-06-28T00:00:00"/>
  </r>
  <r>
    <x v="5"/>
    <s v="FC"/>
    <x v="6"/>
    <x v="15"/>
    <x v="0"/>
    <n v="5385719"/>
    <n v="422000"/>
    <x v="0"/>
    <s v="YES"/>
    <d v="2023-06-13T00:00:00"/>
  </r>
  <r>
    <x v="5"/>
    <s v="FC"/>
    <x v="6"/>
    <x v="16"/>
    <x v="2"/>
    <n v="5385597"/>
    <n v="379000"/>
    <x v="0"/>
    <s v="YES"/>
    <d v="2023-06-12T00:00:00"/>
  </r>
  <r>
    <x v="5"/>
    <s v="FC"/>
    <x v="6"/>
    <x v="17"/>
    <x v="0"/>
    <n v="5385676"/>
    <n v="1485000"/>
    <x v="0"/>
    <s v="YES"/>
    <d v="2023-06-13T00:00:00"/>
  </r>
  <r>
    <x v="5"/>
    <s v="FC"/>
    <x v="8"/>
    <x v="18"/>
    <x v="0"/>
    <n v="5385786"/>
    <n v="408000"/>
    <x v="0"/>
    <s v="YES"/>
    <d v="2023-06-13T00:00:00"/>
  </r>
  <r>
    <x v="5"/>
    <s v="FC"/>
    <x v="7"/>
    <x v="14"/>
    <x v="0"/>
    <n v="5386473"/>
    <n v="380000"/>
    <x v="0"/>
    <s v="YES"/>
    <d v="2023-06-16T00:00:00"/>
  </r>
  <r>
    <x v="5"/>
    <s v="FC"/>
    <x v="8"/>
    <x v="18"/>
    <x v="0"/>
    <n v="5385463"/>
    <n v="795000"/>
    <x v="0"/>
    <s v="YES"/>
    <d v="2023-06-12T00:00:00"/>
  </r>
  <r>
    <x v="5"/>
    <s v="FC"/>
    <x v="6"/>
    <x v="11"/>
    <x v="6"/>
    <n v="5383867"/>
    <n v="490000"/>
    <x v="0"/>
    <s v="YES"/>
    <d v="2023-06-01T00:00:00"/>
  </r>
  <r>
    <x v="5"/>
    <s v="FC"/>
    <x v="6"/>
    <x v="11"/>
    <x v="0"/>
    <n v="5384001"/>
    <n v="420000"/>
    <x v="0"/>
    <s v="YES"/>
    <d v="2023-06-02T00:00:00"/>
  </r>
  <r>
    <x v="5"/>
    <s v="FC"/>
    <x v="7"/>
    <x v="14"/>
    <x v="0"/>
    <n v="5385525"/>
    <n v="432500"/>
    <x v="0"/>
    <s v="YES"/>
    <d v="2023-06-12T00:00:00"/>
  </r>
  <r>
    <x v="5"/>
    <s v="FC"/>
    <x v="6"/>
    <x v="11"/>
    <x v="0"/>
    <n v="5384005"/>
    <n v="869000"/>
    <x v="0"/>
    <s v="YES"/>
    <d v="2023-06-02T00:00:00"/>
  </r>
  <r>
    <x v="5"/>
    <s v="FC"/>
    <x v="6"/>
    <x v="15"/>
    <x v="0"/>
    <n v="5386432"/>
    <n v="541000"/>
    <x v="0"/>
    <s v="YES"/>
    <d v="2023-06-16T00:00:00"/>
  </r>
  <r>
    <x v="5"/>
    <s v="FC"/>
    <x v="7"/>
    <x v="14"/>
    <x v="4"/>
    <n v="5384012"/>
    <n v="350000"/>
    <x v="0"/>
    <s v="YES"/>
    <d v="2023-06-02T00:00:00"/>
  </r>
  <r>
    <x v="5"/>
    <s v="FC"/>
    <x v="5"/>
    <x v="13"/>
    <x v="2"/>
    <n v="5385494"/>
    <n v="498900"/>
    <x v="0"/>
    <s v="YES"/>
    <d v="2023-06-12T00:00:00"/>
  </r>
  <r>
    <x v="5"/>
    <s v="FC"/>
    <x v="8"/>
    <x v="18"/>
    <x v="0"/>
    <n v="5383984"/>
    <n v="450000"/>
    <x v="0"/>
    <s v="YES"/>
    <d v="2023-06-02T00:00:00"/>
  </r>
  <r>
    <x v="5"/>
    <s v="FC"/>
    <x v="6"/>
    <x v="17"/>
    <x v="0"/>
    <n v="5385475"/>
    <n v="310000"/>
    <x v="0"/>
    <s v="YES"/>
    <d v="2023-06-12T00:00:00"/>
  </r>
  <r>
    <x v="5"/>
    <s v="FC"/>
    <x v="6"/>
    <x v="15"/>
    <x v="1"/>
    <n v="5383983"/>
    <n v="50000"/>
    <x v="0"/>
    <s v="YES"/>
    <d v="2023-06-02T00:00:00"/>
  </r>
  <r>
    <x v="5"/>
    <s v="FC"/>
    <x v="8"/>
    <x v="18"/>
    <x v="0"/>
    <n v="5384060"/>
    <n v="250000"/>
    <x v="0"/>
    <s v="YES"/>
    <d v="2023-06-02T00:00:00"/>
  </r>
  <r>
    <x v="5"/>
    <s v="FC"/>
    <x v="6"/>
    <x v="16"/>
    <x v="0"/>
    <n v="5384072"/>
    <n v="1350000"/>
    <x v="0"/>
    <s v="YES"/>
    <d v="2023-06-02T00:00:00"/>
  </r>
  <r>
    <x v="5"/>
    <s v="FC"/>
    <x v="5"/>
    <x v="13"/>
    <x v="0"/>
    <n v="5385419"/>
    <n v="865000"/>
    <x v="0"/>
    <s v="YES"/>
    <d v="2023-06-12T00:00:00"/>
  </r>
  <r>
    <x v="5"/>
    <s v="FC"/>
    <x v="6"/>
    <x v="17"/>
    <x v="0"/>
    <n v="5385364"/>
    <n v="541000"/>
    <x v="0"/>
    <s v="YES"/>
    <d v="2023-06-09T00:00:00"/>
  </r>
  <r>
    <x v="5"/>
    <s v="FC"/>
    <x v="6"/>
    <x v="11"/>
    <x v="2"/>
    <n v="5384127"/>
    <n v="560000"/>
    <x v="0"/>
    <s v="YES"/>
    <d v="2023-06-05T00:00:00"/>
  </r>
  <r>
    <x v="5"/>
    <s v="FC"/>
    <x v="6"/>
    <x v="12"/>
    <x v="5"/>
    <n v="5385351"/>
    <n v="300000"/>
    <x v="0"/>
    <s v="YES"/>
    <d v="2023-06-09T00:00:00"/>
  </r>
  <r>
    <x v="5"/>
    <s v="FC"/>
    <x v="6"/>
    <x v="17"/>
    <x v="0"/>
    <n v="5385349"/>
    <n v="530000"/>
    <x v="0"/>
    <s v="YES"/>
    <d v="2023-06-09T00:00:00"/>
  </r>
  <r>
    <x v="5"/>
    <s v="FC"/>
    <x v="5"/>
    <x v="13"/>
    <x v="0"/>
    <n v="5386424"/>
    <n v="745000"/>
    <x v="0"/>
    <s v="YES"/>
    <d v="2023-06-16T00:00:00"/>
  </r>
  <r>
    <x v="5"/>
    <s v="FC"/>
    <x v="6"/>
    <x v="11"/>
    <x v="0"/>
    <n v="5388951"/>
    <n v="500000"/>
    <x v="0"/>
    <s v="YES"/>
    <d v="2023-06-28T00:00:00"/>
  </r>
  <r>
    <x v="5"/>
    <s v="FC"/>
    <x v="8"/>
    <x v="18"/>
    <x v="0"/>
    <n v="5385672"/>
    <n v="692000"/>
    <x v="0"/>
    <s v="YES"/>
    <d v="2023-06-13T00:00:00"/>
  </r>
  <r>
    <x v="5"/>
    <s v="FC"/>
    <x v="6"/>
    <x v="11"/>
    <x v="0"/>
    <n v="5383782"/>
    <n v="420000"/>
    <x v="0"/>
    <s v="YES"/>
    <d v="2023-06-01T00:00:00"/>
  </r>
  <r>
    <x v="5"/>
    <s v="FC"/>
    <x v="6"/>
    <x v="11"/>
    <x v="4"/>
    <n v="5383801"/>
    <n v="310000"/>
    <x v="0"/>
    <s v="YES"/>
    <d v="2023-06-01T00:00:00"/>
  </r>
  <r>
    <x v="5"/>
    <s v="FC"/>
    <x v="6"/>
    <x v="16"/>
    <x v="2"/>
    <n v="5385626"/>
    <n v="302000"/>
    <x v="0"/>
    <s v="YES"/>
    <d v="2023-06-12T00:00:00"/>
  </r>
  <r>
    <x v="5"/>
    <s v="FC"/>
    <x v="8"/>
    <x v="18"/>
    <x v="1"/>
    <n v="5383815"/>
    <n v="5750000"/>
    <x v="0"/>
    <s v="YES"/>
    <d v="2023-06-01T00:00:00"/>
  </r>
  <r>
    <x v="5"/>
    <s v="FC"/>
    <x v="6"/>
    <x v="11"/>
    <x v="0"/>
    <n v="5383821"/>
    <n v="635000"/>
    <x v="0"/>
    <s v="YES"/>
    <d v="2023-06-01T00:00:00"/>
  </r>
  <r>
    <x v="5"/>
    <s v="FC"/>
    <x v="4"/>
    <x v="19"/>
    <x v="0"/>
    <n v="5383841"/>
    <n v="2285000"/>
    <x v="0"/>
    <s v="YES"/>
    <d v="2023-06-01T00:00:00"/>
  </r>
  <r>
    <x v="5"/>
    <s v="FC"/>
    <x v="6"/>
    <x v="11"/>
    <x v="0"/>
    <n v="5383986"/>
    <n v="700000"/>
    <x v="0"/>
    <s v="YES"/>
    <d v="2023-06-02T00:00:00"/>
  </r>
  <r>
    <x v="5"/>
    <s v="FC"/>
    <x v="5"/>
    <x v="13"/>
    <x v="0"/>
    <n v="5386458"/>
    <n v="375000"/>
    <x v="0"/>
    <s v="YES"/>
    <d v="2023-06-16T00:00:00"/>
  </r>
  <r>
    <x v="5"/>
    <s v="FC"/>
    <x v="7"/>
    <x v="14"/>
    <x v="2"/>
    <n v="5383769"/>
    <n v="335000"/>
    <x v="0"/>
    <s v="YES"/>
    <d v="2023-06-01T00:00:00"/>
  </r>
  <r>
    <x v="5"/>
    <s v="FC"/>
    <x v="6"/>
    <x v="11"/>
    <x v="6"/>
    <n v="5383874"/>
    <n v="490000"/>
    <x v="0"/>
    <s v="YES"/>
    <d v="2023-06-01T00:00:00"/>
  </r>
  <r>
    <x v="5"/>
    <s v="FC"/>
    <x v="6"/>
    <x v="11"/>
    <x v="4"/>
    <n v="5383895"/>
    <n v="355000"/>
    <x v="0"/>
    <s v="YES"/>
    <d v="2023-06-01T00:00:00"/>
  </r>
  <r>
    <x v="5"/>
    <s v="FC"/>
    <x v="6"/>
    <x v="17"/>
    <x v="0"/>
    <n v="5385564"/>
    <n v="1510000"/>
    <x v="0"/>
    <s v="YES"/>
    <d v="2023-06-12T00:00:00"/>
  </r>
  <r>
    <x v="5"/>
    <s v="FC"/>
    <x v="5"/>
    <x v="13"/>
    <x v="0"/>
    <n v="5383939"/>
    <n v="723481"/>
    <x v="1"/>
    <s v="YES"/>
    <d v="2023-06-02T00:00:00"/>
  </r>
  <r>
    <x v="5"/>
    <s v="FC"/>
    <x v="6"/>
    <x v="16"/>
    <x v="0"/>
    <n v="5385557"/>
    <n v="350000"/>
    <x v="0"/>
    <s v="YES"/>
    <d v="2023-06-12T00:00:00"/>
  </r>
  <r>
    <x v="5"/>
    <s v="FC"/>
    <x v="6"/>
    <x v="11"/>
    <x v="0"/>
    <n v="5383946"/>
    <n v="300000"/>
    <x v="0"/>
    <s v="YES"/>
    <d v="2023-06-02T00:00:00"/>
  </r>
  <r>
    <x v="5"/>
    <s v="FC"/>
    <x v="6"/>
    <x v="11"/>
    <x v="0"/>
    <n v="5383951"/>
    <n v="849000"/>
    <x v="0"/>
    <s v="YES"/>
    <d v="2023-06-02T00:00:00"/>
  </r>
  <r>
    <x v="5"/>
    <s v="FC"/>
    <x v="6"/>
    <x v="20"/>
    <x v="0"/>
    <n v="5383861"/>
    <n v="552000"/>
    <x v="1"/>
    <s v="YES"/>
    <d v="2023-06-01T00:00:00"/>
  </r>
  <r>
    <x v="5"/>
    <s v="FC"/>
    <x v="6"/>
    <x v="11"/>
    <x v="0"/>
    <n v="5386139"/>
    <n v="875000"/>
    <x v="0"/>
    <s v="YES"/>
    <d v="2023-06-15T00:00:00"/>
  </r>
  <r>
    <x v="5"/>
    <s v="FC"/>
    <x v="8"/>
    <x v="18"/>
    <x v="2"/>
    <n v="5386499"/>
    <n v="539000"/>
    <x v="0"/>
    <s v="YES"/>
    <d v="2023-06-16T00:00:00"/>
  </r>
  <r>
    <x v="5"/>
    <s v="FC"/>
    <x v="6"/>
    <x v="11"/>
    <x v="0"/>
    <n v="5386879"/>
    <n v="330000"/>
    <x v="0"/>
    <s v="YES"/>
    <d v="2023-06-20T00:00:00"/>
  </r>
  <r>
    <x v="5"/>
    <s v="FC"/>
    <x v="5"/>
    <x v="13"/>
    <x v="0"/>
    <n v="5386154"/>
    <n v="500000"/>
    <x v="0"/>
    <s v="YES"/>
    <d v="2023-06-15T00:00:00"/>
  </r>
  <r>
    <x v="5"/>
    <s v="FC"/>
    <x v="8"/>
    <x v="18"/>
    <x v="2"/>
    <n v="5386151"/>
    <n v="205000"/>
    <x v="0"/>
    <s v="YES"/>
    <d v="2023-06-15T00:00:00"/>
  </r>
  <r>
    <x v="5"/>
    <s v="FC"/>
    <x v="6"/>
    <x v="20"/>
    <x v="0"/>
    <n v="5386944"/>
    <n v="607060"/>
    <x v="1"/>
    <s v="YES"/>
    <d v="2023-06-20T00:00:00"/>
  </r>
  <r>
    <x v="5"/>
    <s v="FC"/>
    <x v="8"/>
    <x v="18"/>
    <x v="0"/>
    <n v="5386959"/>
    <n v="663000"/>
    <x v="0"/>
    <s v="YES"/>
    <d v="2023-06-20T00:00:00"/>
  </r>
  <r>
    <x v="5"/>
    <s v="FC"/>
    <x v="7"/>
    <x v="14"/>
    <x v="0"/>
    <n v="5386558"/>
    <n v="520000"/>
    <x v="0"/>
    <s v="YES"/>
    <d v="2023-06-16T00:00:00"/>
  </r>
  <r>
    <x v="5"/>
    <s v="FC"/>
    <x v="6"/>
    <x v="17"/>
    <x v="0"/>
    <n v="5386849"/>
    <n v="1035000"/>
    <x v="0"/>
    <s v="YES"/>
    <d v="2023-06-20T00:00:00"/>
  </r>
  <r>
    <x v="5"/>
    <s v="FC"/>
    <x v="6"/>
    <x v="11"/>
    <x v="0"/>
    <n v="5386991"/>
    <n v="450000"/>
    <x v="0"/>
    <s v="YES"/>
    <d v="2023-06-20T00:00:00"/>
  </r>
  <r>
    <x v="5"/>
    <s v="FC"/>
    <x v="5"/>
    <x v="13"/>
    <x v="0"/>
    <n v="5386829"/>
    <n v="473000"/>
    <x v="0"/>
    <s v="YES"/>
    <d v="2023-06-20T00:00:00"/>
  </r>
  <r>
    <x v="5"/>
    <s v="FC"/>
    <x v="6"/>
    <x v="11"/>
    <x v="0"/>
    <n v="5386996"/>
    <n v="1197000"/>
    <x v="0"/>
    <s v="YES"/>
    <d v="2023-06-20T00:00:00"/>
  </r>
  <r>
    <x v="5"/>
    <s v="FC"/>
    <x v="6"/>
    <x v="11"/>
    <x v="0"/>
    <n v="5386555"/>
    <n v="525000"/>
    <x v="0"/>
    <s v="YES"/>
    <d v="2023-06-16T00:00:00"/>
  </r>
  <r>
    <x v="5"/>
    <s v="FC"/>
    <x v="4"/>
    <x v="19"/>
    <x v="0"/>
    <n v="5387000"/>
    <n v="2595000"/>
    <x v="0"/>
    <s v="YES"/>
    <d v="2023-06-20T00:00:00"/>
  </r>
  <r>
    <x v="5"/>
    <s v="FC"/>
    <x v="7"/>
    <x v="14"/>
    <x v="0"/>
    <n v="5386552"/>
    <n v="444000"/>
    <x v="0"/>
    <s v="YES"/>
    <d v="2023-06-16T00:00:00"/>
  </r>
  <r>
    <x v="5"/>
    <s v="FC"/>
    <x v="6"/>
    <x v="17"/>
    <x v="0"/>
    <n v="5386549"/>
    <n v="655000"/>
    <x v="0"/>
    <s v="YES"/>
    <d v="2023-06-16T00:00:00"/>
  </r>
  <r>
    <x v="5"/>
    <s v="FC"/>
    <x v="8"/>
    <x v="18"/>
    <x v="0"/>
    <n v="5386126"/>
    <n v="420000"/>
    <x v="0"/>
    <s v="YES"/>
    <d v="2023-06-15T00:00:00"/>
  </r>
  <r>
    <x v="5"/>
    <s v="FC"/>
    <x v="6"/>
    <x v="11"/>
    <x v="0"/>
    <n v="5386098"/>
    <n v="530000"/>
    <x v="0"/>
    <s v="YES"/>
    <d v="2023-06-15T00:00:00"/>
  </r>
  <r>
    <x v="5"/>
    <s v="FC"/>
    <x v="7"/>
    <x v="14"/>
    <x v="2"/>
    <n v="5386547"/>
    <n v="325000"/>
    <x v="0"/>
    <s v="YES"/>
    <d v="2023-06-16T00:00:00"/>
  </r>
  <r>
    <x v="5"/>
    <s v="FC"/>
    <x v="6"/>
    <x v="16"/>
    <x v="0"/>
    <n v="5386962"/>
    <n v="650000"/>
    <x v="0"/>
    <s v="YES"/>
    <d v="2023-06-20T00:00:00"/>
  </r>
  <r>
    <x v="5"/>
    <s v="FC"/>
    <x v="6"/>
    <x v="11"/>
    <x v="4"/>
    <n v="5386233"/>
    <n v="341000"/>
    <x v="0"/>
    <s v="YES"/>
    <d v="2023-06-15T00:00:00"/>
  </r>
  <r>
    <x v="5"/>
    <s v="FC"/>
    <x v="5"/>
    <x v="13"/>
    <x v="1"/>
    <n v="5386244"/>
    <n v="76500"/>
    <x v="0"/>
    <s v="YES"/>
    <d v="2023-06-15T00:00:00"/>
  </r>
  <r>
    <x v="5"/>
    <s v="FC"/>
    <x v="6"/>
    <x v="16"/>
    <x v="0"/>
    <n v="5386240"/>
    <n v="460000"/>
    <x v="0"/>
    <s v="YES"/>
    <d v="2023-06-15T00:00:00"/>
  </r>
  <r>
    <x v="5"/>
    <s v="FC"/>
    <x v="7"/>
    <x v="14"/>
    <x v="0"/>
    <n v="5386616"/>
    <n v="657500"/>
    <x v="0"/>
    <s v="YES"/>
    <d v="2023-06-16T00:00:00"/>
  </r>
  <r>
    <x v="5"/>
    <s v="FC"/>
    <x v="6"/>
    <x v="16"/>
    <x v="0"/>
    <n v="5386622"/>
    <n v="500000"/>
    <x v="0"/>
    <s v="YES"/>
    <d v="2023-06-16T00:00:00"/>
  </r>
  <r>
    <x v="5"/>
    <s v="FC"/>
    <x v="8"/>
    <x v="18"/>
    <x v="6"/>
    <n v="5386638"/>
    <n v="400000"/>
    <x v="0"/>
    <s v="YES"/>
    <d v="2023-06-16T00:00:00"/>
  </r>
  <r>
    <x v="5"/>
    <s v="FC"/>
    <x v="8"/>
    <x v="18"/>
    <x v="6"/>
    <n v="5386639"/>
    <n v="300000"/>
    <x v="0"/>
    <s v="YES"/>
    <d v="2023-06-16T00:00:00"/>
  </r>
  <r>
    <x v="5"/>
    <s v="FC"/>
    <x v="8"/>
    <x v="18"/>
    <x v="6"/>
    <n v="5386640"/>
    <n v="400000"/>
    <x v="0"/>
    <s v="YES"/>
    <d v="2023-06-16T00:00:00"/>
  </r>
  <r>
    <x v="5"/>
    <s v="FC"/>
    <x v="6"/>
    <x v="11"/>
    <x v="0"/>
    <n v="5386877"/>
    <n v="545000"/>
    <x v="0"/>
    <s v="YES"/>
    <d v="2023-06-20T00:00:00"/>
  </r>
  <r>
    <x v="5"/>
    <s v="FC"/>
    <x v="6"/>
    <x v="12"/>
    <x v="0"/>
    <n v="5386651"/>
    <n v="432000"/>
    <x v="0"/>
    <s v="YES"/>
    <d v="2023-06-16T00:00:00"/>
  </r>
  <r>
    <x v="5"/>
    <s v="FC"/>
    <x v="6"/>
    <x v="20"/>
    <x v="0"/>
    <n v="5387121"/>
    <n v="732281"/>
    <x v="1"/>
    <s v="YES"/>
    <d v="2023-06-21T00:00:00"/>
  </r>
  <r>
    <x v="5"/>
    <s v="FC"/>
    <x v="6"/>
    <x v="16"/>
    <x v="0"/>
    <n v="5386231"/>
    <n v="815000"/>
    <x v="0"/>
    <s v="YES"/>
    <d v="2023-06-15T00:00:00"/>
  </r>
  <r>
    <x v="5"/>
    <s v="FC"/>
    <x v="7"/>
    <x v="14"/>
    <x v="1"/>
    <n v="5386589"/>
    <n v="235000"/>
    <x v="0"/>
    <s v="YES"/>
    <d v="2023-06-16T00:00:00"/>
  </r>
  <r>
    <x v="5"/>
    <s v="FC"/>
    <x v="6"/>
    <x v="11"/>
    <x v="0"/>
    <n v="5386210"/>
    <n v="699000"/>
    <x v="0"/>
    <s v="YES"/>
    <d v="2023-06-15T00:00:00"/>
  </r>
  <r>
    <x v="5"/>
    <s v="FC"/>
    <x v="6"/>
    <x v="16"/>
    <x v="2"/>
    <n v="5386798"/>
    <n v="520000"/>
    <x v="0"/>
    <s v="YES"/>
    <d v="2023-06-20T00:00:00"/>
  </r>
  <r>
    <x v="5"/>
    <s v="FC"/>
    <x v="7"/>
    <x v="14"/>
    <x v="2"/>
    <n v="5386201"/>
    <n v="375000"/>
    <x v="0"/>
    <s v="YES"/>
    <d v="2023-06-15T00:00:00"/>
  </r>
  <r>
    <x v="5"/>
    <s v="FC"/>
    <x v="6"/>
    <x v="11"/>
    <x v="0"/>
    <n v="5386802"/>
    <n v="1350000"/>
    <x v="0"/>
    <s v="YES"/>
    <d v="2023-06-20T00:00:00"/>
  </r>
  <r>
    <x v="5"/>
    <s v="FC"/>
    <x v="6"/>
    <x v="17"/>
    <x v="0"/>
    <n v="5386814"/>
    <n v="603000"/>
    <x v="0"/>
    <s v="YES"/>
    <d v="2023-06-20T00:00:00"/>
  </r>
  <r>
    <x v="5"/>
    <s v="FC"/>
    <x v="6"/>
    <x v="17"/>
    <x v="0"/>
    <n v="5386255"/>
    <n v="2495000"/>
    <x v="0"/>
    <s v="YES"/>
    <d v="2023-06-15T00:00:00"/>
  </r>
  <r>
    <x v="5"/>
    <s v="FC"/>
    <x v="8"/>
    <x v="18"/>
    <x v="6"/>
    <n v="5386643"/>
    <n v="660000"/>
    <x v="0"/>
    <s v="YES"/>
    <d v="2023-06-16T00:00:00"/>
  </r>
  <r>
    <x v="5"/>
    <s v="FC"/>
    <x v="7"/>
    <x v="14"/>
    <x v="6"/>
    <n v="5388887"/>
    <n v="525000"/>
    <x v="0"/>
    <s v="YES"/>
    <d v="2023-06-28T00:00:00"/>
  </r>
  <r>
    <x v="5"/>
    <s v="FC"/>
    <x v="5"/>
    <x v="13"/>
    <x v="0"/>
    <n v="5387344"/>
    <n v="750000"/>
    <x v="0"/>
    <s v="YES"/>
    <d v="2023-06-22T00:00:00"/>
  </r>
  <r>
    <x v="5"/>
    <s v="FC"/>
    <x v="8"/>
    <x v="18"/>
    <x v="2"/>
    <n v="5385923"/>
    <n v="250000"/>
    <x v="0"/>
    <s v="YES"/>
    <d v="2023-06-14T00:00:00"/>
  </r>
  <r>
    <x v="5"/>
    <s v="FC"/>
    <x v="6"/>
    <x v="11"/>
    <x v="1"/>
    <n v="5387418"/>
    <n v="414500"/>
    <x v="0"/>
    <s v="YES"/>
    <d v="2023-06-22T00:00:00"/>
  </r>
  <r>
    <x v="5"/>
    <s v="FC"/>
    <x v="8"/>
    <x v="18"/>
    <x v="1"/>
    <n v="5387510"/>
    <n v="325000"/>
    <x v="0"/>
    <s v="YES"/>
    <d v="2023-06-22T00:00:00"/>
  </r>
  <r>
    <x v="5"/>
    <s v="FC"/>
    <x v="6"/>
    <x v="20"/>
    <x v="0"/>
    <n v="5385877"/>
    <n v="699990"/>
    <x v="1"/>
    <s v="YES"/>
    <d v="2023-06-14T00:00:00"/>
  </r>
  <r>
    <x v="5"/>
    <s v="FC"/>
    <x v="6"/>
    <x v="17"/>
    <x v="2"/>
    <n v="5386599"/>
    <n v="280000"/>
    <x v="0"/>
    <s v="YES"/>
    <d v="2023-06-16T00:00:00"/>
  </r>
  <r>
    <x v="5"/>
    <s v="FC"/>
    <x v="8"/>
    <x v="18"/>
    <x v="2"/>
    <n v="5385867"/>
    <n v="215000"/>
    <x v="0"/>
    <s v="YES"/>
    <d v="2023-06-14T00:00:00"/>
  </r>
  <r>
    <x v="5"/>
    <s v="FC"/>
    <x v="4"/>
    <x v="21"/>
    <x v="2"/>
    <n v="5386537"/>
    <n v="795000"/>
    <x v="0"/>
    <s v="YES"/>
    <d v="2023-06-16T00:00:00"/>
  </r>
  <r>
    <x v="5"/>
    <s v="FC"/>
    <x v="8"/>
    <x v="18"/>
    <x v="2"/>
    <n v="5386495"/>
    <n v="224000"/>
    <x v="0"/>
    <s v="YES"/>
    <d v="2023-06-16T00:00:00"/>
  </r>
  <r>
    <x v="5"/>
    <s v="FC"/>
    <x v="6"/>
    <x v="15"/>
    <x v="0"/>
    <n v="5386509"/>
    <n v="575000"/>
    <x v="0"/>
    <s v="YES"/>
    <d v="2023-06-16T00:00:00"/>
  </r>
  <r>
    <x v="5"/>
    <s v="FC"/>
    <x v="6"/>
    <x v="11"/>
    <x v="0"/>
    <n v="5386410"/>
    <n v="435000"/>
    <x v="0"/>
    <s v="YES"/>
    <d v="2023-06-16T00:00:00"/>
  </r>
  <r>
    <x v="5"/>
    <s v="FC"/>
    <x v="7"/>
    <x v="14"/>
    <x v="0"/>
    <n v="5386483"/>
    <n v="649900"/>
    <x v="0"/>
    <s v="YES"/>
    <d v="2023-06-16T00:00:00"/>
  </r>
  <r>
    <x v="5"/>
    <s v="FC"/>
    <x v="6"/>
    <x v="17"/>
    <x v="0"/>
    <n v="5386480"/>
    <n v="570000"/>
    <x v="0"/>
    <s v="YES"/>
    <d v="2023-06-16T00:00:00"/>
  </r>
  <r>
    <x v="5"/>
    <s v="FC"/>
    <x v="6"/>
    <x v="12"/>
    <x v="0"/>
    <n v="5388901"/>
    <n v="195000"/>
    <x v="0"/>
    <s v="YES"/>
    <d v="2023-06-28T00:00:00"/>
  </r>
  <r>
    <x v="5"/>
    <s v="FC"/>
    <x v="7"/>
    <x v="14"/>
    <x v="1"/>
    <n v="5385852"/>
    <n v="125000"/>
    <x v="0"/>
    <s v="YES"/>
    <d v="2023-06-13T00:00:00"/>
  </r>
  <r>
    <x v="5"/>
    <s v="FC"/>
    <x v="6"/>
    <x v="11"/>
    <x v="0"/>
    <n v="5388930"/>
    <n v="564200"/>
    <x v="0"/>
    <s v="YES"/>
    <d v="2023-06-28T00:00:00"/>
  </r>
  <r>
    <x v="5"/>
    <s v="FC"/>
    <x v="6"/>
    <x v="12"/>
    <x v="2"/>
    <n v="5385838"/>
    <n v="198500"/>
    <x v="0"/>
    <s v="YES"/>
    <d v="2023-06-13T00:00:00"/>
  </r>
  <r>
    <x v="5"/>
    <s v="FC"/>
    <x v="6"/>
    <x v="11"/>
    <x v="0"/>
    <n v="5385835"/>
    <n v="530000"/>
    <x v="0"/>
    <s v="YES"/>
    <d v="2023-06-13T00:00:00"/>
  </r>
  <r>
    <x v="5"/>
    <s v="FC"/>
    <x v="5"/>
    <x v="13"/>
    <x v="0"/>
    <n v="5387224"/>
    <n v="355000"/>
    <x v="0"/>
    <s v="YES"/>
    <d v="2023-06-21T00:00:00"/>
  </r>
  <r>
    <x v="5"/>
    <s v="FC"/>
    <x v="8"/>
    <x v="18"/>
    <x v="1"/>
    <n v="5385961"/>
    <n v="295000"/>
    <x v="0"/>
    <s v="YES"/>
    <d v="2023-06-14T00:00:00"/>
  </r>
  <r>
    <x v="5"/>
    <s v="FC"/>
    <x v="6"/>
    <x v="11"/>
    <x v="0"/>
    <n v="5385799"/>
    <n v="475000"/>
    <x v="0"/>
    <s v="YES"/>
    <d v="2023-06-13T00:00:00"/>
  </r>
  <r>
    <x v="5"/>
    <s v="FC"/>
    <x v="8"/>
    <x v="18"/>
    <x v="6"/>
    <n v="5387141"/>
    <n v="635000"/>
    <x v="0"/>
    <s v="YES"/>
    <d v="2023-06-21T00:00:00"/>
  </r>
  <r>
    <x v="5"/>
    <s v="FC"/>
    <x v="7"/>
    <x v="14"/>
    <x v="0"/>
    <n v="5386025"/>
    <n v="436900"/>
    <x v="0"/>
    <s v="YES"/>
    <d v="2023-06-14T00:00:00"/>
  </r>
  <r>
    <x v="5"/>
    <s v="FC"/>
    <x v="6"/>
    <x v="11"/>
    <x v="0"/>
    <n v="5386535"/>
    <n v="440000"/>
    <x v="0"/>
    <s v="YES"/>
    <d v="2023-06-16T00:00:00"/>
  </r>
  <r>
    <x v="5"/>
    <s v="FC"/>
    <x v="5"/>
    <x v="13"/>
    <x v="2"/>
    <n v="5386529"/>
    <n v="345000"/>
    <x v="0"/>
    <s v="YES"/>
    <d v="2023-06-16T00:00:00"/>
  </r>
  <r>
    <x v="5"/>
    <s v="FC"/>
    <x v="6"/>
    <x v="11"/>
    <x v="0"/>
    <n v="5385992"/>
    <n v="550000"/>
    <x v="0"/>
    <s v="YES"/>
    <d v="2023-06-14T00:00:00"/>
  </r>
  <r>
    <x v="5"/>
    <s v="FC"/>
    <x v="8"/>
    <x v="18"/>
    <x v="0"/>
    <n v="5386528"/>
    <n v="655000"/>
    <x v="0"/>
    <s v="YES"/>
    <d v="2023-06-16T00:00:00"/>
  </r>
  <r>
    <x v="5"/>
    <s v="FC"/>
    <x v="8"/>
    <x v="18"/>
    <x v="0"/>
    <n v="5385974"/>
    <n v="830000"/>
    <x v="0"/>
    <s v="YES"/>
    <d v="2023-06-14T00:00:00"/>
  </r>
  <r>
    <x v="5"/>
    <s v="FC"/>
    <x v="5"/>
    <x v="13"/>
    <x v="0"/>
    <n v="5385935"/>
    <n v="410000"/>
    <x v="0"/>
    <s v="YES"/>
    <d v="2023-06-14T00:00:00"/>
  </r>
  <r>
    <x v="5"/>
    <s v="FC"/>
    <x v="5"/>
    <x v="13"/>
    <x v="0"/>
    <n v="5386276"/>
    <n v="593000"/>
    <x v="0"/>
    <s v="YES"/>
    <d v="2023-06-15T00:00:00"/>
  </r>
  <r>
    <x v="5"/>
    <s v="FC"/>
    <x v="5"/>
    <x v="13"/>
    <x v="0"/>
    <n v="5387314"/>
    <n v="847000"/>
    <x v="0"/>
    <s v="YES"/>
    <d v="2023-06-22T00:00:00"/>
  </r>
  <r>
    <x v="5"/>
    <s v="FC"/>
    <x v="8"/>
    <x v="18"/>
    <x v="0"/>
    <n v="5387230"/>
    <n v="729900"/>
    <x v="0"/>
    <s v="YES"/>
    <d v="2023-06-21T00:00:00"/>
  </r>
  <r>
    <x v="5"/>
    <s v="FC"/>
    <x v="6"/>
    <x v="11"/>
    <x v="0"/>
    <n v="5385958"/>
    <n v="515000"/>
    <x v="0"/>
    <s v="YES"/>
    <d v="2023-06-14T00:00:00"/>
  </r>
  <r>
    <x v="5"/>
    <s v="FC"/>
    <x v="6"/>
    <x v="12"/>
    <x v="2"/>
    <n v="5387251"/>
    <n v="210000"/>
    <x v="0"/>
    <s v="YES"/>
    <d v="2023-06-21T00:00:00"/>
  </r>
  <r>
    <x v="5"/>
    <s v="FC"/>
    <x v="6"/>
    <x v="20"/>
    <x v="0"/>
    <n v="5385943"/>
    <n v="612791"/>
    <x v="1"/>
    <s v="YES"/>
    <d v="2023-06-14T00:00:00"/>
  </r>
  <r>
    <x v="5"/>
    <s v="FC"/>
    <x v="6"/>
    <x v="16"/>
    <x v="0"/>
    <n v="5386378"/>
    <n v="720000"/>
    <x v="0"/>
    <s v="YES"/>
    <d v="2023-06-16T00:00:00"/>
  </r>
  <r>
    <x v="5"/>
    <s v="FC"/>
    <x v="6"/>
    <x v="11"/>
    <x v="0"/>
    <n v="5387266"/>
    <n v="625000"/>
    <x v="0"/>
    <s v="YES"/>
    <d v="2023-06-21T00:00:00"/>
  </r>
  <r>
    <x v="5"/>
    <s v="FC"/>
    <x v="6"/>
    <x v="16"/>
    <x v="2"/>
    <n v="5386388"/>
    <n v="210000"/>
    <x v="0"/>
    <s v="YES"/>
    <d v="2023-06-16T00:00:00"/>
  </r>
  <r>
    <x v="5"/>
    <s v="FC"/>
    <x v="6"/>
    <x v="16"/>
    <x v="0"/>
    <n v="5387115"/>
    <n v="670000"/>
    <x v="0"/>
    <s v="YES"/>
    <d v="2023-06-21T00:00:00"/>
  </r>
  <r>
    <x v="5"/>
    <s v="FC"/>
    <x v="6"/>
    <x v="11"/>
    <x v="0"/>
    <n v="5387220"/>
    <n v="635000"/>
    <x v="0"/>
    <s v="YES"/>
    <d v="2023-06-21T00:00:00"/>
  </r>
  <r>
    <x v="5"/>
    <s v="FC"/>
    <x v="6"/>
    <x v="11"/>
    <x v="2"/>
    <n v="5384577"/>
    <n v="215000"/>
    <x v="0"/>
    <s v="YES"/>
    <d v="2023-06-06T00:00:00"/>
  </r>
  <r>
    <x v="5"/>
    <s v="FC"/>
    <x v="6"/>
    <x v="11"/>
    <x v="0"/>
    <n v="5384768"/>
    <n v="645000"/>
    <x v="0"/>
    <s v="YES"/>
    <d v="2023-06-07T00:00:00"/>
  </r>
  <r>
    <x v="5"/>
    <s v="FC"/>
    <x v="6"/>
    <x v="15"/>
    <x v="0"/>
    <n v="5384746"/>
    <n v="430000"/>
    <x v="0"/>
    <s v="YES"/>
    <d v="2023-06-07T00:00:00"/>
  </r>
  <r>
    <x v="5"/>
    <s v="FC"/>
    <x v="6"/>
    <x v="11"/>
    <x v="0"/>
    <n v="5384739"/>
    <n v="1665000"/>
    <x v="0"/>
    <s v="YES"/>
    <d v="2023-06-07T00:00:00"/>
  </r>
  <r>
    <x v="5"/>
    <s v="FC"/>
    <x v="6"/>
    <x v="17"/>
    <x v="0"/>
    <n v="5389091"/>
    <n v="650000"/>
    <x v="0"/>
    <s v="YES"/>
    <d v="2023-06-29T00:00:00"/>
  </r>
  <r>
    <x v="5"/>
    <s v="FC"/>
    <x v="8"/>
    <x v="18"/>
    <x v="2"/>
    <n v="5389098"/>
    <n v="380000"/>
    <x v="0"/>
    <s v="YES"/>
    <d v="2023-06-29T00:00:00"/>
  </r>
  <r>
    <x v="5"/>
    <s v="FC"/>
    <x v="6"/>
    <x v="16"/>
    <x v="0"/>
    <n v="5389116"/>
    <n v="1315000"/>
    <x v="0"/>
    <s v="YES"/>
    <d v="2023-06-29T00:00:00"/>
  </r>
  <r>
    <x v="5"/>
    <s v="FC"/>
    <x v="7"/>
    <x v="14"/>
    <x v="0"/>
    <n v="5389125"/>
    <n v="492000"/>
    <x v="0"/>
    <s v="YES"/>
    <d v="2023-06-29T00:00:00"/>
  </r>
  <r>
    <x v="5"/>
    <s v="FC"/>
    <x v="8"/>
    <x v="18"/>
    <x v="0"/>
    <n v="5384644"/>
    <n v="470000"/>
    <x v="0"/>
    <s v="YES"/>
    <d v="2023-06-07T00:00:00"/>
  </r>
  <r>
    <x v="5"/>
    <s v="FC"/>
    <x v="8"/>
    <x v="18"/>
    <x v="0"/>
    <n v="5389212"/>
    <n v="1600000"/>
    <x v="0"/>
    <s v="YES"/>
    <d v="2023-06-29T00:00:00"/>
  </r>
  <r>
    <x v="5"/>
    <s v="FC"/>
    <x v="6"/>
    <x v="17"/>
    <x v="0"/>
    <n v="5389141"/>
    <n v="689900"/>
    <x v="0"/>
    <s v="YES"/>
    <d v="2023-06-29T00:00:00"/>
  </r>
  <r>
    <x v="5"/>
    <s v="FC"/>
    <x v="6"/>
    <x v="16"/>
    <x v="0"/>
    <n v="5384269"/>
    <n v="760000"/>
    <x v="0"/>
    <s v="YES"/>
    <d v="2023-06-05T00:00:00"/>
  </r>
  <r>
    <x v="5"/>
    <s v="FC"/>
    <x v="6"/>
    <x v="11"/>
    <x v="0"/>
    <n v="5384574"/>
    <n v="523000"/>
    <x v="0"/>
    <s v="YES"/>
    <d v="2023-06-06T00:00:00"/>
  </r>
  <r>
    <x v="5"/>
    <s v="FC"/>
    <x v="6"/>
    <x v="11"/>
    <x v="0"/>
    <n v="5389160"/>
    <n v="1200000"/>
    <x v="0"/>
    <s v="YES"/>
    <d v="2023-06-29T00:00:00"/>
  </r>
  <r>
    <x v="5"/>
    <s v="FC"/>
    <x v="6"/>
    <x v="11"/>
    <x v="0"/>
    <n v="5389167"/>
    <n v="425000"/>
    <x v="0"/>
    <s v="YES"/>
    <d v="2023-06-29T00:00:00"/>
  </r>
  <r>
    <x v="5"/>
    <s v="FC"/>
    <x v="6"/>
    <x v="15"/>
    <x v="0"/>
    <n v="5389169"/>
    <n v="555000"/>
    <x v="0"/>
    <s v="YES"/>
    <d v="2023-06-29T00:00:00"/>
  </r>
  <r>
    <x v="5"/>
    <s v="FC"/>
    <x v="6"/>
    <x v="11"/>
    <x v="4"/>
    <n v="5384566"/>
    <n v="310000"/>
    <x v="0"/>
    <s v="YES"/>
    <d v="2023-06-06T00:00:00"/>
  </r>
  <r>
    <x v="5"/>
    <s v="FC"/>
    <x v="6"/>
    <x v="11"/>
    <x v="0"/>
    <n v="5389181"/>
    <n v="1340000"/>
    <x v="0"/>
    <s v="YES"/>
    <d v="2023-06-29T00:00:00"/>
  </r>
  <r>
    <x v="5"/>
    <s v="FC"/>
    <x v="6"/>
    <x v="12"/>
    <x v="0"/>
    <n v="5389196"/>
    <n v="390000"/>
    <x v="0"/>
    <s v="YES"/>
    <d v="2023-06-29T00:00:00"/>
  </r>
  <r>
    <x v="5"/>
    <s v="FC"/>
    <x v="6"/>
    <x v="12"/>
    <x v="0"/>
    <n v="5389199"/>
    <n v="579900"/>
    <x v="0"/>
    <s v="YES"/>
    <d v="2023-06-29T00:00:00"/>
  </r>
  <r>
    <x v="5"/>
    <s v="FC"/>
    <x v="8"/>
    <x v="18"/>
    <x v="2"/>
    <n v="5388567"/>
    <n v="500000"/>
    <x v="0"/>
    <s v="YES"/>
    <d v="2023-06-27T00:00:00"/>
  </r>
  <r>
    <x v="5"/>
    <s v="FC"/>
    <x v="8"/>
    <x v="18"/>
    <x v="0"/>
    <n v="5389138"/>
    <n v="1170000"/>
    <x v="0"/>
    <s v="YES"/>
    <d v="2023-06-29T00:00:00"/>
  </r>
  <r>
    <x v="5"/>
    <s v="FC"/>
    <x v="6"/>
    <x v="17"/>
    <x v="0"/>
    <n v="5388740"/>
    <n v="525000"/>
    <x v="0"/>
    <s v="YES"/>
    <d v="2023-06-27T00:00:00"/>
  </r>
  <r>
    <x v="5"/>
    <s v="FC"/>
    <x v="6"/>
    <x v="11"/>
    <x v="2"/>
    <n v="5385017"/>
    <n v="185000"/>
    <x v="0"/>
    <s v="YES"/>
    <d v="2023-06-08T00:00:00"/>
  </r>
  <r>
    <x v="5"/>
    <s v="FC"/>
    <x v="7"/>
    <x v="14"/>
    <x v="0"/>
    <n v="5385010"/>
    <n v="430000"/>
    <x v="0"/>
    <s v="YES"/>
    <d v="2023-06-08T00:00:00"/>
  </r>
  <r>
    <x v="5"/>
    <s v="FC"/>
    <x v="6"/>
    <x v="17"/>
    <x v="2"/>
    <n v="5385008"/>
    <n v="323000"/>
    <x v="0"/>
    <s v="YES"/>
    <d v="2023-06-08T00:00:00"/>
  </r>
  <r>
    <x v="5"/>
    <s v="FC"/>
    <x v="6"/>
    <x v="15"/>
    <x v="0"/>
    <n v="5385006"/>
    <n v="805000"/>
    <x v="0"/>
    <s v="YES"/>
    <d v="2023-06-08T00:00:00"/>
  </r>
  <r>
    <x v="5"/>
    <s v="FC"/>
    <x v="7"/>
    <x v="14"/>
    <x v="0"/>
    <n v="5388669"/>
    <n v="417500"/>
    <x v="0"/>
    <s v="YES"/>
    <d v="2023-06-27T00:00:00"/>
  </r>
  <r>
    <x v="5"/>
    <s v="FC"/>
    <x v="6"/>
    <x v="11"/>
    <x v="1"/>
    <n v="5388683"/>
    <n v="80000"/>
    <x v="0"/>
    <s v="YES"/>
    <d v="2023-06-27T00:00:00"/>
  </r>
  <r>
    <x v="5"/>
    <s v="FC"/>
    <x v="6"/>
    <x v="12"/>
    <x v="0"/>
    <n v="5384999"/>
    <n v="472000"/>
    <x v="0"/>
    <s v="YES"/>
    <d v="2023-06-08T00:00:00"/>
  </r>
  <r>
    <x v="5"/>
    <s v="FC"/>
    <x v="6"/>
    <x v="17"/>
    <x v="0"/>
    <n v="5384996"/>
    <n v="730000"/>
    <x v="0"/>
    <s v="YES"/>
    <d v="2023-06-08T00:00:00"/>
  </r>
  <r>
    <x v="5"/>
    <s v="FC"/>
    <x v="6"/>
    <x v="16"/>
    <x v="0"/>
    <n v="5384990"/>
    <n v="911000"/>
    <x v="0"/>
    <s v="YES"/>
    <d v="2023-06-08T00:00:00"/>
  </r>
  <r>
    <x v="5"/>
    <s v="FC"/>
    <x v="7"/>
    <x v="14"/>
    <x v="0"/>
    <n v="5384807"/>
    <n v="415000"/>
    <x v="0"/>
    <s v="YES"/>
    <d v="2023-06-07T00:00:00"/>
  </r>
  <r>
    <x v="5"/>
    <s v="FC"/>
    <x v="6"/>
    <x v="11"/>
    <x v="3"/>
    <n v="5388739"/>
    <n v="1025000"/>
    <x v="0"/>
    <s v="YES"/>
    <d v="2023-06-27T00:00:00"/>
  </r>
  <r>
    <x v="5"/>
    <s v="FC"/>
    <x v="6"/>
    <x v="15"/>
    <x v="0"/>
    <n v="5388882"/>
    <n v="400000"/>
    <x v="0"/>
    <s v="YES"/>
    <d v="2023-06-28T00:00:00"/>
  </r>
  <r>
    <x v="5"/>
    <s v="FC"/>
    <x v="6"/>
    <x v="16"/>
    <x v="2"/>
    <n v="5388755"/>
    <n v="235000"/>
    <x v="0"/>
    <s v="YES"/>
    <d v="2023-06-27T00:00:00"/>
  </r>
  <r>
    <x v="5"/>
    <s v="FC"/>
    <x v="7"/>
    <x v="14"/>
    <x v="0"/>
    <n v="5384966"/>
    <n v="579000"/>
    <x v="0"/>
    <s v="YES"/>
    <d v="2023-06-08T00:00:00"/>
  </r>
  <r>
    <x v="5"/>
    <s v="FC"/>
    <x v="6"/>
    <x v="17"/>
    <x v="0"/>
    <n v="5388830"/>
    <n v="800000"/>
    <x v="0"/>
    <s v="YES"/>
    <d v="2023-06-28T00:00:00"/>
  </r>
  <r>
    <x v="5"/>
    <s v="FC"/>
    <x v="6"/>
    <x v="15"/>
    <x v="0"/>
    <n v="5388833"/>
    <n v="615000"/>
    <x v="0"/>
    <s v="YES"/>
    <d v="2023-06-28T00:00:00"/>
  </r>
  <r>
    <x v="5"/>
    <s v="FC"/>
    <x v="6"/>
    <x v="16"/>
    <x v="0"/>
    <n v="5388836"/>
    <n v="632000"/>
    <x v="0"/>
    <s v="YES"/>
    <d v="2023-06-28T00:00:00"/>
  </r>
  <r>
    <x v="5"/>
    <s v="FC"/>
    <x v="6"/>
    <x v="16"/>
    <x v="0"/>
    <n v="5388847"/>
    <n v="529500"/>
    <x v="0"/>
    <s v="YES"/>
    <d v="2023-06-28T00:00:00"/>
  </r>
  <r>
    <x v="5"/>
    <s v="FC"/>
    <x v="9"/>
    <x v="22"/>
    <x v="2"/>
    <n v="5384224"/>
    <n v="240000"/>
    <x v="0"/>
    <s v="YES"/>
    <d v="2023-06-05T00:00:00"/>
  </r>
  <r>
    <x v="5"/>
    <s v="FC"/>
    <x v="8"/>
    <x v="18"/>
    <x v="0"/>
    <n v="5388879"/>
    <n v="545000"/>
    <x v="0"/>
    <s v="YES"/>
    <d v="2023-06-28T00:00:00"/>
  </r>
  <r>
    <x v="5"/>
    <s v="FC"/>
    <x v="8"/>
    <x v="18"/>
    <x v="1"/>
    <n v="5389220"/>
    <n v="210000"/>
    <x v="0"/>
    <s v="YES"/>
    <d v="2023-06-29T00:00:00"/>
  </r>
  <r>
    <x v="5"/>
    <s v="FC"/>
    <x v="7"/>
    <x v="14"/>
    <x v="1"/>
    <n v="5388724"/>
    <n v="135000"/>
    <x v="0"/>
    <s v="YES"/>
    <d v="2023-06-27T00:00:00"/>
  </r>
  <r>
    <x v="5"/>
    <s v="FC"/>
    <x v="8"/>
    <x v="18"/>
    <x v="0"/>
    <n v="5389598"/>
    <n v="450000"/>
    <x v="0"/>
    <s v="YES"/>
    <d v="2023-06-30T00:00:00"/>
  </r>
  <r>
    <x v="5"/>
    <s v="FC"/>
    <x v="8"/>
    <x v="18"/>
    <x v="0"/>
    <n v="5389527"/>
    <n v="1985000"/>
    <x v="0"/>
    <s v="YES"/>
    <d v="2023-06-30T00:00:00"/>
  </r>
  <r>
    <x v="5"/>
    <s v="FC"/>
    <x v="6"/>
    <x v="12"/>
    <x v="0"/>
    <n v="5389557"/>
    <n v="699000"/>
    <x v="0"/>
    <s v="YES"/>
    <d v="2023-06-30T00:00:00"/>
  </r>
  <r>
    <x v="5"/>
    <s v="FC"/>
    <x v="6"/>
    <x v="11"/>
    <x v="0"/>
    <n v="5389562"/>
    <n v="725000"/>
    <x v="0"/>
    <s v="YES"/>
    <d v="2023-06-30T00:00:00"/>
  </r>
  <r>
    <x v="5"/>
    <s v="FC"/>
    <x v="6"/>
    <x v="17"/>
    <x v="0"/>
    <n v="5389565"/>
    <n v="1485000"/>
    <x v="0"/>
    <s v="YES"/>
    <d v="2023-06-30T00:00:00"/>
  </r>
  <r>
    <x v="5"/>
    <s v="FC"/>
    <x v="6"/>
    <x v="16"/>
    <x v="2"/>
    <n v="5389567"/>
    <n v="526500"/>
    <x v="0"/>
    <s v="YES"/>
    <d v="2023-06-30T00:00:00"/>
  </r>
  <r>
    <x v="5"/>
    <s v="FC"/>
    <x v="6"/>
    <x v="15"/>
    <x v="2"/>
    <n v="5389570"/>
    <n v="425000"/>
    <x v="0"/>
    <s v="YES"/>
    <d v="2023-06-30T00:00:00"/>
  </r>
  <r>
    <x v="5"/>
    <s v="FC"/>
    <x v="6"/>
    <x v="16"/>
    <x v="0"/>
    <n v="5389578"/>
    <n v="500000"/>
    <x v="0"/>
    <s v="YES"/>
    <d v="2023-06-30T00:00:00"/>
  </r>
  <r>
    <x v="5"/>
    <s v="FC"/>
    <x v="6"/>
    <x v="11"/>
    <x v="1"/>
    <n v="5389584"/>
    <n v="460000"/>
    <x v="0"/>
    <s v="YES"/>
    <d v="2023-06-30T00:00:00"/>
  </r>
  <r>
    <x v="5"/>
    <s v="FC"/>
    <x v="6"/>
    <x v="11"/>
    <x v="2"/>
    <n v="5389202"/>
    <n v="415500"/>
    <x v="0"/>
    <s v="YES"/>
    <d v="2023-06-29T00:00:00"/>
  </r>
  <r>
    <x v="5"/>
    <s v="FC"/>
    <x v="6"/>
    <x v="16"/>
    <x v="0"/>
    <n v="5389593"/>
    <n v="870000"/>
    <x v="0"/>
    <s v="YES"/>
    <d v="2023-06-30T00:00:00"/>
  </r>
  <r>
    <x v="5"/>
    <s v="FC"/>
    <x v="8"/>
    <x v="18"/>
    <x v="0"/>
    <n v="5389404"/>
    <n v="17220929"/>
    <x v="0"/>
    <s v="YES"/>
    <d v="2023-06-30T00:00:00"/>
  </r>
  <r>
    <x v="5"/>
    <s v="FC"/>
    <x v="7"/>
    <x v="14"/>
    <x v="0"/>
    <n v="5389607"/>
    <n v="570000"/>
    <x v="0"/>
    <s v="YES"/>
    <d v="2023-06-30T00:00:00"/>
  </r>
  <r>
    <x v="5"/>
    <s v="FC"/>
    <x v="5"/>
    <x v="13"/>
    <x v="2"/>
    <n v="5389610"/>
    <n v="375000"/>
    <x v="0"/>
    <s v="YES"/>
    <d v="2023-06-30T00:00:00"/>
  </r>
  <r>
    <x v="5"/>
    <s v="FC"/>
    <x v="6"/>
    <x v="11"/>
    <x v="0"/>
    <n v="5389613"/>
    <n v="939000"/>
    <x v="0"/>
    <s v="YES"/>
    <d v="2023-06-30T00:00:00"/>
  </r>
  <r>
    <x v="5"/>
    <s v="FC"/>
    <x v="7"/>
    <x v="14"/>
    <x v="2"/>
    <n v="5389617"/>
    <n v="320000"/>
    <x v="0"/>
    <s v="YES"/>
    <d v="2023-06-30T00:00:00"/>
  </r>
  <r>
    <x v="5"/>
    <s v="FC"/>
    <x v="6"/>
    <x v="11"/>
    <x v="0"/>
    <n v="5387679"/>
    <n v="787500"/>
    <x v="0"/>
    <s v="YES"/>
    <d v="2023-06-23T00:00:00"/>
  </r>
  <r>
    <x v="5"/>
    <s v="FC"/>
    <x v="6"/>
    <x v="11"/>
    <x v="2"/>
    <n v="5387655"/>
    <n v="430000"/>
    <x v="0"/>
    <s v="YES"/>
    <d v="2023-06-23T00:00:00"/>
  </r>
  <r>
    <x v="5"/>
    <s v="FC"/>
    <x v="6"/>
    <x v="16"/>
    <x v="0"/>
    <n v="5387652"/>
    <n v="540000"/>
    <x v="0"/>
    <s v="YES"/>
    <d v="2023-06-23T00:00:00"/>
  </r>
  <r>
    <x v="5"/>
    <s v="FC"/>
    <x v="6"/>
    <x v="17"/>
    <x v="2"/>
    <n v="5389035"/>
    <n v="715000"/>
    <x v="0"/>
    <s v="YES"/>
    <d v="2023-06-29T00:00:00"/>
  </r>
  <r>
    <x v="5"/>
    <s v="FC"/>
    <x v="8"/>
    <x v="18"/>
    <x v="0"/>
    <n v="5389024"/>
    <n v="928000"/>
    <x v="0"/>
    <s v="YES"/>
    <d v="2023-06-29T00:00:00"/>
  </r>
  <r>
    <x v="5"/>
    <s v="FC"/>
    <x v="6"/>
    <x v="11"/>
    <x v="0"/>
    <n v="5389591"/>
    <n v="374900"/>
    <x v="0"/>
    <s v="YES"/>
    <d v="2023-06-30T00:00:00"/>
  </r>
  <r>
    <x v="5"/>
    <s v="FC"/>
    <x v="8"/>
    <x v="18"/>
    <x v="0"/>
    <n v="5389314"/>
    <n v="615000"/>
    <x v="0"/>
    <s v="YES"/>
    <d v="2023-06-30T00:00:00"/>
  </r>
  <r>
    <x v="5"/>
    <s v="FC"/>
    <x v="5"/>
    <x v="13"/>
    <x v="0"/>
    <n v="5384544"/>
    <n v="321729"/>
    <x v="0"/>
    <s v="YES"/>
    <d v="2023-06-06T00:00:00"/>
  </r>
  <r>
    <x v="5"/>
    <s v="FC"/>
    <x v="6"/>
    <x v="11"/>
    <x v="0"/>
    <n v="5389270"/>
    <n v="1150000"/>
    <x v="0"/>
    <s v="YES"/>
    <d v="2023-06-30T00:00:00"/>
  </r>
  <r>
    <x v="5"/>
    <s v="FC"/>
    <x v="6"/>
    <x v="17"/>
    <x v="2"/>
    <n v="5389279"/>
    <n v="175000"/>
    <x v="0"/>
    <s v="YES"/>
    <d v="2023-06-30T00:00:00"/>
  </r>
  <r>
    <x v="5"/>
    <s v="FC"/>
    <x v="6"/>
    <x v="11"/>
    <x v="0"/>
    <n v="5389280"/>
    <n v="550000"/>
    <x v="0"/>
    <s v="YES"/>
    <d v="2023-06-30T00:00:00"/>
  </r>
  <r>
    <x v="5"/>
    <s v="FC"/>
    <x v="6"/>
    <x v="17"/>
    <x v="0"/>
    <n v="5389282"/>
    <n v="525000"/>
    <x v="0"/>
    <s v="YES"/>
    <d v="2023-06-30T00:00:00"/>
  </r>
  <r>
    <x v="5"/>
    <s v="FC"/>
    <x v="6"/>
    <x v="20"/>
    <x v="0"/>
    <n v="5389286"/>
    <n v="523729"/>
    <x v="1"/>
    <s v="YES"/>
    <d v="2023-06-30T00:00:00"/>
  </r>
  <r>
    <x v="5"/>
    <s v="FC"/>
    <x v="6"/>
    <x v="16"/>
    <x v="0"/>
    <n v="5384531"/>
    <n v="440000"/>
    <x v="0"/>
    <s v="YES"/>
    <d v="2023-06-06T00:00:00"/>
  </r>
  <r>
    <x v="5"/>
    <s v="FC"/>
    <x v="6"/>
    <x v="11"/>
    <x v="0"/>
    <n v="5384524"/>
    <n v="475000"/>
    <x v="0"/>
    <s v="YES"/>
    <d v="2023-06-06T00:00:00"/>
  </r>
  <r>
    <x v="5"/>
    <s v="FC"/>
    <x v="6"/>
    <x v="16"/>
    <x v="0"/>
    <n v="5384513"/>
    <n v="555000"/>
    <x v="0"/>
    <s v="YES"/>
    <d v="2023-06-06T00:00:00"/>
  </r>
  <r>
    <x v="5"/>
    <s v="FC"/>
    <x v="6"/>
    <x v="17"/>
    <x v="0"/>
    <n v="5389414"/>
    <n v="3425000"/>
    <x v="0"/>
    <s v="YES"/>
    <d v="2023-06-30T00:00:00"/>
  </r>
  <r>
    <x v="5"/>
    <s v="FC"/>
    <x v="6"/>
    <x v="11"/>
    <x v="0"/>
    <n v="5384497"/>
    <n v="810000"/>
    <x v="0"/>
    <s v="YES"/>
    <d v="2023-06-06T00:00:00"/>
  </r>
  <r>
    <x v="5"/>
    <s v="FC"/>
    <x v="6"/>
    <x v="16"/>
    <x v="0"/>
    <n v="5389406"/>
    <n v="515000"/>
    <x v="0"/>
    <s v="YES"/>
    <d v="2023-06-30T00:00:00"/>
  </r>
  <r>
    <x v="5"/>
    <s v="FC"/>
    <x v="6"/>
    <x v="17"/>
    <x v="0"/>
    <n v="5389316"/>
    <n v="645000"/>
    <x v="0"/>
    <s v="YES"/>
    <d v="2023-06-30T00:00:00"/>
  </r>
  <r>
    <x v="5"/>
    <s v="FC"/>
    <x v="7"/>
    <x v="14"/>
    <x v="0"/>
    <n v="5389332"/>
    <n v="512250"/>
    <x v="0"/>
    <s v="YES"/>
    <d v="2023-06-30T00:00:00"/>
  </r>
  <r>
    <x v="5"/>
    <s v="FC"/>
    <x v="8"/>
    <x v="18"/>
    <x v="2"/>
    <n v="5384491"/>
    <n v="243000"/>
    <x v="0"/>
    <s v="YES"/>
    <d v="2023-06-06T00:00:00"/>
  </r>
  <r>
    <x v="5"/>
    <s v="FC"/>
    <x v="5"/>
    <x v="13"/>
    <x v="0"/>
    <n v="5389338"/>
    <n v="525000"/>
    <x v="0"/>
    <s v="YES"/>
    <d v="2023-06-30T00:00:00"/>
  </r>
  <r>
    <x v="5"/>
    <s v="FC"/>
    <x v="6"/>
    <x v="17"/>
    <x v="5"/>
    <n v="5384480"/>
    <n v="480000"/>
    <x v="0"/>
    <s v="YES"/>
    <d v="2023-06-06T00:00:00"/>
  </r>
  <r>
    <x v="5"/>
    <s v="FC"/>
    <x v="6"/>
    <x v="11"/>
    <x v="0"/>
    <n v="5389358"/>
    <n v="1449000"/>
    <x v="0"/>
    <s v="YES"/>
    <d v="2023-06-30T00:00:00"/>
  </r>
  <r>
    <x v="5"/>
    <s v="FC"/>
    <x v="6"/>
    <x v="12"/>
    <x v="5"/>
    <n v="5384421"/>
    <n v="350000"/>
    <x v="0"/>
    <s v="YES"/>
    <d v="2023-06-06T00:00:00"/>
  </r>
  <r>
    <x v="5"/>
    <s v="FC"/>
    <x v="6"/>
    <x v="12"/>
    <x v="5"/>
    <n v="5389396"/>
    <n v="1050000"/>
    <x v="0"/>
    <s v="YES"/>
    <d v="2023-06-30T00:00:00"/>
  </r>
  <r>
    <x v="5"/>
    <s v="FC"/>
    <x v="7"/>
    <x v="14"/>
    <x v="0"/>
    <n v="5384821"/>
    <n v="550000"/>
    <x v="0"/>
    <s v="YES"/>
    <d v="2023-06-07T00:00:00"/>
  </r>
  <r>
    <x v="5"/>
    <s v="FC"/>
    <x v="6"/>
    <x v="17"/>
    <x v="0"/>
    <n v="5384505"/>
    <n v="502000"/>
    <x v="0"/>
    <s v="YES"/>
    <d v="2023-06-06T00:00:00"/>
  </r>
  <r>
    <x v="5"/>
    <s v="FC"/>
    <x v="7"/>
    <x v="14"/>
    <x v="0"/>
    <n v="5385298"/>
    <n v="619000"/>
    <x v="0"/>
    <s v="YES"/>
    <d v="2023-06-09T00:00:00"/>
  </r>
  <r>
    <x v="5"/>
    <s v="FC"/>
    <x v="7"/>
    <x v="14"/>
    <x v="6"/>
    <n v="5388040"/>
    <n v="580000"/>
    <x v="0"/>
    <s v="YES"/>
    <d v="2023-06-23T00:00:00"/>
  </r>
  <r>
    <x v="5"/>
    <s v="FC"/>
    <x v="8"/>
    <x v="18"/>
    <x v="0"/>
    <n v="5385290"/>
    <n v="566000"/>
    <x v="0"/>
    <s v="YES"/>
    <d v="2023-06-09T00:00:00"/>
  </r>
  <r>
    <x v="5"/>
    <s v="FC"/>
    <x v="6"/>
    <x v="16"/>
    <x v="0"/>
    <n v="5385223"/>
    <n v="2395000"/>
    <x v="0"/>
    <s v="YES"/>
    <d v="2023-06-09T00:00:00"/>
  </r>
  <r>
    <x v="5"/>
    <s v="FC"/>
    <x v="9"/>
    <x v="23"/>
    <x v="0"/>
    <n v="5385293"/>
    <n v="455000"/>
    <x v="0"/>
    <s v="YES"/>
    <d v="2023-06-09T00:00:00"/>
  </r>
  <r>
    <x v="5"/>
    <s v="FC"/>
    <x v="7"/>
    <x v="14"/>
    <x v="5"/>
    <n v="5384299"/>
    <n v="600000"/>
    <x v="0"/>
    <s v="YES"/>
    <d v="2023-06-05T00:00:00"/>
  </r>
  <r>
    <x v="5"/>
    <s v="FC"/>
    <x v="7"/>
    <x v="14"/>
    <x v="4"/>
    <n v="5385219"/>
    <n v="240000"/>
    <x v="0"/>
    <s v="YES"/>
    <d v="2023-06-09T00:00:00"/>
  </r>
  <r>
    <x v="5"/>
    <s v="FC"/>
    <x v="6"/>
    <x v="11"/>
    <x v="0"/>
    <n v="5385214"/>
    <n v="498000"/>
    <x v="0"/>
    <s v="YES"/>
    <d v="2023-06-09T00:00:00"/>
  </r>
  <r>
    <x v="5"/>
    <s v="FC"/>
    <x v="7"/>
    <x v="14"/>
    <x v="0"/>
    <n v="5387792"/>
    <n v="975000"/>
    <x v="0"/>
    <s v="YES"/>
    <d v="2023-06-23T00:00:00"/>
  </r>
  <r>
    <x v="5"/>
    <s v="FC"/>
    <x v="6"/>
    <x v="17"/>
    <x v="0"/>
    <n v="5385224"/>
    <n v="5000000"/>
    <x v="0"/>
    <s v="YES"/>
    <d v="2023-06-09T00:00:00"/>
  </r>
  <r>
    <x v="5"/>
    <s v="FC"/>
    <x v="4"/>
    <x v="19"/>
    <x v="0"/>
    <n v="5387882"/>
    <n v="1875000"/>
    <x v="0"/>
    <s v="YES"/>
    <d v="2023-06-23T00:00:00"/>
  </r>
  <r>
    <x v="5"/>
    <s v="FC"/>
    <x v="6"/>
    <x v="11"/>
    <x v="0"/>
    <n v="5388095"/>
    <n v="489900"/>
    <x v="0"/>
    <s v="YES"/>
    <d v="2023-06-23T00:00:00"/>
  </r>
  <r>
    <x v="5"/>
    <s v="FC"/>
    <x v="6"/>
    <x v="11"/>
    <x v="0"/>
    <n v="5385216"/>
    <n v="717000"/>
    <x v="0"/>
    <s v="YES"/>
    <d v="2023-06-09T00:00:00"/>
  </r>
  <r>
    <x v="5"/>
    <s v="FC"/>
    <x v="7"/>
    <x v="14"/>
    <x v="1"/>
    <n v="5388199"/>
    <n v="180000"/>
    <x v="0"/>
    <s v="YES"/>
    <d v="2023-06-23T00:00:00"/>
  </r>
  <r>
    <x v="5"/>
    <s v="FC"/>
    <x v="4"/>
    <x v="19"/>
    <x v="2"/>
    <n v="5384281"/>
    <n v="1400000"/>
    <x v="0"/>
    <s v="YES"/>
    <d v="2023-06-05T00:00:00"/>
  </r>
  <r>
    <x v="5"/>
    <s v="FC"/>
    <x v="7"/>
    <x v="14"/>
    <x v="0"/>
    <n v="5386422"/>
    <n v="477000"/>
    <x v="0"/>
    <s v="YES"/>
    <d v="2023-06-16T00:00:00"/>
  </r>
  <r>
    <x v="5"/>
    <s v="FC"/>
    <x v="6"/>
    <x v="17"/>
    <x v="0"/>
    <n v="5384296"/>
    <n v="530000"/>
    <x v="0"/>
    <s v="YES"/>
    <d v="2023-06-05T00:00:00"/>
  </r>
  <r>
    <x v="5"/>
    <s v="FC"/>
    <x v="6"/>
    <x v="16"/>
    <x v="2"/>
    <n v="5387908"/>
    <n v="338000"/>
    <x v="0"/>
    <s v="YES"/>
    <d v="2023-06-23T00:00:00"/>
  </r>
  <r>
    <x v="5"/>
    <s v="FC"/>
    <x v="7"/>
    <x v="14"/>
    <x v="0"/>
    <n v="5387788"/>
    <n v="505000"/>
    <x v="0"/>
    <s v="YES"/>
    <d v="2023-06-23T00:00:00"/>
  </r>
  <r>
    <x v="5"/>
    <s v="FC"/>
    <x v="7"/>
    <x v="14"/>
    <x v="4"/>
    <n v="5387818"/>
    <n v="289600"/>
    <x v="0"/>
    <s v="YES"/>
    <d v="2023-06-23T00:00:00"/>
  </r>
  <r>
    <x v="5"/>
    <s v="FC"/>
    <x v="6"/>
    <x v="17"/>
    <x v="0"/>
    <n v="5387822"/>
    <n v="2220000"/>
    <x v="0"/>
    <s v="YES"/>
    <d v="2023-06-23T00:00:00"/>
  </r>
  <r>
    <x v="5"/>
    <s v="FC"/>
    <x v="7"/>
    <x v="14"/>
    <x v="2"/>
    <n v="5387829"/>
    <n v="270000"/>
    <x v="0"/>
    <s v="YES"/>
    <d v="2023-06-23T00:00:00"/>
  </r>
  <r>
    <x v="5"/>
    <s v="FC"/>
    <x v="6"/>
    <x v="16"/>
    <x v="0"/>
    <n v="5387876"/>
    <n v="760000"/>
    <x v="0"/>
    <s v="YES"/>
    <d v="2023-06-23T00:00:00"/>
  </r>
  <r>
    <x v="5"/>
    <s v="FC"/>
    <x v="7"/>
    <x v="14"/>
    <x v="4"/>
    <n v="5387786"/>
    <n v="323000"/>
    <x v="0"/>
    <s v="YES"/>
    <d v="2023-06-23T00:00:00"/>
  </r>
  <r>
    <x v="5"/>
    <s v="FC"/>
    <x v="8"/>
    <x v="18"/>
    <x v="5"/>
    <n v="5384321"/>
    <n v="640000"/>
    <x v="0"/>
    <s v="YES"/>
    <d v="2023-06-05T00:00:00"/>
  </r>
  <r>
    <x v="5"/>
    <s v="FC"/>
    <x v="6"/>
    <x v="17"/>
    <x v="0"/>
    <n v="5385257"/>
    <n v="2175000"/>
    <x v="0"/>
    <s v="YES"/>
    <d v="2023-06-09T00:00:00"/>
  </r>
  <r>
    <x v="5"/>
    <s v="FC"/>
    <x v="6"/>
    <x v="12"/>
    <x v="0"/>
    <n v="5388008"/>
    <n v="940000"/>
    <x v="0"/>
    <s v="YES"/>
    <d v="2023-06-23T00:00:00"/>
  </r>
  <r>
    <x v="5"/>
    <s v="FC"/>
    <x v="6"/>
    <x v="17"/>
    <x v="2"/>
    <n v="5387709"/>
    <n v="454000"/>
    <x v="0"/>
    <s v="YES"/>
    <d v="2023-06-23T00:00:00"/>
  </r>
  <r>
    <x v="5"/>
    <s v="FC"/>
    <x v="6"/>
    <x v="15"/>
    <x v="0"/>
    <n v="5385270"/>
    <n v="635000"/>
    <x v="0"/>
    <s v="YES"/>
    <d v="2023-06-09T00:00:00"/>
  </r>
  <r>
    <x v="5"/>
    <s v="FC"/>
    <x v="6"/>
    <x v="11"/>
    <x v="0"/>
    <n v="5387919"/>
    <n v="385000"/>
    <x v="0"/>
    <s v="YES"/>
    <d v="2023-06-23T00:00:00"/>
  </r>
  <r>
    <x v="5"/>
    <s v="FC"/>
    <x v="6"/>
    <x v="11"/>
    <x v="0"/>
    <n v="5387923"/>
    <n v="519900"/>
    <x v="0"/>
    <s v="YES"/>
    <d v="2023-06-23T00:00:00"/>
  </r>
  <r>
    <x v="5"/>
    <s v="FC"/>
    <x v="7"/>
    <x v="14"/>
    <x v="0"/>
    <n v="5387702"/>
    <n v="675000"/>
    <x v="0"/>
    <s v="YES"/>
    <d v="2023-06-23T00:00:00"/>
  </r>
  <r>
    <x v="5"/>
    <s v="FC"/>
    <x v="8"/>
    <x v="18"/>
    <x v="2"/>
    <n v="5387992"/>
    <n v="410000"/>
    <x v="0"/>
    <s v="YES"/>
    <d v="2023-06-23T00:00:00"/>
  </r>
  <r>
    <x v="5"/>
    <s v="FC"/>
    <x v="6"/>
    <x v="17"/>
    <x v="0"/>
    <n v="5387177"/>
    <n v="3800000"/>
    <x v="0"/>
    <s v="YES"/>
    <d v="2023-06-21T00:00:00"/>
  </r>
  <r>
    <x v="5"/>
    <s v="FC"/>
    <x v="5"/>
    <x v="13"/>
    <x v="0"/>
    <n v="5387743"/>
    <n v="740397"/>
    <x v="1"/>
    <s v="YES"/>
    <d v="2023-06-23T00:00:00"/>
  </r>
  <r>
    <x v="5"/>
    <s v="FC"/>
    <x v="8"/>
    <x v="18"/>
    <x v="0"/>
    <n v="5388537"/>
    <n v="545000"/>
    <x v="0"/>
    <s v="YES"/>
    <d v="2023-06-27T00:00:00"/>
  </r>
  <r>
    <x v="5"/>
    <s v="FC"/>
    <x v="6"/>
    <x v="15"/>
    <x v="4"/>
    <n v="5385167"/>
    <n v="280000"/>
    <x v="0"/>
    <s v="YES"/>
    <d v="2023-06-09T00:00:00"/>
  </r>
  <r>
    <x v="5"/>
    <s v="FC"/>
    <x v="8"/>
    <x v="18"/>
    <x v="0"/>
    <n v="5388369"/>
    <n v="580000"/>
    <x v="0"/>
    <s v="YES"/>
    <d v="2023-06-26T00:00:00"/>
  </r>
  <r>
    <x v="5"/>
    <s v="FC"/>
    <x v="7"/>
    <x v="14"/>
    <x v="0"/>
    <n v="5388392"/>
    <n v="535000"/>
    <x v="0"/>
    <s v="YES"/>
    <d v="2023-06-26T00:00:00"/>
  </r>
  <r>
    <x v="5"/>
    <s v="FC"/>
    <x v="7"/>
    <x v="14"/>
    <x v="2"/>
    <n v="5385059"/>
    <n v="220000"/>
    <x v="0"/>
    <s v="YES"/>
    <d v="2023-06-08T00:00:00"/>
  </r>
  <r>
    <x v="5"/>
    <s v="FC"/>
    <x v="6"/>
    <x v="16"/>
    <x v="0"/>
    <n v="5388361"/>
    <n v="575000"/>
    <x v="0"/>
    <s v="YES"/>
    <d v="2023-06-26T00:00:00"/>
  </r>
  <r>
    <x v="5"/>
    <s v="FC"/>
    <x v="5"/>
    <x v="13"/>
    <x v="2"/>
    <n v="5388359"/>
    <n v="308000"/>
    <x v="0"/>
    <s v="YES"/>
    <d v="2023-06-26T00:00:00"/>
  </r>
  <r>
    <x v="5"/>
    <s v="FC"/>
    <x v="6"/>
    <x v="15"/>
    <x v="0"/>
    <n v="5385170"/>
    <n v="1265000"/>
    <x v="0"/>
    <s v="YES"/>
    <d v="2023-06-09T00:00:00"/>
  </r>
  <r>
    <x v="5"/>
    <s v="FC"/>
    <x v="7"/>
    <x v="14"/>
    <x v="0"/>
    <n v="5385185"/>
    <n v="800000"/>
    <x v="0"/>
    <s v="YES"/>
    <d v="2023-06-09T00:00:00"/>
  </r>
  <r>
    <x v="5"/>
    <s v="FC"/>
    <x v="6"/>
    <x v="15"/>
    <x v="2"/>
    <n v="5384228"/>
    <n v="265000"/>
    <x v="0"/>
    <s v="YES"/>
    <d v="2023-06-05T00:00:00"/>
  </r>
  <r>
    <x v="5"/>
    <s v="FC"/>
    <x v="6"/>
    <x v="17"/>
    <x v="0"/>
    <n v="5385163"/>
    <n v="1260000"/>
    <x v="0"/>
    <s v="YES"/>
    <d v="2023-06-09T00:00:00"/>
  </r>
  <r>
    <x v="5"/>
    <s v="FC"/>
    <x v="6"/>
    <x v="16"/>
    <x v="0"/>
    <n v="5385196"/>
    <n v="579000"/>
    <x v="0"/>
    <s v="YES"/>
    <d v="2023-06-09T00:00:00"/>
  </r>
  <r>
    <x v="5"/>
    <s v="FC"/>
    <x v="6"/>
    <x v="11"/>
    <x v="0"/>
    <n v="5388363"/>
    <n v="430000"/>
    <x v="0"/>
    <s v="YES"/>
    <d v="2023-06-26T00:00:00"/>
  </r>
  <r>
    <x v="5"/>
    <s v="FC"/>
    <x v="6"/>
    <x v="12"/>
    <x v="0"/>
    <n v="5388334"/>
    <n v="747500"/>
    <x v="0"/>
    <s v="YES"/>
    <d v="2023-06-26T00:00:00"/>
  </r>
  <r>
    <x v="5"/>
    <s v="FC"/>
    <x v="8"/>
    <x v="18"/>
    <x v="0"/>
    <n v="5388279"/>
    <n v="1900000"/>
    <x v="0"/>
    <s v="YES"/>
    <d v="2023-06-26T00:00:00"/>
  </r>
  <r>
    <x v="5"/>
    <s v="FC"/>
    <x v="6"/>
    <x v="11"/>
    <x v="0"/>
    <n v="5388328"/>
    <n v="682450"/>
    <x v="0"/>
    <s v="YES"/>
    <d v="2023-06-26T00:00:00"/>
  </r>
  <r>
    <x v="5"/>
    <s v="FC"/>
    <x v="8"/>
    <x v="18"/>
    <x v="0"/>
    <n v="5385042"/>
    <n v="1900000"/>
    <x v="1"/>
    <s v="YES"/>
    <d v="2023-06-08T00:00:00"/>
  </r>
  <r>
    <x v="5"/>
    <s v="FC"/>
    <x v="6"/>
    <x v="16"/>
    <x v="0"/>
    <n v="5388255"/>
    <n v="590000"/>
    <x v="0"/>
    <s v="YES"/>
    <d v="2023-06-26T00:00:00"/>
  </r>
  <r>
    <x v="5"/>
    <s v="FC"/>
    <x v="7"/>
    <x v="14"/>
    <x v="2"/>
    <n v="5385208"/>
    <n v="309900"/>
    <x v="0"/>
    <s v="YES"/>
    <d v="2023-06-09T00:00:00"/>
  </r>
  <r>
    <x v="5"/>
    <s v="FC"/>
    <x v="5"/>
    <x v="13"/>
    <x v="0"/>
    <n v="5384238"/>
    <n v="494990"/>
    <x v="0"/>
    <s v="YES"/>
    <d v="2023-06-05T00:00:00"/>
  </r>
  <r>
    <x v="5"/>
    <s v="FC"/>
    <x v="8"/>
    <x v="18"/>
    <x v="4"/>
    <n v="5385212"/>
    <n v="425000"/>
    <x v="0"/>
    <s v="YES"/>
    <d v="2023-06-09T00:00:00"/>
  </r>
  <r>
    <x v="5"/>
    <s v="FC"/>
    <x v="6"/>
    <x v="16"/>
    <x v="0"/>
    <n v="5388281"/>
    <n v="740000"/>
    <x v="0"/>
    <s v="YES"/>
    <d v="2023-06-26T00:00:00"/>
  </r>
  <r>
    <x v="5"/>
    <s v="FC"/>
    <x v="6"/>
    <x v="11"/>
    <x v="0"/>
    <n v="5388542"/>
    <n v="478500"/>
    <x v="0"/>
    <s v="YES"/>
    <d v="2023-06-27T00:00:00"/>
  </r>
  <r>
    <x v="5"/>
    <s v="FC"/>
    <x v="8"/>
    <x v="18"/>
    <x v="5"/>
    <n v="5384241"/>
    <n v="3500000"/>
    <x v="0"/>
    <s v="YES"/>
    <d v="2023-06-05T00:00:00"/>
  </r>
  <r>
    <x v="6"/>
    <s v="LT"/>
    <x v="10"/>
    <x v="24"/>
    <x v="2"/>
    <n v="5384216"/>
    <n v="225000"/>
    <x v="0"/>
    <s v="YES"/>
    <d v="2023-06-05T00:00:00"/>
  </r>
  <r>
    <x v="6"/>
    <s v="LT"/>
    <x v="10"/>
    <x v="24"/>
    <x v="2"/>
    <n v="5389317"/>
    <n v="479000"/>
    <x v="0"/>
    <s v="YES"/>
    <d v="2023-06-30T00:00:00"/>
  </r>
  <r>
    <x v="6"/>
    <s v="LT"/>
    <x v="10"/>
    <x v="25"/>
    <x v="0"/>
    <n v="5386247"/>
    <n v="825000"/>
    <x v="0"/>
    <s v="YES"/>
    <d v="2023-06-15T00:00:00"/>
  </r>
  <r>
    <x v="6"/>
    <s v="LT"/>
    <x v="10"/>
    <x v="24"/>
    <x v="4"/>
    <n v="5388982"/>
    <n v="406000"/>
    <x v="0"/>
    <s v="YES"/>
    <d v="2023-06-28T00:00:00"/>
  </r>
  <r>
    <x v="6"/>
    <s v="LT"/>
    <x v="10"/>
    <x v="24"/>
    <x v="0"/>
    <n v="5385879"/>
    <n v="925000"/>
    <x v="0"/>
    <s v="YES"/>
    <d v="2023-06-14T00:00:00"/>
  </r>
  <r>
    <x v="6"/>
    <s v="LT"/>
    <x v="10"/>
    <x v="24"/>
    <x v="0"/>
    <n v="5387820"/>
    <n v="515000"/>
    <x v="0"/>
    <s v="YES"/>
    <d v="2023-06-23T00:00:00"/>
  </r>
  <r>
    <x v="6"/>
    <s v="LT"/>
    <x v="10"/>
    <x v="24"/>
    <x v="0"/>
    <n v="5386751"/>
    <n v="860000"/>
    <x v="0"/>
    <s v="YES"/>
    <d v="2023-06-20T00:00:00"/>
  </r>
  <r>
    <x v="6"/>
    <s v="LT"/>
    <x v="10"/>
    <x v="24"/>
    <x v="2"/>
    <n v="5383976"/>
    <n v="330000"/>
    <x v="0"/>
    <s v="YES"/>
    <d v="2023-06-02T00:00:00"/>
  </r>
  <r>
    <x v="6"/>
    <s v="LT"/>
    <x v="10"/>
    <x v="24"/>
    <x v="0"/>
    <n v="5386632"/>
    <n v="345310"/>
    <x v="0"/>
    <s v="YES"/>
    <d v="2023-06-16T00:00:00"/>
  </r>
  <r>
    <x v="6"/>
    <s v="LT"/>
    <x v="10"/>
    <x v="24"/>
    <x v="0"/>
    <n v="5388938"/>
    <n v="435000"/>
    <x v="0"/>
    <s v="YES"/>
    <d v="2023-06-28T00:00:00"/>
  </r>
  <r>
    <x v="6"/>
    <s v="LT"/>
    <x v="10"/>
    <x v="24"/>
    <x v="0"/>
    <n v="5389620"/>
    <n v="480000"/>
    <x v="0"/>
    <s v="YES"/>
    <d v="2023-06-30T00:00:00"/>
  </r>
  <r>
    <x v="6"/>
    <s v="LT"/>
    <x v="10"/>
    <x v="25"/>
    <x v="0"/>
    <n v="5386030"/>
    <n v="450000"/>
    <x v="0"/>
    <s v="YES"/>
    <d v="2023-06-14T00:00:00"/>
  </r>
  <r>
    <x v="6"/>
    <s v="LT"/>
    <x v="10"/>
    <x v="24"/>
    <x v="0"/>
    <n v="5388853"/>
    <n v="520000"/>
    <x v="0"/>
    <s v="YES"/>
    <d v="2023-06-28T00:00:00"/>
  </r>
  <r>
    <x v="6"/>
    <s v="LT"/>
    <x v="10"/>
    <x v="25"/>
    <x v="0"/>
    <n v="5387236"/>
    <n v="616000"/>
    <x v="0"/>
    <s v="YES"/>
    <d v="2023-06-21T00:00:00"/>
  </r>
  <r>
    <x v="6"/>
    <s v="LT"/>
    <x v="10"/>
    <x v="24"/>
    <x v="0"/>
    <n v="5384952"/>
    <n v="975000"/>
    <x v="0"/>
    <s v="YES"/>
    <d v="2023-06-08T00:00:00"/>
  </r>
  <r>
    <x v="6"/>
    <s v="LT"/>
    <x v="10"/>
    <x v="25"/>
    <x v="1"/>
    <n v="5387024"/>
    <n v="250000"/>
    <x v="0"/>
    <s v="YES"/>
    <d v="2023-06-20T00:00:00"/>
  </r>
  <r>
    <x v="6"/>
    <s v="LT"/>
    <x v="10"/>
    <x v="24"/>
    <x v="0"/>
    <n v="5386953"/>
    <n v="469000"/>
    <x v="0"/>
    <s v="YES"/>
    <d v="2023-06-20T00:00:00"/>
  </r>
  <r>
    <x v="6"/>
    <s v="LT"/>
    <x v="10"/>
    <x v="25"/>
    <x v="0"/>
    <n v="5389417"/>
    <n v="750000"/>
    <x v="0"/>
    <s v="YES"/>
    <d v="2023-06-30T00:00:00"/>
  </r>
  <r>
    <x v="6"/>
    <s v="LT"/>
    <x v="10"/>
    <x v="25"/>
    <x v="0"/>
    <n v="5386933"/>
    <n v="686000"/>
    <x v="0"/>
    <s v="YES"/>
    <d v="2023-06-20T00:00:00"/>
  </r>
  <r>
    <x v="6"/>
    <s v="LT"/>
    <x v="10"/>
    <x v="24"/>
    <x v="2"/>
    <n v="5387175"/>
    <n v="347000"/>
    <x v="0"/>
    <s v="YES"/>
    <d v="2023-06-21T00:00:00"/>
  </r>
  <r>
    <x v="6"/>
    <s v="LT"/>
    <x v="10"/>
    <x v="25"/>
    <x v="0"/>
    <n v="5383808"/>
    <n v="800000"/>
    <x v="0"/>
    <s v="YES"/>
    <d v="2023-06-01T00:00:00"/>
  </r>
  <r>
    <x v="6"/>
    <s v="LT"/>
    <x v="10"/>
    <x v="24"/>
    <x v="4"/>
    <n v="5389175"/>
    <n v="614400"/>
    <x v="0"/>
    <s v="YES"/>
    <d v="2023-06-29T00:00:00"/>
  </r>
  <r>
    <x v="6"/>
    <s v="LT"/>
    <x v="10"/>
    <x v="24"/>
    <x v="1"/>
    <n v="5389118"/>
    <n v="25000"/>
    <x v="0"/>
    <s v="YES"/>
    <d v="2023-06-29T00:00:00"/>
  </r>
  <r>
    <x v="7"/>
    <s v="SIG"/>
    <x v="11"/>
    <x v="26"/>
    <x v="0"/>
    <n v="5387754"/>
    <n v="510000"/>
    <x v="0"/>
    <s v="YES"/>
    <d v="2023-06-23T00:00:00"/>
  </r>
  <r>
    <x v="7"/>
    <s v="SIG"/>
    <x v="11"/>
    <x v="26"/>
    <x v="0"/>
    <n v="5389350"/>
    <n v="882500"/>
    <x v="0"/>
    <s v="YES"/>
    <d v="2023-06-30T00:00:00"/>
  </r>
  <r>
    <x v="7"/>
    <s v="SIG"/>
    <x v="11"/>
    <x v="26"/>
    <x v="0"/>
    <n v="5385441"/>
    <n v="434000"/>
    <x v="0"/>
    <s v="YES"/>
    <d v="2023-06-12T00:00:00"/>
  </r>
  <r>
    <x v="7"/>
    <s v="SIG"/>
    <x v="11"/>
    <x v="27"/>
    <x v="0"/>
    <n v="5389321"/>
    <n v="736000"/>
    <x v="0"/>
    <s v="YES"/>
    <d v="2023-06-30T00:00:00"/>
  </r>
  <r>
    <x v="7"/>
    <s v="SIG"/>
    <x v="11"/>
    <x v="27"/>
    <x v="0"/>
    <n v="5386427"/>
    <n v="420000"/>
    <x v="0"/>
    <s v="YES"/>
    <d v="2023-06-16T00:00:00"/>
  </r>
  <r>
    <x v="7"/>
    <s v="SIG"/>
    <x v="12"/>
    <x v="28"/>
    <x v="0"/>
    <n v="5388985"/>
    <n v="575000"/>
    <x v="0"/>
    <s v="YES"/>
    <d v="2023-06-28T00:00:00"/>
  </r>
  <r>
    <x v="7"/>
    <s v="SIG"/>
    <x v="11"/>
    <x v="27"/>
    <x v="0"/>
    <n v="5388037"/>
    <n v="1250000"/>
    <x v="0"/>
    <s v="YES"/>
    <d v="2023-06-23T00:00:00"/>
  </r>
  <r>
    <x v="7"/>
    <s v="SIG"/>
    <x v="11"/>
    <x v="26"/>
    <x v="0"/>
    <n v="5387088"/>
    <n v="436000"/>
    <x v="0"/>
    <s v="YES"/>
    <d v="2023-06-21T00:00:00"/>
  </r>
  <r>
    <x v="7"/>
    <s v="SIG"/>
    <x v="11"/>
    <x v="27"/>
    <x v="0"/>
    <n v="5387891"/>
    <n v="1148000"/>
    <x v="0"/>
    <s v="YES"/>
    <d v="2023-06-23T00:00:00"/>
  </r>
  <r>
    <x v="7"/>
    <s v="SIG"/>
    <x v="11"/>
    <x v="26"/>
    <x v="2"/>
    <n v="5389080"/>
    <n v="370000"/>
    <x v="0"/>
    <s v="YES"/>
    <d v="2023-06-29T00:00:00"/>
  </r>
  <r>
    <x v="7"/>
    <s v="SIG"/>
    <x v="11"/>
    <x v="27"/>
    <x v="0"/>
    <n v="5385228"/>
    <n v="555000"/>
    <x v="0"/>
    <s v="YES"/>
    <d v="2023-06-09T00:00:00"/>
  </r>
  <r>
    <x v="7"/>
    <s v="SIG"/>
    <x v="11"/>
    <x v="26"/>
    <x v="0"/>
    <n v="5387001"/>
    <n v="370000"/>
    <x v="0"/>
    <s v="YES"/>
    <d v="2023-06-20T00:00:00"/>
  </r>
  <r>
    <x v="7"/>
    <s v="SIG"/>
    <x v="11"/>
    <x v="26"/>
    <x v="2"/>
    <n v="5383978"/>
    <n v="275000"/>
    <x v="0"/>
    <s v="YES"/>
    <d v="2023-06-02T00:00:00"/>
  </r>
  <r>
    <x v="7"/>
    <s v="SIG"/>
    <x v="11"/>
    <x v="27"/>
    <x v="0"/>
    <n v="5387884"/>
    <n v="792000"/>
    <x v="0"/>
    <s v="YES"/>
    <d v="2023-06-23T00:00:00"/>
  </r>
  <r>
    <x v="8"/>
    <s v="ST"/>
    <x v="3"/>
    <x v="29"/>
    <x v="4"/>
    <n v="5385304"/>
    <n v="150000"/>
    <x v="0"/>
    <s v="YES"/>
    <d v="2023-06-09T00:00:00"/>
  </r>
  <r>
    <x v="8"/>
    <s v="ST"/>
    <x v="13"/>
    <x v="30"/>
    <x v="2"/>
    <n v="5386381"/>
    <n v="1138101"/>
    <x v="1"/>
    <s v="YES"/>
    <d v="2023-06-16T00:00:00"/>
  </r>
  <r>
    <x v="8"/>
    <s v="ST"/>
    <x v="13"/>
    <x v="31"/>
    <x v="0"/>
    <n v="5384664"/>
    <n v="500000"/>
    <x v="0"/>
    <s v="YES"/>
    <d v="2023-06-07T00:00:00"/>
  </r>
  <r>
    <x v="8"/>
    <s v="ST"/>
    <x v="3"/>
    <x v="29"/>
    <x v="0"/>
    <n v="5384348"/>
    <n v="296500"/>
    <x v="0"/>
    <s v="YES"/>
    <d v="2023-06-05T00:00:00"/>
  </r>
  <r>
    <x v="8"/>
    <s v="ST"/>
    <x v="9"/>
    <x v="32"/>
    <x v="0"/>
    <n v="5386408"/>
    <n v="812916"/>
    <x v="0"/>
    <s v="YES"/>
    <d v="2023-06-16T00:00:00"/>
  </r>
  <r>
    <x v="8"/>
    <s v="ST"/>
    <x v="14"/>
    <x v="31"/>
    <x v="2"/>
    <n v="5385448"/>
    <n v="410000"/>
    <x v="0"/>
    <s v="YES"/>
    <d v="2023-06-12T00:00:00"/>
  </r>
  <r>
    <x v="8"/>
    <s v="ST"/>
    <x v="3"/>
    <x v="29"/>
    <x v="0"/>
    <n v="5386058"/>
    <n v="365000"/>
    <x v="0"/>
    <s v="YES"/>
    <d v="2023-06-14T00:00:00"/>
  </r>
  <r>
    <x v="8"/>
    <s v="ST"/>
    <x v="3"/>
    <x v="29"/>
    <x v="0"/>
    <n v="5384741"/>
    <n v="455000"/>
    <x v="0"/>
    <s v="YES"/>
    <d v="2023-06-07T00:00:00"/>
  </r>
  <r>
    <x v="8"/>
    <s v="ST"/>
    <x v="13"/>
    <x v="30"/>
    <x v="5"/>
    <n v="5386407"/>
    <n v="1039300"/>
    <x v="0"/>
    <s v="YES"/>
    <d v="2023-06-16T00:00:00"/>
  </r>
  <r>
    <x v="8"/>
    <s v="ST"/>
    <x v="13"/>
    <x v="30"/>
    <x v="0"/>
    <n v="5385323"/>
    <n v="1400000"/>
    <x v="0"/>
    <s v="YES"/>
    <d v="2023-06-09T00:00:00"/>
  </r>
  <r>
    <x v="8"/>
    <s v="ST"/>
    <x v="13"/>
    <x v="31"/>
    <x v="0"/>
    <n v="5386134"/>
    <n v="495000"/>
    <x v="0"/>
    <s v="YES"/>
    <d v="2023-06-15T00:00:00"/>
  </r>
  <r>
    <x v="8"/>
    <s v="ST"/>
    <x v="13"/>
    <x v="33"/>
    <x v="0"/>
    <n v="5385996"/>
    <n v="250000"/>
    <x v="0"/>
    <s v="YES"/>
    <d v="2023-06-14T00:00:00"/>
  </r>
  <r>
    <x v="8"/>
    <s v="ST"/>
    <x v="3"/>
    <x v="31"/>
    <x v="0"/>
    <n v="5387682"/>
    <n v="800000"/>
    <x v="0"/>
    <s v="YES"/>
    <d v="2023-06-23T00:00:00"/>
  </r>
  <r>
    <x v="8"/>
    <s v="ST"/>
    <x v="3"/>
    <x v="29"/>
    <x v="4"/>
    <n v="5385358"/>
    <n v="270000"/>
    <x v="0"/>
    <s v="YES"/>
    <d v="2023-06-09T00:00:00"/>
  </r>
  <r>
    <x v="8"/>
    <s v="ST"/>
    <x v="10"/>
    <x v="34"/>
    <x v="0"/>
    <n v="5384788"/>
    <n v="825000"/>
    <x v="0"/>
    <s v="YES"/>
    <d v="2023-06-07T00:00:00"/>
  </r>
  <r>
    <x v="8"/>
    <s v="ST"/>
    <x v="13"/>
    <x v="30"/>
    <x v="0"/>
    <n v="5386418"/>
    <n v="372000"/>
    <x v="0"/>
    <s v="YES"/>
    <d v="2023-06-16T00:00:00"/>
  </r>
  <r>
    <x v="8"/>
    <s v="ST"/>
    <x v="13"/>
    <x v="30"/>
    <x v="2"/>
    <n v="5387654"/>
    <n v="407000"/>
    <x v="1"/>
    <s v="YES"/>
    <d v="2023-06-23T00:00:00"/>
  </r>
  <r>
    <x v="8"/>
    <s v="ST"/>
    <x v="13"/>
    <x v="30"/>
    <x v="0"/>
    <n v="5385765"/>
    <n v="1399000"/>
    <x v="0"/>
    <s v="YES"/>
    <d v="2023-06-13T00:00:00"/>
  </r>
  <r>
    <x v="8"/>
    <s v="ST"/>
    <x v="3"/>
    <x v="35"/>
    <x v="0"/>
    <n v="5385938"/>
    <n v="605000"/>
    <x v="0"/>
    <s v="YES"/>
    <d v="2023-06-14T00:00:00"/>
  </r>
  <r>
    <x v="8"/>
    <s v="ST"/>
    <x v="13"/>
    <x v="30"/>
    <x v="0"/>
    <n v="5385891"/>
    <n v="510000"/>
    <x v="0"/>
    <s v="YES"/>
    <d v="2023-06-14T00:00:00"/>
  </r>
  <r>
    <x v="8"/>
    <s v="ST"/>
    <x v="15"/>
    <x v="36"/>
    <x v="2"/>
    <n v="5385150"/>
    <n v="155000"/>
    <x v="0"/>
    <s v="YES"/>
    <d v="2023-06-09T00:00:00"/>
  </r>
  <r>
    <x v="8"/>
    <s v="ST"/>
    <x v="10"/>
    <x v="34"/>
    <x v="2"/>
    <n v="5385002"/>
    <n v="158000"/>
    <x v="0"/>
    <s v="YES"/>
    <d v="2023-06-08T00:00:00"/>
  </r>
  <r>
    <x v="8"/>
    <s v="ST"/>
    <x v="13"/>
    <x v="37"/>
    <x v="0"/>
    <n v="5385883"/>
    <n v="469000"/>
    <x v="0"/>
    <s v="YES"/>
    <d v="2023-06-14T00:00:00"/>
  </r>
  <r>
    <x v="8"/>
    <s v="ST"/>
    <x v="3"/>
    <x v="29"/>
    <x v="2"/>
    <n v="5385360"/>
    <n v="265000"/>
    <x v="0"/>
    <s v="YES"/>
    <d v="2023-06-09T00:00:00"/>
  </r>
  <r>
    <x v="8"/>
    <s v="ST"/>
    <x v="13"/>
    <x v="33"/>
    <x v="1"/>
    <n v="5386161"/>
    <n v="14990"/>
    <x v="0"/>
    <s v="YES"/>
    <d v="2023-06-15T00:00:00"/>
  </r>
  <r>
    <x v="8"/>
    <s v="ST"/>
    <x v="10"/>
    <x v="34"/>
    <x v="0"/>
    <n v="5384495"/>
    <n v="740000"/>
    <x v="0"/>
    <s v="YES"/>
    <d v="2023-06-06T00:00:00"/>
  </r>
  <r>
    <x v="8"/>
    <s v="ST"/>
    <x v="10"/>
    <x v="38"/>
    <x v="0"/>
    <n v="5385551"/>
    <n v="512200"/>
    <x v="0"/>
    <s v="YES"/>
    <d v="2023-06-12T00:00:00"/>
  </r>
  <r>
    <x v="8"/>
    <s v="ST"/>
    <x v="3"/>
    <x v="39"/>
    <x v="1"/>
    <n v="5384510"/>
    <n v="380000"/>
    <x v="0"/>
    <s v="YES"/>
    <d v="2023-06-06T00:00:00"/>
  </r>
  <r>
    <x v="8"/>
    <s v="ST"/>
    <x v="13"/>
    <x v="33"/>
    <x v="5"/>
    <n v="5386236"/>
    <n v="375000"/>
    <x v="0"/>
    <s v="YES"/>
    <d v="2023-06-15T00:00:00"/>
  </r>
  <r>
    <x v="8"/>
    <s v="ST"/>
    <x v="3"/>
    <x v="35"/>
    <x v="0"/>
    <n v="5385240"/>
    <n v="819000"/>
    <x v="0"/>
    <s v="YES"/>
    <d v="2023-06-09T00:00:00"/>
  </r>
  <r>
    <x v="8"/>
    <s v="ST"/>
    <x v="3"/>
    <x v="39"/>
    <x v="0"/>
    <n v="5385546"/>
    <n v="1275000"/>
    <x v="0"/>
    <s v="YES"/>
    <d v="2023-06-12T00:00:00"/>
  </r>
  <r>
    <x v="8"/>
    <s v="ST"/>
    <x v="10"/>
    <x v="38"/>
    <x v="0"/>
    <n v="5384937"/>
    <n v="688000"/>
    <x v="0"/>
    <s v="YES"/>
    <d v="2023-06-08T00:00:00"/>
  </r>
  <r>
    <x v="8"/>
    <s v="ST"/>
    <x v="10"/>
    <x v="38"/>
    <x v="0"/>
    <n v="5386242"/>
    <n v="1395000"/>
    <x v="0"/>
    <s v="YES"/>
    <d v="2023-06-15T00:00:00"/>
  </r>
  <r>
    <x v="8"/>
    <s v="ST"/>
    <x v="10"/>
    <x v="34"/>
    <x v="1"/>
    <n v="5385020"/>
    <n v="92000"/>
    <x v="0"/>
    <s v="YES"/>
    <d v="2023-06-08T00:00:00"/>
  </r>
  <r>
    <x v="8"/>
    <s v="ST"/>
    <x v="10"/>
    <x v="34"/>
    <x v="0"/>
    <n v="5384457"/>
    <n v="989900"/>
    <x v="0"/>
    <s v="YES"/>
    <d v="2023-06-06T00:00:00"/>
  </r>
  <r>
    <x v="8"/>
    <s v="ST"/>
    <x v="10"/>
    <x v="31"/>
    <x v="0"/>
    <n v="5386108"/>
    <n v="590000"/>
    <x v="0"/>
    <s v="YES"/>
    <d v="2023-06-15T00:00:00"/>
  </r>
  <r>
    <x v="8"/>
    <s v="ST"/>
    <x v="10"/>
    <x v="38"/>
    <x v="0"/>
    <n v="5385600"/>
    <n v="435000"/>
    <x v="0"/>
    <s v="YES"/>
    <d v="2023-06-12T00:00:00"/>
  </r>
  <r>
    <x v="8"/>
    <s v="ST"/>
    <x v="3"/>
    <x v="40"/>
    <x v="0"/>
    <n v="5384355"/>
    <n v="108682"/>
    <x v="0"/>
    <s v="YES"/>
    <d v="2023-06-05T00:00:00"/>
  </r>
  <r>
    <x v="8"/>
    <s v="ST"/>
    <x v="10"/>
    <x v="31"/>
    <x v="2"/>
    <n v="5386251"/>
    <n v="268000"/>
    <x v="0"/>
    <s v="YES"/>
    <d v="2023-06-15T00:00:00"/>
  </r>
  <r>
    <x v="8"/>
    <s v="ST"/>
    <x v="3"/>
    <x v="40"/>
    <x v="0"/>
    <n v="5385606"/>
    <n v="449900"/>
    <x v="0"/>
    <s v="YES"/>
    <d v="2023-06-12T00:00:00"/>
  </r>
  <r>
    <x v="8"/>
    <s v="ST"/>
    <x v="3"/>
    <x v="40"/>
    <x v="0"/>
    <n v="5386265"/>
    <n v="400000"/>
    <x v="0"/>
    <s v="YES"/>
    <d v="2023-06-15T00:00:00"/>
  </r>
  <r>
    <x v="8"/>
    <s v="ST"/>
    <x v="3"/>
    <x v="29"/>
    <x v="0"/>
    <n v="5385226"/>
    <n v="541000"/>
    <x v="0"/>
    <s v="YES"/>
    <d v="2023-06-09T00:00:00"/>
  </r>
  <r>
    <x v="8"/>
    <s v="ST"/>
    <x v="3"/>
    <x v="29"/>
    <x v="0"/>
    <n v="5386268"/>
    <n v="2850000"/>
    <x v="0"/>
    <s v="YES"/>
    <d v="2023-06-15T00:00:00"/>
  </r>
  <r>
    <x v="8"/>
    <s v="ST"/>
    <x v="3"/>
    <x v="31"/>
    <x v="0"/>
    <n v="5385225"/>
    <n v="660000"/>
    <x v="0"/>
    <s v="YES"/>
    <d v="2023-06-09T00:00:00"/>
  </r>
  <r>
    <x v="8"/>
    <s v="ST"/>
    <x v="9"/>
    <x v="41"/>
    <x v="0"/>
    <n v="5385521"/>
    <n v="790000"/>
    <x v="0"/>
    <s v="YES"/>
    <d v="2023-06-12T00:00:00"/>
  </r>
  <r>
    <x v="8"/>
    <s v="ST"/>
    <x v="9"/>
    <x v="31"/>
    <x v="1"/>
    <n v="5385669"/>
    <n v="89000"/>
    <x v="0"/>
    <s v="YES"/>
    <d v="2023-06-13T00:00:00"/>
  </r>
  <r>
    <x v="8"/>
    <s v="ST"/>
    <x v="13"/>
    <x v="30"/>
    <x v="0"/>
    <n v="5385282"/>
    <n v="525000"/>
    <x v="0"/>
    <s v="YES"/>
    <d v="2023-06-09T00:00:00"/>
  </r>
  <r>
    <x v="8"/>
    <s v="ST"/>
    <x v="3"/>
    <x v="39"/>
    <x v="0"/>
    <n v="5384359"/>
    <n v="640000"/>
    <x v="0"/>
    <s v="YES"/>
    <d v="2023-06-05T00:00:00"/>
  </r>
  <r>
    <x v="8"/>
    <s v="ST"/>
    <x v="13"/>
    <x v="31"/>
    <x v="4"/>
    <n v="5386131"/>
    <n v="200000"/>
    <x v="0"/>
    <s v="YES"/>
    <d v="2023-06-15T00:00:00"/>
  </r>
  <r>
    <x v="8"/>
    <s v="ST"/>
    <x v="10"/>
    <x v="34"/>
    <x v="2"/>
    <n v="5384455"/>
    <n v="150000"/>
    <x v="0"/>
    <s v="YES"/>
    <d v="2023-06-06T00:00:00"/>
  </r>
  <r>
    <x v="8"/>
    <s v="ST"/>
    <x v="3"/>
    <x v="29"/>
    <x v="1"/>
    <n v="5387795"/>
    <n v="410000"/>
    <x v="0"/>
    <s v="YES"/>
    <d v="2023-06-23T00:00:00"/>
  </r>
  <r>
    <x v="8"/>
    <s v="ST"/>
    <x v="13"/>
    <x v="33"/>
    <x v="0"/>
    <n v="5388937"/>
    <n v="262500"/>
    <x v="0"/>
    <s v="YES"/>
    <d v="2023-06-28T00:00:00"/>
  </r>
  <r>
    <x v="8"/>
    <s v="ST"/>
    <x v="13"/>
    <x v="31"/>
    <x v="0"/>
    <n v="5384211"/>
    <n v="625000"/>
    <x v="0"/>
    <s v="YES"/>
    <d v="2023-06-05T00:00:00"/>
  </r>
  <r>
    <x v="8"/>
    <s v="ST"/>
    <x v="13"/>
    <x v="42"/>
    <x v="1"/>
    <n v="5387183"/>
    <n v="125000"/>
    <x v="0"/>
    <s v="YES"/>
    <d v="2023-06-21T00:00:00"/>
  </r>
  <r>
    <x v="8"/>
    <s v="ST"/>
    <x v="3"/>
    <x v="40"/>
    <x v="4"/>
    <n v="5384249"/>
    <n v="335000"/>
    <x v="0"/>
    <s v="YES"/>
    <d v="2023-06-05T00:00:00"/>
  </r>
  <r>
    <x v="8"/>
    <s v="ST"/>
    <x v="10"/>
    <x v="38"/>
    <x v="0"/>
    <n v="5384261"/>
    <n v="420000"/>
    <x v="0"/>
    <s v="YES"/>
    <d v="2023-06-05T00:00:00"/>
  </r>
  <r>
    <x v="8"/>
    <s v="ST"/>
    <x v="3"/>
    <x v="29"/>
    <x v="4"/>
    <n v="5384301"/>
    <n v="61054"/>
    <x v="0"/>
    <s v="YES"/>
    <d v="2023-06-05T00:00:00"/>
  </r>
  <r>
    <x v="8"/>
    <s v="ST"/>
    <x v="3"/>
    <x v="40"/>
    <x v="0"/>
    <n v="5384091"/>
    <n v="400000"/>
    <x v="0"/>
    <s v="YES"/>
    <d v="2023-06-02T00:00:00"/>
  </r>
  <r>
    <x v="8"/>
    <s v="ST"/>
    <x v="3"/>
    <x v="31"/>
    <x v="0"/>
    <n v="5384332"/>
    <n v="830000"/>
    <x v="0"/>
    <s v="YES"/>
    <d v="2023-06-05T00:00:00"/>
  </r>
  <r>
    <x v="8"/>
    <s v="ST"/>
    <x v="3"/>
    <x v="40"/>
    <x v="0"/>
    <n v="5384081"/>
    <n v="450000"/>
    <x v="0"/>
    <s v="YES"/>
    <d v="2023-06-02T00:00:00"/>
  </r>
  <r>
    <x v="8"/>
    <s v="ST"/>
    <x v="10"/>
    <x v="38"/>
    <x v="2"/>
    <n v="5387827"/>
    <n v="375000"/>
    <x v="0"/>
    <s v="YES"/>
    <d v="2023-06-23T00:00:00"/>
  </r>
  <r>
    <x v="8"/>
    <s v="ST"/>
    <x v="3"/>
    <x v="43"/>
    <x v="0"/>
    <n v="5387879"/>
    <n v="800000"/>
    <x v="0"/>
    <s v="YES"/>
    <d v="2023-06-23T00:00:00"/>
  </r>
  <r>
    <x v="8"/>
    <s v="ST"/>
    <x v="13"/>
    <x v="37"/>
    <x v="4"/>
    <n v="5387917"/>
    <n v="310000"/>
    <x v="0"/>
    <s v="YES"/>
    <d v="2023-06-23T00:00:00"/>
  </r>
  <r>
    <x v="8"/>
    <s v="ST"/>
    <x v="3"/>
    <x v="39"/>
    <x v="2"/>
    <n v="5388005"/>
    <n v="260000"/>
    <x v="0"/>
    <s v="YES"/>
    <d v="2023-06-23T00:00:00"/>
  </r>
  <r>
    <x v="8"/>
    <s v="ST"/>
    <x v="13"/>
    <x v="30"/>
    <x v="2"/>
    <n v="5388125"/>
    <n v="415000"/>
    <x v="1"/>
    <s v="YES"/>
    <d v="2023-06-23T00:00:00"/>
  </r>
  <r>
    <x v="8"/>
    <s v="ST"/>
    <x v="9"/>
    <x v="31"/>
    <x v="0"/>
    <n v="5388307"/>
    <n v="1425000"/>
    <x v="0"/>
    <s v="YES"/>
    <d v="2023-06-26T00:00:00"/>
  </r>
  <r>
    <x v="8"/>
    <s v="ST"/>
    <x v="13"/>
    <x v="30"/>
    <x v="0"/>
    <n v="5388318"/>
    <n v="1503841"/>
    <x v="1"/>
    <s v="YES"/>
    <d v="2023-06-26T00:00:00"/>
  </r>
  <r>
    <x v="8"/>
    <s v="ST"/>
    <x v="13"/>
    <x v="33"/>
    <x v="0"/>
    <n v="5384302"/>
    <n v="290000"/>
    <x v="0"/>
    <s v="YES"/>
    <d v="2023-06-05T00:00:00"/>
  </r>
  <r>
    <x v="8"/>
    <s v="ST"/>
    <x v="13"/>
    <x v="30"/>
    <x v="2"/>
    <n v="5383849"/>
    <n v="500485"/>
    <x v="1"/>
    <s v="YES"/>
    <d v="2023-06-01T00:00:00"/>
  </r>
  <r>
    <x v="8"/>
    <s v="ST"/>
    <x v="3"/>
    <x v="35"/>
    <x v="4"/>
    <n v="5388963"/>
    <n v="272500"/>
    <x v="0"/>
    <s v="YES"/>
    <d v="2023-06-28T00:00:00"/>
  </r>
  <r>
    <x v="8"/>
    <s v="ST"/>
    <x v="3"/>
    <x v="29"/>
    <x v="0"/>
    <n v="5388968"/>
    <n v="545000"/>
    <x v="0"/>
    <s v="YES"/>
    <d v="2023-06-28T00:00:00"/>
  </r>
  <r>
    <x v="8"/>
    <s v="ST"/>
    <x v="13"/>
    <x v="33"/>
    <x v="0"/>
    <n v="5383574"/>
    <n v="810000"/>
    <x v="0"/>
    <s v="YES"/>
    <d v="2023-06-01T00:00:00"/>
  </r>
  <r>
    <x v="8"/>
    <s v="ST"/>
    <x v="3"/>
    <x v="44"/>
    <x v="1"/>
    <n v="5383575"/>
    <n v="240000"/>
    <x v="0"/>
    <s v="YES"/>
    <d v="2023-06-01T00:00:00"/>
  </r>
  <r>
    <x v="8"/>
    <s v="ST"/>
    <x v="10"/>
    <x v="38"/>
    <x v="6"/>
    <n v="5383578"/>
    <n v="145000"/>
    <x v="0"/>
    <s v="YES"/>
    <d v="2023-06-01T00:00:00"/>
  </r>
  <r>
    <x v="8"/>
    <s v="ST"/>
    <x v="3"/>
    <x v="44"/>
    <x v="0"/>
    <n v="5383580"/>
    <n v="650000"/>
    <x v="0"/>
    <s v="YES"/>
    <d v="2023-06-01T00:00:00"/>
  </r>
  <r>
    <x v="8"/>
    <s v="ST"/>
    <x v="3"/>
    <x v="39"/>
    <x v="0"/>
    <n v="5384093"/>
    <n v="510000"/>
    <x v="0"/>
    <s v="YES"/>
    <d v="2023-06-02T00:00:00"/>
  </r>
  <r>
    <x v="8"/>
    <s v="ST"/>
    <x v="3"/>
    <x v="43"/>
    <x v="0"/>
    <n v="5383785"/>
    <n v="846919"/>
    <x v="1"/>
    <s v="YES"/>
    <d v="2023-06-01T00:00:00"/>
  </r>
  <r>
    <x v="8"/>
    <s v="ST"/>
    <x v="3"/>
    <x v="40"/>
    <x v="0"/>
    <n v="5388379"/>
    <n v="815000"/>
    <x v="0"/>
    <s v="YES"/>
    <d v="2023-06-26T00:00:00"/>
  </r>
  <r>
    <x v="8"/>
    <s v="ST"/>
    <x v="3"/>
    <x v="35"/>
    <x v="4"/>
    <n v="5383898"/>
    <n v="130000"/>
    <x v="0"/>
    <s v="YES"/>
    <d v="2023-06-01T00:00:00"/>
  </r>
  <r>
    <x v="8"/>
    <s v="ST"/>
    <x v="13"/>
    <x v="33"/>
    <x v="0"/>
    <n v="5383961"/>
    <n v="275000"/>
    <x v="0"/>
    <s v="YES"/>
    <d v="2023-06-02T00:00:00"/>
  </r>
  <r>
    <x v="8"/>
    <s v="ST"/>
    <x v="3"/>
    <x v="35"/>
    <x v="0"/>
    <n v="5383995"/>
    <n v="340000"/>
    <x v="0"/>
    <s v="YES"/>
    <d v="2023-06-02T00:00:00"/>
  </r>
  <r>
    <x v="8"/>
    <s v="ST"/>
    <x v="3"/>
    <x v="43"/>
    <x v="0"/>
    <n v="5384004"/>
    <n v="785000"/>
    <x v="0"/>
    <s v="YES"/>
    <d v="2023-06-02T00:00:00"/>
  </r>
  <r>
    <x v="8"/>
    <s v="ST"/>
    <x v="3"/>
    <x v="31"/>
    <x v="0"/>
    <n v="5384015"/>
    <n v="570000"/>
    <x v="0"/>
    <s v="YES"/>
    <d v="2023-06-02T00:00:00"/>
  </r>
  <r>
    <x v="8"/>
    <s v="ST"/>
    <x v="13"/>
    <x v="30"/>
    <x v="0"/>
    <n v="5384023"/>
    <n v="610000"/>
    <x v="0"/>
    <s v="YES"/>
    <d v="2023-06-02T00:00:00"/>
  </r>
  <r>
    <x v="8"/>
    <s v="ST"/>
    <x v="3"/>
    <x v="29"/>
    <x v="0"/>
    <n v="5384076"/>
    <n v="380000"/>
    <x v="0"/>
    <s v="YES"/>
    <d v="2023-06-02T00:00:00"/>
  </r>
  <r>
    <x v="8"/>
    <s v="ST"/>
    <x v="13"/>
    <x v="33"/>
    <x v="0"/>
    <n v="5383752"/>
    <n v="645000"/>
    <x v="0"/>
    <s v="YES"/>
    <d v="2023-06-01T00:00:00"/>
  </r>
  <r>
    <x v="8"/>
    <s v="ST"/>
    <x v="13"/>
    <x v="37"/>
    <x v="4"/>
    <n v="5389588"/>
    <n v="224500"/>
    <x v="0"/>
    <s v="YES"/>
    <d v="2023-06-30T00:00:00"/>
  </r>
  <r>
    <x v="8"/>
    <s v="ST"/>
    <x v="13"/>
    <x v="33"/>
    <x v="0"/>
    <n v="5389346"/>
    <n v="320000"/>
    <x v="0"/>
    <s v="YES"/>
    <d v="2023-06-30T00:00:00"/>
  </r>
  <r>
    <x v="8"/>
    <s v="ST"/>
    <x v="3"/>
    <x v="35"/>
    <x v="1"/>
    <n v="5389366"/>
    <n v="122000"/>
    <x v="0"/>
    <s v="YES"/>
    <d v="2023-06-30T00:00:00"/>
  </r>
  <r>
    <x v="8"/>
    <s v="ST"/>
    <x v="13"/>
    <x v="45"/>
    <x v="0"/>
    <n v="5389368"/>
    <n v="441000"/>
    <x v="0"/>
    <s v="YES"/>
    <d v="2023-06-30T00:00:00"/>
  </r>
  <r>
    <x v="8"/>
    <s v="ST"/>
    <x v="3"/>
    <x v="31"/>
    <x v="0"/>
    <n v="5389377"/>
    <n v="435000"/>
    <x v="0"/>
    <s v="YES"/>
    <d v="2023-06-30T00:00:00"/>
  </r>
  <r>
    <x v="8"/>
    <s v="ST"/>
    <x v="10"/>
    <x v="34"/>
    <x v="0"/>
    <n v="5389384"/>
    <n v="575000"/>
    <x v="0"/>
    <s v="YES"/>
    <d v="2023-06-30T00:00:00"/>
  </r>
  <r>
    <x v="8"/>
    <s v="ST"/>
    <x v="3"/>
    <x v="35"/>
    <x v="4"/>
    <n v="5389386"/>
    <n v="360000"/>
    <x v="0"/>
    <s v="YES"/>
    <d v="2023-06-30T00:00:00"/>
  </r>
  <r>
    <x v="8"/>
    <s v="ST"/>
    <x v="10"/>
    <x v="34"/>
    <x v="0"/>
    <n v="5388344"/>
    <n v="799900"/>
    <x v="0"/>
    <s v="YES"/>
    <d v="2023-06-26T00:00:00"/>
  </r>
  <r>
    <x v="8"/>
    <s v="ST"/>
    <x v="13"/>
    <x v="33"/>
    <x v="4"/>
    <n v="5389573"/>
    <n v="390500"/>
    <x v="0"/>
    <s v="YES"/>
    <d v="2023-06-30T00:00:00"/>
  </r>
  <r>
    <x v="8"/>
    <s v="ST"/>
    <x v="10"/>
    <x v="31"/>
    <x v="0"/>
    <n v="5389298"/>
    <n v="625000"/>
    <x v="0"/>
    <s v="YES"/>
    <d v="2023-06-30T00:00:00"/>
  </r>
  <r>
    <x v="8"/>
    <s v="ST"/>
    <x v="13"/>
    <x v="31"/>
    <x v="0"/>
    <n v="5389633"/>
    <n v="520000"/>
    <x v="0"/>
    <s v="YES"/>
    <d v="2023-06-30T00:00:00"/>
  </r>
  <r>
    <x v="8"/>
    <s v="ST"/>
    <x v="3"/>
    <x v="39"/>
    <x v="6"/>
    <n v="5389646"/>
    <n v="566500"/>
    <x v="0"/>
    <s v="YES"/>
    <d v="2023-06-30T00:00:00"/>
  </r>
  <r>
    <x v="8"/>
    <s v="ST"/>
    <x v="3"/>
    <x v="40"/>
    <x v="4"/>
    <n v="5389651"/>
    <n v="280000"/>
    <x v="0"/>
    <s v="YES"/>
    <d v="2023-06-30T00:00:00"/>
  </r>
  <r>
    <x v="8"/>
    <s v="ST"/>
    <x v="13"/>
    <x v="37"/>
    <x v="2"/>
    <n v="5389689"/>
    <n v="300000"/>
    <x v="0"/>
    <s v="YES"/>
    <d v="2023-06-30T00:00:00"/>
  </r>
  <r>
    <x v="8"/>
    <s v="ST"/>
    <x v="10"/>
    <x v="31"/>
    <x v="1"/>
    <n v="5389693"/>
    <n v="145000"/>
    <x v="0"/>
    <s v="YES"/>
    <d v="2023-06-30T00:00:00"/>
  </r>
  <r>
    <x v="8"/>
    <s v="ST"/>
    <x v="3"/>
    <x v="39"/>
    <x v="1"/>
    <n v="5389700"/>
    <n v="250000"/>
    <x v="0"/>
    <s v="YES"/>
    <d v="2023-06-30T00:00:00"/>
  </r>
  <r>
    <x v="8"/>
    <s v="ST"/>
    <x v="10"/>
    <x v="34"/>
    <x v="0"/>
    <n v="5389736"/>
    <n v="1090000"/>
    <x v="0"/>
    <s v="YES"/>
    <d v="2023-06-30T00:00:00"/>
  </r>
  <r>
    <x v="8"/>
    <s v="ST"/>
    <x v="13"/>
    <x v="33"/>
    <x v="0"/>
    <n v="5389561"/>
    <n v="280000"/>
    <x v="0"/>
    <s v="YES"/>
    <d v="2023-06-30T00:00:00"/>
  </r>
  <r>
    <x v="8"/>
    <s v="ST"/>
    <x v="3"/>
    <x v="39"/>
    <x v="0"/>
    <n v="5388870"/>
    <n v="415000"/>
    <x v="0"/>
    <s v="YES"/>
    <d v="2023-06-28T00:00:00"/>
  </r>
  <r>
    <x v="8"/>
    <s v="ST"/>
    <x v="13"/>
    <x v="30"/>
    <x v="2"/>
    <n v="5384199"/>
    <n v="416990"/>
    <x v="1"/>
    <s v="YES"/>
    <d v="2023-06-05T00:00:00"/>
  </r>
  <r>
    <x v="8"/>
    <s v="ST"/>
    <x v="3"/>
    <x v="35"/>
    <x v="0"/>
    <n v="5388382"/>
    <n v="366000"/>
    <x v="0"/>
    <s v="YES"/>
    <d v="2023-06-26T00:00:00"/>
  </r>
  <r>
    <x v="8"/>
    <s v="ST"/>
    <x v="9"/>
    <x v="32"/>
    <x v="0"/>
    <n v="5388560"/>
    <n v="452000"/>
    <x v="0"/>
    <s v="YES"/>
    <d v="2023-06-27T00:00:00"/>
  </r>
  <r>
    <x v="8"/>
    <s v="ST"/>
    <x v="13"/>
    <x v="30"/>
    <x v="0"/>
    <n v="5388590"/>
    <n v="635000"/>
    <x v="0"/>
    <s v="YES"/>
    <d v="2023-06-27T00:00:00"/>
  </r>
  <r>
    <x v="8"/>
    <s v="ST"/>
    <x v="3"/>
    <x v="29"/>
    <x v="0"/>
    <n v="5388594"/>
    <n v="485251"/>
    <x v="1"/>
    <s v="YES"/>
    <d v="2023-06-27T00:00:00"/>
  </r>
  <r>
    <x v="8"/>
    <s v="ST"/>
    <x v="3"/>
    <x v="35"/>
    <x v="0"/>
    <n v="5388598"/>
    <n v="605000"/>
    <x v="0"/>
    <s v="YES"/>
    <d v="2023-06-27T00:00:00"/>
  </r>
  <r>
    <x v="8"/>
    <s v="ST"/>
    <x v="3"/>
    <x v="29"/>
    <x v="0"/>
    <n v="5388689"/>
    <n v="495000"/>
    <x v="0"/>
    <s v="YES"/>
    <d v="2023-06-27T00:00:00"/>
  </r>
  <r>
    <x v="8"/>
    <s v="ST"/>
    <x v="13"/>
    <x v="30"/>
    <x v="0"/>
    <n v="5389319"/>
    <n v="2450000"/>
    <x v="0"/>
    <s v="YES"/>
    <d v="2023-06-30T00:00:00"/>
  </r>
  <r>
    <x v="8"/>
    <s v="ST"/>
    <x v="9"/>
    <x v="32"/>
    <x v="0"/>
    <n v="5388840"/>
    <n v="300000"/>
    <x v="0"/>
    <s v="YES"/>
    <d v="2023-06-28T00:00:00"/>
  </r>
  <r>
    <x v="8"/>
    <s v="ST"/>
    <x v="13"/>
    <x v="30"/>
    <x v="0"/>
    <n v="5389306"/>
    <n v="654000"/>
    <x v="0"/>
    <s v="YES"/>
    <d v="2023-06-30T00:00:00"/>
  </r>
  <r>
    <x v="8"/>
    <s v="ST"/>
    <x v="10"/>
    <x v="31"/>
    <x v="0"/>
    <n v="5388884"/>
    <n v="485000"/>
    <x v="0"/>
    <s v="YES"/>
    <d v="2023-06-28T00:00:00"/>
  </r>
  <r>
    <x v="8"/>
    <s v="ST"/>
    <x v="10"/>
    <x v="31"/>
    <x v="0"/>
    <n v="5389057"/>
    <n v="8250000"/>
    <x v="0"/>
    <s v="YES"/>
    <d v="2023-06-29T00:00:00"/>
  </r>
  <r>
    <x v="8"/>
    <s v="ST"/>
    <x v="3"/>
    <x v="44"/>
    <x v="0"/>
    <n v="5389114"/>
    <n v="200000"/>
    <x v="0"/>
    <s v="YES"/>
    <d v="2023-06-29T00:00:00"/>
  </r>
  <r>
    <x v="8"/>
    <s v="ST"/>
    <x v="10"/>
    <x v="38"/>
    <x v="0"/>
    <n v="5389132"/>
    <n v="778000"/>
    <x v="0"/>
    <s v="YES"/>
    <d v="2023-06-29T00:00:00"/>
  </r>
  <r>
    <x v="8"/>
    <s v="ST"/>
    <x v="13"/>
    <x v="31"/>
    <x v="0"/>
    <n v="5389263"/>
    <n v="485000"/>
    <x v="0"/>
    <s v="YES"/>
    <d v="2023-06-30T00:00:00"/>
  </r>
  <r>
    <x v="8"/>
    <s v="ST"/>
    <x v="10"/>
    <x v="38"/>
    <x v="0"/>
    <n v="5389288"/>
    <n v="830000"/>
    <x v="0"/>
    <s v="YES"/>
    <d v="2023-06-30T00:00:00"/>
  </r>
  <r>
    <x v="8"/>
    <s v="ST"/>
    <x v="13"/>
    <x v="30"/>
    <x v="0"/>
    <n v="5388346"/>
    <n v="529000"/>
    <x v="0"/>
    <s v="YES"/>
    <d v="2023-06-26T00:00:00"/>
  </r>
  <r>
    <x v="8"/>
    <s v="ST"/>
    <x v="3"/>
    <x v="29"/>
    <x v="0"/>
    <n v="5388762"/>
    <n v="272500"/>
    <x v="0"/>
    <s v="YES"/>
    <d v="2023-06-27T00:00:00"/>
  </r>
  <r>
    <x v="8"/>
    <s v="ST"/>
    <x v="10"/>
    <x v="31"/>
    <x v="0"/>
    <n v="5387186"/>
    <n v="443000"/>
    <x v="0"/>
    <s v="YES"/>
    <d v="2023-06-21T00:00:00"/>
  </r>
  <r>
    <x v="8"/>
    <s v="ST"/>
    <x v="13"/>
    <x v="30"/>
    <x v="0"/>
    <n v="5386758"/>
    <n v="735000"/>
    <x v="0"/>
    <s v="YES"/>
    <d v="2023-06-20T00:00:00"/>
  </r>
  <r>
    <x v="8"/>
    <s v="ST"/>
    <x v="3"/>
    <x v="40"/>
    <x v="0"/>
    <n v="5386507"/>
    <n v="650000"/>
    <x v="0"/>
    <s v="YES"/>
    <d v="2023-06-16T00:00:00"/>
  </r>
  <r>
    <x v="8"/>
    <s v="ST"/>
    <x v="10"/>
    <x v="38"/>
    <x v="0"/>
    <n v="5386771"/>
    <n v="454000"/>
    <x v="0"/>
    <s v="YES"/>
    <d v="2023-06-20T00:00:00"/>
  </r>
  <r>
    <x v="8"/>
    <s v="ST"/>
    <x v="3"/>
    <x v="29"/>
    <x v="0"/>
    <n v="5386580"/>
    <n v="516340"/>
    <x v="1"/>
    <s v="YES"/>
    <d v="2023-06-16T00:00:00"/>
  </r>
  <r>
    <x v="8"/>
    <s v="ST"/>
    <x v="13"/>
    <x v="30"/>
    <x v="0"/>
    <n v="5386778"/>
    <n v="882000"/>
    <x v="0"/>
    <s v="YES"/>
    <d v="2023-06-20T00:00:00"/>
  </r>
  <r>
    <x v="8"/>
    <s v="ST"/>
    <x v="3"/>
    <x v="39"/>
    <x v="2"/>
    <n v="5386524"/>
    <n v="244000"/>
    <x v="0"/>
    <s v="YES"/>
    <d v="2023-06-16T00:00:00"/>
  </r>
  <r>
    <x v="8"/>
    <s v="ST"/>
    <x v="16"/>
    <x v="46"/>
    <x v="0"/>
    <n v="5386786"/>
    <n v="411000"/>
    <x v="0"/>
    <s v="YES"/>
    <d v="2023-06-20T00:00:00"/>
  </r>
  <r>
    <x v="8"/>
    <s v="ST"/>
    <x v="3"/>
    <x v="29"/>
    <x v="0"/>
    <n v="5386585"/>
    <n v="565000"/>
    <x v="0"/>
    <s v="YES"/>
    <d v="2023-06-16T00:00:00"/>
  </r>
  <r>
    <x v="8"/>
    <s v="ST"/>
    <x v="3"/>
    <x v="40"/>
    <x v="0"/>
    <n v="5389741"/>
    <n v="327000"/>
    <x v="0"/>
    <s v="YES"/>
    <d v="2023-06-30T00:00:00"/>
  </r>
  <r>
    <x v="8"/>
    <s v="ST"/>
    <x v="13"/>
    <x v="30"/>
    <x v="5"/>
    <n v="5387260"/>
    <n v="1650000"/>
    <x v="0"/>
    <s v="YES"/>
    <d v="2023-06-21T00:00:00"/>
  </r>
  <r>
    <x v="8"/>
    <s v="ST"/>
    <x v="13"/>
    <x v="33"/>
    <x v="1"/>
    <n v="5388973"/>
    <n v="35000"/>
    <x v="0"/>
    <s v="YES"/>
    <d v="2023-06-28T00:00:00"/>
  </r>
  <r>
    <x v="8"/>
    <s v="ST"/>
    <x v="10"/>
    <x v="38"/>
    <x v="0"/>
    <n v="5386522"/>
    <n v="525000"/>
    <x v="0"/>
    <s v="YES"/>
    <d v="2023-06-16T00:00:00"/>
  </r>
  <r>
    <x v="8"/>
    <s v="ST"/>
    <x v="3"/>
    <x v="35"/>
    <x v="5"/>
    <n v="5387154"/>
    <n v="1650000"/>
    <x v="0"/>
    <s v="YES"/>
    <d v="2023-06-21T00:00:00"/>
  </r>
  <r>
    <x v="8"/>
    <s v="ST"/>
    <x v="13"/>
    <x v="30"/>
    <x v="2"/>
    <n v="5387107"/>
    <n v="405000"/>
    <x v="0"/>
    <s v="YES"/>
    <d v="2023-06-21T00:00:00"/>
  </r>
  <r>
    <x v="8"/>
    <s v="ST"/>
    <x v="13"/>
    <x v="33"/>
    <x v="0"/>
    <n v="5386846"/>
    <n v="320000"/>
    <x v="0"/>
    <s v="YES"/>
    <d v="2023-06-20T00:00:00"/>
  </r>
  <r>
    <x v="8"/>
    <s v="ST"/>
    <x v="3"/>
    <x v="40"/>
    <x v="0"/>
    <n v="5386939"/>
    <n v="615000"/>
    <x v="0"/>
    <s v="YES"/>
    <d v="2023-06-20T00:00:00"/>
  </r>
  <r>
    <x v="8"/>
    <s v="ST"/>
    <x v="13"/>
    <x v="30"/>
    <x v="0"/>
    <n v="5387064"/>
    <n v="2900000"/>
    <x v="0"/>
    <s v="YES"/>
    <d v="2023-06-21T00:00:00"/>
  </r>
  <r>
    <x v="8"/>
    <s v="ST"/>
    <x v="13"/>
    <x v="30"/>
    <x v="0"/>
    <n v="5387228"/>
    <n v="795000"/>
    <x v="0"/>
    <s v="YES"/>
    <d v="2023-06-21T00:00:00"/>
  </r>
  <r>
    <x v="8"/>
    <s v="ST"/>
    <x v="3"/>
    <x v="43"/>
    <x v="0"/>
    <n v="5386661"/>
    <n v="550000"/>
    <x v="0"/>
    <s v="YES"/>
    <d v="2023-06-16T00:00:00"/>
  </r>
  <r>
    <x v="8"/>
    <s v="ST"/>
    <x v="10"/>
    <x v="38"/>
    <x v="0"/>
    <n v="5387488"/>
    <n v="515000"/>
    <x v="0"/>
    <s v="YES"/>
    <d v="2023-06-22T00:00:00"/>
  </r>
  <r>
    <x v="8"/>
    <s v="ST"/>
    <x v="3"/>
    <x v="31"/>
    <x v="0"/>
    <n v="5386612"/>
    <n v="525000"/>
    <x v="0"/>
    <s v="YES"/>
    <d v="2023-06-16T00:00:00"/>
  </r>
  <r>
    <x v="8"/>
    <s v="ST"/>
    <x v="3"/>
    <x v="40"/>
    <x v="0"/>
    <n v="5387613"/>
    <n v="500000"/>
    <x v="0"/>
    <s v="YES"/>
    <d v="2023-06-22T00:00:00"/>
  </r>
  <r>
    <x v="8"/>
    <s v="ST"/>
    <x v="13"/>
    <x v="37"/>
    <x v="2"/>
    <n v="5386791"/>
    <n v="412000"/>
    <x v="0"/>
    <s v="YES"/>
    <d v="2023-06-20T00:00:00"/>
  </r>
  <r>
    <x v="9"/>
    <s v="STG"/>
    <x v="17"/>
    <x v="31"/>
    <x v="5"/>
    <n v="5388375"/>
    <n v="12100000"/>
    <x v="0"/>
    <s v="YES"/>
    <d v="2023-06-26T00:00:00"/>
  </r>
  <r>
    <x v="10"/>
    <s v="TI"/>
    <x v="18"/>
    <x v="47"/>
    <x v="0"/>
    <n v="5386822"/>
    <n v="615000"/>
    <x v="0"/>
    <s v="YES"/>
    <d v="2023-06-20T00:00:00"/>
  </r>
  <r>
    <x v="10"/>
    <s v="TI"/>
    <x v="18"/>
    <x v="47"/>
    <x v="0"/>
    <n v="5388924"/>
    <n v="575000"/>
    <x v="0"/>
    <s v="YES"/>
    <d v="2023-06-28T00:00:00"/>
  </r>
  <r>
    <x v="10"/>
    <s v="TI"/>
    <x v="10"/>
    <x v="48"/>
    <x v="4"/>
    <n v="5386604"/>
    <n v="188500"/>
    <x v="0"/>
    <s v="YES"/>
    <d v="2023-06-16T00:00:00"/>
  </r>
  <r>
    <x v="10"/>
    <s v="TI"/>
    <x v="3"/>
    <x v="49"/>
    <x v="0"/>
    <n v="5389177"/>
    <n v="541000"/>
    <x v="0"/>
    <s v="YES"/>
    <d v="2023-06-29T00:00:00"/>
  </r>
  <r>
    <x v="10"/>
    <s v="TI"/>
    <x v="10"/>
    <x v="48"/>
    <x v="1"/>
    <n v="5386882"/>
    <n v="120000"/>
    <x v="0"/>
    <s v="YES"/>
    <d v="2023-06-20T00:00:00"/>
  </r>
  <r>
    <x v="10"/>
    <s v="TI"/>
    <x v="3"/>
    <x v="49"/>
    <x v="0"/>
    <n v="5389082"/>
    <n v="825000"/>
    <x v="0"/>
    <s v="YES"/>
    <d v="2023-06-29T00:00:00"/>
  </r>
  <r>
    <x v="10"/>
    <s v="TI"/>
    <x v="10"/>
    <x v="48"/>
    <x v="0"/>
    <n v="5384176"/>
    <n v="565000"/>
    <x v="0"/>
    <s v="YES"/>
    <d v="2023-06-05T00:00:00"/>
  </r>
  <r>
    <x v="10"/>
    <s v="TI"/>
    <x v="10"/>
    <x v="48"/>
    <x v="2"/>
    <n v="5386570"/>
    <n v="395000"/>
    <x v="0"/>
    <s v="YES"/>
    <d v="2023-06-16T00:00:00"/>
  </r>
  <r>
    <x v="10"/>
    <s v="TI"/>
    <x v="3"/>
    <x v="49"/>
    <x v="0"/>
    <n v="5386197"/>
    <n v="1650000"/>
    <x v="0"/>
    <s v="YES"/>
    <d v="2023-06-15T00:00:00"/>
  </r>
  <r>
    <x v="10"/>
    <s v="TI"/>
    <x v="18"/>
    <x v="47"/>
    <x v="4"/>
    <n v="5388419"/>
    <n v="390000"/>
    <x v="0"/>
    <s v="YES"/>
    <d v="2023-06-26T00:00:00"/>
  </r>
  <r>
    <x v="10"/>
    <s v="TI"/>
    <x v="18"/>
    <x v="47"/>
    <x v="0"/>
    <n v="5389333"/>
    <n v="1050000"/>
    <x v="0"/>
    <s v="YES"/>
    <d v="2023-06-30T00:00:00"/>
  </r>
  <r>
    <x v="10"/>
    <s v="TI"/>
    <x v="3"/>
    <x v="49"/>
    <x v="1"/>
    <n v="5389136"/>
    <n v="94000"/>
    <x v="0"/>
    <s v="YES"/>
    <d v="2023-06-29T00:00:00"/>
  </r>
  <r>
    <x v="10"/>
    <s v="TI"/>
    <x v="3"/>
    <x v="50"/>
    <x v="0"/>
    <n v="5388422"/>
    <n v="844290"/>
    <x v="1"/>
    <s v="YES"/>
    <d v="2023-06-26T00:00:00"/>
  </r>
  <r>
    <x v="10"/>
    <s v="TI"/>
    <x v="3"/>
    <x v="49"/>
    <x v="1"/>
    <n v="5389144"/>
    <n v="142000"/>
    <x v="0"/>
    <s v="YES"/>
    <d v="2023-06-29T00:00:00"/>
  </r>
  <r>
    <x v="10"/>
    <s v="TI"/>
    <x v="3"/>
    <x v="51"/>
    <x v="5"/>
    <n v="5386526"/>
    <n v="4500000"/>
    <x v="0"/>
    <s v="YES"/>
    <d v="2023-06-16T00:00:00"/>
  </r>
  <r>
    <x v="10"/>
    <s v="TI"/>
    <x v="18"/>
    <x v="47"/>
    <x v="0"/>
    <n v="5388208"/>
    <n v="407000"/>
    <x v="0"/>
    <s v="YES"/>
    <d v="2023-06-23T00:00:00"/>
  </r>
  <r>
    <x v="10"/>
    <s v="TI"/>
    <x v="18"/>
    <x v="47"/>
    <x v="0"/>
    <n v="5386279"/>
    <n v="370000"/>
    <x v="0"/>
    <s v="YES"/>
    <d v="2023-06-15T00:00:00"/>
  </r>
  <r>
    <x v="10"/>
    <s v="TI"/>
    <x v="3"/>
    <x v="52"/>
    <x v="1"/>
    <n v="5388090"/>
    <n v="2425000"/>
    <x v="0"/>
    <s v="YES"/>
    <d v="2023-06-23T00:00:00"/>
  </r>
  <r>
    <x v="10"/>
    <s v="TI"/>
    <x v="9"/>
    <x v="53"/>
    <x v="0"/>
    <n v="5388065"/>
    <n v="391500"/>
    <x v="0"/>
    <s v="YES"/>
    <d v="2023-06-23T00:00:00"/>
  </r>
  <r>
    <x v="10"/>
    <s v="TI"/>
    <x v="10"/>
    <x v="48"/>
    <x v="2"/>
    <n v="5386994"/>
    <n v="197000"/>
    <x v="0"/>
    <s v="YES"/>
    <d v="2023-06-20T00:00:00"/>
  </r>
  <r>
    <x v="10"/>
    <s v="TI"/>
    <x v="18"/>
    <x v="47"/>
    <x v="0"/>
    <n v="5387939"/>
    <n v="750000"/>
    <x v="0"/>
    <s v="YES"/>
    <d v="2023-06-23T00:00:00"/>
  </r>
  <r>
    <x v="10"/>
    <s v="TI"/>
    <x v="4"/>
    <x v="54"/>
    <x v="0"/>
    <n v="5386291"/>
    <n v="2745000"/>
    <x v="0"/>
    <s v="YES"/>
    <d v="2023-06-15T00:00:00"/>
  </r>
  <r>
    <x v="10"/>
    <s v="TI"/>
    <x v="18"/>
    <x v="47"/>
    <x v="0"/>
    <n v="5387039"/>
    <n v="400000"/>
    <x v="0"/>
    <s v="YES"/>
    <d v="2023-06-20T00:00:00"/>
  </r>
  <r>
    <x v="10"/>
    <s v="TI"/>
    <x v="18"/>
    <x v="47"/>
    <x v="0"/>
    <n v="5389151"/>
    <n v="436000"/>
    <x v="0"/>
    <s v="YES"/>
    <d v="2023-06-29T00:00:00"/>
  </r>
  <r>
    <x v="10"/>
    <s v="TI"/>
    <x v="10"/>
    <x v="48"/>
    <x v="0"/>
    <n v="5384487"/>
    <n v="499900"/>
    <x v="0"/>
    <s v="YES"/>
    <d v="2023-06-06T00:00:00"/>
  </r>
  <r>
    <x v="10"/>
    <s v="TI"/>
    <x v="3"/>
    <x v="49"/>
    <x v="0"/>
    <n v="5388685"/>
    <n v="390000"/>
    <x v="0"/>
    <s v="YES"/>
    <d v="2023-06-27T00:00:00"/>
  </r>
  <r>
    <x v="10"/>
    <s v="TI"/>
    <x v="10"/>
    <x v="48"/>
    <x v="0"/>
    <n v="5384923"/>
    <n v="825000"/>
    <x v="0"/>
    <s v="YES"/>
    <d v="2023-06-08T00:00:00"/>
  </r>
  <r>
    <x v="10"/>
    <s v="TI"/>
    <x v="3"/>
    <x v="49"/>
    <x v="2"/>
    <n v="5384916"/>
    <n v="1094579"/>
    <x v="1"/>
    <s v="YES"/>
    <d v="2023-06-08T00:00:00"/>
  </r>
  <r>
    <x v="10"/>
    <s v="TI"/>
    <x v="10"/>
    <x v="48"/>
    <x v="4"/>
    <n v="5384953"/>
    <n v="325000"/>
    <x v="0"/>
    <s v="YES"/>
    <d v="2023-06-08T00:00:00"/>
  </r>
  <r>
    <x v="10"/>
    <s v="TI"/>
    <x v="9"/>
    <x v="53"/>
    <x v="4"/>
    <n v="5384956"/>
    <n v="310000"/>
    <x v="0"/>
    <s v="YES"/>
    <d v="2023-06-08T00:00:00"/>
  </r>
  <r>
    <x v="10"/>
    <s v="TI"/>
    <x v="18"/>
    <x v="47"/>
    <x v="0"/>
    <n v="5384958"/>
    <n v="400000"/>
    <x v="0"/>
    <s v="YES"/>
    <d v="2023-06-08T00:00:00"/>
  </r>
  <r>
    <x v="10"/>
    <s v="TI"/>
    <x v="3"/>
    <x v="50"/>
    <x v="0"/>
    <n v="5388779"/>
    <n v="340000"/>
    <x v="0"/>
    <s v="YES"/>
    <d v="2023-06-27T00:00:00"/>
  </r>
  <r>
    <x v="10"/>
    <s v="TI"/>
    <x v="18"/>
    <x v="47"/>
    <x v="0"/>
    <n v="5384964"/>
    <n v="2190000"/>
    <x v="0"/>
    <s v="YES"/>
    <d v="2023-06-08T00:00:00"/>
  </r>
  <r>
    <x v="10"/>
    <s v="TI"/>
    <x v="3"/>
    <x v="55"/>
    <x v="2"/>
    <n v="5384810"/>
    <n v="235000"/>
    <x v="0"/>
    <s v="YES"/>
    <d v="2023-06-07T00:00:00"/>
  </r>
  <r>
    <x v="10"/>
    <s v="TI"/>
    <x v="18"/>
    <x v="47"/>
    <x v="0"/>
    <n v="5384984"/>
    <n v="660000"/>
    <x v="0"/>
    <s v="YES"/>
    <d v="2023-06-08T00:00:00"/>
  </r>
  <r>
    <x v="10"/>
    <s v="TI"/>
    <x v="3"/>
    <x v="50"/>
    <x v="0"/>
    <n v="5388751"/>
    <n v="880000"/>
    <x v="1"/>
    <s v="YES"/>
    <d v="2023-06-27T00:00:00"/>
  </r>
  <r>
    <x v="10"/>
    <s v="TI"/>
    <x v="4"/>
    <x v="54"/>
    <x v="0"/>
    <n v="5388706"/>
    <n v="2375000"/>
    <x v="0"/>
    <s v="YES"/>
    <d v="2023-06-27T00:00:00"/>
  </r>
  <r>
    <x v="10"/>
    <s v="TI"/>
    <x v="18"/>
    <x v="47"/>
    <x v="0"/>
    <n v="5385063"/>
    <n v="1120000"/>
    <x v="0"/>
    <s v="YES"/>
    <d v="2023-06-08T00:00:00"/>
  </r>
  <r>
    <x v="10"/>
    <s v="TI"/>
    <x v="10"/>
    <x v="48"/>
    <x v="0"/>
    <n v="5386592"/>
    <n v="500000"/>
    <x v="0"/>
    <s v="YES"/>
    <d v="2023-06-16T00:00:00"/>
  </r>
  <r>
    <x v="10"/>
    <s v="TI"/>
    <x v="18"/>
    <x v="47"/>
    <x v="0"/>
    <n v="5389223"/>
    <n v="480000"/>
    <x v="0"/>
    <s v="YES"/>
    <d v="2023-06-29T00:00:00"/>
  </r>
  <r>
    <x v="10"/>
    <s v="TI"/>
    <x v="3"/>
    <x v="51"/>
    <x v="1"/>
    <n v="5388678"/>
    <n v="1150000"/>
    <x v="0"/>
    <s v="YES"/>
    <d v="2023-06-27T00:00:00"/>
  </r>
  <r>
    <x v="10"/>
    <s v="TI"/>
    <x v="4"/>
    <x v="54"/>
    <x v="0"/>
    <n v="5388647"/>
    <n v="1000000"/>
    <x v="0"/>
    <s v="YES"/>
    <d v="2023-06-27T00:00:00"/>
  </r>
  <r>
    <x v="10"/>
    <s v="TI"/>
    <x v="4"/>
    <x v="54"/>
    <x v="5"/>
    <n v="5389310"/>
    <n v="1000000"/>
    <x v="0"/>
    <s v="YES"/>
    <d v="2023-06-30T00:00:00"/>
  </r>
  <r>
    <x v="10"/>
    <s v="TI"/>
    <x v="16"/>
    <x v="56"/>
    <x v="0"/>
    <n v="5386614"/>
    <n v="425000"/>
    <x v="0"/>
    <s v="YES"/>
    <d v="2023-06-16T00:00:00"/>
  </r>
  <r>
    <x v="10"/>
    <s v="TI"/>
    <x v="10"/>
    <x v="48"/>
    <x v="0"/>
    <n v="5385238"/>
    <n v="635000"/>
    <x v="0"/>
    <s v="YES"/>
    <d v="2023-06-09T00:00:00"/>
  </r>
  <r>
    <x v="10"/>
    <s v="TI"/>
    <x v="18"/>
    <x v="47"/>
    <x v="2"/>
    <n v="5386800"/>
    <n v="189000"/>
    <x v="0"/>
    <s v="YES"/>
    <d v="2023-06-20T00:00:00"/>
  </r>
  <r>
    <x v="10"/>
    <s v="TI"/>
    <x v="9"/>
    <x v="53"/>
    <x v="0"/>
    <n v="5388556"/>
    <n v="500000"/>
    <x v="0"/>
    <s v="YES"/>
    <d v="2023-06-27T00:00:00"/>
  </r>
  <r>
    <x v="10"/>
    <s v="TI"/>
    <x v="18"/>
    <x v="47"/>
    <x v="0"/>
    <n v="5385039"/>
    <n v="700000"/>
    <x v="0"/>
    <s v="YES"/>
    <d v="2023-06-08T00:00:00"/>
  </r>
  <r>
    <x v="10"/>
    <s v="TI"/>
    <x v="3"/>
    <x v="50"/>
    <x v="0"/>
    <n v="5388545"/>
    <n v="1299000"/>
    <x v="0"/>
    <s v="YES"/>
    <d v="2023-06-27T00:00:00"/>
  </r>
  <r>
    <x v="10"/>
    <s v="TI"/>
    <x v="18"/>
    <x v="47"/>
    <x v="0"/>
    <n v="5384762"/>
    <n v="602500"/>
    <x v="0"/>
    <s v="YES"/>
    <d v="2023-06-07T00:00:00"/>
  </r>
  <r>
    <x v="10"/>
    <s v="TI"/>
    <x v="18"/>
    <x v="47"/>
    <x v="0"/>
    <n v="5388476"/>
    <n v="857500"/>
    <x v="0"/>
    <s v="YES"/>
    <d v="2023-06-27T00:00:00"/>
  </r>
  <r>
    <x v="10"/>
    <s v="TI"/>
    <x v="3"/>
    <x v="50"/>
    <x v="0"/>
    <n v="5386250"/>
    <n v="660000"/>
    <x v="0"/>
    <s v="YES"/>
    <d v="2023-06-15T00:00:00"/>
  </r>
  <r>
    <x v="10"/>
    <s v="TI"/>
    <x v="3"/>
    <x v="51"/>
    <x v="5"/>
    <n v="5386636"/>
    <n v="399000"/>
    <x v="0"/>
    <s v="YES"/>
    <d v="2023-06-16T00:00:00"/>
  </r>
  <r>
    <x v="10"/>
    <s v="TI"/>
    <x v="10"/>
    <x v="48"/>
    <x v="0"/>
    <n v="5389678"/>
    <n v="1475000"/>
    <x v="0"/>
    <s v="YES"/>
    <d v="2023-06-30T00:00:00"/>
  </r>
  <r>
    <x v="10"/>
    <s v="TI"/>
    <x v="18"/>
    <x v="47"/>
    <x v="2"/>
    <n v="5387831"/>
    <n v="425000"/>
    <x v="0"/>
    <s v="YES"/>
    <d v="2023-06-23T00:00:00"/>
  </r>
  <r>
    <x v="10"/>
    <s v="TI"/>
    <x v="18"/>
    <x v="47"/>
    <x v="0"/>
    <n v="5383741"/>
    <n v="1870000"/>
    <x v="0"/>
    <s v="YES"/>
    <d v="2023-06-01T00:00:00"/>
  </r>
  <r>
    <x v="10"/>
    <s v="TI"/>
    <x v="10"/>
    <x v="48"/>
    <x v="2"/>
    <n v="5386491"/>
    <n v="453000"/>
    <x v="0"/>
    <s v="YES"/>
    <d v="2023-06-16T00:00:00"/>
  </r>
  <r>
    <x v="10"/>
    <s v="TI"/>
    <x v="3"/>
    <x v="51"/>
    <x v="5"/>
    <n v="5383755"/>
    <n v="960000"/>
    <x v="0"/>
    <s v="YES"/>
    <d v="2023-06-01T00:00:00"/>
  </r>
  <r>
    <x v="10"/>
    <s v="TI"/>
    <x v="10"/>
    <x v="48"/>
    <x v="0"/>
    <n v="5385698"/>
    <n v="998000"/>
    <x v="0"/>
    <s v="YES"/>
    <d v="2023-06-13T00:00:00"/>
  </r>
  <r>
    <x v="10"/>
    <s v="TI"/>
    <x v="18"/>
    <x v="47"/>
    <x v="0"/>
    <n v="5385729"/>
    <n v="888888"/>
    <x v="0"/>
    <s v="YES"/>
    <d v="2023-06-13T00:00:00"/>
  </r>
  <r>
    <x v="10"/>
    <s v="TI"/>
    <x v="10"/>
    <x v="48"/>
    <x v="0"/>
    <n v="5383760"/>
    <n v="255000"/>
    <x v="0"/>
    <s v="YES"/>
    <d v="2023-06-01T00:00:00"/>
  </r>
  <r>
    <x v="10"/>
    <s v="TI"/>
    <x v="4"/>
    <x v="54"/>
    <x v="0"/>
    <n v="5383718"/>
    <n v="9200000"/>
    <x v="0"/>
    <s v="YES"/>
    <d v="2023-06-01T00:00:00"/>
  </r>
  <r>
    <x v="10"/>
    <s v="TI"/>
    <x v="18"/>
    <x v="47"/>
    <x v="0"/>
    <n v="5383775"/>
    <n v="433500"/>
    <x v="0"/>
    <s v="YES"/>
    <d v="2023-06-01T00:00:00"/>
  </r>
  <r>
    <x v="10"/>
    <s v="TI"/>
    <x v="18"/>
    <x v="47"/>
    <x v="0"/>
    <n v="5386512"/>
    <n v="779000"/>
    <x v="0"/>
    <s v="YES"/>
    <d v="2023-06-16T00:00:00"/>
  </r>
  <r>
    <x v="10"/>
    <s v="TI"/>
    <x v="3"/>
    <x v="55"/>
    <x v="2"/>
    <n v="5383811"/>
    <n v="140000"/>
    <x v="0"/>
    <s v="YES"/>
    <d v="2023-06-01T00:00:00"/>
  </r>
  <r>
    <x v="10"/>
    <s v="TI"/>
    <x v="18"/>
    <x v="47"/>
    <x v="0"/>
    <n v="5385622"/>
    <n v="565000"/>
    <x v="0"/>
    <s v="YES"/>
    <d v="2023-06-12T00:00:00"/>
  </r>
  <r>
    <x v="10"/>
    <s v="TI"/>
    <x v="3"/>
    <x v="50"/>
    <x v="0"/>
    <n v="5386294"/>
    <n v="399000"/>
    <x v="0"/>
    <s v="YES"/>
    <d v="2023-06-15T00:00:00"/>
  </r>
  <r>
    <x v="10"/>
    <s v="TI"/>
    <x v="10"/>
    <x v="48"/>
    <x v="0"/>
    <n v="5383879"/>
    <n v="739000"/>
    <x v="0"/>
    <s v="YES"/>
    <d v="2023-06-01T00:00:00"/>
  </r>
  <r>
    <x v="10"/>
    <s v="TI"/>
    <x v="3"/>
    <x v="50"/>
    <x v="0"/>
    <n v="5389685"/>
    <n v="764341"/>
    <x v="1"/>
    <s v="YES"/>
    <d v="2023-06-30T00:00:00"/>
  </r>
  <r>
    <x v="10"/>
    <s v="TI"/>
    <x v="3"/>
    <x v="49"/>
    <x v="0"/>
    <n v="5386487"/>
    <n v="515000"/>
    <x v="0"/>
    <s v="YES"/>
    <d v="2023-06-16T00:00:00"/>
  </r>
  <r>
    <x v="10"/>
    <s v="TI"/>
    <x v="3"/>
    <x v="49"/>
    <x v="2"/>
    <n v="5385846"/>
    <n v="2242271"/>
    <x v="1"/>
    <s v="YES"/>
    <d v="2023-06-13T00:00:00"/>
  </r>
  <r>
    <x v="10"/>
    <s v="TI"/>
    <x v="3"/>
    <x v="50"/>
    <x v="2"/>
    <n v="5385841"/>
    <n v="150000"/>
    <x v="0"/>
    <s v="YES"/>
    <d v="2023-06-13T00:00:00"/>
  </r>
  <r>
    <x v="10"/>
    <s v="TI"/>
    <x v="10"/>
    <x v="48"/>
    <x v="0"/>
    <n v="5388932"/>
    <n v="446000"/>
    <x v="0"/>
    <s v="YES"/>
    <d v="2023-06-28T00:00:00"/>
  </r>
  <r>
    <x v="10"/>
    <s v="TI"/>
    <x v="10"/>
    <x v="48"/>
    <x v="0"/>
    <n v="5387624"/>
    <n v="285000"/>
    <x v="0"/>
    <s v="YES"/>
    <d v="2023-06-22T00:00:00"/>
  </r>
  <r>
    <x v="10"/>
    <s v="TI"/>
    <x v="18"/>
    <x v="47"/>
    <x v="0"/>
    <n v="5388940"/>
    <n v="795000"/>
    <x v="0"/>
    <s v="YES"/>
    <d v="2023-06-28T00:00:00"/>
  </r>
  <r>
    <x v="10"/>
    <s v="TI"/>
    <x v="3"/>
    <x v="50"/>
    <x v="0"/>
    <n v="5383736"/>
    <n v="495914"/>
    <x v="1"/>
    <s v="YES"/>
    <d v="2023-06-01T00:00:00"/>
  </r>
  <r>
    <x v="10"/>
    <s v="TI"/>
    <x v="3"/>
    <x v="49"/>
    <x v="0"/>
    <n v="5385783"/>
    <n v="569000"/>
    <x v="0"/>
    <s v="YES"/>
    <d v="2023-06-13T00:00:00"/>
  </r>
  <r>
    <x v="10"/>
    <s v="TI"/>
    <x v="3"/>
    <x v="50"/>
    <x v="0"/>
    <n v="5385595"/>
    <n v="548000"/>
    <x v="0"/>
    <s v="YES"/>
    <d v="2023-06-12T00:00:00"/>
  </r>
  <r>
    <x v="10"/>
    <s v="TI"/>
    <x v="18"/>
    <x v="47"/>
    <x v="0"/>
    <n v="5385771"/>
    <n v="480000"/>
    <x v="0"/>
    <s v="YES"/>
    <d v="2023-06-13T00:00:00"/>
  </r>
  <r>
    <x v="10"/>
    <s v="TI"/>
    <x v="10"/>
    <x v="48"/>
    <x v="0"/>
    <n v="5385769"/>
    <n v="465000"/>
    <x v="0"/>
    <s v="YES"/>
    <d v="2023-06-13T00:00:00"/>
  </r>
  <r>
    <x v="10"/>
    <s v="TI"/>
    <x v="10"/>
    <x v="48"/>
    <x v="2"/>
    <n v="5387482"/>
    <n v="440000"/>
    <x v="0"/>
    <s v="YES"/>
    <d v="2023-06-22T00:00:00"/>
  </r>
  <r>
    <x v="10"/>
    <s v="TI"/>
    <x v="3"/>
    <x v="51"/>
    <x v="3"/>
    <n v="5387359"/>
    <n v="76000"/>
    <x v="0"/>
    <s v="YES"/>
    <d v="2023-06-22T00:00:00"/>
  </r>
  <r>
    <x v="10"/>
    <s v="TI"/>
    <x v="10"/>
    <x v="48"/>
    <x v="0"/>
    <n v="5385737"/>
    <n v="532000"/>
    <x v="0"/>
    <s v="YES"/>
    <d v="2023-06-13T00:00:00"/>
  </r>
  <r>
    <x v="10"/>
    <s v="TI"/>
    <x v="3"/>
    <x v="50"/>
    <x v="0"/>
    <n v="5385736"/>
    <n v="405000"/>
    <x v="0"/>
    <s v="YES"/>
    <d v="2023-06-13T00:00:00"/>
  </r>
  <r>
    <x v="10"/>
    <s v="TI"/>
    <x v="3"/>
    <x v="50"/>
    <x v="0"/>
    <n v="5386464"/>
    <n v="860000"/>
    <x v="0"/>
    <s v="YES"/>
    <d v="2023-06-16T00:00:00"/>
  </r>
  <r>
    <x v="10"/>
    <s v="TI"/>
    <x v="18"/>
    <x v="47"/>
    <x v="0"/>
    <n v="5387082"/>
    <n v="427000"/>
    <x v="0"/>
    <s v="YES"/>
    <d v="2023-06-21T00:00:00"/>
  </r>
  <r>
    <x v="10"/>
    <s v="TI"/>
    <x v="18"/>
    <x v="47"/>
    <x v="0"/>
    <n v="5383865"/>
    <n v="619000"/>
    <x v="0"/>
    <s v="YES"/>
    <d v="2023-06-01T00:00:00"/>
  </r>
  <r>
    <x v="10"/>
    <s v="TI"/>
    <x v="18"/>
    <x v="47"/>
    <x v="0"/>
    <n v="5385332"/>
    <n v="1250000"/>
    <x v="0"/>
    <s v="YES"/>
    <d v="2023-06-09T00:00:00"/>
  </r>
  <r>
    <x v="10"/>
    <s v="TI"/>
    <x v="10"/>
    <x v="48"/>
    <x v="0"/>
    <n v="5386370"/>
    <n v="484000"/>
    <x v="0"/>
    <s v="YES"/>
    <d v="2023-06-16T00:00:00"/>
  </r>
  <r>
    <x v="10"/>
    <s v="TI"/>
    <x v="3"/>
    <x v="50"/>
    <x v="0"/>
    <n v="5385321"/>
    <n v="786050"/>
    <x v="1"/>
    <s v="YES"/>
    <d v="2023-06-09T00:00:00"/>
  </r>
  <r>
    <x v="10"/>
    <s v="TI"/>
    <x v="18"/>
    <x v="47"/>
    <x v="0"/>
    <n v="5386071"/>
    <n v="818000"/>
    <x v="0"/>
    <s v="YES"/>
    <d v="2023-06-14T00:00:00"/>
  </r>
  <r>
    <x v="10"/>
    <s v="TI"/>
    <x v="9"/>
    <x v="53"/>
    <x v="0"/>
    <n v="5384221"/>
    <n v="385000"/>
    <x v="0"/>
    <s v="YES"/>
    <d v="2023-06-05T00:00:00"/>
  </r>
  <r>
    <x v="10"/>
    <s v="TI"/>
    <x v="10"/>
    <x v="48"/>
    <x v="0"/>
    <n v="5384292"/>
    <n v="385000"/>
    <x v="0"/>
    <s v="YES"/>
    <d v="2023-06-05T00:00:00"/>
  </r>
  <r>
    <x v="10"/>
    <s v="TI"/>
    <x v="3"/>
    <x v="50"/>
    <x v="0"/>
    <n v="5385346"/>
    <n v="145000"/>
    <x v="0"/>
    <s v="YES"/>
    <d v="2023-06-09T00:00:00"/>
  </r>
  <r>
    <x v="10"/>
    <s v="TI"/>
    <x v="3"/>
    <x v="50"/>
    <x v="0"/>
    <n v="5387080"/>
    <n v="1100000"/>
    <x v="0"/>
    <s v="YES"/>
    <d v="2023-06-21T00:00:00"/>
  </r>
  <r>
    <x v="10"/>
    <s v="TI"/>
    <x v="10"/>
    <x v="48"/>
    <x v="0"/>
    <n v="5384313"/>
    <n v="345000"/>
    <x v="0"/>
    <s v="YES"/>
    <d v="2023-06-05T00:00:00"/>
  </r>
  <r>
    <x v="10"/>
    <s v="TI"/>
    <x v="10"/>
    <x v="48"/>
    <x v="0"/>
    <n v="5389173"/>
    <n v="850000"/>
    <x v="0"/>
    <s v="YES"/>
    <d v="2023-06-29T00:00:00"/>
  </r>
  <r>
    <x v="10"/>
    <s v="TI"/>
    <x v="18"/>
    <x v="47"/>
    <x v="0"/>
    <n v="5384448"/>
    <n v="545000"/>
    <x v="0"/>
    <s v="YES"/>
    <d v="2023-06-06T00:00:00"/>
  </r>
  <r>
    <x v="10"/>
    <s v="TI"/>
    <x v="10"/>
    <x v="48"/>
    <x v="0"/>
    <n v="5389381"/>
    <n v="735000"/>
    <x v="0"/>
    <s v="YES"/>
    <d v="2023-06-30T00:00:00"/>
  </r>
  <r>
    <x v="10"/>
    <s v="TI"/>
    <x v="10"/>
    <x v="48"/>
    <x v="0"/>
    <n v="5384454"/>
    <n v="830000"/>
    <x v="0"/>
    <s v="YES"/>
    <d v="2023-06-06T00:00:00"/>
  </r>
  <r>
    <x v="10"/>
    <s v="TI"/>
    <x v="18"/>
    <x v="47"/>
    <x v="2"/>
    <n v="5384284"/>
    <n v="300000"/>
    <x v="0"/>
    <s v="YES"/>
    <d v="2023-06-05T00:00:00"/>
  </r>
  <r>
    <x v="10"/>
    <s v="TI"/>
    <x v="3"/>
    <x v="51"/>
    <x v="5"/>
    <n v="5387206"/>
    <n v="4300000"/>
    <x v="0"/>
    <s v="YES"/>
    <d v="2023-06-21T00:00:00"/>
  </r>
  <r>
    <x v="10"/>
    <s v="TI"/>
    <x v="18"/>
    <x v="47"/>
    <x v="0"/>
    <n v="5386514"/>
    <n v="360000"/>
    <x v="0"/>
    <s v="YES"/>
    <d v="2023-06-16T00:00:00"/>
  </r>
  <r>
    <x v="10"/>
    <s v="TI"/>
    <x v="18"/>
    <x v="47"/>
    <x v="0"/>
    <n v="5385560"/>
    <n v="470000"/>
    <x v="0"/>
    <s v="YES"/>
    <d v="2023-06-12T00:00:00"/>
  </r>
  <r>
    <x v="10"/>
    <s v="TI"/>
    <x v="18"/>
    <x v="47"/>
    <x v="1"/>
    <n v="5383941"/>
    <n v="425000"/>
    <x v="0"/>
    <s v="YES"/>
    <d v="2023-06-02T00:00:00"/>
  </r>
  <r>
    <x v="10"/>
    <s v="TI"/>
    <x v="10"/>
    <x v="48"/>
    <x v="0"/>
    <n v="5387255"/>
    <n v="575000"/>
    <x v="0"/>
    <s v="YES"/>
    <d v="2023-06-21T00:00:00"/>
  </r>
  <r>
    <x v="10"/>
    <s v="TI"/>
    <x v="18"/>
    <x v="47"/>
    <x v="1"/>
    <n v="5383988"/>
    <n v="450000"/>
    <x v="0"/>
    <s v="YES"/>
    <d v="2023-06-02T00:00:00"/>
  </r>
  <r>
    <x v="10"/>
    <s v="TI"/>
    <x v="18"/>
    <x v="47"/>
    <x v="0"/>
    <n v="5385336"/>
    <n v="880000"/>
    <x v="0"/>
    <s v="YES"/>
    <d v="2023-06-09T00:00:00"/>
  </r>
  <r>
    <x v="10"/>
    <s v="TI"/>
    <x v="3"/>
    <x v="50"/>
    <x v="2"/>
    <n v="5387249"/>
    <n v="210000"/>
    <x v="0"/>
    <s v="YES"/>
    <d v="2023-06-21T00:00:00"/>
  </r>
  <r>
    <x v="10"/>
    <s v="TI"/>
    <x v="10"/>
    <x v="48"/>
    <x v="1"/>
    <n v="5385590"/>
    <n v="1100000"/>
    <x v="0"/>
    <s v="YES"/>
    <d v="2023-06-12T00:00:00"/>
  </r>
  <r>
    <x v="10"/>
    <s v="TI"/>
    <x v="18"/>
    <x v="47"/>
    <x v="0"/>
    <n v="5386520"/>
    <n v="430000"/>
    <x v="0"/>
    <s v="YES"/>
    <d v="2023-06-16T00:00:00"/>
  </r>
  <r>
    <x v="10"/>
    <s v="TI"/>
    <x v="10"/>
    <x v="48"/>
    <x v="2"/>
    <n v="5384050"/>
    <n v="300000"/>
    <x v="0"/>
    <s v="YES"/>
    <d v="2023-06-02T00:00:00"/>
  </r>
  <r>
    <x v="10"/>
    <s v="TI"/>
    <x v="18"/>
    <x v="47"/>
    <x v="0"/>
    <n v="5384051"/>
    <n v="690000"/>
    <x v="0"/>
    <s v="YES"/>
    <d v="2023-06-02T00:00:00"/>
  </r>
  <r>
    <x v="10"/>
    <s v="TI"/>
    <x v="10"/>
    <x v="48"/>
    <x v="0"/>
    <n v="5384065"/>
    <n v="900000"/>
    <x v="0"/>
    <s v="YES"/>
    <d v="2023-06-02T00:00:00"/>
  </r>
  <r>
    <x v="10"/>
    <s v="TI"/>
    <x v="16"/>
    <x v="56"/>
    <x v="2"/>
    <n v="5385994"/>
    <n v="248000"/>
    <x v="0"/>
    <s v="YES"/>
    <d v="2023-06-14T00:00:00"/>
  </r>
  <r>
    <x v="10"/>
    <s v="TI"/>
    <x v="4"/>
    <x v="54"/>
    <x v="2"/>
    <n v="5385439"/>
    <n v="3500000"/>
    <x v="0"/>
    <s v="YES"/>
    <d v="2023-06-12T00:00:00"/>
  </r>
  <r>
    <x v="10"/>
    <s v="TI"/>
    <x v="10"/>
    <x v="48"/>
    <x v="0"/>
    <n v="5384344"/>
    <n v="285000"/>
    <x v="0"/>
    <s v="YES"/>
    <d v="2023-06-05T00:00:00"/>
  </r>
  <r>
    <x v="11"/>
    <s v="TT"/>
    <x v="11"/>
    <x v="31"/>
    <x v="0"/>
    <n v="5389642"/>
    <n v="295000"/>
    <x v="0"/>
    <s v="YES"/>
    <d v="2023-06-30T00:00:00"/>
  </r>
  <r>
    <x v="11"/>
    <s v="TT"/>
    <x v="11"/>
    <x v="31"/>
    <x v="0"/>
    <n v="5389709"/>
    <n v="710000"/>
    <x v="0"/>
    <s v="YES"/>
    <d v="2023-06-30T00:00:00"/>
  </r>
  <r>
    <x v="11"/>
    <s v="TT"/>
    <x v="11"/>
    <x v="31"/>
    <x v="4"/>
    <n v="5388357"/>
    <n v="120000"/>
    <x v="0"/>
    <s v="YES"/>
    <d v="2023-06-26T00:00:00"/>
  </r>
  <r>
    <x v="11"/>
    <s v="TT"/>
    <x v="11"/>
    <x v="31"/>
    <x v="0"/>
    <n v="5385517"/>
    <n v="414000"/>
    <x v="0"/>
    <s v="YES"/>
    <d v="2023-06-12T00:00:00"/>
  </r>
  <r>
    <x v="11"/>
    <s v="TT"/>
    <x v="11"/>
    <x v="31"/>
    <x v="0"/>
    <n v="5386947"/>
    <n v="287500"/>
    <x v="0"/>
    <s v="YES"/>
    <d v="2023-06-20T00:00:00"/>
  </r>
  <r>
    <x v="11"/>
    <s v="TT"/>
    <x v="11"/>
    <x v="31"/>
    <x v="0"/>
    <n v="5386214"/>
    <n v="277500"/>
    <x v="0"/>
    <s v="YES"/>
    <d v="2023-06-15T00:00:00"/>
  </r>
  <r>
    <x v="12"/>
    <s v="TTE"/>
    <x v="10"/>
    <x v="57"/>
    <x v="0"/>
    <n v="5389586"/>
    <n v="335000"/>
    <x v="0"/>
    <s v="YES"/>
    <d v="2023-06-30T00:00:00"/>
  </r>
  <r>
    <x v="12"/>
    <s v="TTE"/>
    <x v="10"/>
    <x v="57"/>
    <x v="0"/>
    <n v="5384492"/>
    <n v="300000"/>
    <x v="0"/>
    <s v="YES"/>
    <d v="2023-06-06T00:00:00"/>
  </r>
  <r>
    <x v="12"/>
    <s v="TTE"/>
    <x v="10"/>
    <x v="57"/>
    <x v="0"/>
    <n v="5384316"/>
    <n v="405000"/>
    <x v="0"/>
    <s v="YES"/>
    <d v="2023-06-05T00:00:00"/>
  </r>
  <r>
    <x v="12"/>
    <s v="TTE"/>
    <x v="10"/>
    <x v="57"/>
    <x v="2"/>
    <n v="5389231"/>
    <n v="215000"/>
    <x v="0"/>
    <s v="YES"/>
    <d v="2023-06-29T00:00:00"/>
  </r>
  <r>
    <x v="13"/>
    <s v="WTA"/>
    <x v="19"/>
    <x v="58"/>
    <x v="0"/>
    <n v="5383766"/>
    <n v="498509"/>
    <x v="1"/>
    <s v="YES"/>
    <d v="2023-06-01T00:00:00"/>
  </r>
  <r>
    <x v="13"/>
    <s v="WTA"/>
    <x v="19"/>
    <x v="58"/>
    <x v="0"/>
    <n v="5387563"/>
    <n v="860351"/>
    <x v="1"/>
    <s v="YES"/>
    <d v="2023-06-22T00:00:00"/>
  </r>
  <r>
    <x v="13"/>
    <s v="WTA"/>
    <x v="19"/>
    <x v="58"/>
    <x v="0"/>
    <n v="5386014"/>
    <n v="699995"/>
    <x v="1"/>
    <s v="YES"/>
    <d v="2023-06-14T00:00:00"/>
  </r>
  <r>
    <x v="13"/>
    <s v="WTA"/>
    <x v="19"/>
    <x v="58"/>
    <x v="0"/>
    <n v="5383925"/>
    <n v="1287827"/>
    <x v="1"/>
    <s v="YES"/>
    <d v="2023-06-02T00:00:00"/>
  </r>
  <r>
    <x v="13"/>
    <s v="WTA"/>
    <x v="19"/>
    <x v="58"/>
    <x v="0"/>
    <n v="5387339"/>
    <n v="612087"/>
    <x v="1"/>
    <s v="YES"/>
    <d v="2023-06-22T00:00:00"/>
  </r>
  <r>
    <x v="13"/>
    <s v="WTA"/>
    <x v="19"/>
    <x v="58"/>
    <x v="0"/>
    <n v="5386402"/>
    <n v="893718"/>
    <x v="1"/>
    <s v="YES"/>
    <d v="2023-06-16T00:00:00"/>
  </r>
  <r>
    <x v="13"/>
    <s v="WTA"/>
    <x v="19"/>
    <x v="58"/>
    <x v="0"/>
    <n v="5385694"/>
    <n v="906607"/>
    <x v="1"/>
    <s v="YES"/>
    <d v="2023-06-13T00:00:00"/>
  </r>
  <r>
    <x v="13"/>
    <s v="WTA"/>
    <x v="19"/>
    <x v="58"/>
    <x v="0"/>
    <n v="5385927"/>
    <n v="965000"/>
    <x v="1"/>
    <s v="YES"/>
    <d v="2023-06-14T00:00:00"/>
  </r>
  <r>
    <x v="13"/>
    <s v="WTA"/>
    <x v="19"/>
    <x v="58"/>
    <x v="0"/>
    <n v="5385705"/>
    <n v="568102"/>
    <x v="1"/>
    <s v="YES"/>
    <d v="2023-06-13T00:00:00"/>
  </r>
  <r>
    <x v="13"/>
    <s v="WTA"/>
    <x v="19"/>
    <x v="58"/>
    <x v="0"/>
    <n v="5389045"/>
    <n v="1022317"/>
    <x v="1"/>
    <s v="YES"/>
    <d v="2023-06-29T00:00:00"/>
  </r>
  <r>
    <x v="13"/>
    <s v="WTA"/>
    <x v="19"/>
    <x v="58"/>
    <x v="0"/>
    <n v="5386452"/>
    <n v="1818033"/>
    <x v="1"/>
    <s v="YES"/>
    <d v="2023-06-16T00:00:00"/>
  </r>
  <r>
    <x v="13"/>
    <s v="WTA"/>
    <x v="19"/>
    <x v="58"/>
    <x v="0"/>
    <n v="5385776"/>
    <n v="699995"/>
    <x v="1"/>
    <s v="YES"/>
    <d v="2023-06-13T00:00:00"/>
  </r>
  <r>
    <x v="13"/>
    <s v="WTA"/>
    <x v="19"/>
    <x v="58"/>
    <x v="0"/>
    <n v="5387348"/>
    <n v="649995"/>
    <x v="1"/>
    <s v="YES"/>
    <d v="2023-06-22T00:00:00"/>
  </r>
  <r>
    <x v="13"/>
    <s v="WTA"/>
    <x v="19"/>
    <x v="58"/>
    <x v="0"/>
    <n v="5389032"/>
    <n v="852058"/>
    <x v="1"/>
    <s v="YES"/>
    <d v="2023-06-29T00:00:00"/>
  </r>
  <r>
    <x v="13"/>
    <s v="WTA"/>
    <x v="19"/>
    <x v="58"/>
    <x v="0"/>
    <n v="5389029"/>
    <n v="559930"/>
    <x v="1"/>
    <s v="YES"/>
    <d v="2023-06-29T00:00:00"/>
  </r>
  <r>
    <x v="13"/>
    <s v="WTA"/>
    <x v="19"/>
    <x v="58"/>
    <x v="0"/>
    <n v="5389021"/>
    <n v="909566"/>
    <x v="1"/>
    <s v="YES"/>
    <d v="2023-06-29T00:00:00"/>
  </r>
  <r>
    <x v="13"/>
    <s v="WTA"/>
    <x v="19"/>
    <x v="58"/>
    <x v="0"/>
    <n v="5387493"/>
    <n v="1830515"/>
    <x v="1"/>
    <s v="YES"/>
    <d v="2023-06-22T00:00:00"/>
  </r>
  <r>
    <x v="13"/>
    <s v="WTA"/>
    <x v="19"/>
    <x v="58"/>
    <x v="0"/>
    <n v="5389353"/>
    <n v="743453"/>
    <x v="1"/>
    <s v="YES"/>
    <d v="2023-06-30T00:00:00"/>
  </r>
  <r>
    <x v="13"/>
    <s v="WTA"/>
    <x v="19"/>
    <x v="58"/>
    <x v="0"/>
    <n v="5389067"/>
    <n v="1744282"/>
    <x v="1"/>
    <s v="YES"/>
    <d v="2023-06-29T00:00:00"/>
  </r>
  <r>
    <x v="13"/>
    <s v="WTA"/>
    <x v="19"/>
    <x v="58"/>
    <x v="0"/>
    <n v="5389051"/>
    <n v="598995"/>
    <x v="1"/>
    <s v="YES"/>
    <d v="2023-06-29T00:00:00"/>
  </r>
  <r>
    <x v="13"/>
    <s v="WTA"/>
    <x v="19"/>
    <x v="58"/>
    <x v="0"/>
    <n v="5384930"/>
    <n v="1827695"/>
    <x v="1"/>
    <s v="YES"/>
    <d v="2023-06-08T00:00:00"/>
  </r>
  <r>
    <x v="13"/>
    <s v="WTA"/>
    <x v="19"/>
    <x v="58"/>
    <x v="0"/>
    <n v="5388855"/>
    <n v="532486"/>
    <x v="1"/>
    <s v="YES"/>
    <d v="2023-06-28T00:00:00"/>
  </r>
  <r>
    <x v="13"/>
    <s v="WTA"/>
    <x v="19"/>
    <x v="58"/>
    <x v="0"/>
    <n v="5389302"/>
    <n v="699995"/>
    <x v="1"/>
    <s v="YES"/>
    <d v="2023-06-30T00:00:00"/>
  </r>
  <r>
    <x v="13"/>
    <s v="WTA"/>
    <x v="19"/>
    <x v="58"/>
    <x v="0"/>
    <n v="5384993"/>
    <n v="725995"/>
    <x v="1"/>
    <s v="YES"/>
    <d v="2023-06-08T00:00:00"/>
  </r>
  <r>
    <x v="13"/>
    <s v="WTA"/>
    <x v="19"/>
    <x v="58"/>
    <x v="0"/>
    <n v="5389312"/>
    <n v="1010668"/>
    <x v="1"/>
    <s v="YES"/>
    <d v="2023-06-30T00:00:00"/>
  </r>
  <r>
    <x v="13"/>
    <s v="WTA"/>
    <x v="19"/>
    <x v="58"/>
    <x v="0"/>
    <n v="5385157"/>
    <n v="974448"/>
    <x v="1"/>
    <s v="YES"/>
    <d v="2023-06-09T00:00:00"/>
  </r>
  <r>
    <x v="13"/>
    <s v="WTA"/>
    <x v="19"/>
    <x v="58"/>
    <x v="0"/>
    <n v="5389411"/>
    <n v="1161431"/>
    <x v="1"/>
    <s v="YES"/>
    <d v="2023-06-30T00:00:00"/>
  </r>
  <r>
    <x v="13"/>
    <s v="WTA"/>
    <x v="19"/>
    <x v="58"/>
    <x v="0"/>
    <n v="5386563"/>
    <n v="1044037"/>
    <x v="1"/>
    <s v="YES"/>
    <d v="2023-06-16T00:00:00"/>
  </r>
  <r>
    <x v="13"/>
    <s v="WTA"/>
    <x v="19"/>
    <x v="58"/>
    <x v="0"/>
    <n v="5387084"/>
    <n v="859128"/>
    <x v="1"/>
    <s v="YES"/>
    <d v="2023-06-21T00:00:00"/>
  </r>
  <r>
    <x v="13"/>
    <s v="WTA"/>
    <x v="19"/>
    <x v="58"/>
    <x v="0"/>
    <n v="5388288"/>
    <n v="580316"/>
    <x v="1"/>
    <s v="YES"/>
    <d v="2023-06-26T00:00:00"/>
  </r>
  <r>
    <x v="13"/>
    <s v="WTA"/>
    <x v="19"/>
    <x v="58"/>
    <x v="0"/>
    <n v="5387013"/>
    <n v="1365413"/>
    <x v="1"/>
    <s v="YES"/>
    <d v="2023-06-20T00:00:00"/>
  </r>
  <r>
    <x v="13"/>
    <s v="WTA"/>
    <x v="19"/>
    <x v="58"/>
    <x v="0"/>
    <n v="5387061"/>
    <n v="1201496"/>
    <x v="1"/>
    <s v="YES"/>
    <d v="2023-06-21T00:00:00"/>
  </r>
  <r>
    <x v="13"/>
    <s v="WTA"/>
    <x v="19"/>
    <x v="58"/>
    <x v="0"/>
    <n v="5387739"/>
    <n v="641413"/>
    <x v="1"/>
    <s v="YES"/>
    <d v="2023-06-23T00:00:00"/>
  </r>
  <r>
    <x v="13"/>
    <s v="WTA"/>
    <x v="19"/>
    <x v="58"/>
    <x v="0"/>
    <n v="5387706"/>
    <n v="525000"/>
    <x v="1"/>
    <s v="YES"/>
    <d v="2023-06-23T00:00:00"/>
  </r>
  <r>
    <x v="13"/>
    <s v="WTA"/>
    <x v="19"/>
    <x v="58"/>
    <x v="0"/>
    <n v="5389084"/>
    <n v="636652"/>
    <x v="1"/>
    <s v="YES"/>
    <d v="2023-06-29T00:00:00"/>
  </r>
  <r>
    <x v="13"/>
    <s v="WTA"/>
    <x v="19"/>
    <x v="58"/>
    <x v="0"/>
    <n v="5386111"/>
    <n v="731896"/>
    <x v="1"/>
    <s v="YES"/>
    <d v="2023-06-15T00:00:00"/>
  </r>
  <r>
    <x v="13"/>
    <s v="WTA"/>
    <x v="19"/>
    <x v="58"/>
    <x v="0"/>
    <n v="5386172"/>
    <n v="579995"/>
    <x v="1"/>
    <s v="YES"/>
    <d v="2023-06-15T00:00:00"/>
  </r>
  <r>
    <x v="13"/>
    <s v="WTA"/>
    <x v="19"/>
    <x v="58"/>
    <x v="0"/>
    <n v="5385188"/>
    <n v="735995"/>
    <x v="1"/>
    <s v="YES"/>
    <d v="2023-06-09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18" firstHeaderRow="1" firstDataRow="2" firstDataCol="3" rowPageCount="2" colPageCount="1"/>
  <pivotFields count="10">
    <pivotField name="TITLE COMPANY"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showAll="0"/>
    <pivotField axis="axisRow" compact="0" showAll="0">
      <items count="21">
        <item x="9"/>
        <item x="8"/>
        <item x="15"/>
        <item x="16"/>
        <item x="17"/>
        <item x="4"/>
        <item x="3"/>
        <item x="18"/>
        <item x="7"/>
        <item x="0"/>
        <item x="19"/>
        <item x="13"/>
        <item x="1"/>
        <item x="12"/>
        <item x="2"/>
        <item x="10"/>
        <item x="11"/>
        <item x="6"/>
        <item x="5"/>
        <item x="14"/>
        <item t="default"/>
      </items>
    </pivotField>
    <pivotField axis="axisRow" compact="0" showAll="0">
      <items count="60">
        <item x="17"/>
        <item x="14"/>
        <item x="15"/>
        <item x="22"/>
        <item x="20"/>
        <item x="13"/>
        <item x="23"/>
        <item x="18"/>
        <item x="19"/>
        <item x="21"/>
        <item x="12"/>
        <item x="16"/>
        <item x="11"/>
        <item x="49"/>
        <item x="50"/>
        <item x="48"/>
        <item x="42"/>
        <item x="41"/>
        <item x="33"/>
        <item x="27"/>
        <item x="51"/>
        <item x="30"/>
        <item x="53"/>
        <item x="45"/>
        <item x="25"/>
        <item x="35"/>
        <item x="9"/>
        <item x="55"/>
        <item x="34"/>
        <item x="32"/>
        <item x="7"/>
        <item x="3"/>
        <item x="0"/>
        <item x="29"/>
        <item x="39"/>
        <item x="36"/>
        <item x="37"/>
        <item x="4"/>
        <item x="28"/>
        <item x="2"/>
        <item x="1"/>
        <item x="38"/>
        <item x="57"/>
        <item x="56"/>
        <item x="24"/>
        <item x="40"/>
        <item x="47"/>
        <item x="46"/>
        <item x="54"/>
        <item x="58"/>
        <item x="43"/>
        <item x="44"/>
        <item x="6"/>
        <item x="52"/>
        <item x="5"/>
        <item x="10"/>
        <item x="31"/>
        <item x="8"/>
        <item x="26"/>
        <item t="default"/>
      </items>
    </pivotField>
    <pivotField axis="axisPage" compact="0" showAll="0">
      <items count="8">
        <item x="6"/>
        <item x="3"/>
        <item x="5"/>
        <item x="2"/>
        <item x="4"/>
        <item x="0"/>
        <item x="1"/>
        <item t="default"/>
      </items>
    </pivotField>
    <pivotField dataField="1" compact="0" showAll="0"/>
    <pivotField dataField="1" compact="0" numFmtId="165" showAll="0"/>
    <pivotField name="BUILDER/DEVELOPER DEAL?"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13">
    <i>
      <x/>
    </i>
    <i r="1">
      <x v="9"/>
    </i>
    <i r="2">
      <x v="32"/>
    </i>
    <i r="2">
      <x v="40"/>
    </i>
    <i>
      <x v="1"/>
    </i>
    <i r="1">
      <x v="12"/>
    </i>
    <i r="2">
      <x v="39"/>
    </i>
    <i>
      <x v="2"/>
    </i>
    <i r="1">
      <x v="12"/>
    </i>
    <i r="2">
      <x v="31"/>
    </i>
    <i>
      <x v="3"/>
    </i>
    <i r="1">
      <x v="14"/>
    </i>
    <i r="2">
      <x v="37"/>
    </i>
    <i>
      <x v="4"/>
    </i>
    <i r="1">
      <x v="5"/>
    </i>
    <i r="2">
      <x v="57"/>
    </i>
    <i r="1">
      <x v="6"/>
    </i>
    <i r="2">
      <x v="30"/>
    </i>
    <i r="2">
      <x v="52"/>
    </i>
    <i r="2">
      <x v="54"/>
    </i>
    <i r="1">
      <x v="18"/>
    </i>
    <i r="2">
      <x v="26"/>
    </i>
    <i r="2">
      <x v="55"/>
    </i>
    <i>
      <x v="5"/>
    </i>
    <i r="1">
      <x/>
    </i>
    <i r="2">
      <x v="3"/>
    </i>
    <i r="2">
      <x v="6"/>
    </i>
    <i r="1">
      <x v="1"/>
    </i>
    <i r="2">
      <x v="7"/>
    </i>
    <i r="1">
      <x v="5"/>
    </i>
    <i r="2">
      <x v="8"/>
    </i>
    <i r="2">
      <x v="9"/>
    </i>
    <i r="1">
      <x v="8"/>
    </i>
    <i r="2">
      <x v="1"/>
    </i>
    <i r="1">
      <x v="17"/>
    </i>
    <i r="2">
      <x/>
    </i>
    <i r="2">
      <x v="2"/>
    </i>
    <i r="2">
      <x v="4"/>
    </i>
    <i r="2">
      <x v="10"/>
    </i>
    <i r="2">
      <x v="11"/>
    </i>
    <i r="2">
      <x v="12"/>
    </i>
    <i r="1">
      <x v="18"/>
    </i>
    <i r="2">
      <x v="5"/>
    </i>
    <i>
      <x v="6"/>
    </i>
    <i r="1">
      <x v="15"/>
    </i>
    <i r="2">
      <x v="24"/>
    </i>
    <i r="2">
      <x v="44"/>
    </i>
    <i>
      <x v="7"/>
    </i>
    <i r="1">
      <x v="13"/>
    </i>
    <i r="2">
      <x v="38"/>
    </i>
    <i r="1">
      <x v="16"/>
    </i>
    <i r="2">
      <x v="19"/>
    </i>
    <i r="2">
      <x v="58"/>
    </i>
    <i>
      <x v="8"/>
    </i>
    <i r="1">
      <x/>
    </i>
    <i r="2">
      <x v="17"/>
    </i>
    <i r="2">
      <x v="29"/>
    </i>
    <i r="2">
      <x v="56"/>
    </i>
    <i r="1">
      <x v="2"/>
    </i>
    <i r="2">
      <x v="35"/>
    </i>
    <i r="1">
      <x v="3"/>
    </i>
    <i r="2">
      <x v="47"/>
    </i>
    <i r="1">
      <x v="6"/>
    </i>
    <i r="2">
      <x v="25"/>
    </i>
    <i r="2">
      <x v="33"/>
    </i>
    <i r="2">
      <x v="34"/>
    </i>
    <i r="2">
      <x v="45"/>
    </i>
    <i r="2">
      <x v="50"/>
    </i>
    <i r="2">
      <x v="51"/>
    </i>
    <i r="2">
      <x v="56"/>
    </i>
    <i r="1">
      <x v="11"/>
    </i>
    <i r="2">
      <x v="16"/>
    </i>
    <i r="2">
      <x v="18"/>
    </i>
    <i r="2">
      <x v="21"/>
    </i>
    <i r="2">
      <x v="23"/>
    </i>
    <i r="2">
      <x v="36"/>
    </i>
    <i r="2">
      <x v="56"/>
    </i>
    <i r="1">
      <x v="15"/>
    </i>
    <i r="2">
      <x v="28"/>
    </i>
    <i r="2">
      <x v="41"/>
    </i>
    <i r="2">
      <x v="56"/>
    </i>
    <i r="1">
      <x v="19"/>
    </i>
    <i r="2">
      <x v="56"/>
    </i>
    <i>
      <x v="9"/>
    </i>
    <i r="1">
      <x v="4"/>
    </i>
    <i r="2">
      <x v="56"/>
    </i>
    <i>
      <x v="10"/>
    </i>
    <i r="1">
      <x/>
    </i>
    <i r="2">
      <x v="22"/>
    </i>
    <i r="1">
      <x v="3"/>
    </i>
    <i r="2">
      <x v="43"/>
    </i>
    <i r="1">
      <x v="5"/>
    </i>
    <i r="2">
      <x v="48"/>
    </i>
    <i r="1">
      <x v="6"/>
    </i>
    <i r="2">
      <x v="13"/>
    </i>
    <i r="2">
      <x v="14"/>
    </i>
    <i r="2">
      <x v="20"/>
    </i>
    <i r="2">
      <x v="27"/>
    </i>
    <i r="2">
      <x v="53"/>
    </i>
    <i r="1">
      <x v="7"/>
    </i>
    <i r="2">
      <x v="46"/>
    </i>
    <i r="1">
      <x v="15"/>
    </i>
    <i r="2">
      <x v="15"/>
    </i>
    <i>
      <x v="11"/>
    </i>
    <i r="1">
      <x v="16"/>
    </i>
    <i r="2">
      <x v="56"/>
    </i>
    <i>
      <x v="12"/>
    </i>
    <i r="1">
      <x v="15"/>
    </i>
    <i r="2">
      <x v="42"/>
    </i>
    <i>
      <x v="13"/>
    </i>
    <i r="1">
      <x v="10"/>
    </i>
    <i r="2">
      <x v="4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4" hier="-1"/>
    <pageField fld="7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$$$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8" firstHeaderRow="1" firstDataRow="2" firstDataCol="2" rowPageCount="1" colPageCount="1"/>
  <pivotFields count="8">
    <pivotField name="TITLE COMPANY" axis="axisRow" compact="0" showAll="0" insertBlankRow="1">
      <items count="14">
        <item m="1" x="3"/>
        <item m="1" x="11"/>
        <item m="1" x="5"/>
        <item m="1" x="1"/>
        <item m="1" x="6"/>
        <item m="1" x="10"/>
        <item m="1" x="9"/>
        <item m="1" x="8"/>
        <item m="1" x="4"/>
        <item m="1" x="12"/>
        <item m="1" x="7"/>
        <item m="1" x="2"/>
        <item x="0"/>
        <item t="default"/>
      </items>
    </pivotField>
    <pivotField compact="0" showAll="0" insertBlankRow="1"/>
    <pivotField axis="axisPage" compact="0" showAll="0" insertBlankRow="1">
      <items count="11">
        <item m="1" x="9"/>
        <item m="1" x="1"/>
        <item m="1" x="3"/>
        <item m="1" x="7"/>
        <item m="1" x="4"/>
        <item m="1" x="5"/>
        <item m="1" x="8"/>
        <item m="1" x="2"/>
        <item m="1" x="6"/>
        <item x="0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1">
        <item m="1" x="23"/>
        <item m="1" x="85"/>
        <item m="1" x="98"/>
        <item m="1" x="10"/>
        <item m="1" x="52"/>
        <item m="1" x="26"/>
        <item m="1" x="56"/>
        <item m="1" x="25"/>
        <item m="1" x="20"/>
        <item m="1" x="45"/>
        <item m="1" x="34"/>
        <item m="1" x="17"/>
        <item m="1" x="32"/>
        <item m="1" x="8"/>
        <item m="1" x="3"/>
        <item m="1" x="93"/>
        <item m="1" x="16"/>
        <item m="1" x="50"/>
        <item m="1" x="43"/>
        <item m="1" x="79"/>
        <item m="1" x="67"/>
        <item m="1" x="18"/>
        <item m="1" x="24"/>
        <item m="1" x="74"/>
        <item m="1" x="28"/>
        <item m="1" x="54"/>
        <item m="1" x="1"/>
        <item m="1" x="30"/>
        <item m="1" x="29"/>
        <item m="1" x="95"/>
        <item m="1" x="82"/>
        <item m="1" x="99"/>
        <item m="1" x="44"/>
        <item m="1" x="78"/>
        <item m="1" x="2"/>
        <item m="1" x="14"/>
        <item m="1" x="81"/>
        <item m="1" x="88"/>
        <item m="1" x="63"/>
        <item m="1" x="72"/>
        <item m="1" x="12"/>
        <item m="1" x="36"/>
        <item m="1" x="77"/>
        <item m="1" x="5"/>
        <item m="1" x="64"/>
        <item m="1" x="90"/>
        <item m="1" x="41"/>
        <item m="1" x="92"/>
        <item m="1" x="49"/>
        <item m="1" x="97"/>
        <item m="1" x="66"/>
        <item m="1" x="55"/>
        <item m="1" x="31"/>
        <item m="1" x="96"/>
        <item m="1" x="35"/>
        <item m="1" x="22"/>
        <item m="1" x="58"/>
        <item m="1" x="70"/>
        <item m="1" x="15"/>
        <item m="1" x="86"/>
        <item m="1" x="62"/>
        <item m="1" x="83"/>
        <item m="1" x="11"/>
        <item m="1" x="80"/>
        <item m="1" x="94"/>
        <item m="1" x="61"/>
        <item m="1" x="68"/>
        <item m="1" x="39"/>
        <item m="1" x="91"/>
        <item m="1" x="19"/>
        <item m="1" x="76"/>
        <item m="1" x="87"/>
        <item m="1" x="38"/>
        <item m="1" x="21"/>
        <item m="1" x="42"/>
        <item m="1" x="13"/>
        <item m="1" x="7"/>
        <item m="1" x="60"/>
        <item m="1" x="84"/>
        <item m="1" x="9"/>
        <item m="1" x="73"/>
        <item m="1" x="53"/>
        <item m="1" x="71"/>
        <item m="1" x="59"/>
        <item m="1" x="4"/>
        <item m="1" x="65"/>
        <item m="1" x="27"/>
        <item m="1" x="51"/>
        <item m="1" x="6"/>
        <item m="1" x="89"/>
        <item m="1" x="69"/>
        <item m="1" x="75"/>
        <item m="1" x="37"/>
        <item m="1" x="33"/>
        <item m="1" x="57"/>
        <item m="1" x="48"/>
        <item m="1" x="46"/>
        <item m="1" x="40"/>
        <item m="1" x="47"/>
        <item x="0"/>
        <item t="default"/>
      </items>
    </pivotField>
  </pivotFields>
  <rowFields count="2">
    <field x="7"/>
    <field x="0"/>
  </rowFields>
  <rowItems count="4">
    <i>
      <x v="99"/>
    </i>
    <i r="1">
      <x v="12"/>
    </i>
    <i t="blank">
      <x v="9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9" totalsRowCount="1" headerRowDxfId="18" totalsRowDxfId="15" headerRowBorderDxfId="17" tableBorderDxfId="16" totalsRowBorderDxfId="14">
  <autoFilter ref="A4:F28">
    <filterColumn colId="4"/>
    <filterColumn colId="5"/>
  </autoFilter>
  <tableColumns count="6">
    <tableColumn id="1" name="BUILDER" totalsRowLabel="GRAND TOTAL" totalsRowDxfId="5"/>
    <tableColumn id="2" name="CLOSINGS" totalsRowFunction="custom" totalsRowDxfId="4">
      <totalsRowFormula>SUM(B5:B28)</totalsRowFormula>
    </tableColumn>
    <tableColumn id="3" name="DOLLARVOL" totalsRowFunction="custom" totalsRowDxfId="3">
      <totalsRowFormula>SUM(C5:C28)</totalsRowFormula>
    </tableColumn>
    <tableColumn id="4" name="AVERAGE" totalsRowDxfId="2"/>
    <tableColumn id="5" name="% OF CLOSINGS" totalsRowFunction="custom" dataDxfId="13" totalsRowDxfId="1">
      <calculatedColumnFormula>Table2[[#This Row],[CLOSINGS]]/$B$30</calculatedColumnFormula>
      <totalsRowFormula>SUM(E5:E28)</totalsRowFormula>
    </tableColumn>
    <tableColumn id="6" name="% OF $$$ VOLUME" totalsRowFunction="custom" dataDxfId="12" totalsRowDxfId="0">
      <calculatedColumnFormula>Table2[[#This Row],[DOLLARVOL]]/$C$30</calculatedColumnFormula>
      <totalsRowFormula>SUM(F5:F28)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752" totalsRowShown="0" headerRowDxfId="11">
  <autoFilter ref="A1:J752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105" totalsRowShown="0" headerRowDxfId="10">
  <autoFilter ref="A1:H105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856" totalsRowShown="0" headerRowDxfId="9" headerRowBorderDxfId="8" tableBorderDxfId="7" totalsRowBorderDxfId="6">
  <autoFilter ref="A1:E856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6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65</v>
      </c>
    </row>
    <row r="2" spans="1:7">
      <c r="A2" s="2" t="s">
        <v>129</v>
      </c>
    </row>
    <row r="3" spans="1:7">
      <c r="A3" s="2"/>
    </row>
    <row r="4" spans="1:7" ht="13.5" thickBot="1">
      <c r="A4" s="2"/>
    </row>
    <row r="5" spans="1:7" ht="16.5" thickBot="1">
      <c r="A5" s="131" t="s">
        <v>4</v>
      </c>
      <c r="B5" s="132"/>
      <c r="C5" s="132"/>
      <c r="D5" s="132"/>
      <c r="E5" s="132"/>
      <c r="F5" s="132"/>
      <c r="G5" s="133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42" t="s">
        <v>39</v>
      </c>
      <c r="B7" s="143">
        <v>280</v>
      </c>
      <c r="C7" s="144">
        <v>209697877</v>
      </c>
      <c r="D7" s="145">
        <f t="shared" ref="D7:D15" si="0">B7/$B$21</f>
        <v>0.37283621837549935</v>
      </c>
      <c r="E7" s="145">
        <f t="shared" ref="E7:E15" si="1">C7/$C$21</f>
        <v>0.3560609511751775</v>
      </c>
      <c r="F7" s="146">
        <v>1</v>
      </c>
      <c r="G7" s="146">
        <f>RANK(C7,$C$7:$C$20)</f>
        <v>1</v>
      </c>
    </row>
    <row r="8" spans="1:7">
      <c r="A8" s="69" t="s">
        <v>106</v>
      </c>
      <c r="B8" s="70">
        <v>147</v>
      </c>
      <c r="C8" s="71">
        <v>91344269</v>
      </c>
      <c r="D8" s="23">
        <f t="shared" si="0"/>
        <v>0.19573901464713714</v>
      </c>
      <c r="E8" s="23">
        <f t="shared" si="1"/>
        <v>0.15509993601194769</v>
      </c>
      <c r="F8" s="75">
        <v>2</v>
      </c>
      <c r="G8" s="107">
        <f>RANK(C8,$C$7:$C$20)</f>
        <v>3</v>
      </c>
    </row>
    <row r="9" spans="1:7">
      <c r="A9" s="69" t="s">
        <v>40</v>
      </c>
      <c r="B9" s="70">
        <v>117</v>
      </c>
      <c r="C9" s="71">
        <v>97433733</v>
      </c>
      <c r="D9" s="23">
        <f t="shared" ref="D9" si="2">B9/$B$21</f>
        <v>0.15579227696404793</v>
      </c>
      <c r="E9" s="23">
        <f t="shared" ref="E9" si="3">C9/$C$21</f>
        <v>0.16543967037171425</v>
      </c>
      <c r="F9" s="75">
        <v>3</v>
      </c>
      <c r="G9" s="107">
        <f>RANK(C9,$C$7:$C$20)</f>
        <v>2</v>
      </c>
    </row>
    <row r="10" spans="1:7">
      <c r="A10" s="86" t="s">
        <v>41</v>
      </c>
      <c r="B10" s="82">
        <v>65</v>
      </c>
      <c r="C10" s="120">
        <v>87639895.549999997</v>
      </c>
      <c r="D10" s="23">
        <f t="shared" si="0"/>
        <v>8.6551264980026632E-2</v>
      </c>
      <c r="E10" s="23">
        <f t="shared" si="1"/>
        <v>0.14881001666233465</v>
      </c>
      <c r="F10" s="75">
        <v>4</v>
      </c>
      <c r="G10" s="107">
        <f>RANK(C10,$C$7:$C$20)</f>
        <v>4</v>
      </c>
    </row>
    <row r="11" spans="1:7">
      <c r="A11" s="69" t="s">
        <v>127</v>
      </c>
      <c r="B11" s="70">
        <v>38</v>
      </c>
      <c r="C11" s="71">
        <v>34555394</v>
      </c>
      <c r="D11" s="23">
        <f t="shared" si="0"/>
        <v>5.0599201065246339E-2</v>
      </c>
      <c r="E11" s="23">
        <f t="shared" si="1"/>
        <v>5.8674063046775721E-2</v>
      </c>
      <c r="F11" s="75">
        <v>5</v>
      </c>
      <c r="G11" s="107">
        <f>RANK(C11,$C$7:$C$20)</f>
        <v>5</v>
      </c>
    </row>
    <row r="12" spans="1:7">
      <c r="A12" s="69" t="s">
        <v>78</v>
      </c>
      <c r="B12" s="70">
        <v>23</v>
      </c>
      <c r="C12" s="71">
        <v>14953674</v>
      </c>
      <c r="D12" s="23">
        <f t="shared" si="0"/>
        <v>3.0625832223701729E-2</v>
      </c>
      <c r="E12" s="23">
        <f t="shared" si="1"/>
        <v>2.5390907453028345E-2</v>
      </c>
      <c r="F12" s="75">
        <v>6</v>
      </c>
      <c r="G12" s="107">
        <f>RANK(C12,$C$7:$C$20)</f>
        <v>6</v>
      </c>
    </row>
    <row r="13" spans="1:7">
      <c r="A13" s="86" t="s">
        <v>100</v>
      </c>
      <c r="B13" s="82">
        <v>23</v>
      </c>
      <c r="C13" s="120">
        <v>12327710</v>
      </c>
      <c r="D13" s="23">
        <f t="shared" si="0"/>
        <v>3.0625832223701729E-2</v>
      </c>
      <c r="E13" s="23">
        <f t="shared" si="1"/>
        <v>2.093209626729672E-2</v>
      </c>
      <c r="F13" s="75">
        <v>6</v>
      </c>
      <c r="G13" s="107">
        <f>RANK(C13,$C$7:$C$20)</f>
        <v>7</v>
      </c>
    </row>
    <row r="14" spans="1:7">
      <c r="A14" s="69" t="s">
        <v>81</v>
      </c>
      <c r="B14" s="70">
        <v>18</v>
      </c>
      <c r="C14" s="71">
        <v>7955195</v>
      </c>
      <c r="D14" s="23">
        <f t="shared" si="0"/>
        <v>2.3968042609853527E-2</v>
      </c>
      <c r="E14" s="23">
        <f t="shared" si="1"/>
        <v>1.3507691823146192E-2</v>
      </c>
      <c r="F14" s="75">
        <v>7</v>
      </c>
      <c r="G14" s="107">
        <f>RANK(C14,$C$7:$C$20)</f>
        <v>10</v>
      </c>
    </row>
    <row r="15" spans="1:7">
      <c r="A15" s="86" t="s">
        <v>102</v>
      </c>
      <c r="B15" s="82">
        <v>14</v>
      </c>
      <c r="C15" s="120">
        <v>8753500</v>
      </c>
      <c r="D15" s="23">
        <f t="shared" si="0"/>
        <v>1.8641810918774968E-2</v>
      </c>
      <c r="E15" s="23">
        <f t="shared" si="1"/>
        <v>1.4863190704176351E-2</v>
      </c>
      <c r="F15" s="75">
        <v>8</v>
      </c>
      <c r="G15" s="107">
        <f>RANK(C15,$C$7:$C$20)</f>
        <v>9</v>
      </c>
    </row>
    <row r="16" spans="1:7">
      <c r="A16" s="69" t="s">
        <v>71</v>
      </c>
      <c r="B16" s="70">
        <v>9</v>
      </c>
      <c r="C16" s="71">
        <v>5107900</v>
      </c>
      <c r="D16" s="23">
        <f t="shared" ref="D16:D17" si="4">B16/$B$21</f>
        <v>1.1984021304926764E-2</v>
      </c>
      <c r="E16" s="23">
        <f t="shared" ref="E16:E17" si="5">C16/$C$21</f>
        <v>8.6730669786785151E-3</v>
      </c>
      <c r="F16" s="75">
        <v>9</v>
      </c>
      <c r="G16" s="107">
        <f>RANK(C16,$C$7:$C$20)</f>
        <v>11</v>
      </c>
    </row>
    <row r="17" spans="1:7">
      <c r="A17" s="69" t="s">
        <v>76</v>
      </c>
      <c r="B17" s="70">
        <v>6</v>
      </c>
      <c r="C17" s="71">
        <v>3710000</v>
      </c>
      <c r="D17" s="23">
        <f t="shared" si="4"/>
        <v>7.989347536617843E-3</v>
      </c>
      <c r="E17" s="23">
        <f t="shared" si="5"/>
        <v>6.2994730693430364E-3</v>
      </c>
      <c r="F17" s="75">
        <v>10</v>
      </c>
      <c r="G17" s="107">
        <f>RANK(C17,$C$7:$C$20)</f>
        <v>12</v>
      </c>
    </row>
    <row r="18" spans="1:7">
      <c r="A18" s="69" t="s">
        <v>55</v>
      </c>
      <c r="B18" s="70">
        <v>6</v>
      </c>
      <c r="C18" s="71">
        <v>2104000</v>
      </c>
      <c r="D18" s="23">
        <f t="shared" ref="D18:D19" si="6">B18/$B$21</f>
        <v>7.989347536617843E-3</v>
      </c>
      <c r="E18" s="23">
        <f t="shared" ref="E18:E19" si="7">C18/$C$21</f>
        <v>3.5725313579239213E-3</v>
      </c>
      <c r="F18" s="75">
        <v>10</v>
      </c>
      <c r="G18" s="107">
        <f>RANK(C18,$C$7:$C$20)</f>
        <v>13</v>
      </c>
    </row>
    <row r="19" spans="1:7">
      <c r="A19" s="35" t="s">
        <v>125</v>
      </c>
      <c r="B19" s="121">
        <v>4</v>
      </c>
      <c r="C19" s="119">
        <v>1255000</v>
      </c>
      <c r="D19" s="23">
        <f t="shared" si="6"/>
        <v>5.3262316910785623E-3</v>
      </c>
      <c r="E19" s="23">
        <f t="shared" si="7"/>
        <v>2.1309538280392211E-3</v>
      </c>
      <c r="F19" s="75">
        <v>11</v>
      </c>
      <c r="G19" s="107">
        <f>RANK(C19,$C$7:$C$20)</f>
        <v>14</v>
      </c>
    </row>
    <row r="20" spans="1:7">
      <c r="A20" s="86" t="s">
        <v>184</v>
      </c>
      <c r="B20" s="82">
        <v>1</v>
      </c>
      <c r="C20" s="120">
        <v>12100000</v>
      </c>
      <c r="D20" s="23">
        <f>B20/$B$21</f>
        <v>1.3315579227696406E-3</v>
      </c>
      <c r="E20" s="23">
        <f>C20/$C$21</f>
        <v>2.0545451250417988E-2</v>
      </c>
      <c r="F20" s="75">
        <v>12</v>
      </c>
      <c r="G20" s="107">
        <f>RANK(C20,$C$7:$C$20)</f>
        <v>8</v>
      </c>
    </row>
    <row r="21" spans="1:7">
      <c r="A21" s="83" t="s">
        <v>23</v>
      </c>
      <c r="B21" s="84">
        <f>SUM(B7:B20)</f>
        <v>751</v>
      </c>
      <c r="C21" s="85">
        <f>SUM(C7:C20)</f>
        <v>588938147.54999995</v>
      </c>
      <c r="D21" s="30">
        <f>SUM(D7:D20)</f>
        <v>1</v>
      </c>
      <c r="E21" s="30">
        <f>SUM(E7:E20)</f>
        <v>0.99999999999999989</v>
      </c>
      <c r="F21" s="31"/>
      <c r="G21" s="31"/>
    </row>
    <row r="22" spans="1:7" ht="13.5" thickBot="1">
      <c r="A22" s="79"/>
      <c r="B22" s="80"/>
      <c r="C22" s="81"/>
    </row>
    <row r="23" spans="1:7" ht="16.5" thickBot="1">
      <c r="A23" s="134" t="s">
        <v>10</v>
      </c>
      <c r="B23" s="135"/>
      <c r="C23" s="135"/>
      <c r="D23" s="135"/>
      <c r="E23" s="135"/>
      <c r="F23" s="135"/>
      <c r="G23" s="136"/>
    </row>
    <row r="24" spans="1:7">
      <c r="A24" s="3"/>
      <c r="B24" s="45"/>
      <c r="C24" s="40"/>
      <c r="D24" s="4" t="s">
        <v>5</v>
      </c>
      <c r="E24" s="4" t="s">
        <v>5</v>
      </c>
      <c r="F24" s="5" t="s">
        <v>6</v>
      </c>
      <c r="G24" s="5" t="s">
        <v>6</v>
      </c>
    </row>
    <row r="25" spans="1:7">
      <c r="A25" s="6" t="s">
        <v>11</v>
      </c>
      <c r="B25" s="46" t="s">
        <v>8</v>
      </c>
      <c r="C25" s="26" t="s">
        <v>9</v>
      </c>
      <c r="D25" s="8" t="s">
        <v>8</v>
      </c>
      <c r="E25" s="8" t="s">
        <v>9</v>
      </c>
      <c r="F25" s="7" t="s">
        <v>8</v>
      </c>
      <c r="G25" s="7" t="s">
        <v>9</v>
      </c>
    </row>
    <row r="26" spans="1:7">
      <c r="A26" s="142" t="s">
        <v>106</v>
      </c>
      <c r="B26" s="143">
        <v>32</v>
      </c>
      <c r="C26" s="71">
        <v>29296497</v>
      </c>
      <c r="D26" s="147">
        <f t="shared" ref="D26:D31" si="8">B26/$B$34</f>
        <v>0.30769230769230771</v>
      </c>
      <c r="E26" s="23">
        <f t="shared" ref="E26:E31" si="9">C26/$C$34</f>
        <v>0.22433479059392494</v>
      </c>
      <c r="F26" s="148">
        <v>1</v>
      </c>
      <c r="G26" s="75">
        <f>RANK(C26,$C$26:$C$33)</f>
        <v>2</v>
      </c>
    </row>
    <row r="27" spans="1:7">
      <c r="A27" s="142" t="s">
        <v>39</v>
      </c>
      <c r="B27" s="70">
        <v>31</v>
      </c>
      <c r="C27" s="144">
        <v>78544327</v>
      </c>
      <c r="D27" s="23">
        <f t="shared" si="8"/>
        <v>0.29807692307692307</v>
      </c>
      <c r="E27" s="147">
        <f t="shared" si="9"/>
        <v>0.60144477853054457</v>
      </c>
      <c r="F27" s="75">
        <v>2</v>
      </c>
      <c r="G27" s="148">
        <f>RANK(C27,$C$26:$C$33)</f>
        <v>1</v>
      </c>
    </row>
    <row r="28" spans="1:7">
      <c r="A28" s="69" t="s">
        <v>41</v>
      </c>
      <c r="B28" s="70">
        <v>19</v>
      </c>
      <c r="C28" s="71">
        <v>6426800</v>
      </c>
      <c r="D28" s="23">
        <f t="shared" si="8"/>
        <v>0.18269230769230768</v>
      </c>
      <c r="E28" s="23">
        <f t="shared" si="9"/>
        <v>4.9212533231841223E-2</v>
      </c>
      <c r="F28" s="75">
        <v>3</v>
      </c>
      <c r="G28" s="75">
        <f>RANK(C28,$C$26:$C$33)</f>
        <v>4</v>
      </c>
    </row>
    <row r="29" spans="1:7">
      <c r="A29" s="69" t="s">
        <v>40</v>
      </c>
      <c r="B29" s="70">
        <v>17</v>
      </c>
      <c r="C29" s="71">
        <v>13563145</v>
      </c>
      <c r="D29" s="23">
        <f t="shared" si="8"/>
        <v>0.16346153846153846</v>
      </c>
      <c r="E29" s="23">
        <f t="shared" si="9"/>
        <v>0.10385833136876535</v>
      </c>
      <c r="F29" s="75">
        <v>4</v>
      </c>
      <c r="G29" s="75">
        <f>RANK(C29,$C$26:$C$33)</f>
        <v>3</v>
      </c>
    </row>
    <row r="30" spans="1:7">
      <c r="A30" s="69" t="s">
        <v>184</v>
      </c>
      <c r="B30" s="70">
        <v>2</v>
      </c>
      <c r="C30" s="71">
        <v>738980</v>
      </c>
      <c r="D30" s="23">
        <f t="shared" si="8"/>
        <v>1.9230769230769232E-2</v>
      </c>
      <c r="E30" s="23">
        <f t="shared" si="9"/>
        <v>5.6586602675773373E-3</v>
      </c>
      <c r="F30" s="75">
        <v>5</v>
      </c>
      <c r="G30" s="75">
        <f>RANK(C30,$C$26:$C$33)</f>
        <v>6</v>
      </c>
    </row>
    <row r="31" spans="1:7">
      <c r="A31" s="69" t="s">
        <v>76</v>
      </c>
      <c r="B31" s="70">
        <v>1</v>
      </c>
      <c r="C31" s="71">
        <v>1050000</v>
      </c>
      <c r="D31" s="23">
        <f t="shared" si="8"/>
        <v>9.6153846153846159E-3</v>
      </c>
      <c r="E31" s="23">
        <f t="shared" si="9"/>
        <v>8.0402626335708723E-3</v>
      </c>
      <c r="F31" s="75">
        <v>6</v>
      </c>
      <c r="G31" s="75">
        <f>RANK(C31,$C$26:$C$33)</f>
        <v>5</v>
      </c>
    </row>
    <row r="32" spans="1:7">
      <c r="A32" s="69" t="s">
        <v>71</v>
      </c>
      <c r="B32" s="70">
        <v>1</v>
      </c>
      <c r="C32" s="71">
        <v>623000</v>
      </c>
      <c r="D32" s="23">
        <f>B32/$B$34</f>
        <v>9.6153846153846159E-3</v>
      </c>
      <c r="E32" s="23">
        <f>C32/$C$34</f>
        <v>4.7705558292520517E-3</v>
      </c>
      <c r="F32" s="75">
        <v>6</v>
      </c>
      <c r="G32" s="75">
        <f>RANK(C32,$C$26:$C$33)</f>
        <v>7</v>
      </c>
    </row>
    <row r="33" spans="1:7">
      <c r="A33" s="69" t="s">
        <v>55</v>
      </c>
      <c r="B33" s="70">
        <v>1</v>
      </c>
      <c r="C33" s="71">
        <v>350000</v>
      </c>
      <c r="D33" s="23">
        <f>B33/$B$34</f>
        <v>9.6153846153846159E-3</v>
      </c>
      <c r="E33" s="23">
        <f>C33/$C$34</f>
        <v>2.6800875445236244E-3</v>
      </c>
      <c r="F33" s="75">
        <v>6</v>
      </c>
      <c r="G33" s="75">
        <f>RANK(C33,$C$26:$C$33)</f>
        <v>8</v>
      </c>
    </row>
    <row r="34" spans="1:7">
      <c r="A34" s="32" t="s">
        <v>23</v>
      </c>
      <c r="B34" s="47">
        <f>SUM(B26:B33)</f>
        <v>104</v>
      </c>
      <c r="C34" s="33">
        <f>SUM(C26:C33)</f>
        <v>130592749</v>
      </c>
      <c r="D34" s="30">
        <f>SUM(D26:D33)</f>
        <v>1</v>
      </c>
      <c r="E34" s="30">
        <f>SUM(E26:E33)</f>
        <v>0.99999999999999989</v>
      </c>
      <c r="F34" s="31"/>
      <c r="G34" s="31"/>
    </row>
    <row r="35" spans="1:7" ht="13.5" thickBot="1"/>
    <row r="36" spans="1:7" ht="16.5" thickBot="1">
      <c r="A36" s="131" t="s">
        <v>12</v>
      </c>
      <c r="B36" s="132"/>
      <c r="C36" s="132"/>
      <c r="D36" s="132"/>
      <c r="E36" s="132"/>
      <c r="F36" s="132"/>
      <c r="G36" s="133"/>
    </row>
    <row r="37" spans="1:7">
      <c r="A37" s="3"/>
      <c r="B37" s="45"/>
      <c r="C37" s="40"/>
      <c r="D37" s="4" t="s">
        <v>5</v>
      </c>
      <c r="E37" s="4" t="s">
        <v>5</v>
      </c>
      <c r="F37" s="5" t="s">
        <v>6</v>
      </c>
      <c r="G37" s="5" t="s">
        <v>6</v>
      </c>
    </row>
    <row r="38" spans="1:7">
      <c r="A38" s="6" t="s">
        <v>11</v>
      </c>
      <c r="B38" s="46" t="s">
        <v>8</v>
      </c>
      <c r="C38" s="26" t="s">
        <v>9</v>
      </c>
      <c r="D38" s="8" t="s">
        <v>8</v>
      </c>
      <c r="E38" s="8" t="s">
        <v>9</v>
      </c>
      <c r="F38" s="7" t="s">
        <v>8</v>
      </c>
      <c r="G38" s="7" t="s">
        <v>9</v>
      </c>
    </row>
    <row r="39" spans="1:7">
      <c r="A39" s="142" t="s">
        <v>39</v>
      </c>
      <c r="B39" s="143">
        <v>311</v>
      </c>
      <c r="C39" s="144">
        <v>288242204</v>
      </c>
      <c r="D39" s="147">
        <f t="shared" ref="D39:D46" si="10">B39/$B$53</f>
        <v>0.36374269005847953</v>
      </c>
      <c r="E39" s="147">
        <f t="shared" ref="E39:E46" si="11">C39/$C$53</f>
        <v>0.40059739669562633</v>
      </c>
      <c r="F39" s="148">
        <v>1</v>
      </c>
      <c r="G39" s="148">
        <f>RANK(C39,$C$39:$C$52)</f>
        <v>1</v>
      </c>
    </row>
    <row r="40" spans="1:7">
      <c r="A40" s="69" t="s">
        <v>106</v>
      </c>
      <c r="B40" s="70">
        <v>179</v>
      </c>
      <c r="C40" s="71">
        <v>120640766</v>
      </c>
      <c r="D40" s="23">
        <f t="shared" si="10"/>
        <v>0.20935672514619882</v>
      </c>
      <c r="E40" s="23">
        <f t="shared" si="11"/>
        <v>0.16766585921250529</v>
      </c>
      <c r="F40" s="75">
        <v>2</v>
      </c>
      <c r="G40" s="75">
        <f>RANK(C40,$C$39:$C$52)</f>
        <v>2</v>
      </c>
    </row>
    <row r="41" spans="1:7">
      <c r="A41" s="69" t="s">
        <v>40</v>
      </c>
      <c r="B41" s="70">
        <v>134</v>
      </c>
      <c r="C41" s="71">
        <v>110996878</v>
      </c>
      <c r="D41" s="23">
        <f t="shared" si="10"/>
        <v>0.15672514619883041</v>
      </c>
      <c r="E41" s="23">
        <f t="shared" si="11"/>
        <v>0.15426283781864933</v>
      </c>
      <c r="F41" s="75">
        <v>3</v>
      </c>
      <c r="G41" s="75">
        <f>RANK(C41,$C$39:$C$52)</f>
        <v>3</v>
      </c>
    </row>
    <row r="42" spans="1:7">
      <c r="A42" s="69" t="s">
        <v>41</v>
      </c>
      <c r="B42" s="70">
        <v>84</v>
      </c>
      <c r="C42" s="71">
        <v>94066695.549999997</v>
      </c>
      <c r="D42" s="23">
        <f t="shared" ref="D42" si="12">B42/$B$53</f>
        <v>9.8245614035087719E-2</v>
      </c>
      <c r="E42" s="23">
        <f t="shared" ref="E42" si="13">C42/$C$53</f>
        <v>0.13073336530930099</v>
      </c>
      <c r="F42" s="75">
        <v>4</v>
      </c>
      <c r="G42" s="75">
        <f>RANK(C42,$C$39:$C$52)</f>
        <v>4</v>
      </c>
    </row>
    <row r="43" spans="1:7">
      <c r="A43" s="69" t="s">
        <v>127</v>
      </c>
      <c r="B43" s="70">
        <v>38</v>
      </c>
      <c r="C43" s="71">
        <v>34555394</v>
      </c>
      <c r="D43" s="23">
        <f t="shared" si="10"/>
        <v>4.4444444444444446E-2</v>
      </c>
      <c r="E43" s="23">
        <f t="shared" si="11"/>
        <v>4.8024892559424319E-2</v>
      </c>
      <c r="F43" s="75">
        <v>5</v>
      </c>
      <c r="G43" s="75">
        <f>RANK(C43,$C$39:$C$52)</f>
        <v>5</v>
      </c>
    </row>
    <row r="44" spans="1:7">
      <c r="A44" s="69" t="s">
        <v>78</v>
      </c>
      <c r="B44" s="70">
        <v>23</v>
      </c>
      <c r="C44" s="71">
        <v>14953674</v>
      </c>
      <c r="D44" s="23">
        <f t="shared" si="10"/>
        <v>2.6900584795321637E-2</v>
      </c>
      <c r="E44" s="23">
        <f t="shared" si="11"/>
        <v>2.0782532163246551E-2</v>
      </c>
      <c r="F44" s="75">
        <v>6</v>
      </c>
      <c r="G44" s="75">
        <f>RANK(C44,$C$39:$C$52)</f>
        <v>6</v>
      </c>
    </row>
    <row r="45" spans="1:7">
      <c r="A45" s="69" t="s">
        <v>100</v>
      </c>
      <c r="B45" s="70">
        <v>23</v>
      </c>
      <c r="C45" s="71">
        <v>12327710</v>
      </c>
      <c r="D45" s="23">
        <f t="shared" si="10"/>
        <v>2.6900584795321637E-2</v>
      </c>
      <c r="E45" s="23">
        <f t="shared" si="11"/>
        <v>1.7132982140320576E-2</v>
      </c>
      <c r="F45" s="75">
        <v>6</v>
      </c>
      <c r="G45" s="75">
        <f>RANK(C45,$C$39:$C$52)</f>
        <v>8</v>
      </c>
    </row>
    <row r="46" spans="1:7">
      <c r="A46" s="69" t="s">
        <v>81</v>
      </c>
      <c r="B46" s="70">
        <v>18</v>
      </c>
      <c r="C46" s="71">
        <v>7955195</v>
      </c>
      <c r="D46" s="23">
        <f t="shared" si="10"/>
        <v>2.1052631578947368E-2</v>
      </c>
      <c r="E46" s="23">
        <f t="shared" si="11"/>
        <v>1.1056085344136707E-2</v>
      </c>
      <c r="F46" s="75">
        <v>7</v>
      </c>
      <c r="G46" s="75">
        <f>RANK(C46,$C$39:$C$52)</f>
        <v>10</v>
      </c>
    </row>
    <row r="47" spans="1:7">
      <c r="A47" s="69" t="s">
        <v>102</v>
      </c>
      <c r="B47" s="70">
        <v>14</v>
      </c>
      <c r="C47" s="71">
        <v>8753500</v>
      </c>
      <c r="D47" s="23">
        <f t="shared" ref="D47:D52" si="14">B47/$B$53</f>
        <v>1.6374269005847954E-2</v>
      </c>
      <c r="E47" s="23">
        <f t="shared" ref="E47:E52" si="15">C47/$C$53</f>
        <v>1.2165565150810341E-2</v>
      </c>
      <c r="F47" s="75">
        <v>8</v>
      </c>
      <c r="G47" s="75">
        <f>RANK(C47,$C$39:$C$52)</f>
        <v>9</v>
      </c>
    </row>
    <row r="48" spans="1:7">
      <c r="A48" s="69" t="s">
        <v>71</v>
      </c>
      <c r="B48" s="70">
        <v>10</v>
      </c>
      <c r="C48" s="71">
        <v>5730900</v>
      </c>
      <c r="D48" s="23">
        <f t="shared" ref="D48" si="16">B48/$B$53</f>
        <v>1.1695906432748537E-2</v>
      </c>
      <c r="E48" s="23">
        <f t="shared" ref="E48:E49" si="17">C48/$C$53</f>
        <v>7.9647726421178938E-3</v>
      </c>
      <c r="F48" s="75">
        <v>9</v>
      </c>
      <c r="G48" s="75">
        <f>RANK(C48,$C$39:$C$52)</f>
        <v>11</v>
      </c>
    </row>
    <row r="49" spans="1:7">
      <c r="A49" s="69" t="s">
        <v>76</v>
      </c>
      <c r="B49" s="70">
        <v>7</v>
      </c>
      <c r="C49" s="71">
        <v>4760000</v>
      </c>
      <c r="D49" s="23">
        <f>B49/$B$53</f>
        <v>8.1871345029239772E-3</v>
      </c>
      <c r="E49" s="23">
        <f t="shared" si="17"/>
        <v>6.6154212735314126E-3</v>
      </c>
      <c r="F49" s="75">
        <v>10</v>
      </c>
      <c r="G49" s="75">
        <f>RANK(C49,$C$39:$C$52)</f>
        <v>12</v>
      </c>
    </row>
    <row r="50" spans="1:7">
      <c r="A50" s="69" t="s">
        <v>55</v>
      </c>
      <c r="B50" s="70">
        <v>7</v>
      </c>
      <c r="C50" s="71">
        <v>2454000</v>
      </c>
      <c r="D50" s="23">
        <f t="shared" ref="D50:D51" si="18">B50/$B$53</f>
        <v>8.1871345029239772E-3</v>
      </c>
      <c r="E50" s="23">
        <f t="shared" ref="E50:E51" si="19">C50/$C$53</f>
        <v>3.4105554212701863E-3</v>
      </c>
      <c r="F50" s="75">
        <v>10</v>
      </c>
      <c r="G50" s="75">
        <f>RANK(C50,$C$39:$C$52)</f>
        <v>13</v>
      </c>
    </row>
    <row r="51" spans="1:7">
      <c r="A51" s="69" t="s">
        <v>125</v>
      </c>
      <c r="B51" s="70">
        <v>4</v>
      </c>
      <c r="C51" s="71">
        <v>1255000</v>
      </c>
      <c r="D51" s="23">
        <f t="shared" si="18"/>
        <v>4.6783625730994153E-3</v>
      </c>
      <c r="E51" s="23">
        <f t="shared" si="19"/>
        <v>1.7441919534205721E-3</v>
      </c>
      <c r="F51" s="75">
        <v>11</v>
      </c>
      <c r="G51" s="75">
        <f>RANK(C51,$C$39:$C$52)</f>
        <v>14</v>
      </c>
    </row>
    <row r="52" spans="1:7">
      <c r="A52" s="69" t="s">
        <v>184</v>
      </c>
      <c r="B52" s="70">
        <v>3</v>
      </c>
      <c r="C52" s="71">
        <v>12838980</v>
      </c>
      <c r="D52" s="23">
        <f t="shared" si="14"/>
        <v>3.5087719298245615E-3</v>
      </c>
      <c r="E52" s="23">
        <f t="shared" si="15"/>
        <v>1.7843542315639567E-2</v>
      </c>
      <c r="F52" s="75">
        <v>12</v>
      </c>
      <c r="G52" s="75">
        <f>RANK(C52,$C$39:$C$52)</f>
        <v>7</v>
      </c>
    </row>
    <row r="53" spans="1:7">
      <c r="A53" s="32" t="s">
        <v>23</v>
      </c>
      <c r="B53" s="48">
        <f>SUM(B39:B52)</f>
        <v>855</v>
      </c>
      <c r="C53" s="38">
        <f>SUM(C39:C52)</f>
        <v>719530896.54999995</v>
      </c>
      <c r="D53" s="30">
        <f>SUM(D39:D52)</f>
        <v>0.99999999999999978</v>
      </c>
      <c r="E53" s="30">
        <f>SUM(E39:E52)</f>
        <v>1.0000000000000002</v>
      </c>
      <c r="F53" s="31"/>
      <c r="G53" s="31"/>
    </row>
    <row r="55" spans="1:7">
      <c r="A55" s="137" t="s">
        <v>24</v>
      </c>
      <c r="B55" s="137"/>
      <c r="C55" s="137"/>
      <c r="D55" s="106" t="s">
        <v>56</v>
      </c>
    </row>
    <row r="56" spans="1:7">
      <c r="A56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3:G23"/>
    <mergeCell ref="A36:G36"/>
    <mergeCell ref="A55:C55"/>
  </mergeCells>
  <phoneticPr fontId="2" type="noConversion"/>
  <hyperlinks>
    <hyperlink ref="A56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92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5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66</v>
      </c>
    </row>
    <row r="2" spans="1:7">
      <c r="A2" s="2" t="str">
        <f>'OVERALL STATS'!A2</f>
        <v>Reporting Period: JUNE, 2023</v>
      </c>
    </row>
    <row r="3" spans="1:7" ht="13.5" thickBot="1"/>
    <row r="4" spans="1:7" ht="16.5" thickBot="1">
      <c r="A4" s="131" t="s">
        <v>13</v>
      </c>
      <c r="B4" s="132"/>
      <c r="C4" s="132"/>
      <c r="D4" s="132"/>
      <c r="E4" s="132"/>
      <c r="F4" s="132"/>
      <c r="G4" s="133"/>
    </row>
    <row r="5" spans="1:7">
      <c r="A5" s="3"/>
      <c r="B5" s="104"/>
      <c r="C5" s="96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7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9" t="s">
        <v>39</v>
      </c>
      <c r="B7" s="150">
        <v>270</v>
      </c>
      <c r="C7" s="151">
        <v>201876148</v>
      </c>
      <c r="D7" s="152">
        <f>B7/$B$18</f>
        <v>0.42519685039370081</v>
      </c>
      <c r="E7" s="147">
        <f>C7/$C$18</f>
        <v>0.40021782943051226</v>
      </c>
      <c r="F7" s="148">
        <v>1</v>
      </c>
      <c r="G7" s="148">
        <f>RANK(C7,$C$7:$C$17)</f>
        <v>1</v>
      </c>
    </row>
    <row r="8" spans="1:7">
      <c r="A8" s="36" t="s">
        <v>106</v>
      </c>
      <c r="B8" s="37">
        <v>138</v>
      </c>
      <c r="C8" s="98">
        <v>85114342</v>
      </c>
      <c r="D8" s="27">
        <f>B8/$B$18</f>
        <v>0.21732283464566929</v>
      </c>
      <c r="E8" s="23">
        <f>C8/$C$18</f>
        <v>0.1687384941020684</v>
      </c>
      <c r="F8" s="75">
        <v>2</v>
      </c>
      <c r="G8" s="75">
        <f>RANK(C8,$C$7:$C$17)</f>
        <v>3</v>
      </c>
    </row>
    <row r="9" spans="1:7">
      <c r="A9" s="36" t="s">
        <v>40</v>
      </c>
      <c r="B9" s="37">
        <v>110</v>
      </c>
      <c r="C9" s="98">
        <v>90326288</v>
      </c>
      <c r="D9" s="27">
        <f t="shared" ref="D9" si="0">B9/$B$18</f>
        <v>0.17322834645669291</v>
      </c>
      <c r="E9" s="23">
        <f t="shared" ref="E9" si="1">C9/$C$18</f>
        <v>0.17907113486173376</v>
      </c>
      <c r="F9" s="75">
        <v>3</v>
      </c>
      <c r="G9" s="75">
        <f>RANK(C9,$C$7:$C$17)</f>
        <v>2</v>
      </c>
    </row>
    <row r="10" spans="1:7">
      <c r="A10" s="36" t="s">
        <v>41</v>
      </c>
      <c r="B10" s="37">
        <v>54</v>
      </c>
      <c r="C10" s="98">
        <v>81740790.549999997</v>
      </c>
      <c r="D10" s="27">
        <f>B10/$B$18</f>
        <v>8.5039370078740156E-2</v>
      </c>
      <c r="E10" s="23">
        <f>C10/$C$18</f>
        <v>0.16205045565786766</v>
      </c>
      <c r="F10" s="75">
        <v>4</v>
      </c>
      <c r="G10" s="75">
        <f>RANK(C10,$C$7:$C$17)</f>
        <v>4</v>
      </c>
    </row>
    <row r="11" spans="1:7">
      <c r="A11" s="36" t="s">
        <v>100</v>
      </c>
      <c r="B11" s="37">
        <v>23</v>
      </c>
      <c r="C11" s="98">
        <v>12327710</v>
      </c>
      <c r="D11" s="27">
        <f>B11/$B$18</f>
        <v>3.6220472440944881E-2</v>
      </c>
      <c r="E11" s="23">
        <f>C11/$C$18</f>
        <v>2.443958529488496E-2</v>
      </c>
      <c r="F11" s="75">
        <v>5</v>
      </c>
      <c r="G11" s="75">
        <f>RANK(C11,$C$7:$C$17)</f>
        <v>5</v>
      </c>
    </row>
    <row r="12" spans="1:7">
      <c r="A12" s="36" t="s">
        <v>102</v>
      </c>
      <c r="B12" s="37">
        <v>14</v>
      </c>
      <c r="C12" s="98">
        <v>8753500</v>
      </c>
      <c r="D12" s="27">
        <f>B12/$B$18</f>
        <v>2.2047244094488189E-2</v>
      </c>
      <c r="E12" s="23">
        <f>C12/$C$18</f>
        <v>1.7353742899433512E-2</v>
      </c>
      <c r="F12" s="75">
        <v>6</v>
      </c>
      <c r="G12" s="75">
        <f>RANK(C12,$C$7:$C$17)</f>
        <v>7</v>
      </c>
    </row>
    <row r="13" spans="1:7">
      <c r="A13" s="36" t="s">
        <v>71</v>
      </c>
      <c r="B13" s="37">
        <v>9</v>
      </c>
      <c r="C13" s="98">
        <v>5107900</v>
      </c>
      <c r="D13" s="27">
        <f>B13/$B$18</f>
        <v>1.4173228346456693E-2</v>
      </c>
      <c r="E13" s="23">
        <f>C13/$C$18</f>
        <v>1.0126370406810583E-2</v>
      </c>
      <c r="F13" s="75">
        <v>7</v>
      </c>
      <c r="G13" s="75">
        <f>RANK(C13,$C$7:$C$17)</f>
        <v>8</v>
      </c>
    </row>
    <row r="14" spans="1:7">
      <c r="A14" s="36" t="s">
        <v>76</v>
      </c>
      <c r="B14" s="37">
        <v>6</v>
      </c>
      <c r="C14" s="98">
        <v>3710000</v>
      </c>
      <c r="D14" s="27">
        <f>B14/$B$18</f>
        <v>9.4488188976377951E-3</v>
      </c>
      <c r="E14" s="23">
        <f>C14/$C$18</f>
        <v>7.355044971371261E-3</v>
      </c>
      <c r="F14" s="75">
        <v>8</v>
      </c>
      <c r="G14" s="75">
        <f>RANK(C14,$C$7:$C$17)</f>
        <v>9</v>
      </c>
    </row>
    <row r="15" spans="1:7">
      <c r="A15" s="36" t="s">
        <v>55</v>
      </c>
      <c r="B15" s="37">
        <v>6</v>
      </c>
      <c r="C15" s="98">
        <v>2104000</v>
      </c>
      <c r="D15" s="27">
        <f t="shared" ref="D15:D17" si="2">B15/$B$18</f>
        <v>9.4488188976377951E-3</v>
      </c>
      <c r="E15" s="23">
        <f t="shared" ref="E15:E17" si="3">C15/$C$18</f>
        <v>4.171162970287098E-3</v>
      </c>
      <c r="F15" s="75">
        <v>8</v>
      </c>
      <c r="G15" s="75">
        <f>RANK(C15,$C$7:$C$17)</f>
        <v>10</v>
      </c>
    </row>
    <row r="16" spans="1:7">
      <c r="A16" s="36" t="s">
        <v>125</v>
      </c>
      <c r="B16" s="37">
        <v>4</v>
      </c>
      <c r="C16" s="98">
        <v>1255000</v>
      </c>
      <c r="D16" s="27">
        <f t="shared" si="2"/>
        <v>6.2992125984251968E-3</v>
      </c>
      <c r="E16" s="23">
        <f t="shared" si="3"/>
        <v>2.4880273420676367E-3</v>
      </c>
      <c r="F16" s="75">
        <v>9</v>
      </c>
      <c r="G16" s="75">
        <f>RANK(C16,$C$7:$C$17)</f>
        <v>11</v>
      </c>
    </row>
    <row r="17" spans="1:7">
      <c r="A17" s="36" t="s">
        <v>184</v>
      </c>
      <c r="B17" s="37">
        <v>1</v>
      </c>
      <c r="C17" s="98">
        <v>12100000</v>
      </c>
      <c r="D17" s="27">
        <f t="shared" si="2"/>
        <v>1.5748031496062992E-3</v>
      </c>
      <c r="E17" s="23">
        <f t="shared" si="3"/>
        <v>2.3988152062962873E-2</v>
      </c>
      <c r="F17" s="75">
        <v>10</v>
      </c>
      <c r="G17" s="75">
        <f>RANK(C17,$C$7:$C$17)</f>
        <v>6</v>
      </c>
    </row>
    <row r="18" spans="1:7">
      <c r="A18" s="28" t="s">
        <v>23</v>
      </c>
      <c r="B18" s="29">
        <f>SUM(B7:B17)</f>
        <v>635</v>
      </c>
      <c r="C18" s="99">
        <f>SUM(C7:C17)</f>
        <v>504415678.55000001</v>
      </c>
      <c r="D18" s="30">
        <f>SUM(D7:D17)</f>
        <v>1.0000000000000002</v>
      </c>
      <c r="E18" s="30">
        <f>SUM(E7:E17)</f>
        <v>1</v>
      </c>
      <c r="F18" s="31"/>
      <c r="G18" s="31"/>
    </row>
    <row r="19" spans="1:7" ht="13.5" thickBot="1"/>
    <row r="20" spans="1:7" ht="16.5" thickBot="1">
      <c r="A20" s="131" t="s">
        <v>14</v>
      </c>
      <c r="B20" s="132"/>
      <c r="C20" s="132"/>
      <c r="D20" s="132"/>
      <c r="E20" s="132"/>
      <c r="F20" s="132"/>
      <c r="G20" s="133"/>
    </row>
    <row r="21" spans="1:7">
      <c r="A21" s="3"/>
      <c r="B21" s="104"/>
      <c r="C21" s="96"/>
      <c r="D21" s="10" t="s">
        <v>5</v>
      </c>
      <c r="E21" s="10" t="s">
        <v>5</v>
      </c>
      <c r="F21" s="11" t="s">
        <v>6</v>
      </c>
      <c r="G21" s="15" t="s">
        <v>6</v>
      </c>
    </row>
    <row r="22" spans="1:7">
      <c r="A22" s="12" t="s">
        <v>7</v>
      </c>
      <c r="B22" s="12" t="s">
        <v>8</v>
      </c>
      <c r="C22" s="97" t="s">
        <v>9</v>
      </c>
      <c r="D22" s="13" t="s">
        <v>8</v>
      </c>
      <c r="E22" s="13" t="s">
        <v>9</v>
      </c>
      <c r="F22" s="14" t="s">
        <v>8</v>
      </c>
      <c r="G22" s="16" t="s">
        <v>9</v>
      </c>
    </row>
    <row r="23" spans="1:7">
      <c r="A23" s="153" t="s">
        <v>127</v>
      </c>
      <c r="B23" s="150">
        <v>38</v>
      </c>
      <c r="C23" s="151">
        <v>34555394</v>
      </c>
      <c r="D23" s="152">
        <f>B23/$B$30</f>
        <v>0.32758620689655171</v>
      </c>
      <c r="E23" s="147">
        <f>C23/$C$30</f>
        <v>0.40883086366064392</v>
      </c>
      <c r="F23" s="148">
        <v>1</v>
      </c>
      <c r="G23" s="148">
        <f>RANK(C23,$C$23:$C$29)</f>
        <v>1</v>
      </c>
    </row>
    <row r="24" spans="1:7">
      <c r="A24" s="49" t="s">
        <v>78</v>
      </c>
      <c r="B24" s="50">
        <v>23</v>
      </c>
      <c r="C24" s="100">
        <v>14953674</v>
      </c>
      <c r="D24" s="27">
        <f>B24/$B$30</f>
        <v>0.19827586206896552</v>
      </c>
      <c r="E24" s="23">
        <f>C24/$C$30</f>
        <v>0.17691951237250297</v>
      </c>
      <c r="F24" s="75">
        <v>2</v>
      </c>
      <c r="G24" s="75">
        <f>RANK(C24,$C$23:$C$29)</f>
        <v>2</v>
      </c>
    </row>
    <row r="25" spans="1:7">
      <c r="A25" s="49" t="s">
        <v>81</v>
      </c>
      <c r="B25" s="50">
        <v>18</v>
      </c>
      <c r="C25" s="100">
        <v>7955195</v>
      </c>
      <c r="D25" s="27">
        <f>B25/$B$30</f>
        <v>0.15517241379310345</v>
      </c>
      <c r="E25" s="23">
        <f>C25/$C$30</f>
        <v>9.4119292705469829E-2</v>
      </c>
      <c r="F25" s="75">
        <v>3</v>
      </c>
      <c r="G25" s="75">
        <f>RANK(C25,$C$23:$C$29)</f>
        <v>3</v>
      </c>
    </row>
    <row r="26" spans="1:7">
      <c r="A26" s="49" t="s">
        <v>41</v>
      </c>
      <c r="B26" s="50">
        <v>11</v>
      </c>
      <c r="C26" s="100">
        <v>5899105</v>
      </c>
      <c r="D26" s="27">
        <f t="shared" ref="D26" si="4">B26/$B$30</f>
        <v>9.4827586206896547E-2</v>
      </c>
      <c r="E26" s="23">
        <f t="shared" ref="E26" si="5">C26/$C$30</f>
        <v>6.9793335071648227E-2</v>
      </c>
      <c r="F26" s="75">
        <v>4</v>
      </c>
      <c r="G26" s="75">
        <f>RANK(C26,$C$23:$C$29)</f>
        <v>7</v>
      </c>
    </row>
    <row r="27" spans="1:7">
      <c r="A27" s="49" t="s">
        <v>39</v>
      </c>
      <c r="B27" s="50">
        <v>10</v>
      </c>
      <c r="C27" s="100">
        <v>7821729</v>
      </c>
      <c r="D27" s="27">
        <f>B27/$B$30</f>
        <v>8.6206896551724144E-2</v>
      </c>
      <c r="E27" s="23">
        <f>C27/$C$30</f>
        <v>9.2540233295835217E-2</v>
      </c>
      <c r="F27" s="75">
        <v>5</v>
      </c>
      <c r="G27" s="75">
        <f>RANK(C27,$C$23:$C$29)</f>
        <v>4</v>
      </c>
    </row>
    <row r="28" spans="1:7">
      <c r="A28" s="49" t="s">
        <v>106</v>
      </c>
      <c r="B28" s="50">
        <v>9</v>
      </c>
      <c r="C28" s="100">
        <v>6229927</v>
      </c>
      <c r="D28" s="27">
        <f>B28/$B$30</f>
        <v>7.7586206896551727E-2</v>
      </c>
      <c r="E28" s="23">
        <f>C28/$C$30</f>
        <v>7.3707347569319112E-2</v>
      </c>
      <c r="F28" s="75">
        <v>6</v>
      </c>
      <c r="G28" s="75">
        <f>RANK(C28,$C$23:$C$29)</f>
        <v>6</v>
      </c>
    </row>
    <row r="29" spans="1:7">
      <c r="A29" s="49" t="s">
        <v>40</v>
      </c>
      <c r="B29" s="50">
        <v>7</v>
      </c>
      <c r="C29" s="100">
        <v>7107445</v>
      </c>
      <c r="D29" s="27">
        <f>B29/$B$30</f>
        <v>6.0344827586206899E-2</v>
      </c>
      <c r="E29" s="23">
        <f>C29/$C$30</f>
        <v>8.4089415324580738E-2</v>
      </c>
      <c r="F29" s="75">
        <v>7</v>
      </c>
      <c r="G29" s="75">
        <f>RANK(C29,$C$23:$C$29)</f>
        <v>5</v>
      </c>
    </row>
    <row r="30" spans="1:7">
      <c r="A30" s="28" t="s">
        <v>23</v>
      </c>
      <c r="B30" s="29">
        <f>SUM(B23:B29)</f>
        <v>116</v>
      </c>
      <c r="C30" s="99">
        <f>SUM(C23:C29)</f>
        <v>84522469</v>
      </c>
      <c r="D30" s="30">
        <f>SUM(D23:D29)</f>
        <v>0.99999999999999989</v>
      </c>
      <c r="E30" s="30">
        <f>SUM(E23:E29)</f>
        <v>0.99999999999999989</v>
      </c>
      <c r="F30" s="31"/>
      <c r="G30" s="31"/>
    </row>
    <row r="31" spans="1:7" ht="13.5" thickBot="1"/>
    <row r="32" spans="1:7" ht="16.5" thickBot="1">
      <c r="A32" s="131" t="s">
        <v>15</v>
      </c>
      <c r="B32" s="132"/>
      <c r="C32" s="132"/>
      <c r="D32" s="132"/>
      <c r="E32" s="132"/>
      <c r="F32" s="132"/>
      <c r="G32" s="133"/>
    </row>
    <row r="33" spans="1:7">
      <c r="A33" s="3"/>
      <c r="B33" s="104"/>
      <c r="C33" s="96"/>
      <c r="D33" s="10" t="s">
        <v>5</v>
      </c>
      <c r="E33" s="10" t="s">
        <v>5</v>
      </c>
      <c r="F33" s="11" t="s">
        <v>6</v>
      </c>
      <c r="G33" s="15" t="s">
        <v>6</v>
      </c>
    </row>
    <row r="34" spans="1:7">
      <c r="A34" s="12" t="s">
        <v>7</v>
      </c>
      <c r="B34" s="12" t="s">
        <v>8</v>
      </c>
      <c r="C34" s="97" t="s">
        <v>9</v>
      </c>
      <c r="D34" s="17" t="s">
        <v>8</v>
      </c>
      <c r="E34" s="13" t="s">
        <v>9</v>
      </c>
      <c r="F34" s="14" t="s">
        <v>8</v>
      </c>
      <c r="G34" s="16" t="s">
        <v>9</v>
      </c>
    </row>
    <row r="35" spans="1:7">
      <c r="A35" s="149" t="s">
        <v>39</v>
      </c>
      <c r="B35" s="150">
        <v>249</v>
      </c>
      <c r="C35" s="151">
        <v>185595148</v>
      </c>
      <c r="D35" s="152">
        <f t="shared" ref="D35:D40" si="6">B35/$B$45</f>
        <v>0.43229166666666669</v>
      </c>
      <c r="E35" s="147">
        <f t="shared" ref="E35:E40" si="7">C35/$C$45</f>
        <v>0.43953594835480336</v>
      </c>
      <c r="F35" s="148">
        <v>1</v>
      </c>
      <c r="G35" s="148">
        <f>RANK(C35,$C$35:$C$44)</f>
        <v>1</v>
      </c>
    </row>
    <row r="36" spans="1:7">
      <c r="A36" s="36" t="s">
        <v>106</v>
      </c>
      <c r="B36" s="37">
        <v>123</v>
      </c>
      <c r="C36" s="98">
        <v>78497052</v>
      </c>
      <c r="D36" s="27">
        <f t="shared" si="6"/>
        <v>0.21354166666666666</v>
      </c>
      <c r="E36" s="23">
        <f t="shared" si="7"/>
        <v>0.18590074452741789</v>
      </c>
      <c r="F36" s="108">
        <v>2</v>
      </c>
      <c r="G36" s="75">
        <f>RANK(C36,$C$35:$C$44)</f>
        <v>2</v>
      </c>
    </row>
    <row r="37" spans="1:7">
      <c r="A37" s="36" t="s">
        <v>40</v>
      </c>
      <c r="B37" s="37">
        <v>96</v>
      </c>
      <c r="C37" s="98">
        <v>73185288</v>
      </c>
      <c r="D37" s="27">
        <f t="shared" si="6"/>
        <v>0.16666666666666666</v>
      </c>
      <c r="E37" s="23">
        <f t="shared" si="7"/>
        <v>0.17332115259122727</v>
      </c>
      <c r="F37" s="108">
        <v>3</v>
      </c>
      <c r="G37" s="75">
        <f>RANK(C37,$C$35:$C$44)</f>
        <v>3</v>
      </c>
    </row>
    <row r="38" spans="1:7">
      <c r="A38" s="36" t="s">
        <v>41</v>
      </c>
      <c r="B38" s="37">
        <v>50</v>
      </c>
      <c r="C38" s="98">
        <v>52675790.549999997</v>
      </c>
      <c r="D38" s="27">
        <f t="shared" si="6"/>
        <v>8.6805555555555552E-2</v>
      </c>
      <c r="E38" s="23">
        <f t="shared" si="7"/>
        <v>0.12474950883270525</v>
      </c>
      <c r="F38" s="75">
        <v>4</v>
      </c>
      <c r="G38" s="75">
        <f>RANK(C38,$C$35:$C$44)</f>
        <v>4</v>
      </c>
    </row>
    <row r="39" spans="1:7">
      <c r="A39" s="36" t="s">
        <v>100</v>
      </c>
      <c r="B39" s="37">
        <v>21</v>
      </c>
      <c r="C39" s="98">
        <v>12052710</v>
      </c>
      <c r="D39" s="27">
        <f t="shared" si="6"/>
        <v>3.6458333333333336E-2</v>
      </c>
      <c r="E39" s="23">
        <f t="shared" si="7"/>
        <v>2.8543845985108521E-2</v>
      </c>
      <c r="F39" s="108">
        <v>5</v>
      </c>
      <c r="G39" s="75">
        <f>RANK(C39,$C$35:$C$44)</f>
        <v>5</v>
      </c>
    </row>
    <row r="40" spans="1:7">
      <c r="A40" s="36" t="s">
        <v>102</v>
      </c>
      <c r="B40" s="37">
        <v>14</v>
      </c>
      <c r="C40" s="98">
        <v>8753500</v>
      </c>
      <c r="D40" s="27">
        <f t="shared" si="6"/>
        <v>2.4305555555555556E-2</v>
      </c>
      <c r="E40" s="23">
        <f t="shared" si="7"/>
        <v>2.0730487652208297E-2</v>
      </c>
      <c r="F40" s="75">
        <v>6</v>
      </c>
      <c r="G40" s="75">
        <f>RANK(C40,$C$35:$C$44)</f>
        <v>6</v>
      </c>
    </row>
    <row r="41" spans="1:7">
      <c r="A41" s="36" t="s">
        <v>71</v>
      </c>
      <c r="B41" s="37">
        <v>7</v>
      </c>
      <c r="C41" s="98">
        <v>4424000</v>
      </c>
      <c r="D41" s="27">
        <f t="shared" ref="D41:D43" si="8">B41/$B$45</f>
        <v>1.2152777777777778E-2</v>
      </c>
      <c r="E41" s="23">
        <f t="shared" ref="E41:E43" si="9">C41/$C$45</f>
        <v>1.0477143699476724E-2</v>
      </c>
      <c r="F41" s="75">
        <v>7</v>
      </c>
      <c r="G41" s="75">
        <f>RANK(C41,$C$35:$C$44)</f>
        <v>7</v>
      </c>
    </row>
    <row r="42" spans="1:7">
      <c r="A42" s="36" t="s">
        <v>76</v>
      </c>
      <c r="B42" s="37">
        <v>6</v>
      </c>
      <c r="C42" s="98">
        <v>3710000</v>
      </c>
      <c r="D42" s="27">
        <f t="shared" si="8"/>
        <v>1.0416666666666666E-2</v>
      </c>
      <c r="E42" s="23">
        <f t="shared" si="9"/>
        <v>8.7862122796244675E-3</v>
      </c>
      <c r="F42" s="75">
        <v>8</v>
      </c>
      <c r="G42" s="75">
        <f>RANK(C42,$C$35:$C$44)</f>
        <v>8</v>
      </c>
    </row>
    <row r="43" spans="1:7">
      <c r="A43" s="36" t="s">
        <v>55</v>
      </c>
      <c r="B43" s="37">
        <v>6</v>
      </c>
      <c r="C43" s="98">
        <v>2104000</v>
      </c>
      <c r="D43" s="27">
        <f t="shared" si="8"/>
        <v>1.0416666666666666E-2</v>
      </c>
      <c r="E43" s="23">
        <f t="shared" si="9"/>
        <v>4.9828007106010458E-3</v>
      </c>
      <c r="F43" s="75">
        <v>8</v>
      </c>
      <c r="G43" s="75">
        <f>RANK(C43,$C$35:$C$44)</f>
        <v>9</v>
      </c>
    </row>
    <row r="44" spans="1:7">
      <c r="A44" s="36" t="s">
        <v>125</v>
      </c>
      <c r="B44" s="37">
        <v>4</v>
      </c>
      <c r="C44" s="98">
        <v>1255000</v>
      </c>
      <c r="D44" s="27">
        <f>B44/$B$45</f>
        <v>6.9444444444444441E-3</v>
      </c>
      <c r="E44" s="23">
        <f>C44/$C$45</f>
        <v>2.9721553668271448E-3</v>
      </c>
      <c r="F44" s="108">
        <v>9</v>
      </c>
      <c r="G44" s="75">
        <f>RANK(C44,$C$35:$C$44)</f>
        <v>10</v>
      </c>
    </row>
    <row r="45" spans="1:7">
      <c r="A45" s="28" t="s">
        <v>23</v>
      </c>
      <c r="B45" s="41">
        <f>SUM(B35:B44)</f>
        <v>576</v>
      </c>
      <c r="C45" s="101">
        <f>SUM(C35:C44)</f>
        <v>422252488.55000001</v>
      </c>
      <c r="D45" s="30">
        <f>SUM(D35:D44)</f>
        <v>1</v>
      </c>
      <c r="E45" s="30">
        <f>SUM(E35:E44)</f>
        <v>1</v>
      </c>
      <c r="F45" s="31"/>
      <c r="G45" s="31"/>
    </row>
    <row r="46" spans="1:7" ht="13.5" thickBot="1"/>
    <row r="47" spans="1:7" ht="16.5" thickBot="1">
      <c r="A47" s="131" t="s">
        <v>16</v>
      </c>
      <c r="B47" s="132"/>
      <c r="C47" s="132"/>
      <c r="D47" s="132"/>
      <c r="E47" s="132"/>
      <c r="F47" s="132"/>
      <c r="G47" s="133"/>
    </row>
    <row r="48" spans="1:7">
      <c r="A48" s="18"/>
      <c r="B48" s="105"/>
      <c r="C48" s="102"/>
      <c r="D48" s="10" t="s">
        <v>5</v>
      </c>
      <c r="E48" s="10" t="s">
        <v>5</v>
      </c>
      <c r="F48" s="11" t="s">
        <v>6</v>
      </c>
      <c r="G48" s="15" t="s">
        <v>6</v>
      </c>
    </row>
    <row r="49" spans="1:7">
      <c r="A49" s="12" t="s">
        <v>7</v>
      </c>
      <c r="B49" s="12" t="s">
        <v>8</v>
      </c>
      <c r="C49" s="97" t="s">
        <v>9</v>
      </c>
      <c r="D49" s="13" t="s">
        <v>8</v>
      </c>
      <c r="E49" s="13" t="s">
        <v>9</v>
      </c>
      <c r="F49" s="14" t="s">
        <v>8</v>
      </c>
      <c r="G49" s="16" t="s">
        <v>9</v>
      </c>
    </row>
    <row r="50" spans="1:7">
      <c r="A50" s="154" t="s">
        <v>39</v>
      </c>
      <c r="B50" s="155">
        <v>8</v>
      </c>
      <c r="C50" s="103">
        <v>7945000</v>
      </c>
      <c r="D50" s="147">
        <f>B50/$B$55</f>
        <v>0.38095238095238093</v>
      </c>
      <c r="E50" s="23">
        <f>C50/$C$55</f>
        <v>0.12297943016176942</v>
      </c>
      <c r="F50" s="148">
        <v>1</v>
      </c>
      <c r="G50" s="75">
        <f>RANK(C50,$C$50:$C$54)</f>
        <v>4</v>
      </c>
    </row>
    <row r="51" spans="1:7">
      <c r="A51" s="93" t="s">
        <v>40</v>
      </c>
      <c r="B51" s="94">
        <v>6</v>
      </c>
      <c r="C51" s="103">
        <v>11235000</v>
      </c>
      <c r="D51" s="23">
        <f>B51/$B$55</f>
        <v>0.2857142857142857</v>
      </c>
      <c r="E51" s="23">
        <f>C51/$C$55</f>
        <v>0.17390483296003517</v>
      </c>
      <c r="F51" s="75">
        <v>2</v>
      </c>
      <c r="G51" s="75">
        <f>RANK(C51,$C$50:$C$54)</f>
        <v>3</v>
      </c>
    </row>
    <row r="52" spans="1:7">
      <c r="A52" s="93" t="s">
        <v>106</v>
      </c>
      <c r="B52" s="94">
        <v>4</v>
      </c>
      <c r="C52" s="103">
        <v>4714300</v>
      </c>
      <c r="D52" s="23">
        <f>B52/$B$55</f>
        <v>0.19047619047619047</v>
      </c>
      <c r="E52" s="23">
        <f>C52/$C$55</f>
        <v>7.2971922921539284E-2</v>
      </c>
      <c r="F52" s="75">
        <v>3</v>
      </c>
      <c r="G52" s="75">
        <f>RANK(C52,$C$50:$C$54)</f>
        <v>5</v>
      </c>
    </row>
    <row r="53" spans="1:7">
      <c r="A53" s="154" t="s">
        <v>41</v>
      </c>
      <c r="B53" s="94">
        <v>2</v>
      </c>
      <c r="C53" s="156">
        <v>28610000</v>
      </c>
      <c r="D53" s="23">
        <f t="shared" ref="D53" si="10">B53/$B$55</f>
        <v>9.5238095238095233E-2</v>
      </c>
      <c r="E53" s="147">
        <f t="shared" ref="E53" si="11">C53/$C$55</f>
        <v>0.44284977934905262</v>
      </c>
      <c r="F53" s="75">
        <v>4</v>
      </c>
      <c r="G53" s="148">
        <f>RANK(C53,$C$50:$C$54)</f>
        <v>1</v>
      </c>
    </row>
    <row r="54" spans="1:7">
      <c r="A54" s="49" t="s">
        <v>184</v>
      </c>
      <c r="B54" s="50">
        <v>1</v>
      </c>
      <c r="C54" s="100">
        <v>12100000</v>
      </c>
      <c r="D54" s="23">
        <f>B54/$B$55</f>
        <v>4.7619047619047616E-2</v>
      </c>
      <c r="E54" s="23">
        <f>C54/$C$55</f>
        <v>0.18729403460760352</v>
      </c>
      <c r="F54" s="75">
        <v>5</v>
      </c>
      <c r="G54" s="75">
        <f>RANK(C54,$C$50:$C$54)</f>
        <v>2</v>
      </c>
    </row>
    <row r="55" spans="1:7">
      <c r="A55" s="28" t="s">
        <v>23</v>
      </c>
      <c r="B55" s="41">
        <f>SUM(B50:B54)</f>
        <v>21</v>
      </c>
      <c r="C55" s="101">
        <f>SUM(C50:C54)</f>
        <v>64604300</v>
      </c>
      <c r="D55" s="30">
        <f>SUM(D50:D54)</f>
        <v>1</v>
      </c>
      <c r="E55" s="30">
        <f>SUM(E50:E54)</f>
        <v>1</v>
      </c>
      <c r="F55" s="31"/>
      <c r="G55" s="31"/>
    </row>
    <row r="56" spans="1:7" ht="13.5" thickBot="1"/>
    <row r="57" spans="1:7" ht="16.5" thickBot="1">
      <c r="A57" s="131" t="s">
        <v>17</v>
      </c>
      <c r="B57" s="132"/>
      <c r="C57" s="132"/>
      <c r="D57" s="132"/>
      <c r="E57" s="132"/>
      <c r="F57" s="132"/>
      <c r="G57" s="133"/>
    </row>
    <row r="58" spans="1:7">
      <c r="A58" s="18"/>
      <c r="B58" s="105"/>
      <c r="C58" s="102"/>
      <c r="D58" s="10" t="s">
        <v>5</v>
      </c>
      <c r="E58" s="10" t="s">
        <v>5</v>
      </c>
      <c r="F58" s="11" t="s">
        <v>6</v>
      </c>
      <c r="G58" s="15" t="s">
        <v>6</v>
      </c>
    </row>
    <row r="59" spans="1:7">
      <c r="A59" s="12" t="s">
        <v>7</v>
      </c>
      <c r="B59" s="12" t="s">
        <v>8</v>
      </c>
      <c r="C59" s="97" t="s">
        <v>9</v>
      </c>
      <c r="D59" s="13" t="s">
        <v>8</v>
      </c>
      <c r="E59" s="13" t="s">
        <v>9</v>
      </c>
      <c r="F59" s="14" t="s">
        <v>8</v>
      </c>
      <c r="G59" s="16" t="s">
        <v>9</v>
      </c>
    </row>
    <row r="60" spans="1:7">
      <c r="A60" s="149" t="s">
        <v>39</v>
      </c>
      <c r="B60" s="150">
        <v>13</v>
      </c>
      <c r="C60" s="151">
        <v>8336000</v>
      </c>
      <c r="D60" s="152">
        <f>B60/$B$66</f>
        <v>0.34210526315789475</v>
      </c>
      <c r="E60" s="147">
        <f>C60/$C$66</f>
        <v>0.47474527148356188</v>
      </c>
      <c r="F60" s="148">
        <v>1</v>
      </c>
      <c r="G60" s="148">
        <f>RANK(C60,$C$60:$C$65)</f>
        <v>1</v>
      </c>
    </row>
    <row r="61" spans="1:7">
      <c r="A61" s="36" t="s">
        <v>106</v>
      </c>
      <c r="B61" s="37">
        <v>11</v>
      </c>
      <c r="C61" s="98">
        <v>1902990</v>
      </c>
      <c r="D61" s="27">
        <f>B61/$B$66</f>
        <v>0.28947368421052633</v>
      </c>
      <c r="E61" s="23">
        <f>C61/$C$66</f>
        <v>0.10837757967616404</v>
      </c>
      <c r="F61" s="75">
        <v>2</v>
      </c>
      <c r="G61" s="75">
        <f>RANK(C61,$C$60:$C$65)</f>
        <v>3</v>
      </c>
    </row>
    <row r="62" spans="1:7">
      <c r="A62" s="36" t="s">
        <v>40</v>
      </c>
      <c r="B62" s="37">
        <v>8</v>
      </c>
      <c r="C62" s="98">
        <v>5906000</v>
      </c>
      <c r="D62" s="27">
        <f t="shared" ref="D62" si="12">B62/$B$66</f>
        <v>0.21052631578947367</v>
      </c>
      <c r="E62" s="23">
        <f t="shared" ref="E62" si="13">C62/$C$66</f>
        <v>0.33635383557844489</v>
      </c>
      <c r="F62" s="75">
        <v>3</v>
      </c>
      <c r="G62" s="75">
        <f>RANK(C62,$C$60:$C$65)</f>
        <v>2</v>
      </c>
    </row>
    <row r="63" spans="1:7">
      <c r="A63" s="36" t="s">
        <v>71</v>
      </c>
      <c r="B63" s="37">
        <v>2</v>
      </c>
      <c r="C63" s="98">
        <v>683900</v>
      </c>
      <c r="D63" s="27">
        <f>B63/$B$66</f>
        <v>5.2631578947368418E-2</v>
      </c>
      <c r="E63" s="23">
        <f>C63/$C$66</f>
        <v>3.8948931282102688E-2</v>
      </c>
      <c r="F63" s="75">
        <v>4</v>
      </c>
      <c r="G63" s="75">
        <f>RANK(C63,$C$60:$C$65)</f>
        <v>4</v>
      </c>
    </row>
    <row r="64" spans="1:7">
      <c r="A64" s="36" t="s">
        <v>41</v>
      </c>
      <c r="B64" s="37">
        <v>2</v>
      </c>
      <c r="C64" s="98">
        <v>455000</v>
      </c>
      <c r="D64" s="27">
        <f>B64/$B$66</f>
        <v>5.2631578947368418E-2</v>
      </c>
      <c r="E64" s="23">
        <f>C64/$C$66</f>
        <v>2.5912799727089809E-2</v>
      </c>
      <c r="F64" s="75">
        <v>4</v>
      </c>
      <c r="G64" s="75">
        <f>RANK(C64,$C$60:$C$65)</f>
        <v>5</v>
      </c>
    </row>
    <row r="65" spans="1:7">
      <c r="A65" s="36" t="s">
        <v>100</v>
      </c>
      <c r="B65" s="37">
        <v>2</v>
      </c>
      <c r="C65" s="98">
        <v>275000</v>
      </c>
      <c r="D65" s="27">
        <f>B65/$B$66</f>
        <v>5.2631578947368418E-2</v>
      </c>
      <c r="E65" s="23">
        <f>C65/$C$66</f>
        <v>1.56615822526367E-2</v>
      </c>
      <c r="F65" s="75">
        <v>4</v>
      </c>
      <c r="G65" s="75">
        <f>RANK(C65,$C$60:$C$65)</f>
        <v>6</v>
      </c>
    </row>
    <row r="66" spans="1:7">
      <c r="A66" s="28" t="s">
        <v>23</v>
      </c>
      <c r="B66" s="29">
        <f>SUM(B60:B65)</f>
        <v>38</v>
      </c>
      <c r="C66" s="99">
        <f>SUM(C60:C65)</f>
        <v>17558890</v>
      </c>
      <c r="D66" s="30">
        <f>SUM(D60:D65)</f>
        <v>0.99999999999999978</v>
      </c>
      <c r="E66" s="30">
        <f>SUM(E60:E65)</f>
        <v>1</v>
      </c>
      <c r="F66" s="31"/>
      <c r="G66" s="31"/>
    </row>
    <row r="67" spans="1:7" ht="13.5" thickBot="1"/>
    <row r="68" spans="1:7" ht="16.5" thickBot="1">
      <c r="A68" s="131" t="s">
        <v>68</v>
      </c>
      <c r="B68" s="132"/>
      <c r="C68" s="132"/>
      <c r="D68" s="132"/>
      <c r="E68" s="132"/>
      <c r="F68" s="132"/>
      <c r="G68" s="133"/>
    </row>
    <row r="69" spans="1:7">
      <c r="A69" s="18"/>
      <c r="B69" s="105"/>
      <c r="C69" s="102"/>
      <c r="D69" s="10" t="s">
        <v>5</v>
      </c>
      <c r="E69" s="10" t="s">
        <v>5</v>
      </c>
      <c r="F69" s="11" t="s">
        <v>6</v>
      </c>
      <c r="G69" s="15" t="s">
        <v>6</v>
      </c>
    </row>
    <row r="70" spans="1:7">
      <c r="A70" s="12" t="s">
        <v>7</v>
      </c>
      <c r="B70" s="12" t="s">
        <v>8</v>
      </c>
      <c r="C70" s="97" t="s">
        <v>9</v>
      </c>
      <c r="D70" s="13" t="s">
        <v>8</v>
      </c>
      <c r="E70" s="13" t="s">
        <v>9</v>
      </c>
      <c r="F70" s="14" t="s">
        <v>8</v>
      </c>
      <c r="G70" s="16" t="s">
        <v>9</v>
      </c>
    </row>
    <row r="71" spans="1:7">
      <c r="A71" s="154" t="s">
        <v>41</v>
      </c>
      <c r="B71" s="155">
        <v>10</v>
      </c>
      <c r="C71" s="156">
        <v>24165000</v>
      </c>
      <c r="D71" s="147">
        <f>B71/$B$74</f>
        <v>0.47619047619047616</v>
      </c>
      <c r="E71" s="147">
        <f>C71/$C$74</f>
        <v>0.4565032587135166</v>
      </c>
      <c r="F71" s="148">
        <v>1</v>
      </c>
      <c r="G71" s="148">
        <f>RANK(C71,$C$71:$C$73)</f>
        <v>1</v>
      </c>
    </row>
    <row r="72" spans="1:7">
      <c r="A72" s="93" t="s">
        <v>40</v>
      </c>
      <c r="B72" s="94">
        <v>6</v>
      </c>
      <c r="C72" s="103">
        <v>19820000</v>
      </c>
      <c r="D72" s="23">
        <f>B72/$B$74</f>
        <v>0.2857142857142857</v>
      </c>
      <c r="E72" s="23">
        <f>C72/$C$74</f>
        <v>0.37442146028147727</v>
      </c>
      <c r="F72" s="75">
        <v>2</v>
      </c>
      <c r="G72" s="75">
        <f>RANK(C72,$C$71:$C$73)</f>
        <v>2</v>
      </c>
    </row>
    <row r="73" spans="1:7">
      <c r="A73" s="49" t="s">
        <v>39</v>
      </c>
      <c r="B73" s="50">
        <v>5</v>
      </c>
      <c r="C73" s="100">
        <v>8950000</v>
      </c>
      <c r="D73" s="23">
        <f>B73/$B$74</f>
        <v>0.23809523809523808</v>
      </c>
      <c r="E73" s="23">
        <f>C73/$C$74</f>
        <v>0.16907528100500613</v>
      </c>
      <c r="F73" s="75">
        <v>3</v>
      </c>
      <c r="G73" s="75">
        <f>RANK(C73,$C$71:$C$73)</f>
        <v>3</v>
      </c>
    </row>
    <row r="74" spans="1:7">
      <c r="A74" s="28" t="s">
        <v>23</v>
      </c>
      <c r="B74" s="41">
        <f>SUM(B71:B73)</f>
        <v>21</v>
      </c>
      <c r="C74" s="101">
        <f>SUM(C71:C73)</f>
        <v>52935000</v>
      </c>
      <c r="D74" s="30">
        <f>SUM(D71:D73)</f>
        <v>1</v>
      </c>
      <c r="E74" s="30">
        <f>SUM(E71:E73)</f>
        <v>1</v>
      </c>
      <c r="F74" s="31"/>
      <c r="G74" s="31"/>
    </row>
    <row r="75" spans="1:7" ht="13.5" thickBot="1"/>
    <row r="76" spans="1:7" ht="16.5" thickBot="1">
      <c r="A76" s="131" t="s">
        <v>69</v>
      </c>
      <c r="B76" s="132"/>
      <c r="C76" s="132"/>
      <c r="D76" s="132"/>
      <c r="E76" s="132"/>
      <c r="F76" s="132"/>
      <c r="G76" s="133"/>
    </row>
    <row r="77" spans="1:7">
      <c r="A77" s="18"/>
      <c r="B77" s="105"/>
      <c r="C77" s="102"/>
      <c r="D77" s="10" t="s">
        <v>5</v>
      </c>
      <c r="E77" s="10" t="s">
        <v>5</v>
      </c>
      <c r="F77" s="11" t="s">
        <v>6</v>
      </c>
      <c r="G77" s="15" t="s">
        <v>6</v>
      </c>
    </row>
    <row r="78" spans="1:7">
      <c r="A78" s="12" t="s">
        <v>7</v>
      </c>
      <c r="B78" s="12" t="s">
        <v>8</v>
      </c>
      <c r="C78" s="97" t="s">
        <v>9</v>
      </c>
      <c r="D78" s="13" t="s">
        <v>8</v>
      </c>
      <c r="E78" s="13" t="s">
        <v>9</v>
      </c>
      <c r="F78" s="14" t="s">
        <v>8</v>
      </c>
      <c r="G78" s="16" t="s">
        <v>9</v>
      </c>
    </row>
    <row r="79" spans="1:7">
      <c r="A79" s="149" t="s">
        <v>39</v>
      </c>
      <c r="B79" s="150">
        <v>244</v>
      </c>
      <c r="C79" s="151">
        <v>176645148</v>
      </c>
      <c r="D79" s="152">
        <f>B79/$B$89</f>
        <v>0.43884892086330934</v>
      </c>
      <c r="E79" s="147">
        <f>C79/$C$89</f>
        <v>0.47701000752533862</v>
      </c>
      <c r="F79" s="148">
        <v>1</v>
      </c>
      <c r="G79" s="148">
        <f>RANK(C79,$C$79:$C$88)</f>
        <v>1</v>
      </c>
    </row>
    <row r="80" spans="1:7">
      <c r="A80" s="36" t="s">
        <v>106</v>
      </c>
      <c r="B80" s="37">
        <v>123</v>
      </c>
      <c r="C80" s="98">
        <v>78497052</v>
      </c>
      <c r="D80" s="27">
        <f>B80/$B$89</f>
        <v>0.22122302158273383</v>
      </c>
      <c r="E80" s="23">
        <f>C80/$C$89</f>
        <v>0.21197230599980529</v>
      </c>
      <c r="F80" s="75">
        <v>2</v>
      </c>
      <c r="G80" s="75">
        <f>RANK(C80,$C$79:$C$88)</f>
        <v>2</v>
      </c>
    </row>
    <row r="81" spans="1:7">
      <c r="A81" s="36" t="s">
        <v>40</v>
      </c>
      <c r="B81" s="37">
        <v>91</v>
      </c>
      <c r="C81" s="98">
        <v>54365288</v>
      </c>
      <c r="D81" s="27">
        <f>B81/$B$89</f>
        <v>0.16366906474820145</v>
      </c>
      <c r="E81" s="23">
        <f>C81/$C$89</f>
        <v>0.14680723887189476</v>
      </c>
      <c r="F81" s="75">
        <v>3</v>
      </c>
      <c r="G81" s="75">
        <f>RANK(C81,$C$79:$C$88)</f>
        <v>3</v>
      </c>
    </row>
    <row r="82" spans="1:7">
      <c r="A82" s="36" t="s">
        <v>41</v>
      </c>
      <c r="B82" s="37">
        <v>40</v>
      </c>
      <c r="C82" s="98">
        <v>28510790.550000001</v>
      </c>
      <c r="D82" s="27">
        <f>B82/$B$89</f>
        <v>7.1942446043165464E-2</v>
      </c>
      <c r="E82" s="23">
        <f>C82/$C$89</f>
        <v>7.6990127205808417E-2</v>
      </c>
      <c r="F82" s="75">
        <v>4</v>
      </c>
      <c r="G82" s="75">
        <f>RANK(C82,$C$79:$C$88)</f>
        <v>4</v>
      </c>
    </row>
    <row r="83" spans="1:7">
      <c r="A83" s="36" t="s">
        <v>100</v>
      </c>
      <c r="B83" s="37">
        <v>21</v>
      </c>
      <c r="C83" s="98">
        <v>12052710</v>
      </c>
      <c r="D83" s="27">
        <f>B83/$B$89</f>
        <v>3.7769784172661872E-2</v>
      </c>
      <c r="E83" s="23">
        <f>C83/$C$89</f>
        <v>3.2546964085312574E-2</v>
      </c>
      <c r="F83" s="75">
        <v>5</v>
      </c>
      <c r="G83" s="75">
        <f>RANK(C83,$C$79:$C$88)</f>
        <v>5</v>
      </c>
    </row>
    <row r="84" spans="1:7">
      <c r="A84" s="36" t="s">
        <v>102</v>
      </c>
      <c r="B84" s="37">
        <v>14</v>
      </c>
      <c r="C84" s="98">
        <v>8753500</v>
      </c>
      <c r="D84" s="27">
        <f>B84/$B$89</f>
        <v>2.5179856115107913E-2</v>
      </c>
      <c r="E84" s="23">
        <f>C84/$C$89</f>
        <v>2.3637825030286434E-2</v>
      </c>
      <c r="F84" s="75">
        <v>6</v>
      </c>
      <c r="G84" s="75">
        <f>RANK(C84,$C$79:$C$88)</f>
        <v>6</v>
      </c>
    </row>
    <row r="85" spans="1:7">
      <c r="A85" s="36" t="s">
        <v>71</v>
      </c>
      <c r="B85" s="37">
        <v>7</v>
      </c>
      <c r="C85" s="98">
        <v>4424000</v>
      </c>
      <c r="D85" s="27">
        <f>B85/$B$89</f>
        <v>1.2589928057553957E-2</v>
      </c>
      <c r="E85" s="23">
        <f>C85/$C$89</f>
        <v>1.1946505733019613E-2</v>
      </c>
      <c r="F85" s="75">
        <v>7</v>
      </c>
      <c r="G85" s="75">
        <f>RANK(C85,$C$79:$C$88)</f>
        <v>7</v>
      </c>
    </row>
    <row r="86" spans="1:7">
      <c r="A86" s="36" t="s">
        <v>76</v>
      </c>
      <c r="B86" s="37">
        <v>6</v>
      </c>
      <c r="C86" s="98">
        <v>3710000</v>
      </c>
      <c r="D86" s="27">
        <f>B86/$B$89</f>
        <v>1.0791366906474821E-2</v>
      </c>
      <c r="E86" s="23">
        <f>C86/$C$89</f>
        <v>1.0018430440665181E-2</v>
      </c>
      <c r="F86" s="75">
        <v>8</v>
      </c>
      <c r="G86" s="75">
        <f>RANK(C86,$C$79:$C$88)</f>
        <v>8</v>
      </c>
    </row>
    <row r="87" spans="1:7">
      <c r="A87" s="36" t="s">
        <v>55</v>
      </c>
      <c r="B87" s="37">
        <v>6</v>
      </c>
      <c r="C87" s="98">
        <v>2104000</v>
      </c>
      <c r="D87" s="27">
        <f>B87/$B$89</f>
        <v>1.0791366906474821E-2</v>
      </c>
      <c r="E87" s="23">
        <f>C87/$C$89</f>
        <v>5.6816112256494727E-3</v>
      </c>
      <c r="F87" s="75">
        <v>8</v>
      </c>
      <c r="G87" s="75">
        <f>RANK(C87,$C$79:$C$88)</f>
        <v>9</v>
      </c>
    </row>
    <row r="88" spans="1:7">
      <c r="A88" s="36" t="s">
        <v>125</v>
      </c>
      <c r="B88" s="37">
        <v>4</v>
      </c>
      <c r="C88" s="98">
        <v>1255000</v>
      </c>
      <c r="D88" s="27">
        <f>B88/$B$89</f>
        <v>7.1942446043165471E-3</v>
      </c>
      <c r="E88" s="23">
        <f>C88/$C$89</f>
        <v>3.3889838822196237E-3</v>
      </c>
      <c r="F88" s="75">
        <v>9</v>
      </c>
      <c r="G88" s="75">
        <f>RANK(C88,$C$79:$C$88)</f>
        <v>10</v>
      </c>
    </row>
    <row r="89" spans="1:7">
      <c r="A89" s="28" t="s">
        <v>23</v>
      </c>
      <c r="B89" s="29">
        <f>SUM(B79:B88)</f>
        <v>556</v>
      </c>
      <c r="C89" s="99">
        <f>SUM(C79:C88)</f>
        <v>370317488.55000001</v>
      </c>
      <c r="D89" s="30">
        <f>SUM(D79:D88)</f>
        <v>1</v>
      </c>
      <c r="E89" s="30">
        <f>SUM(E79:E88)</f>
        <v>1</v>
      </c>
      <c r="F89" s="31"/>
      <c r="G89" s="31"/>
    </row>
    <row r="91" spans="1:7">
      <c r="A91" s="137" t="s">
        <v>24</v>
      </c>
      <c r="B91" s="137"/>
      <c r="C91" s="137"/>
    </row>
    <row r="92" spans="1:7">
      <c r="A92" s="20" t="s">
        <v>25</v>
      </c>
    </row>
  </sheetData>
  <sortState ref="A157:C176">
    <sortCondition descending="1" ref="B157"/>
    <sortCondition descending="1" ref="C157"/>
  </sortState>
  <mergeCells count="8">
    <mergeCell ref="A76:G76"/>
    <mergeCell ref="A91:C91"/>
    <mergeCell ref="A4:G4"/>
    <mergeCell ref="A20:G20"/>
    <mergeCell ref="A32:G32"/>
    <mergeCell ref="A47:G47"/>
    <mergeCell ref="A57:G57"/>
    <mergeCell ref="A68:G68"/>
  </mergeCells>
  <phoneticPr fontId="2" type="noConversion"/>
  <hyperlinks>
    <hyperlink ref="A92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61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67</v>
      </c>
    </row>
    <row r="2" spans="1:7">
      <c r="A2" s="57" t="str">
        <f>'OVERALL STATS'!A2</f>
        <v>Reporting Period: JUNE, 2023</v>
      </c>
    </row>
    <row r="3" spans="1:7" ht="13.5" thickBot="1"/>
    <row r="4" spans="1:7" ht="16.5" thickBot="1">
      <c r="A4" s="131" t="s">
        <v>18</v>
      </c>
      <c r="B4" s="132"/>
      <c r="C4" s="132"/>
      <c r="D4" s="132"/>
      <c r="E4" s="132"/>
      <c r="F4" s="132"/>
      <c r="G4" s="133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7" t="s">
        <v>106</v>
      </c>
      <c r="B7" s="158">
        <v>14</v>
      </c>
      <c r="C7" s="68">
        <v>4437899</v>
      </c>
      <c r="D7" s="152">
        <f>B7/$B$14</f>
        <v>0.31818181818181818</v>
      </c>
      <c r="E7" s="67">
        <f>C7/$C$14</f>
        <v>0.19363233557325987</v>
      </c>
      <c r="F7" s="148">
        <v>1</v>
      </c>
      <c r="G7" s="75">
        <f>RANK(C7,$C$7:$C$13)</f>
        <v>2</v>
      </c>
    </row>
    <row r="8" spans="1:7">
      <c r="A8" s="161" t="s">
        <v>39</v>
      </c>
      <c r="B8" s="54">
        <v>13</v>
      </c>
      <c r="C8" s="160">
        <v>8810880</v>
      </c>
      <c r="D8" s="27">
        <f t="shared" ref="D8:D13" si="0">B8/$B$14</f>
        <v>0.29545454545454547</v>
      </c>
      <c r="E8" s="159">
        <f t="shared" ref="E8:E13" si="1">C8/$C$14</f>
        <v>0.38443219930325678</v>
      </c>
      <c r="F8" s="75">
        <v>2</v>
      </c>
      <c r="G8" s="148">
        <f>RANK(C8,$C$7:$C$13)</f>
        <v>1</v>
      </c>
    </row>
    <row r="9" spans="1:7">
      <c r="A9" s="61" t="s">
        <v>40</v>
      </c>
      <c r="B9" s="54">
        <v>7</v>
      </c>
      <c r="C9" s="55">
        <v>3572145</v>
      </c>
      <c r="D9" s="27">
        <f t="shared" ref="D9" si="2">B9/$B$14</f>
        <v>0.15909090909090909</v>
      </c>
      <c r="E9" s="67">
        <f t="shared" ref="E9" si="3">C9/$C$14</f>
        <v>0.15585816156616958</v>
      </c>
      <c r="F9" s="75">
        <v>3</v>
      </c>
      <c r="G9" s="75">
        <f>RANK(C9,$C$7:$C$13)</f>
        <v>4</v>
      </c>
    </row>
    <row r="10" spans="1:7">
      <c r="A10" s="61" t="s">
        <v>41</v>
      </c>
      <c r="B10" s="54">
        <v>6</v>
      </c>
      <c r="C10" s="55">
        <v>3686300</v>
      </c>
      <c r="D10" s="27">
        <f t="shared" si="0"/>
        <v>0.13636363636363635</v>
      </c>
      <c r="E10" s="67">
        <f t="shared" si="1"/>
        <v>0.16083891918759483</v>
      </c>
      <c r="F10" s="75">
        <v>4</v>
      </c>
      <c r="G10" s="75">
        <f>RANK(C10,$C$7:$C$13)</f>
        <v>3</v>
      </c>
    </row>
    <row r="11" spans="1:7">
      <c r="A11" s="61" t="s">
        <v>184</v>
      </c>
      <c r="B11" s="54">
        <v>2</v>
      </c>
      <c r="C11" s="55">
        <v>738980</v>
      </c>
      <c r="D11" s="27">
        <f t="shared" si="0"/>
        <v>4.5454545454545456E-2</v>
      </c>
      <c r="E11" s="67">
        <f t="shared" si="1"/>
        <v>3.2242830073854221E-2</v>
      </c>
      <c r="F11" s="75">
        <v>5</v>
      </c>
      <c r="G11" s="75">
        <f>RANK(C11,$C$7:$C$13)</f>
        <v>6</v>
      </c>
    </row>
    <row r="12" spans="1:7">
      <c r="A12" s="61" t="s">
        <v>76</v>
      </c>
      <c r="B12" s="54">
        <v>1</v>
      </c>
      <c r="C12" s="55">
        <v>1050000</v>
      </c>
      <c r="D12" s="27">
        <f t="shared" si="0"/>
        <v>2.2727272727272728E-2</v>
      </c>
      <c r="E12" s="67">
        <f t="shared" si="1"/>
        <v>4.581310939071008E-2</v>
      </c>
      <c r="F12" s="75">
        <v>6</v>
      </c>
      <c r="G12" s="75">
        <f>RANK(C12,$C$7:$C$13)</f>
        <v>5</v>
      </c>
    </row>
    <row r="13" spans="1:7">
      <c r="A13" s="61" t="s">
        <v>71</v>
      </c>
      <c r="B13" s="54">
        <v>1</v>
      </c>
      <c r="C13" s="55">
        <v>623000</v>
      </c>
      <c r="D13" s="27">
        <f t="shared" si="0"/>
        <v>2.2727272727272728E-2</v>
      </c>
      <c r="E13" s="67">
        <f t="shared" si="1"/>
        <v>2.7182444905154646E-2</v>
      </c>
      <c r="F13" s="75">
        <v>6</v>
      </c>
      <c r="G13" s="75">
        <f>RANK(C13,$C$7:$C$13)</f>
        <v>7</v>
      </c>
    </row>
    <row r="14" spans="1:7">
      <c r="A14" s="60" t="s">
        <v>23</v>
      </c>
      <c r="B14" s="34">
        <f>SUM(B7:B13)</f>
        <v>44</v>
      </c>
      <c r="C14" s="52">
        <f>SUM(C7:C13)</f>
        <v>22919204</v>
      </c>
      <c r="D14" s="30">
        <f>SUM(D7:D13)</f>
        <v>0.99999999999999989</v>
      </c>
      <c r="E14" s="30">
        <f>SUM(E7:E13)</f>
        <v>1</v>
      </c>
      <c r="F14" s="41"/>
      <c r="G14" s="41"/>
    </row>
    <row r="15" spans="1:7" ht="13.5" thickBot="1"/>
    <row r="16" spans="1:7" ht="16.5" thickBot="1">
      <c r="A16" s="131" t="s">
        <v>19</v>
      </c>
      <c r="B16" s="132"/>
      <c r="C16" s="132"/>
      <c r="D16" s="132"/>
      <c r="E16" s="132"/>
      <c r="F16" s="132"/>
      <c r="G16" s="133"/>
    </row>
    <row r="17" spans="1:7">
      <c r="A17" s="58"/>
      <c r="B17" s="66"/>
      <c r="C17" s="40"/>
      <c r="D17" s="10" t="s">
        <v>5</v>
      </c>
      <c r="E17" s="10" t="s">
        <v>5</v>
      </c>
      <c r="F17" s="11" t="s">
        <v>6</v>
      </c>
      <c r="G17" s="11" t="s">
        <v>6</v>
      </c>
    </row>
    <row r="18" spans="1:7">
      <c r="A18" s="59" t="s">
        <v>11</v>
      </c>
      <c r="B18" s="19" t="s">
        <v>8</v>
      </c>
      <c r="C18" s="51" t="s">
        <v>9</v>
      </c>
      <c r="D18" s="13" t="s">
        <v>8</v>
      </c>
      <c r="E18" s="13" t="s">
        <v>9</v>
      </c>
      <c r="F18" s="14" t="s">
        <v>8</v>
      </c>
      <c r="G18" s="14" t="s">
        <v>9</v>
      </c>
    </row>
    <row r="19" spans="1:7">
      <c r="A19" s="162" t="s">
        <v>106</v>
      </c>
      <c r="B19" s="148">
        <v>5</v>
      </c>
      <c r="C19" s="76">
        <v>23182750</v>
      </c>
      <c r="D19" s="152">
        <f>B19/$B$22</f>
        <v>0.35714285714285715</v>
      </c>
      <c r="E19" s="67">
        <f>C19/$C$22</f>
        <v>0.37202072304386491</v>
      </c>
      <c r="F19" s="148">
        <v>1</v>
      </c>
      <c r="G19" s="75">
        <f>RANK(C19,$C$19:$C$21)</f>
        <v>2</v>
      </c>
    </row>
    <row r="20" spans="1:7">
      <c r="A20" s="162" t="s">
        <v>40</v>
      </c>
      <c r="B20" s="148">
        <v>5</v>
      </c>
      <c r="C20" s="76">
        <v>9441000</v>
      </c>
      <c r="D20" s="152">
        <f>B20/$B$22</f>
        <v>0.35714285714285715</v>
      </c>
      <c r="E20" s="67">
        <f>C20/$C$22</f>
        <v>0.15150263218371973</v>
      </c>
      <c r="F20" s="148">
        <v>1</v>
      </c>
      <c r="G20" s="75">
        <f>RANK(C20,$C$19:$C$21)</f>
        <v>3</v>
      </c>
    </row>
    <row r="21" spans="1:7">
      <c r="A21" s="162" t="s">
        <v>39</v>
      </c>
      <c r="B21" s="75">
        <v>4</v>
      </c>
      <c r="C21" s="163">
        <v>29691999</v>
      </c>
      <c r="D21" s="27">
        <f>B21/$B$22</f>
        <v>0.2857142857142857</v>
      </c>
      <c r="E21" s="159">
        <f>C21/$C$22</f>
        <v>0.47647664477241541</v>
      </c>
      <c r="F21" s="75">
        <v>2</v>
      </c>
      <c r="G21" s="148">
        <f>RANK(C21,$C$19:$C$21)</f>
        <v>1</v>
      </c>
    </row>
    <row r="22" spans="1:7">
      <c r="A22" s="60" t="s">
        <v>23</v>
      </c>
      <c r="B22" s="41">
        <f>SUM(B19:B21)</f>
        <v>14</v>
      </c>
      <c r="C22" s="38">
        <f>SUM(C19:C21)</f>
        <v>62315749</v>
      </c>
      <c r="D22" s="30">
        <f>SUM(D19:D21)</f>
        <v>1</v>
      </c>
      <c r="E22" s="30">
        <f>SUM(E19:E21)</f>
        <v>1</v>
      </c>
      <c r="F22" s="41"/>
      <c r="G22" s="41"/>
    </row>
    <row r="23" spans="1:7" ht="13.5" thickBot="1"/>
    <row r="24" spans="1:7" ht="16.5" thickBot="1">
      <c r="A24" s="131" t="s">
        <v>20</v>
      </c>
      <c r="B24" s="132"/>
      <c r="C24" s="132"/>
      <c r="D24" s="132"/>
      <c r="E24" s="132"/>
      <c r="F24" s="132"/>
      <c r="G24" s="133"/>
    </row>
    <row r="25" spans="1:7">
      <c r="A25" s="58"/>
      <c r="B25" s="66"/>
      <c r="C25" s="40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9" t="s">
        <v>11</v>
      </c>
      <c r="B26" s="19" t="s">
        <v>8</v>
      </c>
      <c r="C26" s="51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161" t="s">
        <v>41</v>
      </c>
      <c r="B27" s="164">
        <v>10</v>
      </c>
      <c r="C27" s="74">
        <v>1240000</v>
      </c>
      <c r="D27" s="152">
        <f t="shared" ref="D27" si="4">B27/$B$31</f>
        <v>0.32258064516129031</v>
      </c>
      <c r="E27" s="67">
        <f t="shared" ref="E27" si="5">C27/$C$31</f>
        <v>0.23079231000023079</v>
      </c>
      <c r="F27" s="148">
        <v>1</v>
      </c>
      <c r="G27" s="75">
        <f>RANK(C27,$C$27:$C$30)</f>
        <v>2</v>
      </c>
    </row>
    <row r="28" spans="1:7">
      <c r="A28" s="161" t="s">
        <v>106</v>
      </c>
      <c r="B28" s="164">
        <v>10</v>
      </c>
      <c r="C28" s="74">
        <v>756348</v>
      </c>
      <c r="D28" s="152">
        <f>B28/$B$31</f>
        <v>0.32258064516129031</v>
      </c>
      <c r="E28" s="67">
        <f>C28/$C$31</f>
        <v>0.14077363071294721</v>
      </c>
      <c r="F28" s="148">
        <v>1</v>
      </c>
      <c r="G28" s="75">
        <f>RANK(C28,$C$27:$C$30)</f>
        <v>3</v>
      </c>
    </row>
    <row r="29" spans="1:7">
      <c r="A29" s="161" t="s">
        <v>39</v>
      </c>
      <c r="B29" s="73">
        <v>6</v>
      </c>
      <c r="C29" s="160">
        <v>2826448</v>
      </c>
      <c r="D29" s="27">
        <f>B29/$B$31</f>
        <v>0.19354838709677419</v>
      </c>
      <c r="E29" s="159">
        <f>C29/$C$31</f>
        <v>0.52606650243188091</v>
      </c>
      <c r="F29" s="75">
        <v>2</v>
      </c>
      <c r="G29" s="148">
        <f>RANK(C29,$C$27:$C$30)</f>
        <v>1</v>
      </c>
    </row>
    <row r="30" spans="1:7">
      <c r="A30" s="72" t="s">
        <v>40</v>
      </c>
      <c r="B30" s="73">
        <v>5</v>
      </c>
      <c r="C30" s="74">
        <v>550000</v>
      </c>
      <c r="D30" s="27">
        <f t="shared" ref="D30" si="6">B30/$B$31</f>
        <v>0.16129032258064516</v>
      </c>
      <c r="E30" s="67">
        <f t="shared" ref="E30" si="7">C30/$C$31</f>
        <v>0.10236755685494107</v>
      </c>
      <c r="F30" s="75">
        <v>2</v>
      </c>
      <c r="G30" s="75">
        <f>RANK(C30,$C$27:$C$30)</f>
        <v>4</v>
      </c>
    </row>
    <row r="31" spans="1:7">
      <c r="A31" s="60" t="s">
        <v>23</v>
      </c>
      <c r="B31" s="41">
        <f>SUM(B27:B30)</f>
        <v>31</v>
      </c>
      <c r="C31" s="38">
        <f>SUM(C27:C30)</f>
        <v>5372796</v>
      </c>
      <c r="D31" s="30">
        <f>SUM(D27:D30)</f>
        <v>0.99999999999999989</v>
      </c>
      <c r="E31" s="30">
        <f>SUM(E27:E30)</f>
        <v>0.99999999999999989</v>
      </c>
      <c r="F31" s="41"/>
      <c r="G31" s="41"/>
    </row>
    <row r="32" spans="1:7" ht="13.5" thickBot="1"/>
    <row r="33" spans="1:7" ht="16.5" thickBot="1">
      <c r="A33" s="131" t="s">
        <v>21</v>
      </c>
      <c r="B33" s="132"/>
      <c r="C33" s="132"/>
      <c r="D33" s="132"/>
      <c r="E33" s="132"/>
      <c r="F33" s="132"/>
      <c r="G33" s="133"/>
    </row>
    <row r="34" spans="1:7">
      <c r="A34" s="58"/>
      <c r="B34" s="66"/>
      <c r="C34" s="40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9" t="s">
        <v>11</v>
      </c>
      <c r="B35" s="19" t="s">
        <v>8</v>
      </c>
      <c r="C35" s="51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62" t="s">
        <v>41</v>
      </c>
      <c r="B36" s="148">
        <v>3</v>
      </c>
      <c r="C36" s="76">
        <v>1500500</v>
      </c>
      <c r="D36" s="147">
        <f>B36/$B$38</f>
        <v>0.75</v>
      </c>
      <c r="E36" s="67">
        <f>C36/$C$38</f>
        <v>4.226701032379826E-2</v>
      </c>
      <c r="F36" s="148">
        <v>1</v>
      </c>
      <c r="G36" s="75">
        <f>RANK(C36,$C$36:$C$37)</f>
        <v>2</v>
      </c>
    </row>
    <row r="37" spans="1:7">
      <c r="A37" s="162" t="s">
        <v>39</v>
      </c>
      <c r="B37" s="75">
        <v>1</v>
      </c>
      <c r="C37" s="163">
        <v>34000000</v>
      </c>
      <c r="D37" s="23">
        <f>B37/$B$38</f>
        <v>0.25</v>
      </c>
      <c r="E37" s="159">
        <f>C37/$C$38</f>
        <v>0.9577329896762018</v>
      </c>
      <c r="F37" s="75">
        <v>2</v>
      </c>
      <c r="G37" s="148">
        <f>RANK(C37,$C$36:$C$37)</f>
        <v>1</v>
      </c>
    </row>
    <row r="38" spans="1:7">
      <c r="A38" s="60" t="s">
        <v>23</v>
      </c>
      <c r="B38" s="34">
        <f>SUM(B36:B37)</f>
        <v>4</v>
      </c>
      <c r="C38" s="52">
        <f>SUM(C36:C37)</f>
        <v>35500500</v>
      </c>
      <c r="D38" s="30">
        <f>SUM(D36:D37)</f>
        <v>1</v>
      </c>
      <c r="E38" s="30">
        <f>SUM(E36:E37)</f>
        <v>1</v>
      </c>
      <c r="F38" s="41"/>
      <c r="G38" s="41"/>
    </row>
    <row r="39" spans="1:7" ht="13.5" thickBot="1"/>
    <row r="40" spans="1:7" ht="16.5" thickBot="1">
      <c r="A40" s="131" t="s">
        <v>22</v>
      </c>
      <c r="B40" s="132"/>
      <c r="C40" s="132"/>
      <c r="D40" s="132"/>
      <c r="E40" s="132"/>
      <c r="F40" s="132"/>
      <c r="G40" s="133"/>
    </row>
    <row r="41" spans="1:7">
      <c r="A41" s="58"/>
      <c r="B41" s="66"/>
      <c r="C41" s="40"/>
      <c r="D41" s="10" t="s">
        <v>5</v>
      </c>
      <c r="E41" s="10" t="s">
        <v>5</v>
      </c>
      <c r="F41" s="11" t="s">
        <v>6</v>
      </c>
      <c r="G41" s="11" t="s">
        <v>6</v>
      </c>
    </row>
    <row r="42" spans="1:7">
      <c r="A42" s="59" t="s">
        <v>11</v>
      </c>
      <c r="B42" s="19" t="s">
        <v>8</v>
      </c>
      <c r="C42" s="51" t="s">
        <v>9</v>
      </c>
      <c r="D42" s="13" t="s">
        <v>8</v>
      </c>
      <c r="E42" s="13" t="s">
        <v>9</v>
      </c>
      <c r="F42" s="14" t="s">
        <v>8</v>
      </c>
      <c r="G42" s="14" t="s">
        <v>9</v>
      </c>
    </row>
    <row r="43" spans="1:7">
      <c r="A43" s="161" t="s">
        <v>39</v>
      </c>
      <c r="B43" s="164">
        <v>7</v>
      </c>
      <c r="C43" s="160">
        <v>3215000</v>
      </c>
      <c r="D43" s="147">
        <f t="shared" ref="D43" si="8">B43/$B$46</f>
        <v>0.63636363636363635</v>
      </c>
      <c r="E43" s="147">
        <f t="shared" ref="E43" si="9">C43/$C$46</f>
        <v>0.71691381424908018</v>
      </c>
      <c r="F43" s="148">
        <v>1</v>
      </c>
      <c r="G43" s="148">
        <f>RANK(C43,$C$43:$C$45)</f>
        <v>1</v>
      </c>
    </row>
    <row r="44" spans="1:7">
      <c r="A44" s="72" t="s">
        <v>106</v>
      </c>
      <c r="B44" s="73">
        <v>3</v>
      </c>
      <c r="C44" s="74">
        <v>919500</v>
      </c>
      <c r="D44" s="23">
        <f>B44/$B$46</f>
        <v>0.27272727272727271</v>
      </c>
      <c r="E44" s="23">
        <f>C44/$C$46</f>
        <v>0.20503958077823614</v>
      </c>
      <c r="F44" s="75">
        <v>2</v>
      </c>
      <c r="G44" s="75">
        <f>RANK(C44,$C$43:$C$45)</f>
        <v>2</v>
      </c>
    </row>
    <row r="45" spans="1:7">
      <c r="A45" s="72" t="s">
        <v>55</v>
      </c>
      <c r="B45" s="73">
        <v>1</v>
      </c>
      <c r="C45" s="74">
        <v>350000</v>
      </c>
      <c r="D45" s="23">
        <f>B45/$B$46</f>
        <v>9.0909090909090912E-2</v>
      </c>
      <c r="E45" s="23">
        <f>C45/$C$46</f>
        <v>7.8046604972683689E-2</v>
      </c>
      <c r="F45" s="75">
        <v>3</v>
      </c>
      <c r="G45" s="75">
        <f>RANK(C45,$C$43:$C$45)</f>
        <v>3</v>
      </c>
    </row>
    <row r="46" spans="1:7">
      <c r="A46" s="60" t="s">
        <v>23</v>
      </c>
      <c r="B46" s="34">
        <f>SUM(B43:B45)</f>
        <v>11</v>
      </c>
      <c r="C46" s="52">
        <f>SUM(C43:C45)</f>
        <v>4484500</v>
      </c>
      <c r="D46" s="30">
        <f>SUM(D43:D45)</f>
        <v>1</v>
      </c>
      <c r="E46" s="30">
        <f>SUM(E43:E45)</f>
        <v>1</v>
      </c>
      <c r="F46" s="41"/>
      <c r="G46" s="41"/>
    </row>
    <row r="47" spans="1:7" ht="13.5" thickBot="1">
      <c r="A47" s="62"/>
      <c r="B47" s="24"/>
      <c r="C47" s="53"/>
      <c r="D47" s="43"/>
      <c r="E47" s="43"/>
      <c r="F47" s="65"/>
      <c r="G47" s="65"/>
    </row>
    <row r="48" spans="1:7" ht="16.5" thickBot="1">
      <c r="A48" s="131" t="s">
        <v>70</v>
      </c>
      <c r="B48" s="132"/>
      <c r="C48" s="132"/>
      <c r="D48" s="132"/>
      <c r="E48" s="132"/>
      <c r="F48" s="132"/>
      <c r="G48" s="133"/>
    </row>
    <row r="49" spans="1:7">
      <c r="A49" s="58"/>
      <c r="B49" s="66"/>
      <c r="C49" s="40"/>
      <c r="D49" s="10" t="s">
        <v>5</v>
      </c>
      <c r="E49" s="10" t="s">
        <v>5</v>
      </c>
      <c r="F49" s="11" t="s">
        <v>6</v>
      </c>
      <c r="G49" s="11" t="s">
        <v>6</v>
      </c>
    </row>
    <row r="50" spans="1:7">
      <c r="A50" s="59" t="s">
        <v>11</v>
      </c>
      <c r="B50" s="19" t="s">
        <v>8</v>
      </c>
      <c r="C50" s="51" t="s">
        <v>9</v>
      </c>
      <c r="D50" s="13" t="s">
        <v>8</v>
      </c>
      <c r="E50" s="13" t="s">
        <v>9</v>
      </c>
      <c r="F50" s="14" t="s">
        <v>8</v>
      </c>
      <c r="G50" s="14" t="s">
        <v>9</v>
      </c>
    </row>
    <row r="51" spans="1:7">
      <c r="A51" s="161" t="s">
        <v>106</v>
      </c>
      <c r="B51" s="164">
        <v>14</v>
      </c>
      <c r="C51" s="74">
        <v>4437899</v>
      </c>
      <c r="D51" s="147">
        <f>B51/$B$58</f>
        <v>0.33333333333333331</v>
      </c>
      <c r="E51" s="23">
        <f>C51/$C$58</f>
        <v>0.23352196177224788</v>
      </c>
      <c r="F51" s="148">
        <v>1</v>
      </c>
      <c r="G51" s="75">
        <f>RANK(C51,$C$51:$C$57)</f>
        <v>2</v>
      </c>
    </row>
    <row r="52" spans="1:7">
      <c r="A52" s="161" t="s">
        <v>39</v>
      </c>
      <c r="B52" s="73">
        <v>12</v>
      </c>
      <c r="C52" s="160">
        <v>6810880</v>
      </c>
      <c r="D52" s="23">
        <f>B52/$B$58</f>
        <v>0.2857142857142857</v>
      </c>
      <c r="E52" s="147">
        <f>C52/$C$58</f>
        <v>0.35838807034485631</v>
      </c>
      <c r="F52" s="75">
        <v>2</v>
      </c>
      <c r="G52" s="148">
        <f>RANK(C52,$C$51:$C$57)</f>
        <v>1</v>
      </c>
    </row>
    <row r="53" spans="1:7">
      <c r="A53" s="72" t="s">
        <v>40</v>
      </c>
      <c r="B53" s="73">
        <v>7</v>
      </c>
      <c r="C53" s="74">
        <v>3572145</v>
      </c>
      <c r="D53" s="23">
        <f>B53/$B$58</f>
        <v>0.16666666666666666</v>
      </c>
      <c r="E53" s="23">
        <f>C53/$C$58</f>
        <v>0.18796604161900177</v>
      </c>
      <c r="F53" s="75">
        <v>3</v>
      </c>
      <c r="G53" s="75">
        <f>RANK(C53,$C$51:$C$57)</f>
        <v>3</v>
      </c>
    </row>
    <row r="54" spans="1:7">
      <c r="A54" s="72" t="s">
        <v>41</v>
      </c>
      <c r="B54" s="73">
        <v>5</v>
      </c>
      <c r="C54" s="74">
        <v>1771300</v>
      </c>
      <c r="D54" s="23">
        <f>B54/$B$58</f>
        <v>0.11904761904761904</v>
      </c>
      <c r="E54" s="23">
        <f>C54/$C$58</f>
        <v>9.3205692803550205E-2</v>
      </c>
      <c r="F54" s="75">
        <v>4</v>
      </c>
      <c r="G54" s="75">
        <f>RANK(C54,$C$51:$C$57)</f>
        <v>4</v>
      </c>
    </row>
    <row r="55" spans="1:7">
      <c r="A55" s="72" t="s">
        <v>184</v>
      </c>
      <c r="B55" s="73">
        <v>2</v>
      </c>
      <c r="C55" s="74">
        <v>738980</v>
      </c>
      <c r="D55" s="23">
        <f>B55/$B$58</f>
        <v>4.7619047619047616E-2</v>
      </c>
      <c r="E55" s="23">
        <f>C55/$C$58</f>
        <v>3.8885080374847586E-2</v>
      </c>
      <c r="F55" s="75">
        <v>5</v>
      </c>
      <c r="G55" s="75">
        <f>RANK(C55,$C$51:$C$57)</f>
        <v>6</v>
      </c>
    </row>
    <row r="56" spans="1:7">
      <c r="A56" s="72" t="s">
        <v>76</v>
      </c>
      <c r="B56" s="73">
        <v>1</v>
      </c>
      <c r="C56" s="74">
        <v>1050000</v>
      </c>
      <c r="D56" s="23">
        <f>B56/$B$58</f>
        <v>2.3809523809523808E-2</v>
      </c>
      <c r="E56" s="23">
        <f>C56/$C$58</f>
        <v>5.5250932898847013E-2</v>
      </c>
      <c r="F56" s="75">
        <v>6</v>
      </c>
      <c r="G56" s="75">
        <f>RANK(C56,$C$51:$C$57)</f>
        <v>5</v>
      </c>
    </row>
    <row r="57" spans="1:7">
      <c r="A57" s="72" t="s">
        <v>71</v>
      </c>
      <c r="B57" s="73">
        <v>1</v>
      </c>
      <c r="C57" s="74">
        <v>623000</v>
      </c>
      <c r="D57" s="23">
        <f>B57/$B$58</f>
        <v>2.3809523809523808E-2</v>
      </c>
      <c r="E57" s="23">
        <f>C57/$C$58</f>
        <v>3.2782220186649225E-2</v>
      </c>
      <c r="F57" s="75">
        <v>6</v>
      </c>
      <c r="G57" s="75">
        <f>RANK(C57,$C$51:$C$57)</f>
        <v>7</v>
      </c>
    </row>
    <row r="58" spans="1:7">
      <c r="A58" s="60" t="s">
        <v>23</v>
      </c>
      <c r="B58" s="34">
        <f>SUM(B51:B57)</f>
        <v>42</v>
      </c>
      <c r="C58" s="52">
        <f>SUM(C51:C57)</f>
        <v>19004204</v>
      </c>
      <c r="D58" s="30">
        <f>SUM(D51:D57)</f>
        <v>1</v>
      </c>
      <c r="E58" s="30">
        <f>SUM(E51:E57)</f>
        <v>1</v>
      </c>
      <c r="F58" s="41"/>
      <c r="G58" s="41"/>
    </row>
    <row r="60" spans="1:7">
      <c r="A60" s="137" t="s">
        <v>24</v>
      </c>
      <c r="B60" s="137"/>
      <c r="C60" s="137"/>
    </row>
    <row r="61" spans="1:7">
      <c r="A61" s="63" t="s">
        <v>25</v>
      </c>
    </row>
  </sheetData>
  <sortState ref="A132:C151">
    <sortCondition descending="1" ref="B132"/>
    <sortCondition descending="1" ref="C132"/>
  </sortState>
  <mergeCells count="7">
    <mergeCell ref="A48:G48"/>
    <mergeCell ref="A60:C60"/>
    <mergeCell ref="A4:G4"/>
    <mergeCell ref="A16:G16"/>
    <mergeCell ref="A24:G24"/>
    <mergeCell ref="A33:G33"/>
    <mergeCell ref="A40:G40"/>
  </mergeCells>
  <phoneticPr fontId="2" type="noConversion"/>
  <hyperlinks>
    <hyperlink ref="A6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8"/>
  <sheetViews>
    <sheetView workbookViewId="0">
      <selection activeCell="G1" sqref="G1"/>
    </sheetView>
  </sheetViews>
  <sheetFormatPr defaultRowHeight="12.75"/>
  <cols>
    <col min="1" max="1" width="32" customWidth="1"/>
    <col min="2" max="2" width="26.85546875" customWidth="1"/>
    <col min="3" max="3" width="5.85546875" customWidth="1"/>
    <col min="4" max="4" width="10.7109375" customWidth="1"/>
    <col min="5" max="5" width="17.28515625" bestFit="1" customWidth="1"/>
    <col min="6" max="6" width="16" bestFit="1" customWidth="1"/>
    <col min="7" max="7" width="17.85546875" bestFit="1" customWidth="1"/>
  </cols>
  <sheetData>
    <row r="1" spans="1:7">
      <c r="A1" s="77" t="s">
        <v>29</v>
      </c>
      <c r="B1" t="s">
        <v>30</v>
      </c>
    </row>
    <row r="2" spans="1:7">
      <c r="A2" s="77" t="s">
        <v>376</v>
      </c>
      <c r="B2" t="s">
        <v>30</v>
      </c>
    </row>
    <row r="4" spans="1:7">
      <c r="D4" s="77" t="s">
        <v>52</v>
      </c>
    </row>
    <row r="5" spans="1:7">
      <c r="A5" s="77" t="s">
        <v>7</v>
      </c>
      <c r="B5" s="77" t="s">
        <v>26</v>
      </c>
      <c r="C5" s="77" t="s">
        <v>33</v>
      </c>
      <c r="D5" t="s">
        <v>8</v>
      </c>
      <c r="E5" t="s">
        <v>9</v>
      </c>
      <c r="F5" t="s">
        <v>32</v>
      </c>
      <c r="G5" t="s">
        <v>64</v>
      </c>
    </row>
    <row r="6" spans="1:7">
      <c r="A6" t="s">
        <v>71</v>
      </c>
      <c r="D6" s="78">
        <v>9</v>
      </c>
      <c r="E6" s="25">
        <v>5107900</v>
      </c>
      <c r="F6" s="9">
        <v>1.1984021304926764E-2</v>
      </c>
      <c r="G6" s="9">
        <v>8.6730669786785151E-3</v>
      </c>
    </row>
    <row r="7" spans="1:7">
      <c r="B7" t="s">
        <v>72</v>
      </c>
      <c r="D7" s="78">
        <v>9</v>
      </c>
      <c r="E7" s="25">
        <v>5107900</v>
      </c>
      <c r="F7" s="9">
        <v>1.1984021304926764E-2</v>
      </c>
      <c r="G7" s="9">
        <v>8.6730669786785151E-3</v>
      </c>
    </row>
    <row r="8" spans="1:7">
      <c r="C8" t="s">
        <v>73</v>
      </c>
      <c r="D8" s="78">
        <v>6</v>
      </c>
      <c r="E8" s="25">
        <v>2422900</v>
      </c>
      <c r="F8" s="9">
        <v>7.989347536617843E-3</v>
      </c>
      <c r="G8" s="9">
        <v>4.1140143664989874E-3</v>
      </c>
    </row>
    <row r="9" spans="1:7">
      <c r="C9" t="s">
        <v>155</v>
      </c>
      <c r="D9" s="78">
        <v>3</v>
      </c>
      <c r="E9" s="25">
        <v>2685000</v>
      </c>
      <c r="F9" s="9">
        <v>3.9946737683089215E-3</v>
      </c>
      <c r="G9" s="9">
        <v>4.5590526121795285E-3</v>
      </c>
    </row>
    <row r="10" spans="1:7">
      <c r="A10" t="s">
        <v>76</v>
      </c>
      <c r="D10" s="78">
        <v>6</v>
      </c>
      <c r="E10" s="25">
        <v>3710000</v>
      </c>
      <c r="F10" s="9">
        <v>7.989347536617843E-3</v>
      </c>
      <c r="G10" s="9">
        <v>6.2994730693430364E-3</v>
      </c>
    </row>
    <row r="11" spans="1:7">
      <c r="B11" t="s">
        <v>35</v>
      </c>
      <c r="D11" s="78">
        <v>6</v>
      </c>
      <c r="E11" s="25">
        <v>3710000</v>
      </c>
      <c r="F11" s="9">
        <v>7.989347536617843E-3</v>
      </c>
      <c r="G11" s="9">
        <v>6.2994730693430364E-3</v>
      </c>
    </row>
    <row r="12" spans="1:7">
      <c r="C12" t="s">
        <v>77</v>
      </c>
      <c r="D12" s="78">
        <v>6</v>
      </c>
      <c r="E12" s="25">
        <v>3710000</v>
      </c>
      <c r="F12" s="9">
        <v>7.989347536617843E-3</v>
      </c>
      <c r="G12" s="9">
        <v>6.2994730693430364E-3</v>
      </c>
    </row>
    <row r="13" spans="1:7">
      <c r="A13" t="s">
        <v>78</v>
      </c>
      <c r="D13" s="78">
        <v>23</v>
      </c>
      <c r="E13" s="25">
        <v>14953674</v>
      </c>
      <c r="F13" s="9">
        <v>3.0625832223701729E-2</v>
      </c>
      <c r="G13" s="9">
        <v>2.5390907453028345E-2</v>
      </c>
    </row>
    <row r="14" spans="1:7">
      <c r="B14" t="s">
        <v>35</v>
      </c>
      <c r="D14" s="78">
        <v>23</v>
      </c>
      <c r="E14" s="25">
        <v>14953674</v>
      </c>
      <c r="F14" s="9">
        <v>3.0625832223701729E-2</v>
      </c>
      <c r="G14" s="9">
        <v>2.5390907453028345E-2</v>
      </c>
    </row>
    <row r="15" spans="1:7">
      <c r="C15" t="s">
        <v>80</v>
      </c>
      <c r="D15" s="78">
        <v>23</v>
      </c>
      <c r="E15" s="25">
        <v>14953674</v>
      </c>
      <c r="F15" s="9">
        <v>3.0625832223701729E-2</v>
      </c>
      <c r="G15" s="9">
        <v>2.5390907453028345E-2</v>
      </c>
    </row>
    <row r="16" spans="1:7">
      <c r="A16" t="s">
        <v>81</v>
      </c>
      <c r="D16" s="78">
        <v>18</v>
      </c>
      <c r="E16" s="25">
        <v>7955195</v>
      </c>
      <c r="F16" s="9">
        <v>2.3968042609853527E-2</v>
      </c>
      <c r="G16" s="9">
        <v>1.3507691823146192E-2</v>
      </c>
    </row>
    <row r="17" spans="1:7">
      <c r="B17" t="s">
        <v>82</v>
      </c>
      <c r="D17" s="78">
        <v>18</v>
      </c>
      <c r="E17" s="25">
        <v>7955195</v>
      </c>
      <c r="F17" s="9">
        <v>2.3968042609853527E-2</v>
      </c>
      <c r="G17" s="9">
        <v>1.3507691823146192E-2</v>
      </c>
    </row>
    <row r="18" spans="1:7">
      <c r="C18" t="s">
        <v>83</v>
      </c>
      <c r="D18" s="78">
        <v>18</v>
      </c>
      <c r="E18" s="25">
        <v>7955195</v>
      </c>
      <c r="F18" s="9">
        <v>2.3968042609853527E-2</v>
      </c>
      <c r="G18" s="9">
        <v>1.3507691823146192E-2</v>
      </c>
    </row>
    <row r="19" spans="1:7">
      <c r="A19" t="s">
        <v>41</v>
      </c>
      <c r="D19" s="78">
        <v>65</v>
      </c>
      <c r="E19" s="25">
        <v>87639895.549999997</v>
      </c>
      <c r="F19" s="9">
        <v>8.6551264980026632E-2</v>
      </c>
      <c r="G19" s="9">
        <v>0.14881001666233465</v>
      </c>
    </row>
    <row r="20" spans="1:7">
      <c r="B20" t="s">
        <v>84</v>
      </c>
      <c r="D20" s="78">
        <v>10</v>
      </c>
      <c r="E20" s="25">
        <v>24165000</v>
      </c>
      <c r="F20" s="9">
        <v>1.3315579227696404E-2</v>
      </c>
      <c r="G20" s="9">
        <v>4.1031473509615758E-2</v>
      </c>
    </row>
    <row r="21" spans="1:7">
      <c r="C21" t="s">
        <v>85</v>
      </c>
      <c r="D21" s="78">
        <v>10</v>
      </c>
      <c r="E21" s="25">
        <v>24165000</v>
      </c>
      <c r="F21" s="9">
        <v>1.3315579227696404E-2</v>
      </c>
      <c r="G21" s="9">
        <v>4.1031473509615758E-2</v>
      </c>
    </row>
    <row r="22" spans="1:7">
      <c r="B22" t="s">
        <v>27</v>
      </c>
      <c r="D22" s="78">
        <v>36</v>
      </c>
      <c r="E22" s="25">
        <v>52968290.549999997</v>
      </c>
      <c r="F22" s="9">
        <v>4.7936085219707054E-2</v>
      </c>
      <c r="G22" s="9">
        <v>8.9938630687024859E-2</v>
      </c>
    </row>
    <row r="23" spans="1:7">
      <c r="C23" t="s">
        <v>162</v>
      </c>
      <c r="D23" s="78">
        <v>2</v>
      </c>
      <c r="E23" s="25">
        <v>28610000</v>
      </c>
      <c r="F23" s="9">
        <v>2.6631158455392811E-3</v>
      </c>
      <c r="G23" s="9">
        <v>4.8578955394583359E-2</v>
      </c>
    </row>
    <row r="24" spans="1:7">
      <c r="C24" t="s">
        <v>86</v>
      </c>
      <c r="D24" s="78">
        <v>19</v>
      </c>
      <c r="E24" s="25">
        <v>14012289.550000001</v>
      </c>
      <c r="F24" s="9">
        <v>2.529960053262317E-2</v>
      </c>
      <c r="G24" s="9">
        <v>2.3792463789774083E-2</v>
      </c>
    </row>
    <row r="25" spans="1:7">
      <c r="C25" t="s">
        <v>163</v>
      </c>
      <c r="D25" s="78">
        <v>15</v>
      </c>
      <c r="E25" s="25">
        <v>10346001</v>
      </c>
      <c r="F25" s="9">
        <v>1.9973368841544607E-2</v>
      </c>
      <c r="G25" s="9">
        <v>1.7567211502667417E-2</v>
      </c>
    </row>
    <row r="26" spans="1:7">
      <c r="B26" t="s">
        <v>87</v>
      </c>
      <c r="D26" s="78">
        <v>19</v>
      </c>
      <c r="E26" s="25">
        <v>10506605</v>
      </c>
      <c r="F26" s="9">
        <v>2.529960053262317E-2</v>
      </c>
      <c r="G26" s="9">
        <v>1.7839912465694038E-2</v>
      </c>
    </row>
    <row r="27" spans="1:7">
      <c r="C27" t="s">
        <v>88</v>
      </c>
      <c r="D27" s="78">
        <v>14</v>
      </c>
      <c r="E27" s="25">
        <v>7863127</v>
      </c>
      <c r="F27" s="9">
        <v>1.8641810918774968E-2</v>
      </c>
      <c r="G27" s="9">
        <v>1.3351363012755822E-2</v>
      </c>
    </row>
    <row r="28" spans="1:7">
      <c r="C28" t="s">
        <v>89</v>
      </c>
      <c r="D28" s="78">
        <v>5</v>
      </c>
      <c r="E28" s="25">
        <v>2643478</v>
      </c>
      <c r="F28" s="9">
        <v>6.6577896138482022E-3</v>
      </c>
      <c r="G28" s="9">
        <v>4.4885494529382187E-3</v>
      </c>
    </row>
    <row r="29" spans="1:7">
      <c r="A29" t="s">
        <v>39</v>
      </c>
      <c r="D29" s="78">
        <v>280</v>
      </c>
      <c r="E29" s="25">
        <v>209697877</v>
      </c>
      <c r="F29" s="9">
        <v>0.37283621837549935</v>
      </c>
      <c r="G29" s="9">
        <v>0.3560609511751775</v>
      </c>
    </row>
    <row r="30" spans="1:7">
      <c r="B30" t="s">
        <v>107</v>
      </c>
      <c r="D30" s="78">
        <v>2</v>
      </c>
      <c r="E30" s="25">
        <v>695000</v>
      </c>
      <c r="F30" s="9">
        <v>2.6631158455392811E-3</v>
      </c>
      <c r="G30" s="9">
        <v>1.180089968515744E-3</v>
      </c>
    </row>
    <row r="31" spans="1:7">
      <c r="C31" t="s">
        <v>167</v>
      </c>
      <c r="D31" s="78">
        <v>1</v>
      </c>
      <c r="E31" s="25">
        <v>240000</v>
      </c>
      <c r="F31" s="9">
        <v>1.3315579227696406E-3</v>
      </c>
      <c r="G31" s="9">
        <v>4.0751308265291877E-4</v>
      </c>
    </row>
    <row r="32" spans="1:7">
      <c r="C32" t="s">
        <v>168</v>
      </c>
      <c r="D32" s="78">
        <v>1</v>
      </c>
      <c r="E32" s="25">
        <v>455000</v>
      </c>
      <c r="F32" s="9">
        <v>1.3315579227696406E-3</v>
      </c>
      <c r="G32" s="9">
        <v>7.7257688586282512E-4</v>
      </c>
    </row>
    <row r="33" spans="2:7">
      <c r="B33" t="s">
        <v>90</v>
      </c>
      <c r="D33" s="78">
        <v>45</v>
      </c>
      <c r="E33" s="25">
        <v>52873829</v>
      </c>
      <c r="F33" s="9">
        <v>5.9920106524633823E-2</v>
      </c>
      <c r="G33" s="9">
        <v>8.9778237697722058E-2</v>
      </c>
    </row>
    <row r="34" spans="2:7">
      <c r="C34" t="s">
        <v>91</v>
      </c>
      <c r="D34" s="78">
        <v>45</v>
      </c>
      <c r="E34" s="25">
        <v>52873829</v>
      </c>
      <c r="F34" s="9">
        <v>5.9920106524633823E-2</v>
      </c>
      <c r="G34" s="9">
        <v>8.9778237697722058E-2</v>
      </c>
    </row>
    <row r="35" spans="2:7">
      <c r="B35" t="s">
        <v>84</v>
      </c>
      <c r="D35" s="78">
        <v>5</v>
      </c>
      <c r="E35" s="25">
        <v>8950000</v>
      </c>
      <c r="F35" s="9">
        <v>6.6577896138482022E-3</v>
      </c>
      <c r="G35" s="9">
        <v>1.5196842040598429E-2</v>
      </c>
    </row>
    <row r="36" spans="2:7">
      <c r="C36" t="s">
        <v>92</v>
      </c>
      <c r="D36" s="78">
        <v>4</v>
      </c>
      <c r="E36" s="25">
        <v>8155000</v>
      </c>
      <c r="F36" s="9">
        <v>5.3262316910785623E-3</v>
      </c>
      <c r="G36" s="9">
        <v>1.3846954954310636E-2</v>
      </c>
    </row>
    <row r="37" spans="2:7">
      <c r="C37" t="s">
        <v>97</v>
      </c>
      <c r="D37" s="78">
        <v>1</v>
      </c>
      <c r="E37" s="25">
        <v>795000</v>
      </c>
      <c r="F37" s="9">
        <v>1.3315579227696406E-3</v>
      </c>
      <c r="G37" s="9">
        <v>1.3498870862877935E-3</v>
      </c>
    </row>
    <row r="38" spans="2:7">
      <c r="B38" t="s">
        <v>47</v>
      </c>
      <c r="D38" s="78">
        <v>41</v>
      </c>
      <c r="E38" s="25">
        <v>18249050</v>
      </c>
      <c r="F38" s="9">
        <v>5.459387483355526E-2</v>
      </c>
      <c r="G38" s="9">
        <v>3.0986360920780196E-2</v>
      </c>
    </row>
    <row r="39" spans="2:7">
      <c r="C39" t="s">
        <v>48</v>
      </c>
      <c r="D39" s="78">
        <v>41</v>
      </c>
      <c r="E39" s="25">
        <v>18249050</v>
      </c>
      <c r="F39" s="9">
        <v>5.459387483355526E-2</v>
      </c>
      <c r="G39" s="9">
        <v>3.0986360920780196E-2</v>
      </c>
    </row>
    <row r="40" spans="2:7">
      <c r="B40" t="s">
        <v>28</v>
      </c>
      <c r="D40" s="78">
        <v>164</v>
      </c>
      <c r="E40" s="25">
        <v>117003001</v>
      </c>
      <c r="F40" s="9">
        <v>0.21837549933422104</v>
      </c>
      <c r="G40" s="9">
        <v>0.19866772340480224</v>
      </c>
    </row>
    <row r="41" spans="2:7">
      <c r="C41" t="s">
        <v>46</v>
      </c>
      <c r="D41" s="78">
        <v>32</v>
      </c>
      <c r="E41" s="25">
        <v>37122900</v>
      </c>
      <c r="F41" s="9">
        <v>4.2609853528628498E-2</v>
      </c>
      <c r="G41" s="9">
        <v>6.3033614233400162E-2</v>
      </c>
    </row>
    <row r="42" spans="2:7">
      <c r="C42" t="s">
        <v>95</v>
      </c>
      <c r="D42" s="78">
        <v>14</v>
      </c>
      <c r="E42" s="25">
        <v>7263000</v>
      </c>
      <c r="F42" s="9">
        <v>1.8641810918774968E-2</v>
      </c>
      <c r="G42" s="9">
        <v>1.2332364663783955E-2</v>
      </c>
    </row>
    <row r="43" spans="2:7">
      <c r="C43" t="s">
        <v>96</v>
      </c>
      <c r="D43" s="78">
        <v>6</v>
      </c>
      <c r="E43" s="25">
        <v>3727851</v>
      </c>
      <c r="F43" s="9">
        <v>7.989347536617843E-3</v>
      </c>
      <c r="G43" s="9">
        <v>6.3297835528365242E-3</v>
      </c>
    </row>
    <row r="44" spans="2:7">
      <c r="C44" t="s">
        <v>98</v>
      </c>
      <c r="D44" s="78">
        <v>14</v>
      </c>
      <c r="E44" s="25">
        <v>7363900</v>
      </c>
      <c r="F44" s="9">
        <v>1.8641810918774968E-2</v>
      </c>
      <c r="G44" s="9">
        <v>1.2503689955615953E-2</v>
      </c>
    </row>
    <row r="45" spans="2:7">
      <c r="C45" t="s">
        <v>93</v>
      </c>
      <c r="D45" s="78">
        <v>32</v>
      </c>
      <c r="E45" s="25">
        <v>21232000</v>
      </c>
      <c r="F45" s="9">
        <v>4.2609853528628498E-2</v>
      </c>
      <c r="G45" s="9">
        <v>3.605132404536155E-2</v>
      </c>
    </row>
    <row r="46" spans="2:7">
      <c r="C46" t="s">
        <v>49</v>
      </c>
      <c r="D46" s="78">
        <v>66</v>
      </c>
      <c r="E46" s="25">
        <v>40293350</v>
      </c>
      <c r="F46" s="9">
        <v>8.7882822902796268E-2</v>
      </c>
      <c r="G46" s="9">
        <v>6.8416946953804098E-2</v>
      </c>
    </row>
    <row r="47" spans="2:7">
      <c r="B47" t="s">
        <v>87</v>
      </c>
      <c r="D47" s="78">
        <v>23</v>
      </c>
      <c r="E47" s="25">
        <v>11926997</v>
      </c>
      <c r="F47" s="9">
        <v>3.0625832223701729E-2</v>
      </c>
      <c r="G47" s="9">
        <v>2.0251697142758811E-2</v>
      </c>
    </row>
    <row r="48" spans="2:7">
      <c r="C48" t="s">
        <v>99</v>
      </c>
      <c r="D48" s="78">
        <v>23</v>
      </c>
      <c r="E48" s="25">
        <v>11926997</v>
      </c>
      <c r="F48" s="9">
        <v>3.0625832223701729E-2</v>
      </c>
      <c r="G48" s="9">
        <v>2.0251697142758811E-2</v>
      </c>
    </row>
    <row r="49" spans="1:7">
      <c r="A49" t="s">
        <v>100</v>
      </c>
      <c r="D49" s="78">
        <v>23</v>
      </c>
      <c r="E49" s="25">
        <v>12327710</v>
      </c>
      <c r="F49" s="9">
        <v>3.0625832223701729E-2</v>
      </c>
      <c r="G49" s="9">
        <v>2.093209626729672E-2</v>
      </c>
    </row>
    <row r="50" spans="1:7">
      <c r="B50" t="s">
        <v>101</v>
      </c>
      <c r="D50" s="78">
        <v>23</v>
      </c>
      <c r="E50" s="25">
        <v>12327710</v>
      </c>
      <c r="F50" s="9">
        <v>3.0625832223701729E-2</v>
      </c>
      <c r="G50" s="9">
        <v>2.093209626729672E-2</v>
      </c>
    </row>
    <row r="51" spans="1:7">
      <c r="C51" t="s">
        <v>105</v>
      </c>
      <c r="D51" s="78">
        <v>7</v>
      </c>
      <c r="E51" s="25">
        <v>4377000</v>
      </c>
      <c r="F51" s="9">
        <v>9.3209054593874838E-3</v>
      </c>
      <c r="G51" s="9">
        <v>7.4320198448826064E-3</v>
      </c>
    </row>
    <row r="52" spans="1:7">
      <c r="C52" t="s">
        <v>171</v>
      </c>
      <c r="D52" s="78">
        <v>16</v>
      </c>
      <c r="E52" s="25">
        <v>7950710</v>
      </c>
      <c r="F52" s="9">
        <v>2.1304926764314249E-2</v>
      </c>
      <c r="G52" s="9">
        <v>1.3500076422414116E-2</v>
      </c>
    </row>
    <row r="53" spans="1:7">
      <c r="A53" t="s">
        <v>102</v>
      </c>
      <c r="D53" s="78">
        <v>14</v>
      </c>
      <c r="E53" s="25">
        <v>8753500</v>
      </c>
      <c r="F53" s="9">
        <v>1.8641810918774968E-2</v>
      </c>
      <c r="G53" s="9">
        <v>1.4863190704176351E-2</v>
      </c>
    </row>
    <row r="54" spans="1:7">
      <c r="B54" t="s">
        <v>172</v>
      </c>
      <c r="D54" s="78">
        <v>1</v>
      </c>
      <c r="E54" s="25">
        <v>575000</v>
      </c>
      <c r="F54" s="9">
        <v>1.3315579227696406E-3</v>
      </c>
      <c r="G54" s="9">
        <v>9.7633342718928451E-4</v>
      </c>
    </row>
    <row r="55" spans="1:7">
      <c r="C55" t="s">
        <v>173</v>
      </c>
      <c r="D55" s="78">
        <v>1</v>
      </c>
      <c r="E55" s="25">
        <v>575000</v>
      </c>
      <c r="F55" s="9">
        <v>1.3315579227696406E-3</v>
      </c>
      <c r="G55" s="9">
        <v>9.7633342718928451E-4</v>
      </c>
    </row>
    <row r="56" spans="1:7">
      <c r="B56" t="s">
        <v>103</v>
      </c>
      <c r="D56" s="78">
        <v>13</v>
      </c>
      <c r="E56" s="25">
        <v>8178500</v>
      </c>
      <c r="F56" s="9">
        <v>1.7310252996005325E-2</v>
      </c>
      <c r="G56" s="9">
        <v>1.3886857276987068E-2</v>
      </c>
    </row>
    <row r="57" spans="1:7">
      <c r="C57" t="s">
        <v>104</v>
      </c>
      <c r="D57" s="78">
        <v>6</v>
      </c>
      <c r="E57" s="25">
        <v>4901000</v>
      </c>
      <c r="F57" s="9">
        <v>7.989347536617843E-3</v>
      </c>
      <c r="G57" s="9">
        <v>8.3217567420081455E-3</v>
      </c>
    </row>
    <row r="58" spans="1:7">
      <c r="C58" t="s">
        <v>75</v>
      </c>
      <c r="D58" s="78">
        <v>7</v>
      </c>
      <c r="E58" s="25">
        <v>3277500</v>
      </c>
      <c r="F58" s="9">
        <v>9.3209054593874838E-3</v>
      </c>
      <c r="G58" s="9">
        <v>5.5651005349789222E-3</v>
      </c>
    </row>
    <row r="59" spans="1:7">
      <c r="A59" t="s">
        <v>106</v>
      </c>
      <c r="D59" s="78">
        <v>147</v>
      </c>
      <c r="E59" s="25">
        <v>91344269</v>
      </c>
      <c r="F59" s="9">
        <v>0.19573901464713714</v>
      </c>
      <c r="G59" s="9">
        <v>0.15509993601194769</v>
      </c>
    </row>
    <row r="60" spans="1:7">
      <c r="B60" t="s">
        <v>107</v>
      </c>
      <c r="D60" s="78">
        <v>6</v>
      </c>
      <c r="E60" s="25">
        <v>3868916</v>
      </c>
      <c r="F60" s="9">
        <v>7.989347536617843E-3</v>
      </c>
      <c r="G60" s="9">
        <v>6.5693078570216662E-3</v>
      </c>
    </row>
    <row r="61" spans="1:7">
      <c r="C61" t="s">
        <v>57</v>
      </c>
      <c r="D61" s="78">
        <v>1</v>
      </c>
      <c r="E61" s="25">
        <v>790000</v>
      </c>
      <c r="F61" s="9">
        <v>1.3315579227696406E-3</v>
      </c>
      <c r="G61" s="9">
        <v>1.3413972303991909E-3</v>
      </c>
    </row>
    <row r="62" spans="1:7">
      <c r="C62" t="s">
        <v>58</v>
      </c>
      <c r="D62" s="78">
        <v>3</v>
      </c>
      <c r="E62" s="25">
        <v>1564916</v>
      </c>
      <c r="F62" s="9">
        <v>3.9946737683089215E-3</v>
      </c>
      <c r="G62" s="9">
        <v>2.657182263553646E-3</v>
      </c>
    </row>
    <row r="63" spans="1:7">
      <c r="C63" t="s">
        <v>74</v>
      </c>
      <c r="D63" s="78">
        <v>2</v>
      </c>
      <c r="E63" s="25">
        <v>1514000</v>
      </c>
      <c r="F63" s="9">
        <v>2.6631158455392811E-3</v>
      </c>
      <c r="G63" s="9">
        <v>2.5707283630688293E-3</v>
      </c>
    </row>
    <row r="64" spans="1:7">
      <c r="B64" t="s">
        <v>174</v>
      </c>
      <c r="D64" s="78">
        <v>1</v>
      </c>
      <c r="E64" s="25">
        <v>155000</v>
      </c>
      <c r="F64" s="9">
        <v>1.3315579227696406E-3</v>
      </c>
      <c r="G64" s="9">
        <v>2.6318553254667671E-4</v>
      </c>
    </row>
    <row r="65" spans="2:7">
      <c r="C65" t="s">
        <v>175</v>
      </c>
      <c r="D65" s="78">
        <v>1</v>
      </c>
      <c r="E65" s="25">
        <v>155000</v>
      </c>
      <c r="F65" s="9">
        <v>1.3315579227696406E-3</v>
      </c>
      <c r="G65" s="9">
        <v>2.6318553254667671E-4</v>
      </c>
    </row>
    <row r="66" spans="2:7">
      <c r="B66" t="s">
        <v>108</v>
      </c>
      <c r="D66" s="78">
        <v>1</v>
      </c>
      <c r="E66" s="25">
        <v>411000</v>
      </c>
      <c r="F66" s="9">
        <v>1.3315579227696406E-3</v>
      </c>
      <c r="G66" s="9">
        <v>6.9786615404312342E-4</v>
      </c>
    </row>
    <row r="67" spans="2:7">
      <c r="C67" t="s">
        <v>109</v>
      </c>
      <c r="D67" s="78">
        <v>1</v>
      </c>
      <c r="E67" s="25">
        <v>411000</v>
      </c>
      <c r="F67" s="9">
        <v>1.3315579227696406E-3</v>
      </c>
      <c r="G67" s="9">
        <v>6.9786615404312342E-4</v>
      </c>
    </row>
    <row r="68" spans="2:7">
      <c r="B68" t="s">
        <v>27</v>
      </c>
      <c r="D68" s="78">
        <v>61</v>
      </c>
      <c r="E68" s="25">
        <v>31955146</v>
      </c>
      <c r="F68" s="9">
        <v>8.1225033288948076E-2</v>
      </c>
      <c r="G68" s="9">
        <v>5.425891688785036E-2</v>
      </c>
    </row>
    <row r="69" spans="2:7">
      <c r="C69" t="s">
        <v>110</v>
      </c>
      <c r="D69" s="78">
        <v>10</v>
      </c>
      <c r="E69" s="25">
        <v>5269500</v>
      </c>
      <c r="F69" s="9">
        <v>1.3315579227696404E-2</v>
      </c>
      <c r="G69" s="9">
        <v>8.9474591209981469E-3</v>
      </c>
    </row>
    <row r="70" spans="2:7">
      <c r="C70" t="s">
        <v>111</v>
      </c>
      <c r="D70" s="78">
        <v>17</v>
      </c>
      <c r="E70" s="25">
        <v>8922645</v>
      </c>
      <c r="F70" s="9">
        <v>2.2636484687083888E-2</v>
      </c>
      <c r="G70" s="9">
        <v>1.5150394039031885E-2</v>
      </c>
    </row>
    <row r="71" spans="2:7">
      <c r="C71" t="s">
        <v>112</v>
      </c>
      <c r="D71" s="78">
        <v>9</v>
      </c>
      <c r="E71" s="25">
        <v>4540500</v>
      </c>
      <c r="F71" s="9">
        <v>1.1984021304926764E-2</v>
      </c>
      <c r="G71" s="9">
        <v>7.7096381324399067E-3</v>
      </c>
    </row>
    <row r="72" spans="2:7">
      <c r="C72" t="s">
        <v>50</v>
      </c>
      <c r="D72" s="78">
        <v>12</v>
      </c>
      <c r="E72" s="25">
        <v>5330582</v>
      </c>
      <c r="F72" s="9">
        <v>1.5978695073235686E-2</v>
      </c>
      <c r="G72" s="9">
        <v>9.0511745964756713E-3</v>
      </c>
    </row>
    <row r="73" spans="2:7">
      <c r="C73" t="s">
        <v>114</v>
      </c>
      <c r="D73" s="78">
        <v>4</v>
      </c>
      <c r="E73" s="25">
        <v>2981919</v>
      </c>
      <c r="F73" s="9">
        <v>5.3262316910785623E-3</v>
      </c>
      <c r="G73" s="9">
        <v>5.0632125162971206E-3</v>
      </c>
    </row>
    <row r="74" spans="2:7">
      <c r="C74" t="s">
        <v>176</v>
      </c>
      <c r="D74" s="78">
        <v>3</v>
      </c>
      <c r="E74" s="25">
        <v>1090000</v>
      </c>
      <c r="F74" s="9">
        <v>3.9946737683089215E-3</v>
      </c>
      <c r="G74" s="9">
        <v>1.8507885837153394E-3</v>
      </c>
    </row>
    <row r="75" spans="2:7">
      <c r="C75" t="s">
        <v>74</v>
      </c>
      <c r="D75" s="78">
        <v>6</v>
      </c>
      <c r="E75" s="25">
        <v>3820000</v>
      </c>
      <c r="F75" s="9">
        <v>7.989347536617843E-3</v>
      </c>
      <c r="G75" s="9">
        <v>6.4862498988922908E-3</v>
      </c>
    </row>
    <row r="76" spans="2:7">
      <c r="B76" t="s">
        <v>179</v>
      </c>
      <c r="D76" s="78">
        <v>49</v>
      </c>
      <c r="E76" s="25">
        <v>31246207</v>
      </c>
      <c r="F76" s="9">
        <v>6.5246338215712379E-2</v>
      </c>
      <c r="G76" s="9">
        <v>5.3055158899088371E-2</v>
      </c>
    </row>
    <row r="77" spans="2:7">
      <c r="C77" t="s">
        <v>182</v>
      </c>
      <c r="D77" s="78">
        <v>1</v>
      </c>
      <c r="E77" s="25">
        <v>125000</v>
      </c>
      <c r="F77" s="9">
        <v>1.3315579227696406E-3</v>
      </c>
      <c r="G77" s="9">
        <v>2.1224639721506187E-4</v>
      </c>
    </row>
    <row r="78" spans="2:7">
      <c r="C78" t="s">
        <v>181</v>
      </c>
      <c r="D78" s="78">
        <v>13</v>
      </c>
      <c r="E78" s="25">
        <v>4267990</v>
      </c>
      <c r="F78" s="9">
        <v>1.7310252996005325E-2</v>
      </c>
      <c r="G78" s="9">
        <v>7.2469240067992947E-3</v>
      </c>
    </row>
    <row r="79" spans="2:7">
      <c r="C79" t="s">
        <v>117</v>
      </c>
      <c r="D79" s="78">
        <v>23</v>
      </c>
      <c r="E79" s="25">
        <v>21871717</v>
      </c>
      <c r="F79" s="9">
        <v>3.0625832223701729E-2</v>
      </c>
      <c r="G79" s="9">
        <v>3.7137545073259372E-2</v>
      </c>
    </row>
    <row r="80" spans="2:7">
      <c r="C80" t="s">
        <v>180</v>
      </c>
      <c r="D80" s="78">
        <v>1</v>
      </c>
      <c r="E80" s="25">
        <v>441000</v>
      </c>
      <c r="F80" s="9">
        <v>1.3315579227696406E-3</v>
      </c>
      <c r="G80" s="9">
        <v>7.4880528937473821E-4</v>
      </c>
    </row>
    <row r="81" spans="1:7">
      <c r="C81" t="s">
        <v>113</v>
      </c>
      <c r="D81" s="78">
        <v>5</v>
      </c>
      <c r="E81" s="25">
        <v>1715500</v>
      </c>
      <c r="F81" s="9">
        <v>6.6577896138482022E-3</v>
      </c>
      <c r="G81" s="9">
        <v>2.9128695553795091E-3</v>
      </c>
    </row>
    <row r="82" spans="1:7">
      <c r="C82" t="s">
        <v>74</v>
      </c>
      <c r="D82" s="78">
        <v>6</v>
      </c>
      <c r="E82" s="25">
        <v>2825000</v>
      </c>
      <c r="F82" s="9">
        <v>7.989347536617843E-3</v>
      </c>
      <c r="G82" s="9">
        <v>4.7967685770603976E-3</v>
      </c>
    </row>
    <row r="83" spans="1:7">
      <c r="B83" t="s">
        <v>101</v>
      </c>
      <c r="D83" s="78">
        <v>28</v>
      </c>
      <c r="E83" s="25">
        <v>23298000</v>
      </c>
      <c r="F83" s="9">
        <v>3.7283621837549935E-2</v>
      </c>
      <c r="G83" s="9">
        <v>3.9559332498532086E-2</v>
      </c>
    </row>
    <row r="84" spans="1:7">
      <c r="C84" t="s">
        <v>115</v>
      </c>
      <c r="D84" s="78">
        <v>9</v>
      </c>
      <c r="E84" s="25">
        <v>5419800</v>
      </c>
      <c r="F84" s="9">
        <v>1.1984021304926764E-2</v>
      </c>
      <c r="G84" s="9">
        <v>9.2026641890095382E-3</v>
      </c>
    </row>
    <row r="85" spans="1:7">
      <c r="C85" t="s">
        <v>116</v>
      </c>
      <c r="D85" s="78">
        <v>12</v>
      </c>
      <c r="E85" s="25">
        <v>7072200</v>
      </c>
      <c r="F85" s="9">
        <v>1.5978695073235686E-2</v>
      </c>
      <c r="G85" s="9">
        <v>1.2008391763074883E-2</v>
      </c>
    </row>
    <row r="86" spans="1:7">
      <c r="C86" t="s">
        <v>74</v>
      </c>
      <c r="D86" s="78">
        <v>7</v>
      </c>
      <c r="E86" s="25">
        <v>10806000</v>
      </c>
      <c r="F86" s="9">
        <v>9.3209054593874838E-3</v>
      </c>
      <c r="G86" s="9">
        <v>1.8348276546447669E-2</v>
      </c>
    </row>
    <row r="87" spans="1:7">
      <c r="B87" t="s">
        <v>183</v>
      </c>
      <c r="D87" s="78">
        <v>1</v>
      </c>
      <c r="E87" s="25">
        <v>410000</v>
      </c>
      <c r="F87" s="9">
        <v>1.3315579227696406E-3</v>
      </c>
      <c r="G87" s="9">
        <v>6.9616818286540288E-4</v>
      </c>
    </row>
    <row r="88" spans="1:7">
      <c r="C88" t="s">
        <v>74</v>
      </c>
      <c r="D88" s="78">
        <v>1</v>
      </c>
      <c r="E88" s="25">
        <v>410000</v>
      </c>
      <c r="F88" s="9">
        <v>1.3315579227696406E-3</v>
      </c>
      <c r="G88" s="9">
        <v>6.9616818286540288E-4</v>
      </c>
    </row>
    <row r="89" spans="1:7">
      <c r="A89" t="s">
        <v>184</v>
      </c>
      <c r="D89" s="78">
        <v>1</v>
      </c>
      <c r="E89" s="25">
        <v>12100000</v>
      </c>
      <c r="F89" s="9">
        <v>1.3315579227696406E-3</v>
      </c>
      <c r="G89" s="9">
        <v>2.0545451250417988E-2</v>
      </c>
    </row>
    <row r="90" spans="1:7">
      <c r="B90" t="s">
        <v>185</v>
      </c>
      <c r="D90" s="78">
        <v>1</v>
      </c>
      <c r="E90" s="25">
        <v>12100000</v>
      </c>
      <c r="F90" s="9">
        <v>1.3315579227696406E-3</v>
      </c>
      <c r="G90" s="9">
        <v>2.0545451250417988E-2</v>
      </c>
    </row>
    <row r="91" spans="1:7">
      <c r="C91" t="s">
        <v>74</v>
      </c>
      <c r="D91" s="78">
        <v>1</v>
      </c>
      <c r="E91" s="25">
        <v>12100000</v>
      </c>
      <c r="F91" s="9">
        <v>1.3315579227696406E-3</v>
      </c>
      <c r="G91" s="9">
        <v>2.0545451250417988E-2</v>
      </c>
    </row>
    <row r="92" spans="1:7">
      <c r="A92" t="s">
        <v>40</v>
      </c>
      <c r="D92" s="78">
        <v>117</v>
      </c>
      <c r="E92" s="25">
        <v>97433733</v>
      </c>
      <c r="F92" s="9">
        <v>0.15579227696404793</v>
      </c>
      <c r="G92" s="9">
        <v>0.16543967037171425</v>
      </c>
    </row>
    <row r="93" spans="1:7">
      <c r="B93" t="s">
        <v>107</v>
      </c>
      <c r="D93" s="78">
        <v>4</v>
      </c>
      <c r="E93" s="25">
        <v>1586500</v>
      </c>
      <c r="F93" s="9">
        <v>5.3262316910785623E-3</v>
      </c>
      <c r="G93" s="9">
        <v>2.6938312734535652E-3</v>
      </c>
    </row>
    <row r="94" spans="1:7">
      <c r="C94" t="s">
        <v>118</v>
      </c>
      <c r="D94" s="78">
        <v>4</v>
      </c>
      <c r="E94" s="25">
        <v>1586500</v>
      </c>
      <c r="F94" s="9">
        <v>5.3262316910785623E-3</v>
      </c>
      <c r="G94" s="9">
        <v>2.6938312734535652E-3</v>
      </c>
    </row>
    <row r="95" spans="1:7">
      <c r="B95" t="s">
        <v>108</v>
      </c>
      <c r="D95" s="78">
        <v>2</v>
      </c>
      <c r="E95" s="25">
        <v>673000</v>
      </c>
      <c r="F95" s="9">
        <v>2.6631158455392811E-3</v>
      </c>
      <c r="G95" s="9">
        <v>1.142734602605893E-3</v>
      </c>
    </row>
    <row r="96" spans="1:7">
      <c r="C96" t="s">
        <v>186</v>
      </c>
      <c r="D96" s="78">
        <v>2</v>
      </c>
      <c r="E96" s="25">
        <v>673000</v>
      </c>
      <c r="F96" s="9">
        <v>2.6631158455392811E-3</v>
      </c>
      <c r="G96" s="9">
        <v>1.142734602605893E-3</v>
      </c>
    </row>
    <row r="97" spans="1:7">
      <c r="B97" t="s">
        <v>84</v>
      </c>
      <c r="D97" s="78">
        <v>6</v>
      </c>
      <c r="E97" s="25">
        <v>19820000</v>
      </c>
      <c r="F97" s="9">
        <v>7.989347536617843E-3</v>
      </c>
      <c r="G97" s="9">
        <v>3.3653788742420206E-2</v>
      </c>
    </row>
    <row r="98" spans="1:7">
      <c r="C98" t="s">
        <v>119</v>
      </c>
      <c r="D98" s="78">
        <v>6</v>
      </c>
      <c r="E98" s="25">
        <v>19820000</v>
      </c>
      <c r="F98" s="9">
        <v>7.989347536617843E-3</v>
      </c>
      <c r="G98" s="9">
        <v>3.3653788742420206E-2</v>
      </c>
    </row>
    <row r="99" spans="1:7">
      <c r="B99" t="s">
        <v>27</v>
      </c>
      <c r="D99" s="78">
        <v>35</v>
      </c>
      <c r="E99" s="25">
        <v>32134445</v>
      </c>
      <c r="F99" s="9">
        <v>4.6604527296937419E-2</v>
      </c>
      <c r="G99" s="9">
        <v>5.4563361422044467E-2</v>
      </c>
    </row>
    <row r="100" spans="1:7">
      <c r="C100" t="s">
        <v>120</v>
      </c>
      <c r="D100" s="78">
        <v>10</v>
      </c>
      <c r="E100" s="25">
        <v>8062850</v>
      </c>
      <c r="F100" s="9">
        <v>1.3315579227696404E-2</v>
      </c>
      <c r="G100" s="9">
        <v>1.3690486910283692E-2</v>
      </c>
    </row>
    <row r="101" spans="1:7">
      <c r="C101" t="s">
        <v>121</v>
      </c>
      <c r="D101" s="78">
        <v>16</v>
      </c>
      <c r="E101" s="25">
        <v>9886595</v>
      </c>
      <c r="F101" s="9">
        <v>2.1304926764314249E-2</v>
      </c>
      <c r="G101" s="9">
        <v>1.6787153355795555E-2</v>
      </c>
    </row>
    <row r="102" spans="1:7">
      <c r="C102" t="s">
        <v>34</v>
      </c>
      <c r="D102" s="78">
        <v>6</v>
      </c>
      <c r="E102" s="25">
        <v>11385000</v>
      </c>
      <c r="F102" s="9">
        <v>7.989347536617843E-3</v>
      </c>
      <c r="G102" s="9">
        <v>1.9331401858347835E-2</v>
      </c>
    </row>
    <row r="103" spans="1:7">
      <c r="C103" t="s">
        <v>187</v>
      </c>
      <c r="D103" s="78">
        <v>2</v>
      </c>
      <c r="E103" s="25">
        <v>375000</v>
      </c>
      <c r="F103" s="9">
        <v>2.6631158455392811E-3</v>
      </c>
      <c r="G103" s="9">
        <v>6.367391916451856E-4</v>
      </c>
    </row>
    <row r="104" spans="1:7">
      <c r="C104" t="s">
        <v>122</v>
      </c>
      <c r="D104" s="78">
        <v>1</v>
      </c>
      <c r="E104" s="25">
        <v>2425000</v>
      </c>
      <c r="F104" s="9">
        <v>1.3315579227696406E-3</v>
      </c>
      <c r="G104" s="9">
        <v>4.1175801059721998E-3</v>
      </c>
    </row>
    <row r="105" spans="1:7">
      <c r="B105" t="s">
        <v>94</v>
      </c>
      <c r="D105" s="78">
        <v>39</v>
      </c>
      <c r="E105" s="25">
        <v>26092388</v>
      </c>
      <c r="F105" s="9">
        <v>5.1930758988015982E-2</v>
      </c>
      <c r="G105" s="9">
        <v>4.4304122781900108E-2</v>
      </c>
    </row>
    <row r="106" spans="1:7">
      <c r="C106" t="s">
        <v>123</v>
      </c>
      <c r="D106" s="78">
        <v>39</v>
      </c>
      <c r="E106" s="25">
        <v>26092388</v>
      </c>
      <c r="F106" s="9">
        <v>5.1930758988015982E-2</v>
      </c>
      <c r="G106" s="9">
        <v>4.4304122781900108E-2</v>
      </c>
    </row>
    <row r="107" spans="1:7">
      <c r="B107" t="s">
        <v>101</v>
      </c>
      <c r="D107" s="78">
        <v>31</v>
      </c>
      <c r="E107" s="25">
        <v>17127400</v>
      </c>
      <c r="F107" s="9">
        <v>4.1278295605858856E-2</v>
      </c>
      <c r="G107" s="9">
        <v>2.9081831549290005E-2</v>
      </c>
    </row>
    <row r="108" spans="1:7">
      <c r="C108" t="s">
        <v>124</v>
      </c>
      <c r="D108" s="78">
        <v>31</v>
      </c>
      <c r="E108" s="25">
        <v>17127400</v>
      </c>
      <c r="F108" s="9">
        <v>4.1278295605858856E-2</v>
      </c>
      <c r="G108" s="9">
        <v>2.9081831549290005E-2</v>
      </c>
    </row>
    <row r="109" spans="1:7">
      <c r="A109" t="s">
        <v>55</v>
      </c>
      <c r="D109" s="78">
        <v>6</v>
      </c>
      <c r="E109" s="25">
        <v>2104000</v>
      </c>
      <c r="F109" s="9">
        <v>7.989347536617843E-3</v>
      </c>
      <c r="G109" s="9">
        <v>3.5725313579239213E-3</v>
      </c>
    </row>
    <row r="110" spans="1:7">
      <c r="B110" t="s">
        <v>103</v>
      </c>
      <c r="D110" s="78">
        <v>6</v>
      </c>
      <c r="E110" s="25">
        <v>2104000</v>
      </c>
      <c r="F110" s="9">
        <v>7.989347536617843E-3</v>
      </c>
      <c r="G110" s="9">
        <v>3.5725313579239213E-3</v>
      </c>
    </row>
    <row r="111" spans="1:7">
      <c r="C111" t="s">
        <v>74</v>
      </c>
      <c r="D111" s="78">
        <v>6</v>
      </c>
      <c r="E111" s="25">
        <v>2104000</v>
      </c>
      <c r="F111" s="9">
        <v>7.989347536617843E-3</v>
      </c>
      <c r="G111" s="9">
        <v>3.5725313579239213E-3</v>
      </c>
    </row>
    <row r="112" spans="1:7">
      <c r="A112" t="s">
        <v>125</v>
      </c>
      <c r="D112" s="78">
        <v>4</v>
      </c>
      <c r="E112" s="25">
        <v>1255000</v>
      </c>
      <c r="F112" s="9">
        <v>5.3262316910785623E-3</v>
      </c>
      <c r="G112" s="9">
        <v>2.1309538280392211E-3</v>
      </c>
    </row>
    <row r="113" spans="1:7">
      <c r="B113" t="s">
        <v>101</v>
      </c>
      <c r="D113" s="78">
        <v>4</v>
      </c>
      <c r="E113" s="25">
        <v>1255000</v>
      </c>
      <c r="F113" s="9">
        <v>5.3262316910785623E-3</v>
      </c>
      <c r="G113" s="9">
        <v>2.1309538280392211E-3</v>
      </c>
    </row>
    <row r="114" spans="1:7">
      <c r="C114" t="s">
        <v>126</v>
      </c>
      <c r="D114" s="78">
        <v>4</v>
      </c>
      <c r="E114" s="25">
        <v>1255000</v>
      </c>
      <c r="F114" s="9">
        <v>5.3262316910785623E-3</v>
      </c>
      <c r="G114" s="9">
        <v>2.1309538280392211E-3</v>
      </c>
    </row>
    <row r="115" spans="1:7">
      <c r="A115" t="s">
        <v>127</v>
      </c>
      <c r="D115" s="78">
        <v>38</v>
      </c>
      <c r="E115" s="25">
        <v>34555394</v>
      </c>
      <c r="F115" s="9">
        <v>5.0599201065246339E-2</v>
      </c>
      <c r="G115" s="9">
        <v>5.8674063046775721E-2</v>
      </c>
    </row>
    <row r="116" spans="1:7">
      <c r="B116" t="s">
        <v>79</v>
      </c>
      <c r="D116" s="78">
        <v>38</v>
      </c>
      <c r="E116" s="25">
        <v>34555394</v>
      </c>
      <c r="F116" s="9">
        <v>5.0599201065246339E-2</v>
      </c>
      <c r="G116" s="9">
        <v>5.8674063046775721E-2</v>
      </c>
    </row>
    <row r="117" spans="1:7">
      <c r="C117" t="s">
        <v>128</v>
      </c>
      <c r="D117" s="78">
        <v>38</v>
      </c>
      <c r="E117" s="25">
        <v>34555394</v>
      </c>
      <c r="F117" s="9">
        <v>5.0599201065246339E-2</v>
      </c>
      <c r="G117" s="9">
        <v>5.8674063046775721E-2</v>
      </c>
    </row>
    <row r="118" spans="1:7">
      <c r="A118" t="s">
        <v>31</v>
      </c>
      <c r="D118" s="78">
        <v>751</v>
      </c>
      <c r="E118" s="25">
        <v>588938147.54999995</v>
      </c>
      <c r="F118" s="9">
        <v>1</v>
      </c>
      <c r="G118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8"/>
  <sheetViews>
    <sheetView workbookViewId="0">
      <pane ySplit="4" topLeftCell="A5" activePane="bottomLeft" state="frozen"/>
      <selection pane="bottomLeft" activeCell="A14" sqref="A14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7" t="s">
        <v>1</v>
      </c>
      <c r="B1" t="s">
        <v>30</v>
      </c>
    </row>
    <row r="3" spans="1:6">
      <c r="C3" s="77" t="s">
        <v>52</v>
      </c>
    </row>
    <row r="4" spans="1:6">
      <c r="A4" s="77" t="s">
        <v>51</v>
      </c>
      <c r="B4" s="77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59</v>
      </c>
      <c r="C5" s="78"/>
      <c r="D5" s="25"/>
      <c r="E5" s="9" t="e">
        <v>#DIV/0!</v>
      </c>
      <c r="F5" s="9" t="e">
        <v>#DIV/0!</v>
      </c>
    </row>
    <row r="6" spans="1:6">
      <c r="B6" t="s">
        <v>59</v>
      </c>
      <c r="C6" s="78"/>
      <c r="D6" s="25"/>
      <c r="E6" s="9" t="e">
        <v>#DIV/0!</v>
      </c>
      <c r="F6" s="9" t="e">
        <v>#DIV/0!</v>
      </c>
    </row>
    <row r="7" spans="1:6">
      <c r="C7" s="78"/>
      <c r="D7" s="25"/>
      <c r="E7" s="9"/>
      <c r="F7" s="9"/>
    </row>
    <row r="8" spans="1:6">
      <c r="A8" t="s">
        <v>31</v>
      </c>
      <c r="C8" s="78"/>
      <c r="D8" s="25"/>
      <c r="E8" s="9" t="e">
        <v>#DIV/0!</v>
      </c>
      <c r="F8" s="9" t="e">
        <v>#DIV/0!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9"/>
  <sheetViews>
    <sheetView workbookViewId="0">
      <pane ySplit="4" topLeftCell="A5" activePane="bottomLeft" state="frozen"/>
      <selection pane="bottomLeft" activeCell="F1" sqref="F1"/>
    </sheetView>
  </sheetViews>
  <sheetFormatPr defaultRowHeight="12.75"/>
  <cols>
    <col min="1" max="1" width="48.85546875" style="123" customWidth="1"/>
    <col min="2" max="2" width="16.5703125" style="123" customWidth="1"/>
    <col min="3" max="3" width="19" style="123" customWidth="1"/>
    <col min="4" max="4" width="17.7109375" style="123" customWidth="1"/>
    <col min="5" max="5" width="22.140625" style="123" customWidth="1"/>
    <col min="6" max="6" width="20.85546875" style="123" customWidth="1"/>
    <col min="7" max="16384" width="9.140625" style="123"/>
  </cols>
  <sheetData>
    <row r="1" spans="1:6" ht="18">
      <c r="A1" s="122" t="s">
        <v>60</v>
      </c>
    </row>
    <row r="2" spans="1:6">
      <c r="A2" s="124" t="str">
        <f>'OVERALL STATS'!A2</f>
        <v>Reporting Period: JUNE, 2023</v>
      </c>
    </row>
    <row r="4" spans="1:6">
      <c r="A4" s="125" t="s">
        <v>61</v>
      </c>
      <c r="B4" s="125" t="s">
        <v>8</v>
      </c>
      <c r="C4" s="125" t="s">
        <v>62</v>
      </c>
      <c r="D4" s="125" t="s">
        <v>63</v>
      </c>
      <c r="E4" s="125" t="s">
        <v>32</v>
      </c>
      <c r="F4" s="125" t="s">
        <v>64</v>
      </c>
    </row>
    <row r="5" spans="1:6" ht="15">
      <c r="A5" s="138" t="s">
        <v>130</v>
      </c>
      <c r="B5" s="139">
        <v>28</v>
      </c>
      <c r="C5" s="140">
        <v>20653292</v>
      </c>
      <c r="D5" s="140">
        <v>737617.57140000002</v>
      </c>
      <c r="E5" s="126">
        <f>Table2[[#This Row],[CLOSINGS]]/$B$29</f>
        <v>0.2413793103448276</v>
      </c>
      <c r="F5" s="126">
        <f>Table2[[#This Row],[DOLLARVOL]]/$C$29</f>
        <v>0.24435268212527014</v>
      </c>
    </row>
    <row r="6" spans="1:6" ht="15">
      <c r="A6" s="138" t="s">
        <v>131</v>
      </c>
      <c r="B6" s="139">
        <v>23</v>
      </c>
      <c r="C6" s="140">
        <v>14953674</v>
      </c>
      <c r="D6" s="140">
        <v>650159.73910000001</v>
      </c>
      <c r="E6" s="126">
        <f>Table2[[#This Row],[CLOSINGS]]/$B$29</f>
        <v>0.19827586206896552</v>
      </c>
      <c r="F6" s="126">
        <f>Table2[[#This Row],[DOLLARVOL]]/$C$29</f>
        <v>0.17691951237250297</v>
      </c>
    </row>
    <row r="7" spans="1:6" ht="15">
      <c r="A7" s="138" t="s">
        <v>132</v>
      </c>
      <c r="B7" s="139">
        <v>17</v>
      </c>
      <c r="C7" s="140">
        <v>7555205</v>
      </c>
      <c r="D7" s="140">
        <v>444423.8235</v>
      </c>
      <c r="E7" s="126">
        <f>Table2[[#This Row],[CLOSINGS]]/$B$29</f>
        <v>0.14655172413793102</v>
      </c>
      <c r="F7" s="126">
        <f>Table2[[#This Row],[DOLLARVOL]]/$C$29</f>
        <v>8.938694159537626E-2</v>
      </c>
    </row>
    <row r="8" spans="1:6" ht="15">
      <c r="A8" s="138" t="s">
        <v>133</v>
      </c>
      <c r="B8" s="139">
        <v>7</v>
      </c>
      <c r="C8" s="140">
        <v>8509272</v>
      </c>
      <c r="D8" s="140">
        <v>1215610.2856999999</v>
      </c>
      <c r="E8" s="126">
        <f>Table2[[#This Row],[CLOSINGS]]/$B$29</f>
        <v>6.0344827586206899E-2</v>
      </c>
      <c r="F8" s="126">
        <f>Table2[[#This Row],[DOLLARVOL]]/$C$29</f>
        <v>0.10067467385506687</v>
      </c>
    </row>
    <row r="9" spans="1:6" ht="15">
      <c r="A9" s="138" t="s">
        <v>134</v>
      </c>
      <c r="B9" s="139">
        <v>6</v>
      </c>
      <c r="C9" s="140">
        <v>3727851</v>
      </c>
      <c r="D9" s="140">
        <v>621308.5</v>
      </c>
      <c r="E9" s="126">
        <f>Table2[[#This Row],[CLOSINGS]]/$B$29</f>
        <v>5.1724137931034482E-2</v>
      </c>
      <c r="F9" s="126">
        <f>Table2[[#This Row],[DOLLARVOL]]/$C$29</f>
        <v>4.4104852166587799E-2</v>
      </c>
    </row>
    <row r="10" spans="1:6" ht="15">
      <c r="A10" s="138" t="s">
        <v>135</v>
      </c>
      <c r="B10" s="139">
        <v>5</v>
      </c>
      <c r="C10" s="140">
        <v>2253217</v>
      </c>
      <c r="D10" s="140">
        <v>450643.4</v>
      </c>
      <c r="E10" s="126">
        <f>Table2[[#This Row],[CLOSINGS]]/$B$29</f>
        <v>4.3103448275862072E-2</v>
      </c>
      <c r="F10" s="126">
        <f>Table2[[#This Row],[DOLLARVOL]]/$C$29</f>
        <v>2.665820138311388E-2</v>
      </c>
    </row>
    <row r="11" spans="1:6" ht="15">
      <c r="A11" s="138" t="s">
        <v>136</v>
      </c>
      <c r="B11" s="139">
        <v>4</v>
      </c>
      <c r="C11" s="140">
        <v>1959910</v>
      </c>
      <c r="D11" s="140">
        <v>489977.5</v>
      </c>
      <c r="E11" s="126">
        <f>Table2[[#This Row],[CLOSINGS]]/$B$29</f>
        <v>3.4482758620689655E-2</v>
      </c>
      <c r="F11" s="126">
        <f>Table2[[#This Row],[DOLLARVOL]]/$C$29</f>
        <v>2.3188035361342792E-2</v>
      </c>
    </row>
    <row r="12" spans="1:6" ht="15">
      <c r="A12" s="138" t="s">
        <v>137</v>
      </c>
      <c r="B12" s="139">
        <v>3</v>
      </c>
      <c r="C12" s="140">
        <v>5392830</v>
      </c>
      <c r="D12" s="140">
        <v>1797610</v>
      </c>
      <c r="E12" s="126">
        <f>Table2[[#This Row],[CLOSINGS]]/$B$29</f>
        <v>2.5862068965517241E-2</v>
      </c>
      <c r="F12" s="126">
        <f>Table2[[#This Row],[DOLLARVOL]]/$C$29</f>
        <v>6.3803507680306876E-2</v>
      </c>
    </row>
    <row r="13" spans="1:6" ht="15">
      <c r="A13" s="138" t="s">
        <v>138</v>
      </c>
      <c r="B13" s="139">
        <v>3</v>
      </c>
      <c r="C13" s="140">
        <v>2394681</v>
      </c>
      <c r="D13" s="140">
        <v>798227</v>
      </c>
      <c r="E13" s="126">
        <f>Table2[[#This Row],[CLOSINGS]]/$B$29</f>
        <v>2.5862068965517241E-2</v>
      </c>
      <c r="F13" s="126">
        <f>Table2[[#This Row],[DOLLARVOL]]/$C$29</f>
        <v>2.8331886518837966E-2</v>
      </c>
    </row>
    <row r="14" spans="1:6" ht="15">
      <c r="A14" s="138" t="s">
        <v>139</v>
      </c>
      <c r="B14" s="139">
        <v>3</v>
      </c>
      <c r="C14" s="140">
        <v>1238990</v>
      </c>
      <c r="D14" s="140">
        <v>412996.6667</v>
      </c>
      <c r="E14" s="126">
        <f>Table2[[#This Row],[CLOSINGS]]/$B$29</f>
        <v>2.5862068965517241E-2</v>
      </c>
      <c r="F14" s="126">
        <f>Table2[[#This Row],[DOLLARVOL]]/$C$29</f>
        <v>1.4658705722380164E-2</v>
      </c>
    </row>
    <row r="15" spans="1:6" ht="15">
      <c r="A15" s="138" t="s">
        <v>140</v>
      </c>
      <c r="B15" s="139">
        <v>2</v>
      </c>
      <c r="C15" s="140">
        <v>1638586</v>
      </c>
      <c r="D15" s="140">
        <v>819293</v>
      </c>
      <c r="E15" s="126">
        <f>Table2[[#This Row],[CLOSINGS]]/$B$29</f>
        <v>1.7241379310344827E-2</v>
      </c>
      <c r="F15" s="126">
        <f>Table2[[#This Row],[DOLLARVOL]]/$C$29</f>
        <v>1.938639535009324E-2</v>
      </c>
    </row>
    <row r="16" spans="1:6" ht="15">
      <c r="A16" s="138" t="s">
        <v>141</v>
      </c>
      <c r="B16" s="139">
        <v>2</v>
      </c>
      <c r="C16" s="140">
        <v>1463878</v>
      </c>
      <c r="D16" s="140">
        <v>731939</v>
      </c>
      <c r="E16" s="126">
        <f>Table2[[#This Row],[CLOSINGS]]/$B$29</f>
        <v>1.7241379310344827E-2</v>
      </c>
      <c r="F16" s="126">
        <f>Table2[[#This Row],[DOLLARVOL]]/$C$29</f>
        <v>1.7319394680720933E-2</v>
      </c>
    </row>
    <row r="17" spans="1:6" ht="15">
      <c r="A17" s="138" t="s">
        <v>142</v>
      </c>
      <c r="B17" s="139">
        <v>2</v>
      </c>
      <c r="C17" s="140">
        <v>1001591</v>
      </c>
      <c r="D17" s="140">
        <v>500795.5</v>
      </c>
      <c r="E17" s="126">
        <f>Table2[[#This Row],[CLOSINGS]]/$B$29</f>
        <v>1.7241379310344827E-2</v>
      </c>
      <c r="F17" s="126">
        <f>Table2[[#This Row],[DOLLARVOL]]/$C$29</f>
        <v>1.1849996951698133E-2</v>
      </c>
    </row>
    <row r="18" spans="1:6" ht="15">
      <c r="A18" s="138" t="s">
        <v>143</v>
      </c>
      <c r="B18" s="139">
        <v>1</v>
      </c>
      <c r="C18" s="140">
        <v>2242271</v>
      </c>
      <c r="D18" s="140">
        <v>2242271</v>
      </c>
      <c r="E18" s="126">
        <f>Table2[[#This Row],[CLOSINGS]]/$B$29</f>
        <v>8.6206896551724137E-3</v>
      </c>
      <c r="F18" s="126">
        <f>Table2[[#This Row],[DOLLARVOL]]/$C$29</f>
        <v>2.6528697357385524E-2</v>
      </c>
    </row>
    <row r="19" spans="1:6" ht="15">
      <c r="A19" s="138" t="s">
        <v>144</v>
      </c>
      <c r="B19" s="139">
        <v>1</v>
      </c>
      <c r="C19" s="140">
        <v>1900000</v>
      </c>
      <c r="D19" s="140">
        <v>1900000</v>
      </c>
      <c r="E19" s="126">
        <f>Table2[[#This Row],[CLOSINGS]]/$B$29</f>
        <v>8.6206896551724137E-3</v>
      </c>
      <c r="F19" s="126">
        <f>Table2[[#This Row],[DOLLARVOL]]/$C$29</f>
        <v>2.2479229753688337E-2</v>
      </c>
    </row>
    <row r="20" spans="1:6" ht="15">
      <c r="A20" s="138" t="s">
        <v>145</v>
      </c>
      <c r="B20" s="139">
        <v>1</v>
      </c>
      <c r="C20" s="140">
        <v>1503841</v>
      </c>
      <c r="D20" s="140">
        <v>1503841</v>
      </c>
      <c r="E20" s="126">
        <f>Table2[[#This Row],[CLOSINGS]]/$B$29</f>
        <v>8.6206896551724137E-3</v>
      </c>
      <c r="F20" s="126">
        <f>Table2[[#This Row],[DOLLARVOL]]/$C$29</f>
        <v>1.7792203869482326E-2</v>
      </c>
    </row>
    <row r="21" spans="1:6" ht="15">
      <c r="A21" s="138" t="s">
        <v>146</v>
      </c>
      <c r="B21" s="139">
        <v>1</v>
      </c>
      <c r="C21" s="140">
        <v>1125000</v>
      </c>
      <c r="D21" s="140">
        <v>1125000</v>
      </c>
      <c r="E21" s="126">
        <f>Table2[[#This Row],[CLOSINGS]]/$B$29</f>
        <v>8.6206896551724137E-3</v>
      </c>
      <c r="F21" s="126">
        <f>Table2[[#This Row],[DOLLARVOL]]/$C$29</f>
        <v>1.3310070248894409E-2</v>
      </c>
    </row>
    <row r="22" spans="1:6" ht="15">
      <c r="A22" s="138" t="s">
        <v>147</v>
      </c>
      <c r="B22" s="139">
        <v>1</v>
      </c>
      <c r="C22" s="140">
        <v>1094579</v>
      </c>
      <c r="D22" s="140">
        <v>1094579</v>
      </c>
      <c r="E22" s="126">
        <f>Table2[[#This Row],[CLOSINGS]]/$B$29</f>
        <v>8.6206896551724137E-3</v>
      </c>
      <c r="F22" s="126">
        <f>Table2[[#This Row],[DOLLARVOL]]/$C$29</f>
        <v>1.2950154118190751E-2</v>
      </c>
    </row>
    <row r="23" spans="1:6" ht="15">
      <c r="A23" s="138" t="s">
        <v>148</v>
      </c>
      <c r="B23" s="139">
        <v>1</v>
      </c>
      <c r="C23" s="140">
        <v>880000</v>
      </c>
      <c r="D23" s="140">
        <v>880000</v>
      </c>
      <c r="E23" s="126">
        <f>Table2[[#This Row],[CLOSINGS]]/$B$29</f>
        <v>8.6206896551724137E-3</v>
      </c>
      <c r="F23" s="126">
        <f>Table2[[#This Row],[DOLLARVOL]]/$C$29</f>
        <v>1.0411432728024072E-2</v>
      </c>
    </row>
    <row r="24" spans="1:6" ht="15">
      <c r="A24" s="138" t="s">
        <v>149</v>
      </c>
      <c r="B24" s="139">
        <v>1</v>
      </c>
      <c r="C24" s="140">
        <v>846919</v>
      </c>
      <c r="D24" s="140">
        <v>846919</v>
      </c>
      <c r="E24" s="126">
        <f>Table2[[#This Row],[CLOSINGS]]/$B$29</f>
        <v>8.6206896551724137E-3</v>
      </c>
      <c r="F24" s="126">
        <f>Table2[[#This Row],[DOLLARVOL]]/$C$29</f>
        <v>1.0020045675665248E-2</v>
      </c>
    </row>
    <row r="25" spans="1:6" ht="15">
      <c r="A25" s="138" t="s">
        <v>150</v>
      </c>
      <c r="B25" s="139">
        <v>1</v>
      </c>
      <c r="C25" s="140">
        <v>730000</v>
      </c>
      <c r="D25" s="140">
        <v>730000</v>
      </c>
      <c r="E25" s="126">
        <f>Table2[[#This Row],[CLOSINGS]]/$B$29</f>
        <v>8.6206896551724137E-3</v>
      </c>
      <c r="F25" s="126">
        <f>Table2[[#This Row],[DOLLARVOL]]/$C$29</f>
        <v>8.6367566948381495E-3</v>
      </c>
    </row>
    <row r="26" spans="1:6" ht="15">
      <c r="A26" s="138" t="s">
        <v>151</v>
      </c>
      <c r="B26" s="139">
        <v>1</v>
      </c>
      <c r="C26" s="140">
        <v>560978</v>
      </c>
      <c r="D26" s="140">
        <v>560978</v>
      </c>
      <c r="E26" s="126">
        <f>Table2[[#This Row],[CLOSINGS]]/$B$29</f>
        <v>8.6206896551724137E-3</v>
      </c>
      <c r="F26" s="126">
        <f>Table2[[#This Row],[DOLLARVOL]]/$C$29</f>
        <v>6.6370280782971445E-3</v>
      </c>
    </row>
    <row r="27" spans="1:6" ht="15">
      <c r="A27" s="138" t="s">
        <v>152</v>
      </c>
      <c r="B27" s="139">
        <v>1</v>
      </c>
      <c r="C27" s="140">
        <v>495914</v>
      </c>
      <c r="D27" s="140">
        <v>495914</v>
      </c>
      <c r="E27" s="126">
        <f>Table2[[#This Row],[CLOSINGS]]/$B$29</f>
        <v>8.6206896551724137E-3</v>
      </c>
      <c r="F27" s="126">
        <f>Table2[[#This Row],[DOLLARVOL]]/$C$29</f>
        <v>5.8672446021424199E-3</v>
      </c>
    </row>
    <row r="28" spans="1:6" ht="30">
      <c r="A28" s="138" t="s">
        <v>153</v>
      </c>
      <c r="B28" s="139">
        <v>1</v>
      </c>
      <c r="C28" s="140">
        <v>399990</v>
      </c>
      <c r="D28" s="140">
        <v>399990</v>
      </c>
      <c r="E28" s="126">
        <f>Table2[[#This Row],[CLOSINGS]]/$B$29</f>
        <v>8.6206896551724137E-3</v>
      </c>
      <c r="F28" s="126">
        <f>Table2[[#This Row],[DOLLARVOL]]/$C$29</f>
        <v>4.7323511100935776E-3</v>
      </c>
    </row>
    <row r="29" spans="1:6">
      <c r="A29" s="127" t="s">
        <v>23</v>
      </c>
      <c r="B29" s="128">
        <f>SUM(B5:B28)</f>
        <v>116</v>
      </c>
      <c r="C29" s="129">
        <f>SUM(C5:C28)</f>
        <v>84522469</v>
      </c>
      <c r="D29" s="129"/>
      <c r="E29" s="130">
        <f>SUM(E5:E28)</f>
        <v>0.99999999999999967</v>
      </c>
      <c r="F29" s="130">
        <f>SUM(F5:F28)</f>
        <v>1</v>
      </c>
    </row>
  </sheetData>
  <pageMargins left="0.7" right="0.7" top="0.75" bottom="0.75" header="0.3" footer="0.3"/>
  <ignoredErrors>
    <ignoredError sqref="E5:F28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752"/>
  <sheetViews>
    <sheetView topLeftCell="A584" workbookViewId="0">
      <selection activeCell="C591" sqref="C591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7" t="s">
        <v>0</v>
      </c>
      <c r="B1" s="87" t="s">
        <v>42</v>
      </c>
      <c r="C1" s="87" t="s">
        <v>26</v>
      </c>
      <c r="D1" s="87" t="s">
        <v>33</v>
      </c>
      <c r="E1" s="87" t="s">
        <v>29</v>
      </c>
      <c r="F1" s="87" t="s">
        <v>36</v>
      </c>
      <c r="G1" s="87" t="s">
        <v>43</v>
      </c>
      <c r="H1" s="87" t="s">
        <v>44</v>
      </c>
      <c r="I1" s="87" t="s">
        <v>45</v>
      </c>
      <c r="J1" s="87" t="s">
        <v>37</v>
      </c>
      <c r="K1" s="92" t="s">
        <v>54</v>
      </c>
      <c r="L1">
        <v>752</v>
      </c>
    </row>
    <row r="2" spans="1:12" ht="15">
      <c r="A2" s="109" t="s">
        <v>71</v>
      </c>
      <c r="B2" s="109" t="s">
        <v>361</v>
      </c>
      <c r="C2" s="109" t="s">
        <v>72</v>
      </c>
      <c r="D2" s="109" t="s">
        <v>73</v>
      </c>
      <c r="E2" s="109" t="s">
        <v>154</v>
      </c>
      <c r="F2" s="110">
        <v>5388892</v>
      </c>
      <c r="G2" s="111">
        <v>304000</v>
      </c>
      <c r="H2" s="109" t="s">
        <v>156</v>
      </c>
      <c r="I2" s="109" t="s">
        <v>160</v>
      </c>
      <c r="J2" s="112">
        <v>45105</v>
      </c>
    </row>
    <row r="3" spans="1:12" ht="15">
      <c r="A3" s="109" t="s">
        <v>71</v>
      </c>
      <c r="B3" s="109" t="s">
        <v>361</v>
      </c>
      <c r="C3" s="109" t="s">
        <v>72</v>
      </c>
      <c r="D3" s="109" t="s">
        <v>73</v>
      </c>
      <c r="E3" s="109" t="s">
        <v>158</v>
      </c>
      <c r="F3" s="110">
        <v>5389737</v>
      </c>
      <c r="G3" s="111">
        <v>450000</v>
      </c>
      <c r="H3" s="109" t="s">
        <v>156</v>
      </c>
      <c r="I3" s="109" t="s">
        <v>160</v>
      </c>
      <c r="J3" s="112">
        <v>45107</v>
      </c>
    </row>
    <row r="4" spans="1:12" ht="15">
      <c r="A4" s="109" t="s">
        <v>71</v>
      </c>
      <c r="B4" s="109" t="s">
        <v>361</v>
      </c>
      <c r="C4" s="109" t="s">
        <v>72</v>
      </c>
      <c r="D4" s="109" t="s">
        <v>73</v>
      </c>
      <c r="E4" s="109" t="s">
        <v>154</v>
      </c>
      <c r="F4" s="110">
        <v>5389356</v>
      </c>
      <c r="G4" s="111">
        <v>560000</v>
      </c>
      <c r="H4" s="109" t="s">
        <v>156</v>
      </c>
      <c r="I4" s="109" t="s">
        <v>160</v>
      </c>
      <c r="J4" s="112">
        <v>45107</v>
      </c>
    </row>
    <row r="5" spans="1:12" ht="15">
      <c r="A5" s="109" t="s">
        <v>71</v>
      </c>
      <c r="B5" s="109" t="s">
        <v>361</v>
      </c>
      <c r="C5" s="109" t="s">
        <v>72</v>
      </c>
      <c r="D5" s="109" t="s">
        <v>155</v>
      </c>
      <c r="E5" s="109" t="s">
        <v>154</v>
      </c>
      <c r="F5" s="110">
        <v>5388130</v>
      </c>
      <c r="G5" s="111">
        <v>415000</v>
      </c>
      <c r="H5" s="109" t="s">
        <v>156</v>
      </c>
      <c r="I5" s="109" t="s">
        <v>160</v>
      </c>
      <c r="J5" s="112">
        <v>45100</v>
      </c>
    </row>
    <row r="6" spans="1:12" ht="15">
      <c r="A6" s="109" t="s">
        <v>71</v>
      </c>
      <c r="B6" s="109" t="s">
        <v>361</v>
      </c>
      <c r="C6" s="109" t="s">
        <v>72</v>
      </c>
      <c r="D6" s="109" t="s">
        <v>73</v>
      </c>
      <c r="E6" s="109" t="s">
        <v>158</v>
      </c>
      <c r="F6" s="110">
        <v>5384552</v>
      </c>
      <c r="G6" s="111">
        <v>233900</v>
      </c>
      <c r="H6" s="109" t="s">
        <v>156</v>
      </c>
      <c r="I6" s="109" t="s">
        <v>160</v>
      </c>
      <c r="J6" s="112">
        <v>45083</v>
      </c>
    </row>
    <row r="7" spans="1:12" ht="15">
      <c r="A7" s="109" t="s">
        <v>71</v>
      </c>
      <c r="B7" s="109" t="s">
        <v>361</v>
      </c>
      <c r="C7" s="109" t="s">
        <v>72</v>
      </c>
      <c r="D7" s="109" t="s">
        <v>155</v>
      </c>
      <c r="E7" s="109" t="s">
        <v>154</v>
      </c>
      <c r="F7" s="110">
        <v>5389696</v>
      </c>
      <c r="G7" s="111">
        <v>1145000</v>
      </c>
      <c r="H7" s="109" t="s">
        <v>156</v>
      </c>
      <c r="I7" s="109" t="s">
        <v>160</v>
      </c>
      <c r="J7" s="112">
        <v>45107</v>
      </c>
    </row>
    <row r="8" spans="1:12" ht="15">
      <c r="A8" s="109" t="s">
        <v>71</v>
      </c>
      <c r="B8" s="109" t="s">
        <v>361</v>
      </c>
      <c r="C8" s="109" t="s">
        <v>72</v>
      </c>
      <c r="D8" s="109" t="s">
        <v>73</v>
      </c>
      <c r="E8" s="109" t="s">
        <v>154</v>
      </c>
      <c r="F8" s="110">
        <v>5386967</v>
      </c>
      <c r="G8" s="111">
        <v>500000</v>
      </c>
      <c r="H8" s="109" t="s">
        <v>156</v>
      </c>
      <c r="I8" s="109" t="s">
        <v>160</v>
      </c>
      <c r="J8" s="112">
        <v>45097</v>
      </c>
    </row>
    <row r="9" spans="1:12" ht="15">
      <c r="A9" s="109" t="s">
        <v>71</v>
      </c>
      <c r="B9" s="109" t="s">
        <v>361</v>
      </c>
      <c r="C9" s="109" t="s">
        <v>72</v>
      </c>
      <c r="D9" s="109" t="s">
        <v>73</v>
      </c>
      <c r="E9" s="109" t="s">
        <v>154</v>
      </c>
      <c r="F9" s="110">
        <v>5389434</v>
      </c>
      <c r="G9" s="111">
        <v>375000</v>
      </c>
      <c r="H9" s="109" t="s">
        <v>156</v>
      </c>
      <c r="I9" s="109" t="s">
        <v>160</v>
      </c>
      <c r="J9" s="112">
        <v>45107</v>
      </c>
    </row>
    <row r="10" spans="1:12" ht="15">
      <c r="A10" s="109" t="s">
        <v>71</v>
      </c>
      <c r="B10" s="109" t="s">
        <v>361</v>
      </c>
      <c r="C10" s="109" t="s">
        <v>72</v>
      </c>
      <c r="D10" s="109" t="s">
        <v>155</v>
      </c>
      <c r="E10" s="109" t="s">
        <v>154</v>
      </c>
      <c r="F10" s="110">
        <v>5389681</v>
      </c>
      <c r="G10" s="111">
        <v>1125000</v>
      </c>
      <c r="H10" s="109" t="s">
        <v>156</v>
      </c>
      <c r="I10" s="109" t="s">
        <v>160</v>
      </c>
      <c r="J10" s="112">
        <v>45107</v>
      </c>
    </row>
    <row r="11" spans="1:12" ht="15">
      <c r="A11" s="109" t="s">
        <v>76</v>
      </c>
      <c r="B11" s="109" t="s">
        <v>362</v>
      </c>
      <c r="C11" s="109" t="s">
        <v>35</v>
      </c>
      <c r="D11" s="109" t="s">
        <v>77</v>
      </c>
      <c r="E11" s="109" t="s">
        <v>154</v>
      </c>
      <c r="F11" s="110">
        <v>5388242</v>
      </c>
      <c r="G11" s="111">
        <v>600000</v>
      </c>
      <c r="H11" s="109" t="s">
        <v>156</v>
      </c>
      <c r="I11" s="109" t="s">
        <v>160</v>
      </c>
      <c r="J11" s="112">
        <v>45103</v>
      </c>
    </row>
    <row r="12" spans="1:12" ht="15">
      <c r="A12" s="109" t="s">
        <v>76</v>
      </c>
      <c r="B12" s="109" t="s">
        <v>362</v>
      </c>
      <c r="C12" s="109" t="s">
        <v>35</v>
      </c>
      <c r="D12" s="109" t="s">
        <v>77</v>
      </c>
      <c r="E12" s="109" t="s">
        <v>154</v>
      </c>
      <c r="F12" s="110">
        <v>5387223</v>
      </c>
      <c r="G12" s="111">
        <v>280000</v>
      </c>
      <c r="H12" s="109" t="s">
        <v>156</v>
      </c>
      <c r="I12" s="109" t="s">
        <v>160</v>
      </c>
      <c r="J12" s="112">
        <v>45098</v>
      </c>
    </row>
    <row r="13" spans="1:12" ht="15">
      <c r="A13" s="109" t="s">
        <v>76</v>
      </c>
      <c r="B13" s="109" t="s">
        <v>362</v>
      </c>
      <c r="C13" s="109" t="s">
        <v>35</v>
      </c>
      <c r="D13" s="109" t="s">
        <v>77</v>
      </c>
      <c r="E13" s="109" t="s">
        <v>159</v>
      </c>
      <c r="F13" s="110">
        <v>5385097</v>
      </c>
      <c r="G13" s="111">
        <v>480000</v>
      </c>
      <c r="H13" s="109" t="s">
        <v>156</v>
      </c>
      <c r="I13" s="109" t="s">
        <v>160</v>
      </c>
      <c r="J13" s="112">
        <v>45085</v>
      </c>
    </row>
    <row r="14" spans="1:12" ht="15">
      <c r="A14" s="109" t="s">
        <v>76</v>
      </c>
      <c r="B14" s="109" t="s">
        <v>362</v>
      </c>
      <c r="C14" s="109" t="s">
        <v>35</v>
      </c>
      <c r="D14" s="109" t="s">
        <v>77</v>
      </c>
      <c r="E14" s="109" t="s">
        <v>154</v>
      </c>
      <c r="F14" s="110">
        <v>5385319</v>
      </c>
      <c r="G14" s="111">
        <v>545000</v>
      </c>
      <c r="H14" s="109" t="s">
        <v>156</v>
      </c>
      <c r="I14" s="109" t="s">
        <v>160</v>
      </c>
      <c r="J14" s="112">
        <v>45086</v>
      </c>
    </row>
    <row r="15" spans="1:12" ht="15">
      <c r="A15" s="109" t="s">
        <v>76</v>
      </c>
      <c r="B15" s="109" t="s">
        <v>362</v>
      </c>
      <c r="C15" s="109" t="s">
        <v>35</v>
      </c>
      <c r="D15" s="109" t="s">
        <v>77</v>
      </c>
      <c r="E15" s="109" t="s">
        <v>154</v>
      </c>
      <c r="F15" s="110">
        <v>5389399</v>
      </c>
      <c r="G15" s="111">
        <v>1125000</v>
      </c>
      <c r="H15" s="109" t="s">
        <v>156</v>
      </c>
      <c r="I15" s="109" t="s">
        <v>160</v>
      </c>
      <c r="J15" s="112">
        <v>45107</v>
      </c>
    </row>
    <row r="16" spans="1:12" ht="15">
      <c r="A16" s="109" t="s">
        <v>76</v>
      </c>
      <c r="B16" s="109" t="s">
        <v>362</v>
      </c>
      <c r="C16" s="109" t="s">
        <v>35</v>
      </c>
      <c r="D16" s="109" t="s">
        <v>77</v>
      </c>
      <c r="E16" s="109" t="s">
        <v>154</v>
      </c>
      <c r="F16" s="110">
        <v>5388988</v>
      </c>
      <c r="G16" s="111">
        <v>680000</v>
      </c>
      <c r="H16" s="109" t="s">
        <v>156</v>
      </c>
      <c r="I16" s="109" t="s">
        <v>160</v>
      </c>
      <c r="J16" s="112">
        <v>45105</v>
      </c>
    </row>
    <row r="17" spans="1:10" ht="15">
      <c r="A17" s="109" t="s">
        <v>78</v>
      </c>
      <c r="B17" s="109" t="s">
        <v>363</v>
      </c>
      <c r="C17" s="109" t="s">
        <v>35</v>
      </c>
      <c r="D17" s="109" t="s">
        <v>80</v>
      </c>
      <c r="E17" s="109" t="s">
        <v>154</v>
      </c>
      <c r="F17" s="110">
        <v>5386009</v>
      </c>
      <c r="G17" s="111">
        <v>465000</v>
      </c>
      <c r="H17" s="109" t="s">
        <v>160</v>
      </c>
      <c r="I17" s="109" t="s">
        <v>160</v>
      </c>
      <c r="J17" s="112">
        <v>45091</v>
      </c>
    </row>
    <row r="18" spans="1:10" ht="15">
      <c r="A18" s="109" t="s">
        <v>78</v>
      </c>
      <c r="B18" s="109" t="s">
        <v>363</v>
      </c>
      <c r="C18" s="109" t="s">
        <v>35</v>
      </c>
      <c r="D18" s="109" t="s">
        <v>80</v>
      </c>
      <c r="E18" s="109" t="s">
        <v>154</v>
      </c>
      <c r="F18" s="110">
        <v>5389581</v>
      </c>
      <c r="G18" s="111">
        <v>506950</v>
      </c>
      <c r="H18" s="109" t="s">
        <v>160</v>
      </c>
      <c r="I18" s="109" t="s">
        <v>160</v>
      </c>
      <c r="J18" s="112">
        <v>45107</v>
      </c>
    </row>
    <row r="19" spans="1:10" ht="15">
      <c r="A19" s="109" t="s">
        <v>78</v>
      </c>
      <c r="B19" s="109" t="s">
        <v>363</v>
      </c>
      <c r="C19" s="109" t="s">
        <v>35</v>
      </c>
      <c r="D19" s="109" t="s">
        <v>80</v>
      </c>
      <c r="E19" s="109" t="s">
        <v>154</v>
      </c>
      <c r="F19" s="110">
        <v>5387544</v>
      </c>
      <c r="G19" s="111">
        <v>1075000</v>
      </c>
      <c r="H19" s="109" t="s">
        <v>160</v>
      </c>
      <c r="I19" s="109" t="s">
        <v>160</v>
      </c>
      <c r="J19" s="112">
        <v>45099</v>
      </c>
    </row>
    <row r="20" spans="1:10" ht="15">
      <c r="A20" s="109" t="s">
        <v>78</v>
      </c>
      <c r="B20" s="109" t="s">
        <v>363</v>
      </c>
      <c r="C20" s="109" t="s">
        <v>35</v>
      </c>
      <c r="D20" s="109" t="s">
        <v>80</v>
      </c>
      <c r="E20" s="109" t="s">
        <v>154</v>
      </c>
      <c r="F20" s="110">
        <v>5387258</v>
      </c>
      <c r="G20" s="111">
        <v>649950</v>
      </c>
      <c r="H20" s="109" t="s">
        <v>160</v>
      </c>
      <c r="I20" s="109" t="s">
        <v>160</v>
      </c>
      <c r="J20" s="112">
        <v>45098</v>
      </c>
    </row>
    <row r="21" spans="1:10" ht="15">
      <c r="A21" s="109" t="s">
        <v>78</v>
      </c>
      <c r="B21" s="109" t="s">
        <v>363</v>
      </c>
      <c r="C21" s="109" t="s">
        <v>35</v>
      </c>
      <c r="D21" s="109" t="s">
        <v>80</v>
      </c>
      <c r="E21" s="109" t="s">
        <v>154</v>
      </c>
      <c r="F21" s="110">
        <v>5387098</v>
      </c>
      <c r="G21" s="111">
        <v>689055</v>
      </c>
      <c r="H21" s="109" t="s">
        <v>160</v>
      </c>
      <c r="I21" s="109" t="s">
        <v>160</v>
      </c>
      <c r="J21" s="112">
        <v>45098</v>
      </c>
    </row>
    <row r="22" spans="1:10" ht="15">
      <c r="A22" s="109" t="s">
        <v>78</v>
      </c>
      <c r="B22" s="109" t="s">
        <v>363</v>
      </c>
      <c r="C22" s="109" t="s">
        <v>35</v>
      </c>
      <c r="D22" s="109" t="s">
        <v>80</v>
      </c>
      <c r="E22" s="109" t="s">
        <v>154</v>
      </c>
      <c r="F22" s="110">
        <v>5384588</v>
      </c>
      <c r="G22" s="111">
        <v>465000</v>
      </c>
      <c r="H22" s="109" t="s">
        <v>160</v>
      </c>
      <c r="I22" s="109" t="s">
        <v>160</v>
      </c>
      <c r="J22" s="112">
        <v>45083</v>
      </c>
    </row>
    <row r="23" spans="1:10" ht="15">
      <c r="A23" s="109" t="s">
        <v>78</v>
      </c>
      <c r="B23" s="109" t="s">
        <v>363</v>
      </c>
      <c r="C23" s="109" t="s">
        <v>35</v>
      </c>
      <c r="D23" s="109" t="s">
        <v>80</v>
      </c>
      <c r="E23" s="109" t="s">
        <v>154</v>
      </c>
      <c r="F23" s="110">
        <v>5387579</v>
      </c>
      <c r="G23" s="111">
        <v>530000</v>
      </c>
      <c r="H23" s="109" t="s">
        <v>160</v>
      </c>
      <c r="I23" s="109" t="s">
        <v>160</v>
      </c>
      <c r="J23" s="112">
        <v>45099</v>
      </c>
    </row>
    <row r="24" spans="1:10" ht="15">
      <c r="A24" s="109" t="s">
        <v>78</v>
      </c>
      <c r="B24" s="109" t="s">
        <v>363</v>
      </c>
      <c r="C24" s="109" t="s">
        <v>35</v>
      </c>
      <c r="D24" s="109" t="s">
        <v>80</v>
      </c>
      <c r="E24" s="109" t="s">
        <v>154</v>
      </c>
      <c r="F24" s="110">
        <v>5389164</v>
      </c>
      <c r="G24" s="111">
        <v>559950</v>
      </c>
      <c r="H24" s="109" t="s">
        <v>160</v>
      </c>
      <c r="I24" s="109" t="s">
        <v>160</v>
      </c>
      <c r="J24" s="112">
        <v>45106</v>
      </c>
    </row>
    <row r="25" spans="1:10" ht="15">
      <c r="A25" s="109" t="s">
        <v>78</v>
      </c>
      <c r="B25" s="109" t="s">
        <v>363</v>
      </c>
      <c r="C25" s="109" t="s">
        <v>35</v>
      </c>
      <c r="D25" s="109" t="s">
        <v>80</v>
      </c>
      <c r="E25" s="109" t="s">
        <v>154</v>
      </c>
      <c r="F25" s="110">
        <v>5386567</v>
      </c>
      <c r="G25" s="111">
        <v>408000</v>
      </c>
      <c r="H25" s="109" t="s">
        <v>160</v>
      </c>
      <c r="I25" s="109" t="s">
        <v>160</v>
      </c>
      <c r="J25" s="112">
        <v>45093</v>
      </c>
    </row>
    <row r="26" spans="1:10" ht="15">
      <c r="A26" s="109" t="s">
        <v>78</v>
      </c>
      <c r="B26" s="109" t="s">
        <v>363</v>
      </c>
      <c r="C26" s="109" t="s">
        <v>35</v>
      </c>
      <c r="D26" s="109" t="s">
        <v>80</v>
      </c>
      <c r="E26" s="109" t="s">
        <v>154</v>
      </c>
      <c r="F26" s="110">
        <v>5384572</v>
      </c>
      <c r="G26" s="111">
        <v>589950</v>
      </c>
      <c r="H26" s="109" t="s">
        <v>160</v>
      </c>
      <c r="I26" s="109" t="s">
        <v>160</v>
      </c>
      <c r="J26" s="112">
        <v>45083</v>
      </c>
    </row>
    <row r="27" spans="1:10" ht="15">
      <c r="A27" s="109" t="s">
        <v>78</v>
      </c>
      <c r="B27" s="109" t="s">
        <v>363</v>
      </c>
      <c r="C27" s="109" t="s">
        <v>35</v>
      </c>
      <c r="D27" s="109" t="s">
        <v>80</v>
      </c>
      <c r="E27" s="109" t="s">
        <v>154</v>
      </c>
      <c r="F27" s="110">
        <v>5389236</v>
      </c>
      <c r="G27" s="111">
        <v>582700</v>
      </c>
      <c r="H27" s="109" t="s">
        <v>160</v>
      </c>
      <c r="I27" s="109" t="s">
        <v>160</v>
      </c>
      <c r="J27" s="112">
        <v>45106</v>
      </c>
    </row>
    <row r="28" spans="1:10" ht="15">
      <c r="A28" s="109" t="s">
        <v>78</v>
      </c>
      <c r="B28" s="109" t="s">
        <v>363</v>
      </c>
      <c r="C28" s="109" t="s">
        <v>35</v>
      </c>
      <c r="D28" s="109" t="s">
        <v>80</v>
      </c>
      <c r="E28" s="109" t="s">
        <v>154</v>
      </c>
      <c r="F28" s="110">
        <v>5386618</v>
      </c>
      <c r="G28" s="111">
        <v>530000</v>
      </c>
      <c r="H28" s="109" t="s">
        <v>160</v>
      </c>
      <c r="I28" s="109" t="s">
        <v>160</v>
      </c>
      <c r="J28" s="112">
        <v>45093</v>
      </c>
    </row>
    <row r="29" spans="1:10" ht="15">
      <c r="A29" s="109" t="s">
        <v>78</v>
      </c>
      <c r="B29" s="109" t="s">
        <v>363</v>
      </c>
      <c r="C29" s="109" t="s">
        <v>35</v>
      </c>
      <c r="D29" s="109" t="s">
        <v>80</v>
      </c>
      <c r="E29" s="109" t="s">
        <v>154</v>
      </c>
      <c r="F29" s="110">
        <v>5387005</v>
      </c>
      <c r="G29" s="111">
        <v>524950</v>
      </c>
      <c r="H29" s="109" t="s">
        <v>160</v>
      </c>
      <c r="I29" s="109" t="s">
        <v>160</v>
      </c>
      <c r="J29" s="112">
        <v>45097</v>
      </c>
    </row>
    <row r="30" spans="1:10" ht="15">
      <c r="A30" s="109" t="s">
        <v>78</v>
      </c>
      <c r="B30" s="109" t="s">
        <v>363</v>
      </c>
      <c r="C30" s="109" t="s">
        <v>35</v>
      </c>
      <c r="D30" s="109" t="s">
        <v>80</v>
      </c>
      <c r="E30" s="109" t="s">
        <v>154</v>
      </c>
      <c r="F30" s="110">
        <v>5389640</v>
      </c>
      <c r="G30" s="111">
        <v>1085000</v>
      </c>
      <c r="H30" s="109" t="s">
        <v>160</v>
      </c>
      <c r="I30" s="109" t="s">
        <v>160</v>
      </c>
      <c r="J30" s="112">
        <v>45107</v>
      </c>
    </row>
    <row r="31" spans="1:10" ht="15">
      <c r="A31" s="109" t="s">
        <v>78</v>
      </c>
      <c r="B31" s="109" t="s">
        <v>363</v>
      </c>
      <c r="C31" s="109" t="s">
        <v>35</v>
      </c>
      <c r="D31" s="109" t="s">
        <v>80</v>
      </c>
      <c r="E31" s="109" t="s">
        <v>154</v>
      </c>
      <c r="F31" s="110">
        <v>5384048</v>
      </c>
      <c r="G31" s="111">
        <v>716697</v>
      </c>
      <c r="H31" s="109" t="s">
        <v>160</v>
      </c>
      <c r="I31" s="109" t="s">
        <v>160</v>
      </c>
      <c r="J31" s="112">
        <v>45079</v>
      </c>
    </row>
    <row r="32" spans="1:10" ht="15">
      <c r="A32" s="109" t="s">
        <v>78</v>
      </c>
      <c r="B32" s="109" t="s">
        <v>363</v>
      </c>
      <c r="C32" s="109" t="s">
        <v>35</v>
      </c>
      <c r="D32" s="109" t="s">
        <v>80</v>
      </c>
      <c r="E32" s="109" t="s">
        <v>154</v>
      </c>
      <c r="F32" s="110">
        <v>5389715</v>
      </c>
      <c r="G32" s="111">
        <v>990000</v>
      </c>
      <c r="H32" s="109" t="s">
        <v>160</v>
      </c>
      <c r="I32" s="109" t="s">
        <v>160</v>
      </c>
      <c r="J32" s="112">
        <v>45107</v>
      </c>
    </row>
    <row r="33" spans="1:10" ht="15">
      <c r="A33" s="109" t="s">
        <v>78</v>
      </c>
      <c r="B33" s="109" t="s">
        <v>363</v>
      </c>
      <c r="C33" s="109" t="s">
        <v>35</v>
      </c>
      <c r="D33" s="109" t="s">
        <v>80</v>
      </c>
      <c r="E33" s="109" t="s">
        <v>154</v>
      </c>
      <c r="F33" s="110">
        <v>5388991</v>
      </c>
      <c r="G33" s="111">
        <v>584950</v>
      </c>
      <c r="H33" s="109" t="s">
        <v>160</v>
      </c>
      <c r="I33" s="109" t="s">
        <v>160</v>
      </c>
      <c r="J33" s="112">
        <v>45105</v>
      </c>
    </row>
    <row r="34" spans="1:10" ht="15">
      <c r="A34" s="109" t="s">
        <v>78</v>
      </c>
      <c r="B34" s="109" t="s">
        <v>363</v>
      </c>
      <c r="C34" s="109" t="s">
        <v>35</v>
      </c>
      <c r="D34" s="109" t="s">
        <v>80</v>
      </c>
      <c r="E34" s="109" t="s">
        <v>154</v>
      </c>
      <c r="F34" s="110">
        <v>5385570</v>
      </c>
      <c r="G34" s="111">
        <v>805622</v>
      </c>
      <c r="H34" s="109" t="s">
        <v>160</v>
      </c>
      <c r="I34" s="109" t="s">
        <v>160</v>
      </c>
      <c r="J34" s="112">
        <v>45089</v>
      </c>
    </row>
    <row r="35" spans="1:10" ht="15">
      <c r="A35" s="109" t="s">
        <v>78</v>
      </c>
      <c r="B35" s="109" t="s">
        <v>363</v>
      </c>
      <c r="C35" s="109" t="s">
        <v>35</v>
      </c>
      <c r="D35" s="109" t="s">
        <v>80</v>
      </c>
      <c r="E35" s="109" t="s">
        <v>154</v>
      </c>
      <c r="F35" s="110">
        <v>5389676</v>
      </c>
      <c r="G35" s="111">
        <v>559950</v>
      </c>
      <c r="H35" s="109" t="s">
        <v>160</v>
      </c>
      <c r="I35" s="109" t="s">
        <v>160</v>
      </c>
      <c r="J35" s="112">
        <v>45107</v>
      </c>
    </row>
    <row r="36" spans="1:10" ht="15">
      <c r="A36" s="109" t="s">
        <v>78</v>
      </c>
      <c r="B36" s="109" t="s">
        <v>363</v>
      </c>
      <c r="C36" s="109" t="s">
        <v>35</v>
      </c>
      <c r="D36" s="109" t="s">
        <v>80</v>
      </c>
      <c r="E36" s="109" t="s">
        <v>154</v>
      </c>
      <c r="F36" s="110">
        <v>5387904</v>
      </c>
      <c r="G36" s="111">
        <v>500000</v>
      </c>
      <c r="H36" s="109" t="s">
        <v>160</v>
      </c>
      <c r="I36" s="109" t="s">
        <v>160</v>
      </c>
      <c r="J36" s="112">
        <v>45100</v>
      </c>
    </row>
    <row r="37" spans="1:10" ht="15">
      <c r="A37" s="109" t="s">
        <v>78</v>
      </c>
      <c r="B37" s="109" t="s">
        <v>363</v>
      </c>
      <c r="C37" s="109" t="s">
        <v>35</v>
      </c>
      <c r="D37" s="109" t="s">
        <v>80</v>
      </c>
      <c r="E37" s="109" t="s">
        <v>154</v>
      </c>
      <c r="F37" s="110">
        <v>5385794</v>
      </c>
      <c r="G37" s="111">
        <v>510000</v>
      </c>
      <c r="H37" s="109" t="s">
        <v>160</v>
      </c>
      <c r="I37" s="109" t="s">
        <v>160</v>
      </c>
      <c r="J37" s="112">
        <v>45090</v>
      </c>
    </row>
    <row r="38" spans="1:10" ht="15">
      <c r="A38" s="109" t="s">
        <v>78</v>
      </c>
      <c r="B38" s="109" t="s">
        <v>363</v>
      </c>
      <c r="C38" s="109" t="s">
        <v>35</v>
      </c>
      <c r="D38" s="109" t="s">
        <v>80</v>
      </c>
      <c r="E38" s="109" t="s">
        <v>154</v>
      </c>
      <c r="F38" s="110">
        <v>5385056</v>
      </c>
      <c r="G38" s="111">
        <v>975000</v>
      </c>
      <c r="H38" s="109" t="s">
        <v>160</v>
      </c>
      <c r="I38" s="109" t="s">
        <v>160</v>
      </c>
      <c r="J38" s="112">
        <v>45085</v>
      </c>
    </row>
    <row r="39" spans="1:10" ht="15">
      <c r="A39" s="109" t="s">
        <v>78</v>
      </c>
      <c r="B39" s="109" t="s">
        <v>363</v>
      </c>
      <c r="C39" s="109" t="s">
        <v>35</v>
      </c>
      <c r="D39" s="109" t="s">
        <v>80</v>
      </c>
      <c r="E39" s="109" t="s">
        <v>154</v>
      </c>
      <c r="F39" s="110">
        <v>5385856</v>
      </c>
      <c r="G39" s="111">
        <v>649950</v>
      </c>
      <c r="H39" s="109" t="s">
        <v>160</v>
      </c>
      <c r="I39" s="109" t="s">
        <v>160</v>
      </c>
      <c r="J39" s="112">
        <v>45090</v>
      </c>
    </row>
    <row r="40" spans="1:10" ht="15">
      <c r="A40" s="109" t="s">
        <v>81</v>
      </c>
      <c r="B40" s="109" t="s">
        <v>364</v>
      </c>
      <c r="C40" s="109" t="s">
        <v>82</v>
      </c>
      <c r="D40" s="109" t="s">
        <v>83</v>
      </c>
      <c r="E40" s="109" t="s">
        <v>154</v>
      </c>
      <c r="F40" s="110">
        <v>5388521</v>
      </c>
      <c r="G40" s="111">
        <v>399990</v>
      </c>
      <c r="H40" s="109" t="s">
        <v>160</v>
      </c>
      <c r="I40" s="109" t="s">
        <v>160</v>
      </c>
      <c r="J40" s="112">
        <v>45104</v>
      </c>
    </row>
    <row r="41" spans="1:10" ht="15">
      <c r="A41" s="109" t="s">
        <v>81</v>
      </c>
      <c r="B41" s="109" t="s">
        <v>364</v>
      </c>
      <c r="C41" s="109" t="s">
        <v>82</v>
      </c>
      <c r="D41" s="109" t="s">
        <v>83</v>
      </c>
      <c r="E41" s="109" t="s">
        <v>154</v>
      </c>
      <c r="F41" s="110">
        <v>5384461</v>
      </c>
      <c r="G41" s="111">
        <v>429560</v>
      </c>
      <c r="H41" s="109" t="s">
        <v>160</v>
      </c>
      <c r="I41" s="109" t="s">
        <v>160</v>
      </c>
      <c r="J41" s="112">
        <v>45083</v>
      </c>
    </row>
    <row r="42" spans="1:10" ht="15">
      <c r="A42" s="109" t="s">
        <v>81</v>
      </c>
      <c r="B42" s="109" t="s">
        <v>364</v>
      </c>
      <c r="C42" s="109" t="s">
        <v>82</v>
      </c>
      <c r="D42" s="109" t="s">
        <v>83</v>
      </c>
      <c r="E42" s="109" t="s">
        <v>159</v>
      </c>
      <c r="F42" s="110">
        <v>5384020</v>
      </c>
      <c r="G42" s="111">
        <v>432990</v>
      </c>
      <c r="H42" s="109" t="s">
        <v>160</v>
      </c>
      <c r="I42" s="109" t="s">
        <v>160</v>
      </c>
      <c r="J42" s="112">
        <v>45079</v>
      </c>
    </row>
    <row r="43" spans="1:10" ht="15">
      <c r="A43" s="109" t="s">
        <v>81</v>
      </c>
      <c r="B43" s="109" t="s">
        <v>364</v>
      </c>
      <c r="C43" s="109" t="s">
        <v>82</v>
      </c>
      <c r="D43" s="109" t="s">
        <v>83</v>
      </c>
      <c r="E43" s="109" t="s">
        <v>154</v>
      </c>
      <c r="F43" s="110">
        <v>5386229</v>
      </c>
      <c r="G43" s="111">
        <v>495490</v>
      </c>
      <c r="H43" s="109" t="s">
        <v>160</v>
      </c>
      <c r="I43" s="109" t="s">
        <v>160</v>
      </c>
      <c r="J43" s="112">
        <v>45092</v>
      </c>
    </row>
    <row r="44" spans="1:10" ht="15">
      <c r="A44" s="109" t="s">
        <v>81</v>
      </c>
      <c r="B44" s="109" t="s">
        <v>364</v>
      </c>
      <c r="C44" s="109" t="s">
        <v>82</v>
      </c>
      <c r="D44" s="109" t="s">
        <v>83</v>
      </c>
      <c r="E44" s="109" t="s">
        <v>154</v>
      </c>
      <c r="F44" s="110">
        <v>5386227</v>
      </c>
      <c r="G44" s="111">
        <v>438585</v>
      </c>
      <c r="H44" s="109" t="s">
        <v>160</v>
      </c>
      <c r="I44" s="109" t="s">
        <v>160</v>
      </c>
      <c r="J44" s="112">
        <v>45092</v>
      </c>
    </row>
    <row r="45" spans="1:10" ht="15">
      <c r="A45" s="109" t="s">
        <v>81</v>
      </c>
      <c r="B45" s="109" t="s">
        <v>364</v>
      </c>
      <c r="C45" s="109" t="s">
        <v>82</v>
      </c>
      <c r="D45" s="109" t="s">
        <v>83</v>
      </c>
      <c r="E45" s="109" t="s">
        <v>159</v>
      </c>
      <c r="F45" s="110">
        <v>5387310</v>
      </c>
      <c r="G45" s="111">
        <v>399990</v>
      </c>
      <c r="H45" s="109" t="s">
        <v>160</v>
      </c>
      <c r="I45" s="109" t="s">
        <v>160</v>
      </c>
      <c r="J45" s="112">
        <v>45099</v>
      </c>
    </row>
    <row r="46" spans="1:10" ht="15">
      <c r="A46" s="109" t="s">
        <v>81</v>
      </c>
      <c r="B46" s="109" t="s">
        <v>364</v>
      </c>
      <c r="C46" s="109" t="s">
        <v>82</v>
      </c>
      <c r="D46" s="109" t="s">
        <v>83</v>
      </c>
      <c r="E46" s="109" t="s">
        <v>154</v>
      </c>
      <c r="F46" s="110">
        <v>5385275</v>
      </c>
      <c r="G46" s="111">
        <v>433435</v>
      </c>
      <c r="H46" s="109" t="s">
        <v>160</v>
      </c>
      <c r="I46" s="109" t="s">
        <v>160</v>
      </c>
      <c r="J46" s="112">
        <v>45086</v>
      </c>
    </row>
    <row r="47" spans="1:10" ht="15">
      <c r="A47" s="109" t="s">
        <v>81</v>
      </c>
      <c r="B47" s="109" t="s">
        <v>364</v>
      </c>
      <c r="C47" s="109" t="s">
        <v>82</v>
      </c>
      <c r="D47" s="109" t="s">
        <v>83</v>
      </c>
      <c r="E47" s="109" t="s">
        <v>154</v>
      </c>
      <c r="F47" s="110">
        <v>5385685</v>
      </c>
      <c r="G47" s="111">
        <v>443390</v>
      </c>
      <c r="H47" s="109" t="s">
        <v>160</v>
      </c>
      <c r="I47" s="109" t="s">
        <v>160</v>
      </c>
      <c r="J47" s="112">
        <v>45090</v>
      </c>
    </row>
    <row r="48" spans="1:10" ht="15">
      <c r="A48" s="109" t="s">
        <v>81</v>
      </c>
      <c r="B48" s="109" t="s">
        <v>364</v>
      </c>
      <c r="C48" s="109" t="s">
        <v>82</v>
      </c>
      <c r="D48" s="109" t="s">
        <v>83</v>
      </c>
      <c r="E48" s="109" t="s">
        <v>154</v>
      </c>
      <c r="F48" s="110">
        <v>5385255</v>
      </c>
      <c r="G48" s="111">
        <v>409000</v>
      </c>
      <c r="H48" s="109" t="s">
        <v>160</v>
      </c>
      <c r="I48" s="109" t="s">
        <v>160</v>
      </c>
      <c r="J48" s="112">
        <v>45086</v>
      </c>
    </row>
    <row r="49" spans="1:10" ht="15">
      <c r="A49" s="109" t="s">
        <v>81</v>
      </c>
      <c r="B49" s="109" t="s">
        <v>364</v>
      </c>
      <c r="C49" s="109" t="s">
        <v>82</v>
      </c>
      <c r="D49" s="109" t="s">
        <v>83</v>
      </c>
      <c r="E49" s="109" t="s">
        <v>154</v>
      </c>
      <c r="F49" s="110">
        <v>5388899</v>
      </c>
      <c r="G49" s="111">
        <v>441365</v>
      </c>
      <c r="H49" s="109" t="s">
        <v>160</v>
      </c>
      <c r="I49" s="109" t="s">
        <v>160</v>
      </c>
      <c r="J49" s="112">
        <v>45105</v>
      </c>
    </row>
    <row r="50" spans="1:10" ht="15">
      <c r="A50" s="109" t="s">
        <v>81</v>
      </c>
      <c r="B50" s="109" t="s">
        <v>364</v>
      </c>
      <c r="C50" s="109" t="s">
        <v>82</v>
      </c>
      <c r="D50" s="109" t="s">
        <v>83</v>
      </c>
      <c r="E50" s="109" t="s">
        <v>154</v>
      </c>
      <c r="F50" s="110">
        <v>5388876</v>
      </c>
      <c r="G50" s="111">
        <v>468990</v>
      </c>
      <c r="H50" s="109" t="s">
        <v>160</v>
      </c>
      <c r="I50" s="109" t="s">
        <v>160</v>
      </c>
      <c r="J50" s="112">
        <v>45105</v>
      </c>
    </row>
    <row r="51" spans="1:10" ht="15">
      <c r="A51" s="109" t="s">
        <v>81</v>
      </c>
      <c r="B51" s="109" t="s">
        <v>364</v>
      </c>
      <c r="C51" s="109" t="s">
        <v>82</v>
      </c>
      <c r="D51" s="109" t="s">
        <v>83</v>
      </c>
      <c r="E51" s="109" t="s">
        <v>159</v>
      </c>
      <c r="F51" s="110">
        <v>5387311</v>
      </c>
      <c r="G51" s="111">
        <v>422795</v>
      </c>
      <c r="H51" s="109" t="s">
        <v>160</v>
      </c>
      <c r="I51" s="109" t="s">
        <v>160</v>
      </c>
      <c r="J51" s="112">
        <v>45099</v>
      </c>
    </row>
    <row r="52" spans="1:10" ht="15">
      <c r="A52" s="109" t="s">
        <v>81</v>
      </c>
      <c r="B52" s="109" t="s">
        <v>364</v>
      </c>
      <c r="C52" s="109" t="s">
        <v>82</v>
      </c>
      <c r="D52" s="109" t="s">
        <v>83</v>
      </c>
      <c r="E52" s="109" t="s">
        <v>154</v>
      </c>
      <c r="F52" s="110">
        <v>5385032</v>
      </c>
      <c r="G52" s="111">
        <v>481570</v>
      </c>
      <c r="H52" s="109" t="s">
        <v>160</v>
      </c>
      <c r="I52" s="109" t="s">
        <v>160</v>
      </c>
      <c r="J52" s="112">
        <v>45085</v>
      </c>
    </row>
    <row r="53" spans="1:10" ht="15">
      <c r="A53" s="109" t="s">
        <v>81</v>
      </c>
      <c r="B53" s="109" t="s">
        <v>364</v>
      </c>
      <c r="C53" s="109" t="s">
        <v>82</v>
      </c>
      <c r="D53" s="109" t="s">
        <v>83</v>
      </c>
      <c r="E53" s="109" t="s">
        <v>154</v>
      </c>
      <c r="F53" s="110">
        <v>5386137</v>
      </c>
      <c r="G53" s="111">
        <v>474990</v>
      </c>
      <c r="H53" s="109" t="s">
        <v>160</v>
      </c>
      <c r="I53" s="109" t="s">
        <v>160</v>
      </c>
      <c r="J53" s="112">
        <v>45092</v>
      </c>
    </row>
    <row r="54" spans="1:10" ht="15">
      <c r="A54" s="109" t="s">
        <v>81</v>
      </c>
      <c r="B54" s="109" t="s">
        <v>364</v>
      </c>
      <c r="C54" s="109" t="s">
        <v>82</v>
      </c>
      <c r="D54" s="109" t="s">
        <v>83</v>
      </c>
      <c r="E54" s="109" t="s">
        <v>154</v>
      </c>
      <c r="F54" s="110">
        <v>5387093</v>
      </c>
      <c r="G54" s="111">
        <v>454990</v>
      </c>
      <c r="H54" s="109" t="s">
        <v>160</v>
      </c>
      <c r="I54" s="109" t="s">
        <v>160</v>
      </c>
      <c r="J54" s="112">
        <v>45098</v>
      </c>
    </row>
    <row r="55" spans="1:10" ht="15">
      <c r="A55" s="109" t="s">
        <v>81</v>
      </c>
      <c r="B55" s="109" t="s">
        <v>364</v>
      </c>
      <c r="C55" s="109" t="s">
        <v>82</v>
      </c>
      <c r="D55" s="109" t="s">
        <v>83</v>
      </c>
      <c r="E55" s="109" t="s">
        <v>159</v>
      </c>
      <c r="F55" s="110">
        <v>5389048</v>
      </c>
      <c r="G55" s="111">
        <v>432990</v>
      </c>
      <c r="H55" s="109" t="s">
        <v>160</v>
      </c>
      <c r="I55" s="109" t="s">
        <v>160</v>
      </c>
      <c r="J55" s="112">
        <v>45106</v>
      </c>
    </row>
    <row r="56" spans="1:10" ht="15">
      <c r="A56" s="109" t="s">
        <v>81</v>
      </c>
      <c r="B56" s="109" t="s">
        <v>364</v>
      </c>
      <c r="C56" s="109" t="s">
        <v>82</v>
      </c>
      <c r="D56" s="109" t="s">
        <v>83</v>
      </c>
      <c r="E56" s="109" t="s">
        <v>154</v>
      </c>
      <c r="F56" s="110">
        <v>5389059</v>
      </c>
      <c r="G56" s="111">
        <v>459490</v>
      </c>
      <c r="H56" s="109" t="s">
        <v>160</v>
      </c>
      <c r="I56" s="109" t="s">
        <v>160</v>
      </c>
      <c r="J56" s="112">
        <v>45106</v>
      </c>
    </row>
    <row r="57" spans="1:10" ht="15">
      <c r="A57" s="109" t="s">
        <v>81</v>
      </c>
      <c r="B57" s="109" t="s">
        <v>364</v>
      </c>
      <c r="C57" s="109" t="s">
        <v>82</v>
      </c>
      <c r="D57" s="109" t="s">
        <v>83</v>
      </c>
      <c r="E57" s="109" t="s">
        <v>154</v>
      </c>
      <c r="F57" s="110">
        <v>5384010</v>
      </c>
      <c r="G57" s="111">
        <v>435585</v>
      </c>
      <c r="H57" s="109" t="s">
        <v>160</v>
      </c>
      <c r="I57" s="109" t="s">
        <v>160</v>
      </c>
      <c r="J57" s="112">
        <v>45079</v>
      </c>
    </row>
    <row r="58" spans="1:10" ht="15">
      <c r="A58" s="109" t="s">
        <v>41</v>
      </c>
      <c r="B58" s="109" t="s">
        <v>365</v>
      </c>
      <c r="C58" s="109" t="s">
        <v>27</v>
      </c>
      <c r="D58" s="109" t="s">
        <v>163</v>
      </c>
      <c r="E58" s="109" t="s">
        <v>154</v>
      </c>
      <c r="F58" s="110">
        <v>5384410</v>
      </c>
      <c r="G58" s="111">
        <v>630000</v>
      </c>
      <c r="H58" s="109" t="s">
        <v>156</v>
      </c>
      <c r="I58" s="109" t="s">
        <v>160</v>
      </c>
      <c r="J58" s="112">
        <v>45083</v>
      </c>
    </row>
    <row r="59" spans="1:10" ht="15">
      <c r="A59" s="109" t="s">
        <v>41</v>
      </c>
      <c r="B59" s="109" t="s">
        <v>365</v>
      </c>
      <c r="C59" s="109" t="s">
        <v>27</v>
      </c>
      <c r="D59" s="109" t="s">
        <v>86</v>
      </c>
      <c r="E59" s="109" t="s">
        <v>154</v>
      </c>
      <c r="F59" s="110">
        <v>5386420</v>
      </c>
      <c r="G59" s="111">
        <v>864500</v>
      </c>
      <c r="H59" s="109" t="s">
        <v>156</v>
      </c>
      <c r="I59" s="109" t="s">
        <v>160</v>
      </c>
      <c r="J59" s="112">
        <v>45093</v>
      </c>
    </row>
    <row r="60" spans="1:10" ht="15">
      <c r="A60" s="109" t="s">
        <v>41</v>
      </c>
      <c r="B60" s="109" t="s">
        <v>365</v>
      </c>
      <c r="C60" s="109" t="s">
        <v>27</v>
      </c>
      <c r="D60" s="109" t="s">
        <v>86</v>
      </c>
      <c r="E60" s="109" t="s">
        <v>154</v>
      </c>
      <c r="F60" s="110">
        <v>5389123</v>
      </c>
      <c r="G60" s="111">
        <v>2778859.55</v>
      </c>
      <c r="H60" s="109" t="s">
        <v>156</v>
      </c>
      <c r="I60" s="109" t="s">
        <v>160</v>
      </c>
      <c r="J60" s="112">
        <v>45106</v>
      </c>
    </row>
    <row r="61" spans="1:10" ht="15">
      <c r="A61" s="109" t="s">
        <v>41</v>
      </c>
      <c r="B61" s="109" t="s">
        <v>365</v>
      </c>
      <c r="C61" s="109" t="s">
        <v>27</v>
      </c>
      <c r="D61" s="109" t="s">
        <v>163</v>
      </c>
      <c r="E61" s="109" t="s">
        <v>154</v>
      </c>
      <c r="F61" s="110">
        <v>5385882</v>
      </c>
      <c r="G61" s="111">
        <v>740000</v>
      </c>
      <c r="H61" s="109" t="s">
        <v>156</v>
      </c>
      <c r="I61" s="109" t="s">
        <v>160</v>
      </c>
      <c r="J61" s="112">
        <v>45091</v>
      </c>
    </row>
    <row r="62" spans="1:10" ht="15">
      <c r="A62" s="109" t="s">
        <v>41</v>
      </c>
      <c r="B62" s="109" t="s">
        <v>365</v>
      </c>
      <c r="C62" s="109" t="s">
        <v>27</v>
      </c>
      <c r="D62" s="109" t="s">
        <v>163</v>
      </c>
      <c r="E62" s="109" t="s">
        <v>154</v>
      </c>
      <c r="F62" s="110">
        <v>5385252</v>
      </c>
      <c r="G62" s="111">
        <v>2200000</v>
      </c>
      <c r="H62" s="109" t="s">
        <v>156</v>
      </c>
      <c r="I62" s="109" t="s">
        <v>160</v>
      </c>
      <c r="J62" s="112">
        <v>45086</v>
      </c>
    </row>
    <row r="63" spans="1:10" ht="15">
      <c r="A63" s="109" t="s">
        <v>41</v>
      </c>
      <c r="B63" s="109" t="s">
        <v>365</v>
      </c>
      <c r="C63" s="109" t="s">
        <v>27</v>
      </c>
      <c r="D63" s="109" t="s">
        <v>162</v>
      </c>
      <c r="E63" s="109" t="s">
        <v>161</v>
      </c>
      <c r="F63" s="110">
        <v>5387500</v>
      </c>
      <c r="G63" s="111">
        <v>28250000</v>
      </c>
      <c r="H63" s="109" t="s">
        <v>156</v>
      </c>
      <c r="I63" s="109" t="s">
        <v>160</v>
      </c>
      <c r="J63" s="112">
        <v>45099</v>
      </c>
    </row>
    <row r="64" spans="1:10" ht="15">
      <c r="A64" s="109" t="s">
        <v>41</v>
      </c>
      <c r="B64" s="109" t="s">
        <v>365</v>
      </c>
      <c r="C64" s="109" t="s">
        <v>84</v>
      </c>
      <c r="D64" s="109" t="s">
        <v>85</v>
      </c>
      <c r="E64" s="109" t="s">
        <v>154</v>
      </c>
      <c r="F64" s="110">
        <v>5388274</v>
      </c>
      <c r="G64" s="111">
        <v>4250000</v>
      </c>
      <c r="H64" s="109" t="s">
        <v>156</v>
      </c>
      <c r="I64" s="109" t="s">
        <v>160</v>
      </c>
      <c r="J64" s="112">
        <v>45103</v>
      </c>
    </row>
    <row r="65" spans="1:10" ht="15">
      <c r="A65" s="109" t="s">
        <v>41</v>
      </c>
      <c r="B65" s="109" t="s">
        <v>365</v>
      </c>
      <c r="C65" s="109" t="s">
        <v>27</v>
      </c>
      <c r="D65" s="109" t="s">
        <v>86</v>
      </c>
      <c r="E65" s="109" t="s">
        <v>154</v>
      </c>
      <c r="F65" s="110">
        <v>5388295</v>
      </c>
      <c r="G65" s="111">
        <v>729900</v>
      </c>
      <c r="H65" s="109" t="s">
        <v>156</v>
      </c>
      <c r="I65" s="109" t="s">
        <v>160</v>
      </c>
      <c r="J65" s="112">
        <v>45103</v>
      </c>
    </row>
    <row r="66" spans="1:10" ht="15">
      <c r="A66" s="109" t="s">
        <v>41</v>
      </c>
      <c r="B66" s="109" t="s">
        <v>365</v>
      </c>
      <c r="C66" s="109" t="s">
        <v>27</v>
      </c>
      <c r="D66" s="109" t="s">
        <v>163</v>
      </c>
      <c r="E66" s="109" t="s">
        <v>154</v>
      </c>
      <c r="F66" s="110">
        <v>5386435</v>
      </c>
      <c r="G66" s="111">
        <v>535000</v>
      </c>
      <c r="H66" s="109" t="s">
        <v>156</v>
      </c>
      <c r="I66" s="109" t="s">
        <v>160</v>
      </c>
      <c r="J66" s="112">
        <v>45093</v>
      </c>
    </row>
    <row r="67" spans="1:10" ht="15">
      <c r="A67" s="109" t="s">
        <v>41</v>
      </c>
      <c r="B67" s="109" t="s">
        <v>365</v>
      </c>
      <c r="C67" s="109" t="s">
        <v>87</v>
      </c>
      <c r="D67" s="109" t="s">
        <v>88</v>
      </c>
      <c r="E67" s="109" t="s">
        <v>154</v>
      </c>
      <c r="F67" s="110">
        <v>5388559</v>
      </c>
      <c r="G67" s="111">
        <v>525000</v>
      </c>
      <c r="H67" s="109" t="s">
        <v>156</v>
      </c>
      <c r="I67" s="109" t="s">
        <v>160</v>
      </c>
      <c r="J67" s="112">
        <v>45104</v>
      </c>
    </row>
    <row r="68" spans="1:10" ht="15">
      <c r="A68" s="109" t="s">
        <v>41</v>
      </c>
      <c r="B68" s="109" t="s">
        <v>365</v>
      </c>
      <c r="C68" s="109" t="s">
        <v>27</v>
      </c>
      <c r="D68" s="109" t="s">
        <v>86</v>
      </c>
      <c r="E68" s="109" t="s">
        <v>154</v>
      </c>
      <c r="F68" s="110">
        <v>5386505</v>
      </c>
      <c r="G68" s="111">
        <v>450000</v>
      </c>
      <c r="H68" s="109" t="s">
        <v>156</v>
      </c>
      <c r="I68" s="109" t="s">
        <v>160</v>
      </c>
      <c r="J68" s="112">
        <v>45093</v>
      </c>
    </row>
    <row r="69" spans="1:10" ht="15">
      <c r="A69" s="109" t="s">
        <v>41</v>
      </c>
      <c r="B69" s="109" t="s">
        <v>365</v>
      </c>
      <c r="C69" s="109" t="s">
        <v>27</v>
      </c>
      <c r="D69" s="109" t="s">
        <v>86</v>
      </c>
      <c r="E69" s="109" t="s">
        <v>159</v>
      </c>
      <c r="F69" s="110">
        <v>5385734</v>
      </c>
      <c r="G69" s="111">
        <v>116530</v>
      </c>
      <c r="H69" s="109" t="s">
        <v>156</v>
      </c>
      <c r="I69" s="109" t="s">
        <v>160</v>
      </c>
      <c r="J69" s="112">
        <v>45090</v>
      </c>
    </row>
    <row r="70" spans="1:10" ht="15">
      <c r="A70" s="109" t="s">
        <v>41</v>
      </c>
      <c r="B70" s="109" t="s">
        <v>365</v>
      </c>
      <c r="C70" s="109" t="s">
        <v>87</v>
      </c>
      <c r="D70" s="109" t="s">
        <v>89</v>
      </c>
      <c r="E70" s="109" t="s">
        <v>154</v>
      </c>
      <c r="F70" s="110">
        <v>5386141</v>
      </c>
      <c r="G70" s="111">
        <v>498000</v>
      </c>
      <c r="H70" s="109" t="s">
        <v>156</v>
      </c>
      <c r="I70" s="109" t="s">
        <v>160</v>
      </c>
      <c r="J70" s="112">
        <v>45092</v>
      </c>
    </row>
    <row r="71" spans="1:10" ht="15">
      <c r="A71" s="109" t="s">
        <v>41</v>
      </c>
      <c r="B71" s="109" t="s">
        <v>365</v>
      </c>
      <c r="C71" s="109" t="s">
        <v>87</v>
      </c>
      <c r="D71" s="109" t="s">
        <v>89</v>
      </c>
      <c r="E71" s="109" t="s">
        <v>154</v>
      </c>
      <c r="F71" s="110">
        <v>5383772</v>
      </c>
      <c r="G71" s="111">
        <v>560978</v>
      </c>
      <c r="H71" s="109" t="s">
        <v>160</v>
      </c>
      <c r="I71" s="109" t="s">
        <v>160</v>
      </c>
      <c r="J71" s="112">
        <v>45078</v>
      </c>
    </row>
    <row r="72" spans="1:10" ht="15">
      <c r="A72" s="109" t="s">
        <v>41</v>
      </c>
      <c r="B72" s="109" t="s">
        <v>365</v>
      </c>
      <c r="C72" s="109" t="s">
        <v>27</v>
      </c>
      <c r="D72" s="109" t="s">
        <v>163</v>
      </c>
      <c r="E72" s="109" t="s">
        <v>154</v>
      </c>
      <c r="F72" s="110">
        <v>5385528</v>
      </c>
      <c r="G72" s="111">
        <v>1500000</v>
      </c>
      <c r="H72" s="109" t="s">
        <v>156</v>
      </c>
      <c r="I72" s="109" t="s">
        <v>160</v>
      </c>
      <c r="J72" s="112">
        <v>45089</v>
      </c>
    </row>
    <row r="73" spans="1:10" ht="15">
      <c r="A73" s="109" t="s">
        <v>41</v>
      </c>
      <c r="B73" s="109" t="s">
        <v>365</v>
      </c>
      <c r="C73" s="109" t="s">
        <v>27</v>
      </c>
      <c r="D73" s="109" t="s">
        <v>163</v>
      </c>
      <c r="E73" s="109" t="s">
        <v>159</v>
      </c>
      <c r="F73" s="110">
        <v>5388293</v>
      </c>
      <c r="G73" s="111">
        <v>272500</v>
      </c>
      <c r="H73" s="109" t="s">
        <v>156</v>
      </c>
      <c r="I73" s="109" t="s">
        <v>160</v>
      </c>
      <c r="J73" s="112">
        <v>45103</v>
      </c>
    </row>
    <row r="74" spans="1:10" ht="15">
      <c r="A74" s="109" t="s">
        <v>41</v>
      </c>
      <c r="B74" s="109" t="s">
        <v>365</v>
      </c>
      <c r="C74" s="109" t="s">
        <v>27</v>
      </c>
      <c r="D74" s="109" t="s">
        <v>163</v>
      </c>
      <c r="E74" s="109" t="s">
        <v>154</v>
      </c>
      <c r="F74" s="110">
        <v>5387692</v>
      </c>
      <c r="G74" s="111">
        <v>875000</v>
      </c>
      <c r="H74" s="109" t="s">
        <v>156</v>
      </c>
      <c r="I74" s="109" t="s">
        <v>160</v>
      </c>
      <c r="J74" s="112">
        <v>45100</v>
      </c>
    </row>
    <row r="75" spans="1:10" ht="15">
      <c r="A75" s="109" t="s">
        <v>41</v>
      </c>
      <c r="B75" s="109" t="s">
        <v>365</v>
      </c>
      <c r="C75" s="109" t="s">
        <v>27</v>
      </c>
      <c r="D75" s="109" t="s">
        <v>86</v>
      </c>
      <c r="E75" s="109" t="s">
        <v>159</v>
      </c>
      <c r="F75" s="110">
        <v>5389047</v>
      </c>
      <c r="G75" s="111">
        <v>465000</v>
      </c>
      <c r="H75" s="109" t="s">
        <v>156</v>
      </c>
      <c r="I75" s="109" t="s">
        <v>160</v>
      </c>
      <c r="J75" s="112">
        <v>45106</v>
      </c>
    </row>
    <row r="76" spans="1:10" ht="15">
      <c r="A76" s="109" t="s">
        <v>41</v>
      </c>
      <c r="B76" s="109" t="s">
        <v>365</v>
      </c>
      <c r="C76" s="109" t="s">
        <v>27</v>
      </c>
      <c r="D76" s="109" t="s">
        <v>86</v>
      </c>
      <c r="E76" s="109" t="s">
        <v>158</v>
      </c>
      <c r="F76" s="110">
        <v>5388062</v>
      </c>
      <c r="G76" s="111">
        <v>290000</v>
      </c>
      <c r="H76" s="109" t="s">
        <v>156</v>
      </c>
      <c r="I76" s="109" t="s">
        <v>160</v>
      </c>
      <c r="J76" s="112">
        <v>45100</v>
      </c>
    </row>
    <row r="77" spans="1:10" ht="15">
      <c r="A77" s="109" t="s">
        <v>41</v>
      </c>
      <c r="B77" s="109" t="s">
        <v>365</v>
      </c>
      <c r="C77" s="109" t="s">
        <v>27</v>
      </c>
      <c r="D77" s="109" t="s">
        <v>163</v>
      </c>
      <c r="E77" s="109" t="s">
        <v>158</v>
      </c>
      <c r="F77" s="110">
        <v>5383777</v>
      </c>
      <c r="G77" s="111">
        <v>165000</v>
      </c>
      <c r="H77" s="109" t="s">
        <v>156</v>
      </c>
      <c r="I77" s="109" t="s">
        <v>160</v>
      </c>
      <c r="J77" s="112">
        <v>45078</v>
      </c>
    </row>
    <row r="78" spans="1:10" ht="15">
      <c r="A78" s="109" t="s">
        <v>41</v>
      </c>
      <c r="B78" s="109" t="s">
        <v>365</v>
      </c>
      <c r="C78" s="109" t="s">
        <v>87</v>
      </c>
      <c r="D78" s="109" t="s">
        <v>88</v>
      </c>
      <c r="E78" s="109" t="s">
        <v>154</v>
      </c>
      <c r="F78" s="110">
        <v>5383780</v>
      </c>
      <c r="G78" s="111">
        <v>575000</v>
      </c>
      <c r="H78" s="109" t="s">
        <v>156</v>
      </c>
      <c r="I78" s="109" t="s">
        <v>160</v>
      </c>
      <c r="J78" s="112">
        <v>45078</v>
      </c>
    </row>
    <row r="79" spans="1:10" ht="15">
      <c r="A79" s="109" t="s">
        <v>41</v>
      </c>
      <c r="B79" s="109" t="s">
        <v>365</v>
      </c>
      <c r="C79" s="109" t="s">
        <v>84</v>
      </c>
      <c r="D79" s="109" t="s">
        <v>85</v>
      </c>
      <c r="E79" s="109" t="s">
        <v>159</v>
      </c>
      <c r="F79" s="110">
        <v>5385342</v>
      </c>
      <c r="G79" s="111">
        <v>1095000</v>
      </c>
      <c r="H79" s="109" t="s">
        <v>156</v>
      </c>
      <c r="I79" s="109" t="s">
        <v>160</v>
      </c>
      <c r="J79" s="112">
        <v>45086</v>
      </c>
    </row>
    <row r="80" spans="1:10" ht="15">
      <c r="A80" s="109" t="s">
        <v>41</v>
      </c>
      <c r="B80" s="109" t="s">
        <v>365</v>
      </c>
      <c r="C80" s="109" t="s">
        <v>87</v>
      </c>
      <c r="D80" s="109" t="s">
        <v>88</v>
      </c>
      <c r="E80" s="109" t="s">
        <v>154</v>
      </c>
      <c r="F80" s="110">
        <v>5386306</v>
      </c>
      <c r="G80" s="111">
        <v>463182</v>
      </c>
      <c r="H80" s="109" t="s">
        <v>160</v>
      </c>
      <c r="I80" s="109" t="s">
        <v>160</v>
      </c>
      <c r="J80" s="112">
        <v>45092</v>
      </c>
    </row>
    <row r="81" spans="1:10" ht="15">
      <c r="A81" s="109" t="s">
        <v>41</v>
      </c>
      <c r="B81" s="109" t="s">
        <v>365</v>
      </c>
      <c r="C81" s="109" t="s">
        <v>87</v>
      </c>
      <c r="D81" s="109" t="s">
        <v>89</v>
      </c>
      <c r="E81" s="109" t="s">
        <v>154</v>
      </c>
      <c r="F81" s="110">
        <v>5384961</v>
      </c>
      <c r="G81" s="111">
        <v>699500</v>
      </c>
      <c r="H81" s="109" t="s">
        <v>156</v>
      </c>
      <c r="I81" s="109" t="s">
        <v>160</v>
      </c>
      <c r="J81" s="112">
        <v>45085</v>
      </c>
    </row>
    <row r="82" spans="1:10" ht="15">
      <c r="A82" s="109" t="s">
        <v>41</v>
      </c>
      <c r="B82" s="109" t="s">
        <v>365</v>
      </c>
      <c r="C82" s="109" t="s">
        <v>27</v>
      </c>
      <c r="D82" s="109" t="s">
        <v>86</v>
      </c>
      <c r="E82" s="109" t="s">
        <v>159</v>
      </c>
      <c r="F82" s="110">
        <v>5387402</v>
      </c>
      <c r="G82" s="111">
        <v>165000</v>
      </c>
      <c r="H82" s="109" t="s">
        <v>156</v>
      </c>
      <c r="I82" s="109" t="s">
        <v>160</v>
      </c>
      <c r="J82" s="112">
        <v>45099</v>
      </c>
    </row>
    <row r="83" spans="1:10" ht="15">
      <c r="A83" s="109" t="s">
        <v>41</v>
      </c>
      <c r="B83" s="109" t="s">
        <v>365</v>
      </c>
      <c r="C83" s="109" t="s">
        <v>84</v>
      </c>
      <c r="D83" s="109" t="s">
        <v>85</v>
      </c>
      <c r="E83" s="109" t="s">
        <v>159</v>
      </c>
      <c r="F83" s="110">
        <v>5386466</v>
      </c>
      <c r="G83" s="111">
        <v>865000</v>
      </c>
      <c r="H83" s="109" t="s">
        <v>156</v>
      </c>
      <c r="I83" s="109" t="s">
        <v>160</v>
      </c>
      <c r="J83" s="112">
        <v>45093</v>
      </c>
    </row>
    <row r="84" spans="1:10" ht="15">
      <c r="A84" s="109" t="s">
        <v>41</v>
      </c>
      <c r="B84" s="109" t="s">
        <v>365</v>
      </c>
      <c r="C84" s="109" t="s">
        <v>27</v>
      </c>
      <c r="D84" s="109" t="s">
        <v>86</v>
      </c>
      <c r="E84" s="109" t="s">
        <v>159</v>
      </c>
      <c r="F84" s="110">
        <v>5389108</v>
      </c>
      <c r="G84" s="111">
        <v>245000</v>
      </c>
      <c r="H84" s="109" t="s">
        <v>156</v>
      </c>
      <c r="I84" s="109" t="s">
        <v>160</v>
      </c>
      <c r="J84" s="112">
        <v>45106</v>
      </c>
    </row>
    <row r="85" spans="1:10" ht="15">
      <c r="A85" s="109" t="s">
        <v>41</v>
      </c>
      <c r="B85" s="109" t="s">
        <v>365</v>
      </c>
      <c r="C85" s="109" t="s">
        <v>87</v>
      </c>
      <c r="D85" s="109" t="s">
        <v>88</v>
      </c>
      <c r="E85" s="109" t="s">
        <v>154</v>
      </c>
      <c r="F85" s="110">
        <v>5384988</v>
      </c>
      <c r="G85" s="111">
        <v>499900</v>
      </c>
      <c r="H85" s="109" t="s">
        <v>160</v>
      </c>
      <c r="I85" s="109" t="s">
        <v>160</v>
      </c>
      <c r="J85" s="112">
        <v>45085</v>
      </c>
    </row>
    <row r="86" spans="1:10" ht="15">
      <c r="A86" s="109" t="s">
        <v>41</v>
      </c>
      <c r="B86" s="109" t="s">
        <v>365</v>
      </c>
      <c r="C86" s="109" t="s">
        <v>84</v>
      </c>
      <c r="D86" s="109" t="s">
        <v>85</v>
      </c>
      <c r="E86" s="109" t="s">
        <v>159</v>
      </c>
      <c r="F86" s="110">
        <v>5389644</v>
      </c>
      <c r="G86" s="111">
        <v>975000</v>
      </c>
      <c r="H86" s="109" t="s">
        <v>156</v>
      </c>
      <c r="I86" s="109" t="s">
        <v>160</v>
      </c>
      <c r="J86" s="112">
        <v>45107</v>
      </c>
    </row>
    <row r="87" spans="1:10" ht="15">
      <c r="A87" s="109" t="s">
        <v>41</v>
      </c>
      <c r="B87" s="109" t="s">
        <v>365</v>
      </c>
      <c r="C87" s="109" t="s">
        <v>27</v>
      </c>
      <c r="D87" s="109" t="s">
        <v>86</v>
      </c>
      <c r="E87" s="109" t="s">
        <v>154</v>
      </c>
      <c r="F87" s="110">
        <v>5387318</v>
      </c>
      <c r="G87" s="111">
        <v>632500</v>
      </c>
      <c r="H87" s="109" t="s">
        <v>156</v>
      </c>
      <c r="I87" s="109" t="s">
        <v>160</v>
      </c>
      <c r="J87" s="112">
        <v>45099</v>
      </c>
    </row>
    <row r="88" spans="1:10" ht="15">
      <c r="A88" s="109" t="s">
        <v>41</v>
      </c>
      <c r="B88" s="109" t="s">
        <v>365</v>
      </c>
      <c r="C88" s="109" t="s">
        <v>84</v>
      </c>
      <c r="D88" s="109" t="s">
        <v>85</v>
      </c>
      <c r="E88" s="109" t="s">
        <v>154</v>
      </c>
      <c r="F88" s="110">
        <v>5387901</v>
      </c>
      <c r="G88" s="111">
        <v>8300000</v>
      </c>
      <c r="H88" s="109" t="s">
        <v>156</v>
      </c>
      <c r="I88" s="109" t="s">
        <v>160</v>
      </c>
      <c r="J88" s="112">
        <v>45100</v>
      </c>
    </row>
    <row r="89" spans="1:10" ht="15">
      <c r="A89" s="109" t="s">
        <v>41</v>
      </c>
      <c r="B89" s="109" t="s">
        <v>365</v>
      </c>
      <c r="C89" s="109" t="s">
        <v>87</v>
      </c>
      <c r="D89" s="109" t="s">
        <v>88</v>
      </c>
      <c r="E89" s="109" t="s">
        <v>154</v>
      </c>
      <c r="F89" s="110">
        <v>5387899</v>
      </c>
      <c r="G89" s="111">
        <v>432448</v>
      </c>
      <c r="H89" s="109" t="s">
        <v>160</v>
      </c>
      <c r="I89" s="109" t="s">
        <v>160</v>
      </c>
      <c r="J89" s="112">
        <v>45100</v>
      </c>
    </row>
    <row r="90" spans="1:10" ht="15">
      <c r="A90" s="109" t="s">
        <v>41</v>
      </c>
      <c r="B90" s="109" t="s">
        <v>365</v>
      </c>
      <c r="C90" s="109" t="s">
        <v>84</v>
      </c>
      <c r="D90" s="109" t="s">
        <v>85</v>
      </c>
      <c r="E90" s="109" t="s">
        <v>159</v>
      </c>
      <c r="F90" s="110">
        <v>5387353</v>
      </c>
      <c r="G90" s="111">
        <v>900000</v>
      </c>
      <c r="H90" s="109" t="s">
        <v>156</v>
      </c>
      <c r="I90" s="109" t="s">
        <v>160</v>
      </c>
      <c r="J90" s="112">
        <v>45099</v>
      </c>
    </row>
    <row r="91" spans="1:10" ht="15">
      <c r="A91" s="109" t="s">
        <v>41</v>
      </c>
      <c r="B91" s="109" t="s">
        <v>365</v>
      </c>
      <c r="C91" s="109" t="s">
        <v>87</v>
      </c>
      <c r="D91" s="109" t="s">
        <v>88</v>
      </c>
      <c r="E91" s="109" t="s">
        <v>154</v>
      </c>
      <c r="F91" s="110">
        <v>5385755</v>
      </c>
      <c r="G91" s="111">
        <v>503054</v>
      </c>
      <c r="H91" s="109" t="s">
        <v>160</v>
      </c>
      <c r="I91" s="109" t="s">
        <v>160</v>
      </c>
      <c r="J91" s="112">
        <v>45090</v>
      </c>
    </row>
    <row r="92" spans="1:10" ht="15">
      <c r="A92" s="109" t="s">
        <v>41</v>
      </c>
      <c r="B92" s="109" t="s">
        <v>365</v>
      </c>
      <c r="C92" s="109" t="s">
        <v>87</v>
      </c>
      <c r="D92" s="109" t="s">
        <v>88</v>
      </c>
      <c r="E92" s="109" t="s">
        <v>154</v>
      </c>
      <c r="F92" s="110">
        <v>5388120</v>
      </c>
      <c r="G92" s="111">
        <v>725000</v>
      </c>
      <c r="H92" s="109" t="s">
        <v>156</v>
      </c>
      <c r="I92" s="109" t="s">
        <v>160</v>
      </c>
      <c r="J92" s="112">
        <v>45100</v>
      </c>
    </row>
    <row r="93" spans="1:10" ht="15">
      <c r="A93" s="109" t="s">
        <v>41</v>
      </c>
      <c r="B93" s="109" t="s">
        <v>365</v>
      </c>
      <c r="C93" s="109" t="s">
        <v>87</v>
      </c>
      <c r="D93" s="109" t="s">
        <v>89</v>
      </c>
      <c r="E93" s="109" t="s">
        <v>154</v>
      </c>
      <c r="F93" s="110">
        <v>5389336</v>
      </c>
      <c r="G93" s="111">
        <v>400000</v>
      </c>
      <c r="H93" s="109" t="s">
        <v>156</v>
      </c>
      <c r="I93" s="109" t="s">
        <v>160</v>
      </c>
      <c r="J93" s="112">
        <v>45107</v>
      </c>
    </row>
    <row r="94" spans="1:10" ht="15">
      <c r="A94" s="109" t="s">
        <v>41</v>
      </c>
      <c r="B94" s="109" t="s">
        <v>365</v>
      </c>
      <c r="C94" s="109" t="s">
        <v>27</v>
      </c>
      <c r="D94" s="109" t="s">
        <v>86</v>
      </c>
      <c r="E94" s="109" t="s">
        <v>154</v>
      </c>
      <c r="F94" s="110">
        <v>5384413</v>
      </c>
      <c r="G94" s="111">
        <v>1260000</v>
      </c>
      <c r="H94" s="109" t="s">
        <v>156</v>
      </c>
      <c r="I94" s="109" t="s">
        <v>160</v>
      </c>
      <c r="J94" s="112">
        <v>45083</v>
      </c>
    </row>
    <row r="95" spans="1:10" ht="15">
      <c r="A95" s="109" t="s">
        <v>41</v>
      </c>
      <c r="B95" s="109" t="s">
        <v>365</v>
      </c>
      <c r="C95" s="109" t="s">
        <v>84</v>
      </c>
      <c r="D95" s="109" t="s">
        <v>85</v>
      </c>
      <c r="E95" s="109" t="s">
        <v>159</v>
      </c>
      <c r="F95" s="110">
        <v>5384057</v>
      </c>
      <c r="G95" s="111">
        <v>750000</v>
      </c>
      <c r="H95" s="109" t="s">
        <v>156</v>
      </c>
      <c r="I95" s="109" t="s">
        <v>160</v>
      </c>
      <c r="J95" s="112">
        <v>45079</v>
      </c>
    </row>
    <row r="96" spans="1:10" ht="15">
      <c r="A96" s="109" t="s">
        <v>41</v>
      </c>
      <c r="B96" s="109" t="s">
        <v>365</v>
      </c>
      <c r="C96" s="109" t="s">
        <v>27</v>
      </c>
      <c r="D96" s="109" t="s">
        <v>86</v>
      </c>
      <c r="E96" s="109" t="s">
        <v>154</v>
      </c>
      <c r="F96" s="110">
        <v>5389400</v>
      </c>
      <c r="G96" s="111">
        <v>423000</v>
      </c>
      <c r="H96" s="109" t="s">
        <v>156</v>
      </c>
      <c r="I96" s="109" t="s">
        <v>160</v>
      </c>
      <c r="J96" s="112">
        <v>45107</v>
      </c>
    </row>
    <row r="97" spans="1:10" ht="15">
      <c r="A97" s="109" t="s">
        <v>41</v>
      </c>
      <c r="B97" s="109" t="s">
        <v>365</v>
      </c>
      <c r="C97" s="109" t="s">
        <v>87</v>
      </c>
      <c r="D97" s="109" t="s">
        <v>88</v>
      </c>
      <c r="E97" s="109" t="s">
        <v>154</v>
      </c>
      <c r="F97" s="110">
        <v>5386478</v>
      </c>
      <c r="G97" s="111">
        <v>445500</v>
      </c>
      <c r="H97" s="109" t="s">
        <v>160</v>
      </c>
      <c r="I97" s="109" t="s">
        <v>160</v>
      </c>
      <c r="J97" s="112">
        <v>45093</v>
      </c>
    </row>
    <row r="98" spans="1:10" ht="15">
      <c r="A98" s="109" t="s">
        <v>41</v>
      </c>
      <c r="B98" s="109" t="s">
        <v>365</v>
      </c>
      <c r="C98" s="109" t="s">
        <v>84</v>
      </c>
      <c r="D98" s="109" t="s">
        <v>85</v>
      </c>
      <c r="E98" s="109" t="s">
        <v>159</v>
      </c>
      <c r="F98" s="110">
        <v>5388336</v>
      </c>
      <c r="G98" s="111">
        <v>1195000</v>
      </c>
      <c r="H98" s="109" t="s">
        <v>156</v>
      </c>
      <c r="I98" s="109" t="s">
        <v>160</v>
      </c>
      <c r="J98" s="112">
        <v>45103</v>
      </c>
    </row>
    <row r="99" spans="1:10" ht="15">
      <c r="A99" s="109" t="s">
        <v>41</v>
      </c>
      <c r="B99" s="109" t="s">
        <v>365</v>
      </c>
      <c r="C99" s="109" t="s">
        <v>27</v>
      </c>
      <c r="D99" s="109" t="s">
        <v>86</v>
      </c>
      <c r="E99" s="109" t="s">
        <v>154</v>
      </c>
      <c r="F99" s="110">
        <v>5388340</v>
      </c>
      <c r="G99" s="111">
        <v>600000</v>
      </c>
      <c r="H99" s="109" t="s">
        <v>156</v>
      </c>
      <c r="I99" s="109" t="s">
        <v>160</v>
      </c>
      <c r="J99" s="112">
        <v>45103</v>
      </c>
    </row>
    <row r="100" spans="1:10" ht="15">
      <c r="A100" s="109" t="s">
        <v>41</v>
      </c>
      <c r="B100" s="109" t="s">
        <v>365</v>
      </c>
      <c r="C100" s="109" t="s">
        <v>27</v>
      </c>
      <c r="D100" s="109" t="s">
        <v>163</v>
      </c>
      <c r="E100" s="109" t="s">
        <v>154</v>
      </c>
      <c r="F100" s="110">
        <v>5386211</v>
      </c>
      <c r="G100" s="111">
        <v>555001</v>
      </c>
      <c r="H100" s="109" t="s">
        <v>156</v>
      </c>
      <c r="I100" s="109" t="s">
        <v>160</v>
      </c>
      <c r="J100" s="112">
        <v>45092</v>
      </c>
    </row>
    <row r="101" spans="1:10" ht="15">
      <c r="A101" s="109" t="s">
        <v>41</v>
      </c>
      <c r="B101" s="109" t="s">
        <v>365</v>
      </c>
      <c r="C101" s="109" t="s">
        <v>87</v>
      </c>
      <c r="D101" s="109" t="s">
        <v>88</v>
      </c>
      <c r="E101" s="109" t="s">
        <v>154</v>
      </c>
      <c r="F101" s="110">
        <v>5388934</v>
      </c>
      <c r="G101" s="111">
        <v>548174</v>
      </c>
      <c r="H101" s="109" t="s">
        <v>160</v>
      </c>
      <c r="I101" s="109" t="s">
        <v>160</v>
      </c>
      <c r="J101" s="112">
        <v>45105</v>
      </c>
    </row>
    <row r="102" spans="1:10" ht="15">
      <c r="A102" s="109" t="s">
        <v>41</v>
      </c>
      <c r="B102" s="109" t="s">
        <v>365</v>
      </c>
      <c r="C102" s="109" t="s">
        <v>84</v>
      </c>
      <c r="D102" s="109" t="s">
        <v>85</v>
      </c>
      <c r="E102" s="109" t="s">
        <v>154</v>
      </c>
      <c r="F102" s="110">
        <v>5388421</v>
      </c>
      <c r="G102" s="111">
        <v>4975000</v>
      </c>
      <c r="H102" s="109" t="s">
        <v>156</v>
      </c>
      <c r="I102" s="109" t="s">
        <v>160</v>
      </c>
      <c r="J102" s="112">
        <v>45103</v>
      </c>
    </row>
    <row r="103" spans="1:10" ht="15">
      <c r="A103" s="109" t="s">
        <v>41</v>
      </c>
      <c r="B103" s="109" t="s">
        <v>365</v>
      </c>
      <c r="C103" s="109" t="s">
        <v>27</v>
      </c>
      <c r="D103" s="109" t="s">
        <v>163</v>
      </c>
      <c r="E103" s="109" t="s">
        <v>154</v>
      </c>
      <c r="F103" s="110">
        <v>5384451</v>
      </c>
      <c r="G103" s="111">
        <v>765000</v>
      </c>
      <c r="H103" s="109" t="s">
        <v>156</v>
      </c>
      <c r="I103" s="109" t="s">
        <v>160</v>
      </c>
      <c r="J103" s="112">
        <v>45083</v>
      </c>
    </row>
    <row r="104" spans="1:10" ht="15">
      <c r="A104" s="109" t="s">
        <v>41</v>
      </c>
      <c r="B104" s="109" t="s">
        <v>365</v>
      </c>
      <c r="C104" s="109" t="s">
        <v>27</v>
      </c>
      <c r="D104" s="109" t="s">
        <v>86</v>
      </c>
      <c r="E104" s="109" t="s">
        <v>154</v>
      </c>
      <c r="F104" s="110">
        <v>5389343</v>
      </c>
      <c r="G104" s="111">
        <v>452000</v>
      </c>
      <c r="H104" s="109" t="s">
        <v>156</v>
      </c>
      <c r="I104" s="109" t="s">
        <v>160</v>
      </c>
      <c r="J104" s="112">
        <v>45107</v>
      </c>
    </row>
    <row r="105" spans="1:10" ht="15">
      <c r="A105" s="109" t="s">
        <v>41</v>
      </c>
      <c r="B105" s="109" t="s">
        <v>365</v>
      </c>
      <c r="C105" s="109" t="s">
        <v>87</v>
      </c>
      <c r="D105" s="109" t="s">
        <v>88</v>
      </c>
      <c r="E105" s="109" t="s">
        <v>154</v>
      </c>
      <c r="F105" s="110">
        <v>5384207</v>
      </c>
      <c r="G105" s="111">
        <v>1125000</v>
      </c>
      <c r="H105" s="109" t="s">
        <v>160</v>
      </c>
      <c r="I105" s="109" t="s">
        <v>160</v>
      </c>
      <c r="J105" s="112">
        <v>45082</v>
      </c>
    </row>
    <row r="106" spans="1:10" ht="15">
      <c r="A106" s="109" t="s">
        <v>41</v>
      </c>
      <c r="B106" s="109" t="s">
        <v>365</v>
      </c>
      <c r="C106" s="109" t="s">
        <v>27</v>
      </c>
      <c r="D106" s="109" t="s">
        <v>163</v>
      </c>
      <c r="E106" s="109" t="s">
        <v>159</v>
      </c>
      <c r="F106" s="110">
        <v>5384466</v>
      </c>
      <c r="G106" s="111">
        <v>206000</v>
      </c>
      <c r="H106" s="109" t="s">
        <v>156</v>
      </c>
      <c r="I106" s="109" t="s">
        <v>160</v>
      </c>
      <c r="J106" s="112">
        <v>45083</v>
      </c>
    </row>
    <row r="107" spans="1:10" ht="15">
      <c r="A107" s="109" t="s">
        <v>41</v>
      </c>
      <c r="B107" s="109" t="s">
        <v>365</v>
      </c>
      <c r="C107" s="109" t="s">
        <v>87</v>
      </c>
      <c r="D107" s="109" t="s">
        <v>88</v>
      </c>
      <c r="E107" s="109" t="s">
        <v>154</v>
      </c>
      <c r="F107" s="110">
        <v>5386597</v>
      </c>
      <c r="G107" s="111">
        <v>486025</v>
      </c>
      <c r="H107" s="109" t="s">
        <v>160</v>
      </c>
      <c r="I107" s="109" t="s">
        <v>160</v>
      </c>
      <c r="J107" s="112">
        <v>45093</v>
      </c>
    </row>
    <row r="108" spans="1:10" ht="15">
      <c r="A108" s="109" t="s">
        <v>41</v>
      </c>
      <c r="B108" s="109" t="s">
        <v>365</v>
      </c>
      <c r="C108" s="109" t="s">
        <v>87</v>
      </c>
      <c r="D108" s="109" t="s">
        <v>89</v>
      </c>
      <c r="E108" s="109" t="s">
        <v>154</v>
      </c>
      <c r="F108" s="110">
        <v>5384219</v>
      </c>
      <c r="G108" s="111">
        <v>485000</v>
      </c>
      <c r="H108" s="109" t="s">
        <v>156</v>
      </c>
      <c r="I108" s="109" t="s">
        <v>160</v>
      </c>
      <c r="J108" s="112">
        <v>45082</v>
      </c>
    </row>
    <row r="109" spans="1:10" ht="15">
      <c r="A109" s="109" t="s">
        <v>41</v>
      </c>
      <c r="B109" s="109" t="s">
        <v>365</v>
      </c>
      <c r="C109" s="109" t="s">
        <v>87</v>
      </c>
      <c r="D109" s="109" t="s">
        <v>88</v>
      </c>
      <c r="E109" s="109" t="s">
        <v>154</v>
      </c>
      <c r="F109" s="110">
        <v>5386476</v>
      </c>
      <c r="G109" s="111">
        <v>403744</v>
      </c>
      <c r="H109" s="109" t="s">
        <v>160</v>
      </c>
      <c r="I109" s="109" t="s">
        <v>160</v>
      </c>
      <c r="J109" s="112">
        <v>45093</v>
      </c>
    </row>
    <row r="110" spans="1:10" ht="15">
      <c r="A110" s="109" t="s">
        <v>41</v>
      </c>
      <c r="B110" s="109" t="s">
        <v>365</v>
      </c>
      <c r="C110" s="109" t="s">
        <v>87</v>
      </c>
      <c r="D110" s="109" t="s">
        <v>88</v>
      </c>
      <c r="E110" s="109" t="s">
        <v>154</v>
      </c>
      <c r="F110" s="110">
        <v>5389719</v>
      </c>
      <c r="G110" s="111">
        <v>700000</v>
      </c>
      <c r="H110" s="109" t="s">
        <v>156</v>
      </c>
      <c r="I110" s="109" t="s">
        <v>160</v>
      </c>
      <c r="J110" s="112">
        <v>45107</v>
      </c>
    </row>
    <row r="111" spans="1:10" ht="15">
      <c r="A111" s="109" t="s">
        <v>41</v>
      </c>
      <c r="B111" s="109" t="s">
        <v>365</v>
      </c>
      <c r="C111" s="109" t="s">
        <v>87</v>
      </c>
      <c r="D111" s="109" t="s">
        <v>88</v>
      </c>
      <c r="E111" s="109" t="s">
        <v>154</v>
      </c>
      <c r="F111" s="110">
        <v>5385198</v>
      </c>
      <c r="G111" s="111">
        <v>431100</v>
      </c>
      <c r="H111" s="109" t="s">
        <v>160</v>
      </c>
      <c r="I111" s="109" t="s">
        <v>160</v>
      </c>
      <c r="J111" s="112">
        <v>45086</v>
      </c>
    </row>
    <row r="112" spans="1:10" ht="15">
      <c r="A112" s="109" t="s">
        <v>41</v>
      </c>
      <c r="B112" s="109" t="s">
        <v>365</v>
      </c>
      <c r="C112" s="109" t="s">
        <v>84</v>
      </c>
      <c r="D112" s="109" t="s">
        <v>85</v>
      </c>
      <c r="E112" s="109" t="s">
        <v>159</v>
      </c>
      <c r="F112" s="110">
        <v>5387700</v>
      </c>
      <c r="G112" s="111">
        <v>860000</v>
      </c>
      <c r="H112" s="109" t="s">
        <v>156</v>
      </c>
      <c r="I112" s="109" t="s">
        <v>160</v>
      </c>
      <c r="J112" s="112">
        <v>45100</v>
      </c>
    </row>
    <row r="113" spans="1:10" ht="15">
      <c r="A113" s="109" t="s">
        <v>41</v>
      </c>
      <c r="B113" s="109" t="s">
        <v>365</v>
      </c>
      <c r="C113" s="109" t="s">
        <v>27</v>
      </c>
      <c r="D113" s="109" t="s">
        <v>86</v>
      </c>
      <c r="E113" s="109" t="s">
        <v>154</v>
      </c>
      <c r="F113" s="110">
        <v>5386823</v>
      </c>
      <c r="G113" s="111">
        <v>1100000</v>
      </c>
      <c r="H113" s="109" t="s">
        <v>156</v>
      </c>
      <c r="I113" s="109" t="s">
        <v>160</v>
      </c>
      <c r="J113" s="112">
        <v>45097</v>
      </c>
    </row>
    <row r="114" spans="1:10" ht="15">
      <c r="A114" s="109" t="s">
        <v>41</v>
      </c>
      <c r="B114" s="109" t="s">
        <v>365</v>
      </c>
      <c r="C114" s="109" t="s">
        <v>27</v>
      </c>
      <c r="D114" s="109" t="s">
        <v>163</v>
      </c>
      <c r="E114" s="109" t="s">
        <v>154</v>
      </c>
      <c r="F114" s="110">
        <v>5386430</v>
      </c>
      <c r="G114" s="111">
        <v>405000</v>
      </c>
      <c r="H114" s="109" t="s">
        <v>156</v>
      </c>
      <c r="I114" s="109" t="s">
        <v>160</v>
      </c>
      <c r="J114" s="112">
        <v>45093</v>
      </c>
    </row>
    <row r="115" spans="1:10" ht="15">
      <c r="A115" s="109" t="s">
        <v>41</v>
      </c>
      <c r="B115" s="109" t="s">
        <v>365</v>
      </c>
      <c r="C115" s="109" t="s">
        <v>27</v>
      </c>
      <c r="D115" s="109" t="s">
        <v>86</v>
      </c>
      <c r="E115" s="109" t="s">
        <v>159</v>
      </c>
      <c r="F115" s="110">
        <v>5386162</v>
      </c>
      <c r="G115" s="111">
        <v>490000</v>
      </c>
      <c r="H115" s="109" t="s">
        <v>156</v>
      </c>
      <c r="I115" s="109" t="s">
        <v>160</v>
      </c>
      <c r="J115" s="112">
        <v>45092</v>
      </c>
    </row>
    <row r="116" spans="1:10" ht="15">
      <c r="A116" s="109" t="s">
        <v>41</v>
      </c>
      <c r="B116" s="109" t="s">
        <v>365</v>
      </c>
      <c r="C116" s="109" t="s">
        <v>27</v>
      </c>
      <c r="D116" s="109" t="s">
        <v>163</v>
      </c>
      <c r="E116" s="109" t="s">
        <v>164</v>
      </c>
      <c r="F116" s="110">
        <v>5389388</v>
      </c>
      <c r="G116" s="111">
        <v>250000</v>
      </c>
      <c r="H116" s="109" t="s">
        <v>156</v>
      </c>
      <c r="I116" s="109" t="s">
        <v>160</v>
      </c>
      <c r="J116" s="112">
        <v>45107</v>
      </c>
    </row>
    <row r="117" spans="1:10" ht="15">
      <c r="A117" s="109" t="s">
        <v>41</v>
      </c>
      <c r="B117" s="109" t="s">
        <v>365</v>
      </c>
      <c r="C117" s="109" t="s">
        <v>27</v>
      </c>
      <c r="D117" s="109" t="s">
        <v>162</v>
      </c>
      <c r="E117" s="109" t="s">
        <v>166</v>
      </c>
      <c r="F117" s="110">
        <v>5384539</v>
      </c>
      <c r="G117" s="111">
        <v>360000</v>
      </c>
      <c r="H117" s="109" t="s">
        <v>156</v>
      </c>
      <c r="I117" s="109" t="s">
        <v>160</v>
      </c>
      <c r="J117" s="112">
        <v>45083</v>
      </c>
    </row>
    <row r="118" spans="1:10" ht="15">
      <c r="A118" s="109" t="s">
        <v>41</v>
      </c>
      <c r="B118" s="109" t="s">
        <v>365</v>
      </c>
      <c r="C118" s="109" t="s">
        <v>27</v>
      </c>
      <c r="D118" s="109" t="s">
        <v>163</v>
      </c>
      <c r="E118" s="109" t="s">
        <v>154</v>
      </c>
      <c r="F118" s="110">
        <v>5385286</v>
      </c>
      <c r="G118" s="111">
        <v>647500</v>
      </c>
      <c r="H118" s="109" t="s">
        <v>156</v>
      </c>
      <c r="I118" s="109" t="s">
        <v>160</v>
      </c>
      <c r="J118" s="112">
        <v>45086</v>
      </c>
    </row>
    <row r="119" spans="1:10" ht="15">
      <c r="A119" s="109" t="s">
        <v>41</v>
      </c>
      <c r="B119" s="109" t="s">
        <v>365</v>
      </c>
      <c r="C119" s="109" t="s">
        <v>27</v>
      </c>
      <c r="D119" s="109" t="s">
        <v>86</v>
      </c>
      <c r="E119" s="109" t="s">
        <v>154</v>
      </c>
      <c r="F119" s="110">
        <v>5386795</v>
      </c>
      <c r="G119" s="111">
        <v>485000</v>
      </c>
      <c r="H119" s="109" t="s">
        <v>156</v>
      </c>
      <c r="I119" s="109" t="s">
        <v>160</v>
      </c>
      <c r="J119" s="112">
        <v>45097</v>
      </c>
    </row>
    <row r="120" spans="1:10" ht="15">
      <c r="A120" s="109" t="s">
        <v>41</v>
      </c>
      <c r="B120" s="109" t="s">
        <v>365</v>
      </c>
      <c r="C120" s="109" t="s">
        <v>27</v>
      </c>
      <c r="D120" s="109" t="s">
        <v>86</v>
      </c>
      <c r="E120" s="109" t="s">
        <v>154</v>
      </c>
      <c r="F120" s="110">
        <v>5384029</v>
      </c>
      <c r="G120" s="111">
        <v>515000</v>
      </c>
      <c r="H120" s="109" t="s">
        <v>156</v>
      </c>
      <c r="I120" s="109" t="s">
        <v>160</v>
      </c>
      <c r="J120" s="112">
        <v>45079</v>
      </c>
    </row>
    <row r="121" spans="1:10" ht="15">
      <c r="A121" s="109" t="s">
        <v>41</v>
      </c>
      <c r="B121" s="109" t="s">
        <v>365</v>
      </c>
      <c r="C121" s="109" t="s">
        <v>27</v>
      </c>
      <c r="D121" s="109" t="s">
        <v>163</v>
      </c>
      <c r="E121" s="109" t="s">
        <v>154</v>
      </c>
      <c r="F121" s="110">
        <v>5386811</v>
      </c>
      <c r="G121" s="111">
        <v>600000</v>
      </c>
      <c r="H121" s="109" t="s">
        <v>156</v>
      </c>
      <c r="I121" s="109" t="s">
        <v>160</v>
      </c>
      <c r="J121" s="112">
        <v>45097</v>
      </c>
    </row>
    <row r="122" spans="1:10" ht="15">
      <c r="A122" s="109" t="s">
        <v>41</v>
      </c>
      <c r="B122" s="109" t="s">
        <v>365</v>
      </c>
      <c r="C122" s="109" t="s">
        <v>27</v>
      </c>
      <c r="D122" s="109" t="s">
        <v>86</v>
      </c>
      <c r="E122" s="109" t="s">
        <v>154</v>
      </c>
      <c r="F122" s="110">
        <v>5386417</v>
      </c>
      <c r="G122" s="111">
        <v>1950000</v>
      </c>
      <c r="H122" s="109" t="s">
        <v>156</v>
      </c>
      <c r="I122" s="109" t="s">
        <v>160</v>
      </c>
      <c r="J122" s="112">
        <v>45093</v>
      </c>
    </row>
    <row r="123" spans="1:10" ht="15">
      <c r="A123" s="109" t="s">
        <v>39</v>
      </c>
      <c r="B123" s="109" t="s">
        <v>366</v>
      </c>
      <c r="C123" s="109" t="s">
        <v>28</v>
      </c>
      <c r="D123" s="109" t="s">
        <v>49</v>
      </c>
      <c r="E123" s="109" t="s">
        <v>154</v>
      </c>
      <c r="F123" s="110">
        <v>5388970</v>
      </c>
      <c r="G123" s="111">
        <v>650000</v>
      </c>
      <c r="H123" s="109" t="s">
        <v>156</v>
      </c>
      <c r="I123" s="109" t="s">
        <v>160</v>
      </c>
      <c r="J123" s="112">
        <v>45105</v>
      </c>
    </row>
    <row r="124" spans="1:10" ht="15">
      <c r="A124" s="109" t="s">
        <v>39</v>
      </c>
      <c r="B124" s="109" t="s">
        <v>366</v>
      </c>
      <c r="C124" s="109" t="s">
        <v>28</v>
      </c>
      <c r="D124" s="109" t="s">
        <v>98</v>
      </c>
      <c r="E124" s="109" t="s">
        <v>154</v>
      </c>
      <c r="F124" s="110">
        <v>5385724</v>
      </c>
      <c r="G124" s="111">
        <v>800000</v>
      </c>
      <c r="H124" s="109" t="s">
        <v>156</v>
      </c>
      <c r="I124" s="109" t="s">
        <v>160</v>
      </c>
      <c r="J124" s="112">
        <v>45090</v>
      </c>
    </row>
    <row r="125" spans="1:10" ht="15">
      <c r="A125" s="109" t="s">
        <v>39</v>
      </c>
      <c r="B125" s="109" t="s">
        <v>366</v>
      </c>
      <c r="C125" s="109" t="s">
        <v>87</v>
      </c>
      <c r="D125" s="109" t="s">
        <v>99</v>
      </c>
      <c r="E125" s="109" t="s">
        <v>154</v>
      </c>
      <c r="F125" s="110">
        <v>5385722</v>
      </c>
      <c r="G125" s="111">
        <v>425000</v>
      </c>
      <c r="H125" s="109" t="s">
        <v>156</v>
      </c>
      <c r="I125" s="109" t="s">
        <v>160</v>
      </c>
      <c r="J125" s="112">
        <v>45090</v>
      </c>
    </row>
    <row r="126" spans="1:10" ht="15">
      <c r="A126" s="109" t="s">
        <v>39</v>
      </c>
      <c r="B126" s="109" t="s">
        <v>366</v>
      </c>
      <c r="C126" s="109" t="s">
        <v>47</v>
      </c>
      <c r="D126" s="109" t="s">
        <v>48</v>
      </c>
      <c r="E126" s="109" t="s">
        <v>159</v>
      </c>
      <c r="F126" s="110">
        <v>5385699</v>
      </c>
      <c r="G126" s="111">
        <v>439000</v>
      </c>
      <c r="H126" s="109" t="s">
        <v>156</v>
      </c>
      <c r="I126" s="109" t="s">
        <v>160</v>
      </c>
      <c r="J126" s="112">
        <v>45090</v>
      </c>
    </row>
    <row r="127" spans="1:10" ht="15">
      <c r="A127" s="109" t="s">
        <v>39</v>
      </c>
      <c r="B127" s="109" t="s">
        <v>366</v>
      </c>
      <c r="C127" s="109" t="s">
        <v>87</v>
      </c>
      <c r="D127" s="109" t="s">
        <v>99</v>
      </c>
      <c r="E127" s="109" t="s">
        <v>154</v>
      </c>
      <c r="F127" s="110">
        <v>5385791</v>
      </c>
      <c r="G127" s="111">
        <v>730000</v>
      </c>
      <c r="H127" s="109" t="s">
        <v>160</v>
      </c>
      <c r="I127" s="109" t="s">
        <v>160</v>
      </c>
      <c r="J127" s="112">
        <v>45090</v>
      </c>
    </row>
    <row r="128" spans="1:10" ht="15">
      <c r="A128" s="109" t="s">
        <v>39</v>
      </c>
      <c r="B128" s="109" t="s">
        <v>366</v>
      </c>
      <c r="C128" s="109" t="s">
        <v>28</v>
      </c>
      <c r="D128" s="109" t="s">
        <v>49</v>
      </c>
      <c r="E128" s="109" t="s">
        <v>164</v>
      </c>
      <c r="F128" s="110">
        <v>5385773</v>
      </c>
      <c r="G128" s="111">
        <v>340000</v>
      </c>
      <c r="H128" s="109" t="s">
        <v>156</v>
      </c>
      <c r="I128" s="109" t="s">
        <v>160</v>
      </c>
      <c r="J128" s="112">
        <v>45090</v>
      </c>
    </row>
    <row r="129" spans="1:10" ht="15">
      <c r="A129" s="109" t="s">
        <v>39</v>
      </c>
      <c r="B129" s="109" t="s">
        <v>366</v>
      </c>
      <c r="C129" s="109" t="s">
        <v>87</v>
      </c>
      <c r="D129" s="109" t="s">
        <v>99</v>
      </c>
      <c r="E129" s="109" t="s">
        <v>154</v>
      </c>
      <c r="F129" s="110">
        <v>5388954</v>
      </c>
      <c r="G129" s="111">
        <v>450000</v>
      </c>
      <c r="H129" s="109" t="s">
        <v>156</v>
      </c>
      <c r="I129" s="109" t="s">
        <v>160</v>
      </c>
      <c r="J129" s="112">
        <v>45105</v>
      </c>
    </row>
    <row r="130" spans="1:10" ht="15">
      <c r="A130" s="109" t="s">
        <v>39</v>
      </c>
      <c r="B130" s="109" t="s">
        <v>366</v>
      </c>
      <c r="C130" s="109" t="s">
        <v>28</v>
      </c>
      <c r="D130" s="109" t="s">
        <v>95</v>
      </c>
      <c r="E130" s="109" t="s">
        <v>154</v>
      </c>
      <c r="F130" s="110">
        <v>5385719</v>
      </c>
      <c r="G130" s="111">
        <v>422000</v>
      </c>
      <c r="H130" s="109" t="s">
        <v>156</v>
      </c>
      <c r="I130" s="109" t="s">
        <v>160</v>
      </c>
      <c r="J130" s="112">
        <v>45090</v>
      </c>
    </row>
    <row r="131" spans="1:10" ht="15">
      <c r="A131" s="109" t="s">
        <v>39</v>
      </c>
      <c r="B131" s="109" t="s">
        <v>366</v>
      </c>
      <c r="C131" s="109" t="s">
        <v>28</v>
      </c>
      <c r="D131" s="109" t="s">
        <v>93</v>
      </c>
      <c r="E131" s="109" t="s">
        <v>159</v>
      </c>
      <c r="F131" s="110">
        <v>5385597</v>
      </c>
      <c r="G131" s="111">
        <v>379000</v>
      </c>
      <c r="H131" s="109" t="s">
        <v>156</v>
      </c>
      <c r="I131" s="109" t="s">
        <v>160</v>
      </c>
      <c r="J131" s="112">
        <v>45089</v>
      </c>
    </row>
    <row r="132" spans="1:10" ht="15">
      <c r="A132" s="109" t="s">
        <v>39</v>
      </c>
      <c r="B132" s="109" t="s">
        <v>366</v>
      </c>
      <c r="C132" s="109" t="s">
        <v>28</v>
      </c>
      <c r="D132" s="109" t="s">
        <v>46</v>
      </c>
      <c r="E132" s="109" t="s">
        <v>154</v>
      </c>
      <c r="F132" s="110">
        <v>5385676</v>
      </c>
      <c r="G132" s="111">
        <v>1485000</v>
      </c>
      <c r="H132" s="109" t="s">
        <v>156</v>
      </c>
      <c r="I132" s="109" t="s">
        <v>160</v>
      </c>
      <c r="J132" s="112">
        <v>45090</v>
      </c>
    </row>
    <row r="133" spans="1:10" ht="15">
      <c r="A133" s="109" t="s">
        <v>39</v>
      </c>
      <c r="B133" s="109" t="s">
        <v>366</v>
      </c>
      <c r="C133" s="109" t="s">
        <v>90</v>
      </c>
      <c r="D133" s="109" t="s">
        <v>91</v>
      </c>
      <c r="E133" s="109" t="s">
        <v>154</v>
      </c>
      <c r="F133" s="110">
        <v>5385786</v>
      </c>
      <c r="G133" s="111">
        <v>408000</v>
      </c>
      <c r="H133" s="109" t="s">
        <v>156</v>
      </c>
      <c r="I133" s="109" t="s">
        <v>160</v>
      </c>
      <c r="J133" s="112">
        <v>45090</v>
      </c>
    </row>
    <row r="134" spans="1:10" ht="15">
      <c r="A134" s="109" t="s">
        <v>39</v>
      </c>
      <c r="B134" s="109" t="s">
        <v>366</v>
      </c>
      <c r="C134" s="109" t="s">
        <v>47</v>
      </c>
      <c r="D134" s="109" t="s">
        <v>48</v>
      </c>
      <c r="E134" s="109" t="s">
        <v>154</v>
      </c>
      <c r="F134" s="110">
        <v>5386473</v>
      </c>
      <c r="G134" s="111">
        <v>380000</v>
      </c>
      <c r="H134" s="109" t="s">
        <v>156</v>
      </c>
      <c r="I134" s="109" t="s">
        <v>160</v>
      </c>
      <c r="J134" s="112">
        <v>45093</v>
      </c>
    </row>
    <row r="135" spans="1:10" ht="15">
      <c r="A135" s="109" t="s">
        <v>39</v>
      </c>
      <c r="B135" s="109" t="s">
        <v>366</v>
      </c>
      <c r="C135" s="109" t="s">
        <v>90</v>
      </c>
      <c r="D135" s="109" t="s">
        <v>91</v>
      </c>
      <c r="E135" s="109" t="s">
        <v>154</v>
      </c>
      <c r="F135" s="110">
        <v>5385463</v>
      </c>
      <c r="G135" s="111">
        <v>795000</v>
      </c>
      <c r="H135" s="109" t="s">
        <v>156</v>
      </c>
      <c r="I135" s="109" t="s">
        <v>160</v>
      </c>
      <c r="J135" s="112">
        <v>45089</v>
      </c>
    </row>
    <row r="136" spans="1:10" ht="15">
      <c r="A136" s="109" t="s">
        <v>39</v>
      </c>
      <c r="B136" s="109" t="s">
        <v>366</v>
      </c>
      <c r="C136" s="109" t="s">
        <v>28</v>
      </c>
      <c r="D136" s="109" t="s">
        <v>49</v>
      </c>
      <c r="E136" s="109" t="s">
        <v>169</v>
      </c>
      <c r="F136" s="110">
        <v>5383867</v>
      </c>
      <c r="G136" s="111">
        <v>490000</v>
      </c>
      <c r="H136" s="109" t="s">
        <v>156</v>
      </c>
      <c r="I136" s="109" t="s">
        <v>160</v>
      </c>
      <c r="J136" s="112">
        <v>45078</v>
      </c>
    </row>
    <row r="137" spans="1:10" ht="15">
      <c r="A137" s="109" t="s">
        <v>39</v>
      </c>
      <c r="B137" s="109" t="s">
        <v>366</v>
      </c>
      <c r="C137" s="109" t="s">
        <v>28</v>
      </c>
      <c r="D137" s="109" t="s">
        <v>49</v>
      </c>
      <c r="E137" s="109" t="s">
        <v>154</v>
      </c>
      <c r="F137" s="110">
        <v>5384001</v>
      </c>
      <c r="G137" s="111">
        <v>420000</v>
      </c>
      <c r="H137" s="109" t="s">
        <v>156</v>
      </c>
      <c r="I137" s="109" t="s">
        <v>160</v>
      </c>
      <c r="J137" s="112">
        <v>45079</v>
      </c>
    </row>
    <row r="138" spans="1:10" ht="15">
      <c r="A138" s="109" t="s">
        <v>39</v>
      </c>
      <c r="B138" s="109" t="s">
        <v>366</v>
      </c>
      <c r="C138" s="109" t="s">
        <v>47</v>
      </c>
      <c r="D138" s="109" t="s">
        <v>48</v>
      </c>
      <c r="E138" s="109" t="s">
        <v>154</v>
      </c>
      <c r="F138" s="110">
        <v>5385525</v>
      </c>
      <c r="G138" s="111">
        <v>432500</v>
      </c>
      <c r="H138" s="109" t="s">
        <v>156</v>
      </c>
      <c r="I138" s="109" t="s">
        <v>160</v>
      </c>
      <c r="J138" s="112">
        <v>45089</v>
      </c>
    </row>
    <row r="139" spans="1:10" ht="15">
      <c r="A139" s="109" t="s">
        <v>39</v>
      </c>
      <c r="B139" s="109" t="s">
        <v>366</v>
      </c>
      <c r="C139" s="109" t="s">
        <v>28</v>
      </c>
      <c r="D139" s="109" t="s">
        <v>49</v>
      </c>
      <c r="E139" s="109" t="s">
        <v>154</v>
      </c>
      <c r="F139" s="110">
        <v>5384005</v>
      </c>
      <c r="G139" s="111">
        <v>869000</v>
      </c>
      <c r="H139" s="109" t="s">
        <v>156</v>
      </c>
      <c r="I139" s="109" t="s">
        <v>160</v>
      </c>
      <c r="J139" s="112">
        <v>45079</v>
      </c>
    </row>
    <row r="140" spans="1:10" ht="15">
      <c r="A140" s="109" t="s">
        <v>39</v>
      </c>
      <c r="B140" s="109" t="s">
        <v>366</v>
      </c>
      <c r="C140" s="109" t="s">
        <v>28</v>
      </c>
      <c r="D140" s="109" t="s">
        <v>95</v>
      </c>
      <c r="E140" s="109" t="s">
        <v>154</v>
      </c>
      <c r="F140" s="110">
        <v>5386432</v>
      </c>
      <c r="G140" s="111">
        <v>541000</v>
      </c>
      <c r="H140" s="109" t="s">
        <v>156</v>
      </c>
      <c r="I140" s="109" t="s">
        <v>160</v>
      </c>
      <c r="J140" s="112">
        <v>45093</v>
      </c>
    </row>
    <row r="141" spans="1:10" ht="15">
      <c r="A141" s="109" t="s">
        <v>39</v>
      </c>
      <c r="B141" s="109" t="s">
        <v>366</v>
      </c>
      <c r="C141" s="109" t="s">
        <v>47</v>
      </c>
      <c r="D141" s="109" t="s">
        <v>48</v>
      </c>
      <c r="E141" s="109" t="s">
        <v>164</v>
      </c>
      <c r="F141" s="110">
        <v>5384012</v>
      </c>
      <c r="G141" s="111">
        <v>350000</v>
      </c>
      <c r="H141" s="109" t="s">
        <v>156</v>
      </c>
      <c r="I141" s="109" t="s">
        <v>160</v>
      </c>
      <c r="J141" s="112">
        <v>45079</v>
      </c>
    </row>
    <row r="142" spans="1:10" ht="15">
      <c r="A142" s="109" t="s">
        <v>39</v>
      </c>
      <c r="B142" s="109" t="s">
        <v>366</v>
      </c>
      <c r="C142" s="109" t="s">
        <v>87</v>
      </c>
      <c r="D142" s="109" t="s">
        <v>99</v>
      </c>
      <c r="E142" s="109" t="s">
        <v>159</v>
      </c>
      <c r="F142" s="110">
        <v>5385494</v>
      </c>
      <c r="G142" s="111">
        <v>498900</v>
      </c>
      <c r="H142" s="109" t="s">
        <v>156</v>
      </c>
      <c r="I142" s="109" t="s">
        <v>160</v>
      </c>
      <c r="J142" s="112">
        <v>45089</v>
      </c>
    </row>
    <row r="143" spans="1:10" ht="15">
      <c r="A143" s="109" t="s">
        <v>39</v>
      </c>
      <c r="B143" s="109" t="s">
        <v>366</v>
      </c>
      <c r="C143" s="109" t="s">
        <v>90</v>
      </c>
      <c r="D143" s="109" t="s">
        <v>91</v>
      </c>
      <c r="E143" s="109" t="s">
        <v>154</v>
      </c>
      <c r="F143" s="110">
        <v>5383984</v>
      </c>
      <c r="G143" s="111">
        <v>450000</v>
      </c>
      <c r="H143" s="109" t="s">
        <v>156</v>
      </c>
      <c r="I143" s="109" t="s">
        <v>160</v>
      </c>
      <c r="J143" s="112">
        <v>45079</v>
      </c>
    </row>
    <row r="144" spans="1:10" ht="15">
      <c r="A144" s="109" t="s">
        <v>39</v>
      </c>
      <c r="B144" s="109" t="s">
        <v>366</v>
      </c>
      <c r="C144" s="109" t="s">
        <v>28</v>
      </c>
      <c r="D144" s="109" t="s">
        <v>46</v>
      </c>
      <c r="E144" s="109" t="s">
        <v>154</v>
      </c>
      <c r="F144" s="110">
        <v>5385475</v>
      </c>
      <c r="G144" s="111">
        <v>310000</v>
      </c>
      <c r="H144" s="109" t="s">
        <v>156</v>
      </c>
      <c r="I144" s="109" t="s">
        <v>160</v>
      </c>
      <c r="J144" s="112">
        <v>45089</v>
      </c>
    </row>
    <row r="145" spans="1:10" ht="15">
      <c r="A145" s="109" t="s">
        <v>39</v>
      </c>
      <c r="B145" s="109" t="s">
        <v>366</v>
      </c>
      <c r="C145" s="109" t="s">
        <v>28</v>
      </c>
      <c r="D145" s="109" t="s">
        <v>95</v>
      </c>
      <c r="E145" s="109" t="s">
        <v>158</v>
      </c>
      <c r="F145" s="110">
        <v>5383983</v>
      </c>
      <c r="G145" s="111">
        <v>50000</v>
      </c>
      <c r="H145" s="109" t="s">
        <v>156</v>
      </c>
      <c r="I145" s="109" t="s">
        <v>160</v>
      </c>
      <c r="J145" s="112">
        <v>45079</v>
      </c>
    </row>
    <row r="146" spans="1:10" ht="15">
      <c r="A146" s="109" t="s">
        <v>39</v>
      </c>
      <c r="B146" s="109" t="s">
        <v>366</v>
      </c>
      <c r="C146" s="109" t="s">
        <v>90</v>
      </c>
      <c r="D146" s="109" t="s">
        <v>91</v>
      </c>
      <c r="E146" s="109" t="s">
        <v>154</v>
      </c>
      <c r="F146" s="110">
        <v>5384060</v>
      </c>
      <c r="G146" s="111">
        <v>250000</v>
      </c>
      <c r="H146" s="109" t="s">
        <v>156</v>
      </c>
      <c r="I146" s="109" t="s">
        <v>160</v>
      </c>
      <c r="J146" s="112">
        <v>45079</v>
      </c>
    </row>
    <row r="147" spans="1:10" ht="15">
      <c r="A147" s="109" t="s">
        <v>39</v>
      </c>
      <c r="B147" s="109" t="s">
        <v>366</v>
      </c>
      <c r="C147" s="109" t="s">
        <v>28</v>
      </c>
      <c r="D147" s="109" t="s">
        <v>93</v>
      </c>
      <c r="E147" s="109" t="s">
        <v>154</v>
      </c>
      <c r="F147" s="110">
        <v>5384072</v>
      </c>
      <c r="G147" s="111">
        <v>1350000</v>
      </c>
      <c r="H147" s="109" t="s">
        <v>156</v>
      </c>
      <c r="I147" s="109" t="s">
        <v>160</v>
      </c>
      <c r="J147" s="112">
        <v>45079</v>
      </c>
    </row>
    <row r="148" spans="1:10" ht="15">
      <c r="A148" s="109" t="s">
        <v>39</v>
      </c>
      <c r="B148" s="109" t="s">
        <v>366</v>
      </c>
      <c r="C148" s="109" t="s">
        <v>87</v>
      </c>
      <c r="D148" s="109" t="s">
        <v>99</v>
      </c>
      <c r="E148" s="109" t="s">
        <v>154</v>
      </c>
      <c r="F148" s="110">
        <v>5385419</v>
      </c>
      <c r="G148" s="111">
        <v>865000</v>
      </c>
      <c r="H148" s="109" t="s">
        <v>156</v>
      </c>
      <c r="I148" s="109" t="s">
        <v>160</v>
      </c>
      <c r="J148" s="112">
        <v>45089</v>
      </c>
    </row>
    <row r="149" spans="1:10" ht="15">
      <c r="A149" s="109" t="s">
        <v>39</v>
      </c>
      <c r="B149" s="109" t="s">
        <v>366</v>
      </c>
      <c r="C149" s="109" t="s">
        <v>28</v>
      </c>
      <c r="D149" s="109" t="s">
        <v>46</v>
      </c>
      <c r="E149" s="109" t="s">
        <v>154</v>
      </c>
      <c r="F149" s="110">
        <v>5385364</v>
      </c>
      <c r="G149" s="111">
        <v>541000</v>
      </c>
      <c r="H149" s="109" t="s">
        <v>156</v>
      </c>
      <c r="I149" s="109" t="s">
        <v>160</v>
      </c>
      <c r="J149" s="112">
        <v>45086</v>
      </c>
    </row>
    <row r="150" spans="1:10" ht="15">
      <c r="A150" s="109" t="s">
        <v>39</v>
      </c>
      <c r="B150" s="109" t="s">
        <v>366</v>
      </c>
      <c r="C150" s="109" t="s">
        <v>28</v>
      </c>
      <c r="D150" s="109" t="s">
        <v>49</v>
      </c>
      <c r="E150" s="109" t="s">
        <v>159</v>
      </c>
      <c r="F150" s="110">
        <v>5384127</v>
      </c>
      <c r="G150" s="111">
        <v>560000</v>
      </c>
      <c r="H150" s="109" t="s">
        <v>156</v>
      </c>
      <c r="I150" s="109" t="s">
        <v>160</v>
      </c>
      <c r="J150" s="112">
        <v>45082</v>
      </c>
    </row>
    <row r="151" spans="1:10" ht="15">
      <c r="A151" s="109" t="s">
        <v>39</v>
      </c>
      <c r="B151" s="109" t="s">
        <v>366</v>
      </c>
      <c r="C151" s="109" t="s">
        <v>28</v>
      </c>
      <c r="D151" s="109" t="s">
        <v>98</v>
      </c>
      <c r="E151" s="109" t="s">
        <v>166</v>
      </c>
      <c r="F151" s="110">
        <v>5385351</v>
      </c>
      <c r="G151" s="111">
        <v>300000</v>
      </c>
      <c r="H151" s="109" t="s">
        <v>156</v>
      </c>
      <c r="I151" s="109" t="s">
        <v>160</v>
      </c>
      <c r="J151" s="112">
        <v>45086</v>
      </c>
    </row>
    <row r="152" spans="1:10" ht="15">
      <c r="A152" s="109" t="s">
        <v>39</v>
      </c>
      <c r="B152" s="109" t="s">
        <v>366</v>
      </c>
      <c r="C152" s="109" t="s">
        <v>28</v>
      </c>
      <c r="D152" s="109" t="s">
        <v>46</v>
      </c>
      <c r="E152" s="109" t="s">
        <v>154</v>
      </c>
      <c r="F152" s="110">
        <v>5385349</v>
      </c>
      <c r="G152" s="111">
        <v>530000</v>
      </c>
      <c r="H152" s="109" t="s">
        <v>156</v>
      </c>
      <c r="I152" s="109" t="s">
        <v>160</v>
      </c>
      <c r="J152" s="112">
        <v>45086</v>
      </c>
    </row>
    <row r="153" spans="1:10" ht="15">
      <c r="A153" s="109" t="s">
        <v>39</v>
      </c>
      <c r="B153" s="109" t="s">
        <v>366</v>
      </c>
      <c r="C153" s="109" t="s">
        <v>87</v>
      </c>
      <c r="D153" s="109" t="s">
        <v>99</v>
      </c>
      <c r="E153" s="109" t="s">
        <v>154</v>
      </c>
      <c r="F153" s="110">
        <v>5386424</v>
      </c>
      <c r="G153" s="111">
        <v>745000</v>
      </c>
      <c r="H153" s="109" t="s">
        <v>156</v>
      </c>
      <c r="I153" s="109" t="s">
        <v>160</v>
      </c>
      <c r="J153" s="112">
        <v>45093</v>
      </c>
    </row>
    <row r="154" spans="1:10" ht="15">
      <c r="A154" s="109" t="s">
        <v>39</v>
      </c>
      <c r="B154" s="109" t="s">
        <v>366</v>
      </c>
      <c r="C154" s="109" t="s">
        <v>28</v>
      </c>
      <c r="D154" s="109" t="s">
        <v>49</v>
      </c>
      <c r="E154" s="109" t="s">
        <v>154</v>
      </c>
      <c r="F154" s="110">
        <v>5388951</v>
      </c>
      <c r="G154" s="111">
        <v>500000</v>
      </c>
      <c r="H154" s="109" t="s">
        <v>156</v>
      </c>
      <c r="I154" s="109" t="s">
        <v>160</v>
      </c>
      <c r="J154" s="112">
        <v>45105</v>
      </c>
    </row>
    <row r="155" spans="1:10" ht="15">
      <c r="A155" s="109" t="s">
        <v>39</v>
      </c>
      <c r="B155" s="109" t="s">
        <v>366</v>
      </c>
      <c r="C155" s="109" t="s">
        <v>90</v>
      </c>
      <c r="D155" s="109" t="s">
        <v>91</v>
      </c>
      <c r="E155" s="109" t="s">
        <v>154</v>
      </c>
      <c r="F155" s="110">
        <v>5385672</v>
      </c>
      <c r="G155" s="111">
        <v>692000</v>
      </c>
      <c r="H155" s="109" t="s">
        <v>156</v>
      </c>
      <c r="I155" s="109" t="s">
        <v>160</v>
      </c>
      <c r="J155" s="112">
        <v>45090</v>
      </c>
    </row>
    <row r="156" spans="1:10" ht="15">
      <c r="A156" s="109" t="s">
        <v>39</v>
      </c>
      <c r="B156" s="109" t="s">
        <v>366</v>
      </c>
      <c r="C156" s="109" t="s">
        <v>28</v>
      </c>
      <c r="D156" s="109" t="s">
        <v>49</v>
      </c>
      <c r="E156" s="109" t="s">
        <v>154</v>
      </c>
      <c r="F156" s="110">
        <v>5383782</v>
      </c>
      <c r="G156" s="111">
        <v>420000</v>
      </c>
      <c r="H156" s="109" t="s">
        <v>156</v>
      </c>
      <c r="I156" s="109" t="s">
        <v>160</v>
      </c>
      <c r="J156" s="112">
        <v>45078</v>
      </c>
    </row>
    <row r="157" spans="1:10" ht="15">
      <c r="A157" s="109" t="s">
        <v>39</v>
      </c>
      <c r="B157" s="109" t="s">
        <v>366</v>
      </c>
      <c r="C157" s="109" t="s">
        <v>28</v>
      </c>
      <c r="D157" s="109" t="s">
        <v>49</v>
      </c>
      <c r="E157" s="109" t="s">
        <v>164</v>
      </c>
      <c r="F157" s="110">
        <v>5383801</v>
      </c>
      <c r="G157" s="111">
        <v>310000</v>
      </c>
      <c r="H157" s="109" t="s">
        <v>156</v>
      </c>
      <c r="I157" s="109" t="s">
        <v>160</v>
      </c>
      <c r="J157" s="112">
        <v>45078</v>
      </c>
    </row>
    <row r="158" spans="1:10" ht="15">
      <c r="A158" s="109" t="s">
        <v>39</v>
      </c>
      <c r="B158" s="109" t="s">
        <v>366</v>
      </c>
      <c r="C158" s="109" t="s">
        <v>28</v>
      </c>
      <c r="D158" s="109" t="s">
        <v>93</v>
      </c>
      <c r="E158" s="109" t="s">
        <v>159</v>
      </c>
      <c r="F158" s="110">
        <v>5385626</v>
      </c>
      <c r="G158" s="111">
        <v>302000</v>
      </c>
      <c r="H158" s="109" t="s">
        <v>156</v>
      </c>
      <c r="I158" s="109" t="s">
        <v>160</v>
      </c>
      <c r="J158" s="112">
        <v>45089</v>
      </c>
    </row>
    <row r="159" spans="1:10" ht="15">
      <c r="A159" s="109" t="s">
        <v>39</v>
      </c>
      <c r="B159" s="109" t="s">
        <v>366</v>
      </c>
      <c r="C159" s="109" t="s">
        <v>90</v>
      </c>
      <c r="D159" s="109" t="s">
        <v>91</v>
      </c>
      <c r="E159" s="109" t="s">
        <v>158</v>
      </c>
      <c r="F159" s="110">
        <v>5383815</v>
      </c>
      <c r="G159" s="111">
        <v>5750000</v>
      </c>
      <c r="H159" s="109" t="s">
        <v>156</v>
      </c>
      <c r="I159" s="109" t="s">
        <v>160</v>
      </c>
      <c r="J159" s="112">
        <v>45078</v>
      </c>
    </row>
    <row r="160" spans="1:10" ht="15">
      <c r="A160" s="109" t="s">
        <v>39</v>
      </c>
      <c r="B160" s="109" t="s">
        <v>366</v>
      </c>
      <c r="C160" s="109" t="s">
        <v>28</v>
      </c>
      <c r="D160" s="109" t="s">
        <v>49</v>
      </c>
      <c r="E160" s="109" t="s">
        <v>154</v>
      </c>
      <c r="F160" s="110">
        <v>5383821</v>
      </c>
      <c r="G160" s="111">
        <v>635000</v>
      </c>
      <c r="H160" s="109" t="s">
        <v>156</v>
      </c>
      <c r="I160" s="109" t="s">
        <v>160</v>
      </c>
      <c r="J160" s="112">
        <v>45078</v>
      </c>
    </row>
    <row r="161" spans="1:10" ht="15">
      <c r="A161" s="109" t="s">
        <v>39</v>
      </c>
      <c r="B161" s="109" t="s">
        <v>366</v>
      </c>
      <c r="C161" s="109" t="s">
        <v>84</v>
      </c>
      <c r="D161" s="109" t="s">
        <v>92</v>
      </c>
      <c r="E161" s="109" t="s">
        <v>154</v>
      </c>
      <c r="F161" s="110">
        <v>5383841</v>
      </c>
      <c r="G161" s="111">
        <v>2285000</v>
      </c>
      <c r="H161" s="109" t="s">
        <v>156</v>
      </c>
      <c r="I161" s="109" t="s">
        <v>160</v>
      </c>
      <c r="J161" s="112">
        <v>45078</v>
      </c>
    </row>
    <row r="162" spans="1:10" ht="15">
      <c r="A162" s="109" t="s">
        <v>39</v>
      </c>
      <c r="B162" s="109" t="s">
        <v>366</v>
      </c>
      <c r="C162" s="109" t="s">
        <v>28</v>
      </c>
      <c r="D162" s="109" t="s">
        <v>49</v>
      </c>
      <c r="E162" s="109" t="s">
        <v>154</v>
      </c>
      <c r="F162" s="110">
        <v>5383986</v>
      </c>
      <c r="G162" s="111">
        <v>700000</v>
      </c>
      <c r="H162" s="109" t="s">
        <v>156</v>
      </c>
      <c r="I162" s="109" t="s">
        <v>160</v>
      </c>
      <c r="J162" s="112">
        <v>45079</v>
      </c>
    </row>
    <row r="163" spans="1:10" ht="15">
      <c r="A163" s="109" t="s">
        <v>39</v>
      </c>
      <c r="B163" s="109" t="s">
        <v>366</v>
      </c>
      <c r="C163" s="109" t="s">
        <v>87</v>
      </c>
      <c r="D163" s="109" t="s">
        <v>99</v>
      </c>
      <c r="E163" s="109" t="s">
        <v>154</v>
      </c>
      <c r="F163" s="110">
        <v>5386458</v>
      </c>
      <c r="G163" s="111">
        <v>375000</v>
      </c>
      <c r="H163" s="109" t="s">
        <v>156</v>
      </c>
      <c r="I163" s="109" t="s">
        <v>160</v>
      </c>
      <c r="J163" s="112">
        <v>45093</v>
      </c>
    </row>
    <row r="164" spans="1:10" ht="15">
      <c r="A164" s="109" t="s">
        <v>39</v>
      </c>
      <c r="B164" s="109" t="s">
        <v>366</v>
      </c>
      <c r="C164" s="109" t="s">
        <v>47</v>
      </c>
      <c r="D164" s="109" t="s">
        <v>48</v>
      </c>
      <c r="E164" s="109" t="s">
        <v>159</v>
      </c>
      <c r="F164" s="110">
        <v>5383769</v>
      </c>
      <c r="G164" s="111">
        <v>335000</v>
      </c>
      <c r="H164" s="109" t="s">
        <v>156</v>
      </c>
      <c r="I164" s="109" t="s">
        <v>160</v>
      </c>
      <c r="J164" s="112">
        <v>45078</v>
      </c>
    </row>
    <row r="165" spans="1:10" ht="15">
      <c r="A165" s="109" t="s">
        <v>39</v>
      </c>
      <c r="B165" s="109" t="s">
        <v>366</v>
      </c>
      <c r="C165" s="109" t="s">
        <v>28</v>
      </c>
      <c r="D165" s="109" t="s">
        <v>49</v>
      </c>
      <c r="E165" s="109" t="s">
        <v>169</v>
      </c>
      <c r="F165" s="110">
        <v>5383874</v>
      </c>
      <c r="G165" s="111">
        <v>490000</v>
      </c>
      <c r="H165" s="109" t="s">
        <v>156</v>
      </c>
      <c r="I165" s="109" t="s">
        <v>160</v>
      </c>
      <c r="J165" s="112">
        <v>45078</v>
      </c>
    </row>
    <row r="166" spans="1:10" ht="15">
      <c r="A166" s="109" t="s">
        <v>39</v>
      </c>
      <c r="B166" s="109" t="s">
        <v>366</v>
      </c>
      <c r="C166" s="109" t="s">
        <v>28</v>
      </c>
      <c r="D166" s="109" t="s">
        <v>49</v>
      </c>
      <c r="E166" s="109" t="s">
        <v>164</v>
      </c>
      <c r="F166" s="110">
        <v>5383895</v>
      </c>
      <c r="G166" s="111">
        <v>355000</v>
      </c>
      <c r="H166" s="109" t="s">
        <v>156</v>
      </c>
      <c r="I166" s="109" t="s">
        <v>160</v>
      </c>
      <c r="J166" s="112">
        <v>45078</v>
      </c>
    </row>
    <row r="167" spans="1:10" ht="15">
      <c r="A167" s="109" t="s">
        <v>39</v>
      </c>
      <c r="B167" s="109" t="s">
        <v>366</v>
      </c>
      <c r="C167" s="109" t="s">
        <v>28</v>
      </c>
      <c r="D167" s="109" t="s">
        <v>46</v>
      </c>
      <c r="E167" s="109" t="s">
        <v>154</v>
      </c>
      <c r="F167" s="110">
        <v>5385564</v>
      </c>
      <c r="G167" s="111">
        <v>1510000</v>
      </c>
      <c r="H167" s="109" t="s">
        <v>156</v>
      </c>
      <c r="I167" s="109" t="s">
        <v>160</v>
      </c>
      <c r="J167" s="112">
        <v>45089</v>
      </c>
    </row>
    <row r="168" spans="1:10" ht="15">
      <c r="A168" s="109" t="s">
        <v>39</v>
      </c>
      <c r="B168" s="109" t="s">
        <v>366</v>
      </c>
      <c r="C168" s="109" t="s">
        <v>87</v>
      </c>
      <c r="D168" s="109" t="s">
        <v>99</v>
      </c>
      <c r="E168" s="109" t="s">
        <v>154</v>
      </c>
      <c r="F168" s="110">
        <v>5383939</v>
      </c>
      <c r="G168" s="111">
        <v>723481</v>
      </c>
      <c r="H168" s="109" t="s">
        <v>160</v>
      </c>
      <c r="I168" s="109" t="s">
        <v>160</v>
      </c>
      <c r="J168" s="112">
        <v>45079</v>
      </c>
    </row>
    <row r="169" spans="1:10" ht="15">
      <c r="A169" s="109" t="s">
        <v>39</v>
      </c>
      <c r="B169" s="109" t="s">
        <v>366</v>
      </c>
      <c r="C169" s="109" t="s">
        <v>28</v>
      </c>
      <c r="D169" s="109" t="s">
        <v>93</v>
      </c>
      <c r="E169" s="109" t="s">
        <v>154</v>
      </c>
      <c r="F169" s="110">
        <v>5385557</v>
      </c>
      <c r="G169" s="111">
        <v>350000</v>
      </c>
      <c r="H169" s="109" t="s">
        <v>156</v>
      </c>
      <c r="I169" s="109" t="s">
        <v>160</v>
      </c>
      <c r="J169" s="112">
        <v>45089</v>
      </c>
    </row>
    <row r="170" spans="1:10" ht="15">
      <c r="A170" s="109" t="s">
        <v>39</v>
      </c>
      <c r="B170" s="109" t="s">
        <v>366</v>
      </c>
      <c r="C170" s="109" t="s">
        <v>28</v>
      </c>
      <c r="D170" s="109" t="s">
        <v>49</v>
      </c>
      <c r="E170" s="109" t="s">
        <v>154</v>
      </c>
      <c r="F170" s="110">
        <v>5383946</v>
      </c>
      <c r="G170" s="111">
        <v>300000</v>
      </c>
      <c r="H170" s="109" t="s">
        <v>156</v>
      </c>
      <c r="I170" s="109" t="s">
        <v>160</v>
      </c>
      <c r="J170" s="112">
        <v>45079</v>
      </c>
    </row>
    <row r="171" spans="1:10" ht="15">
      <c r="A171" s="109" t="s">
        <v>39</v>
      </c>
      <c r="B171" s="109" t="s">
        <v>366</v>
      </c>
      <c r="C171" s="109" t="s">
        <v>28</v>
      </c>
      <c r="D171" s="109" t="s">
        <v>49</v>
      </c>
      <c r="E171" s="109" t="s">
        <v>154</v>
      </c>
      <c r="F171" s="110">
        <v>5383951</v>
      </c>
      <c r="G171" s="111">
        <v>849000</v>
      </c>
      <c r="H171" s="109" t="s">
        <v>156</v>
      </c>
      <c r="I171" s="109" t="s">
        <v>160</v>
      </c>
      <c r="J171" s="112">
        <v>45079</v>
      </c>
    </row>
    <row r="172" spans="1:10" ht="15">
      <c r="A172" s="109" t="s">
        <v>39</v>
      </c>
      <c r="B172" s="109" t="s">
        <v>366</v>
      </c>
      <c r="C172" s="109" t="s">
        <v>28</v>
      </c>
      <c r="D172" s="109" t="s">
        <v>96</v>
      </c>
      <c r="E172" s="109" t="s">
        <v>154</v>
      </c>
      <c r="F172" s="110">
        <v>5383861</v>
      </c>
      <c r="G172" s="111">
        <v>552000</v>
      </c>
      <c r="H172" s="109" t="s">
        <v>160</v>
      </c>
      <c r="I172" s="109" t="s">
        <v>160</v>
      </c>
      <c r="J172" s="112">
        <v>45078</v>
      </c>
    </row>
    <row r="173" spans="1:10" ht="15">
      <c r="A173" s="109" t="s">
        <v>39</v>
      </c>
      <c r="B173" s="109" t="s">
        <v>366</v>
      </c>
      <c r="C173" s="109" t="s">
        <v>28</v>
      </c>
      <c r="D173" s="109" t="s">
        <v>49</v>
      </c>
      <c r="E173" s="109" t="s">
        <v>154</v>
      </c>
      <c r="F173" s="110">
        <v>5386139</v>
      </c>
      <c r="G173" s="111">
        <v>875000</v>
      </c>
      <c r="H173" s="109" t="s">
        <v>156</v>
      </c>
      <c r="I173" s="109" t="s">
        <v>160</v>
      </c>
      <c r="J173" s="112">
        <v>45092</v>
      </c>
    </row>
    <row r="174" spans="1:10" ht="15">
      <c r="A174" s="109" t="s">
        <v>39</v>
      </c>
      <c r="B174" s="109" t="s">
        <v>366</v>
      </c>
      <c r="C174" s="109" t="s">
        <v>90</v>
      </c>
      <c r="D174" s="109" t="s">
        <v>91</v>
      </c>
      <c r="E174" s="109" t="s">
        <v>159</v>
      </c>
      <c r="F174" s="110">
        <v>5386499</v>
      </c>
      <c r="G174" s="111">
        <v>539000</v>
      </c>
      <c r="H174" s="109" t="s">
        <v>156</v>
      </c>
      <c r="I174" s="109" t="s">
        <v>160</v>
      </c>
      <c r="J174" s="112">
        <v>45093</v>
      </c>
    </row>
    <row r="175" spans="1:10" ht="15">
      <c r="A175" s="109" t="s">
        <v>39</v>
      </c>
      <c r="B175" s="109" t="s">
        <v>366</v>
      </c>
      <c r="C175" s="109" t="s">
        <v>28</v>
      </c>
      <c r="D175" s="109" t="s">
        <v>49</v>
      </c>
      <c r="E175" s="109" t="s">
        <v>154</v>
      </c>
      <c r="F175" s="110">
        <v>5386879</v>
      </c>
      <c r="G175" s="111">
        <v>330000</v>
      </c>
      <c r="H175" s="109" t="s">
        <v>156</v>
      </c>
      <c r="I175" s="109" t="s">
        <v>160</v>
      </c>
      <c r="J175" s="112">
        <v>45097</v>
      </c>
    </row>
    <row r="176" spans="1:10" ht="15">
      <c r="A176" s="109" t="s">
        <v>39</v>
      </c>
      <c r="B176" s="109" t="s">
        <v>366</v>
      </c>
      <c r="C176" s="109" t="s">
        <v>87</v>
      </c>
      <c r="D176" s="109" t="s">
        <v>99</v>
      </c>
      <c r="E176" s="109" t="s">
        <v>154</v>
      </c>
      <c r="F176" s="110">
        <v>5386154</v>
      </c>
      <c r="G176" s="111">
        <v>500000</v>
      </c>
      <c r="H176" s="109" t="s">
        <v>156</v>
      </c>
      <c r="I176" s="109" t="s">
        <v>160</v>
      </c>
      <c r="J176" s="112">
        <v>45092</v>
      </c>
    </row>
    <row r="177" spans="1:10" ht="15">
      <c r="A177" s="109" t="s">
        <v>39</v>
      </c>
      <c r="B177" s="109" t="s">
        <v>366</v>
      </c>
      <c r="C177" s="109" t="s">
        <v>90</v>
      </c>
      <c r="D177" s="109" t="s">
        <v>91</v>
      </c>
      <c r="E177" s="109" t="s">
        <v>159</v>
      </c>
      <c r="F177" s="110">
        <v>5386151</v>
      </c>
      <c r="G177" s="111">
        <v>205000</v>
      </c>
      <c r="H177" s="109" t="s">
        <v>156</v>
      </c>
      <c r="I177" s="109" t="s">
        <v>160</v>
      </c>
      <c r="J177" s="112">
        <v>45092</v>
      </c>
    </row>
    <row r="178" spans="1:10" ht="15">
      <c r="A178" s="109" t="s">
        <v>39</v>
      </c>
      <c r="B178" s="109" t="s">
        <v>366</v>
      </c>
      <c r="C178" s="109" t="s">
        <v>28</v>
      </c>
      <c r="D178" s="109" t="s">
        <v>96</v>
      </c>
      <c r="E178" s="109" t="s">
        <v>154</v>
      </c>
      <c r="F178" s="110">
        <v>5386944</v>
      </c>
      <c r="G178" s="111">
        <v>607060</v>
      </c>
      <c r="H178" s="109" t="s">
        <v>160</v>
      </c>
      <c r="I178" s="109" t="s">
        <v>160</v>
      </c>
      <c r="J178" s="112">
        <v>45097</v>
      </c>
    </row>
    <row r="179" spans="1:10" ht="15">
      <c r="A179" s="109" t="s">
        <v>39</v>
      </c>
      <c r="B179" s="109" t="s">
        <v>366</v>
      </c>
      <c r="C179" s="109" t="s">
        <v>90</v>
      </c>
      <c r="D179" s="109" t="s">
        <v>91</v>
      </c>
      <c r="E179" s="109" t="s">
        <v>154</v>
      </c>
      <c r="F179" s="110">
        <v>5386959</v>
      </c>
      <c r="G179" s="111">
        <v>663000</v>
      </c>
      <c r="H179" s="109" t="s">
        <v>156</v>
      </c>
      <c r="I179" s="109" t="s">
        <v>160</v>
      </c>
      <c r="J179" s="112">
        <v>45097</v>
      </c>
    </row>
    <row r="180" spans="1:10" ht="15">
      <c r="A180" s="109" t="s">
        <v>39</v>
      </c>
      <c r="B180" s="109" t="s">
        <v>366</v>
      </c>
      <c r="C180" s="109" t="s">
        <v>47</v>
      </c>
      <c r="D180" s="109" t="s">
        <v>48</v>
      </c>
      <c r="E180" s="109" t="s">
        <v>154</v>
      </c>
      <c r="F180" s="110">
        <v>5386558</v>
      </c>
      <c r="G180" s="111">
        <v>520000</v>
      </c>
      <c r="H180" s="109" t="s">
        <v>156</v>
      </c>
      <c r="I180" s="109" t="s">
        <v>160</v>
      </c>
      <c r="J180" s="112">
        <v>45093</v>
      </c>
    </row>
    <row r="181" spans="1:10" ht="15">
      <c r="A181" s="109" t="s">
        <v>39</v>
      </c>
      <c r="B181" s="109" t="s">
        <v>366</v>
      </c>
      <c r="C181" s="109" t="s">
        <v>28</v>
      </c>
      <c r="D181" s="109" t="s">
        <v>46</v>
      </c>
      <c r="E181" s="109" t="s">
        <v>154</v>
      </c>
      <c r="F181" s="110">
        <v>5386849</v>
      </c>
      <c r="G181" s="111">
        <v>1035000</v>
      </c>
      <c r="H181" s="109" t="s">
        <v>156</v>
      </c>
      <c r="I181" s="109" t="s">
        <v>160</v>
      </c>
      <c r="J181" s="112">
        <v>45097</v>
      </c>
    </row>
    <row r="182" spans="1:10" ht="15">
      <c r="A182" s="109" t="s">
        <v>39</v>
      </c>
      <c r="B182" s="109" t="s">
        <v>366</v>
      </c>
      <c r="C182" s="109" t="s">
        <v>28</v>
      </c>
      <c r="D182" s="109" t="s">
        <v>49</v>
      </c>
      <c r="E182" s="109" t="s">
        <v>154</v>
      </c>
      <c r="F182" s="110">
        <v>5386991</v>
      </c>
      <c r="G182" s="111">
        <v>450000</v>
      </c>
      <c r="H182" s="109" t="s">
        <v>156</v>
      </c>
      <c r="I182" s="109" t="s">
        <v>160</v>
      </c>
      <c r="J182" s="112">
        <v>45097</v>
      </c>
    </row>
    <row r="183" spans="1:10" ht="15">
      <c r="A183" s="109" t="s">
        <v>39</v>
      </c>
      <c r="B183" s="109" t="s">
        <v>366</v>
      </c>
      <c r="C183" s="109" t="s">
        <v>87</v>
      </c>
      <c r="D183" s="109" t="s">
        <v>99</v>
      </c>
      <c r="E183" s="109" t="s">
        <v>154</v>
      </c>
      <c r="F183" s="110">
        <v>5386829</v>
      </c>
      <c r="G183" s="111">
        <v>473000</v>
      </c>
      <c r="H183" s="109" t="s">
        <v>156</v>
      </c>
      <c r="I183" s="109" t="s">
        <v>160</v>
      </c>
      <c r="J183" s="112">
        <v>45097</v>
      </c>
    </row>
    <row r="184" spans="1:10" ht="15">
      <c r="A184" s="109" t="s">
        <v>39</v>
      </c>
      <c r="B184" s="109" t="s">
        <v>366</v>
      </c>
      <c r="C184" s="109" t="s">
        <v>28</v>
      </c>
      <c r="D184" s="109" t="s">
        <v>49</v>
      </c>
      <c r="E184" s="109" t="s">
        <v>154</v>
      </c>
      <c r="F184" s="110">
        <v>5386996</v>
      </c>
      <c r="G184" s="111">
        <v>1197000</v>
      </c>
      <c r="H184" s="109" t="s">
        <v>156</v>
      </c>
      <c r="I184" s="109" t="s">
        <v>160</v>
      </c>
      <c r="J184" s="112">
        <v>45097</v>
      </c>
    </row>
    <row r="185" spans="1:10" ht="15">
      <c r="A185" s="109" t="s">
        <v>39</v>
      </c>
      <c r="B185" s="109" t="s">
        <v>366</v>
      </c>
      <c r="C185" s="109" t="s">
        <v>28</v>
      </c>
      <c r="D185" s="109" t="s">
        <v>49</v>
      </c>
      <c r="E185" s="109" t="s">
        <v>154</v>
      </c>
      <c r="F185" s="110">
        <v>5386555</v>
      </c>
      <c r="G185" s="111">
        <v>525000</v>
      </c>
      <c r="H185" s="109" t="s">
        <v>156</v>
      </c>
      <c r="I185" s="109" t="s">
        <v>160</v>
      </c>
      <c r="J185" s="112">
        <v>45093</v>
      </c>
    </row>
    <row r="186" spans="1:10" ht="15">
      <c r="A186" s="109" t="s">
        <v>39</v>
      </c>
      <c r="B186" s="109" t="s">
        <v>366</v>
      </c>
      <c r="C186" s="109" t="s">
        <v>84</v>
      </c>
      <c r="D186" s="109" t="s">
        <v>92</v>
      </c>
      <c r="E186" s="109" t="s">
        <v>154</v>
      </c>
      <c r="F186" s="110">
        <v>5387000</v>
      </c>
      <c r="G186" s="111">
        <v>2595000</v>
      </c>
      <c r="H186" s="109" t="s">
        <v>156</v>
      </c>
      <c r="I186" s="109" t="s">
        <v>160</v>
      </c>
      <c r="J186" s="112">
        <v>45097</v>
      </c>
    </row>
    <row r="187" spans="1:10" ht="15">
      <c r="A187" s="109" t="s">
        <v>39</v>
      </c>
      <c r="B187" s="109" t="s">
        <v>366</v>
      </c>
      <c r="C187" s="109" t="s">
        <v>47</v>
      </c>
      <c r="D187" s="109" t="s">
        <v>48</v>
      </c>
      <c r="E187" s="109" t="s">
        <v>154</v>
      </c>
      <c r="F187" s="110">
        <v>5386552</v>
      </c>
      <c r="G187" s="111">
        <v>444000</v>
      </c>
      <c r="H187" s="109" t="s">
        <v>156</v>
      </c>
      <c r="I187" s="109" t="s">
        <v>160</v>
      </c>
      <c r="J187" s="112">
        <v>45093</v>
      </c>
    </row>
    <row r="188" spans="1:10" ht="15">
      <c r="A188" s="109" t="s">
        <v>39</v>
      </c>
      <c r="B188" s="109" t="s">
        <v>366</v>
      </c>
      <c r="C188" s="109" t="s">
        <v>28</v>
      </c>
      <c r="D188" s="109" t="s">
        <v>46</v>
      </c>
      <c r="E188" s="109" t="s">
        <v>154</v>
      </c>
      <c r="F188" s="110">
        <v>5386549</v>
      </c>
      <c r="G188" s="111">
        <v>655000</v>
      </c>
      <c r="H188" s="109" t="s">
        <v>156</v>
      </c>
      <c r="I188" s="109" t="s">
        <v>160</v>
      </c>
      <c r="J188" s="112">
        <v>45093</v>
      </c>
    </row>
    <row r="189" spans="1:10" ht="15">
      <c r="A189" s="109" t="s">
        <v>39</v>
      </c>
      <c r="B189" s="109" t="s">
        <v>366</v>
      </c>
      <c r="C189" s="109" t="s">
        <v>90</v>
      </c>
      <c r="D189" s="109" t="s">
        <v>91</v>
      </c>
      <c r="E189" s="109" t="s">
        <v>154</v>
      </c>
      <c r="F189" s="110">
        <v>5386126</v>
      </c>
      <c r="G189" s="111">
        <v>420000</v>
      </c>
      <c r="H189" s="109" t="s">
        <v>156</v>
      </c>
      <c r="I189" s="109" t="s">
        <v>160</v>
      </c>
      <c r="J189" s="112">
        <v>45092</v>
      </c>
    </row>
    <row r="190" spans="1:10" ht="15">
      <c r="A190" s="109" t="s">
        <v>39</v>
      </c>
      <c r="B190" s="109" t="s">
        <v>366</v>
      </c>
      <c r="C190" s="109" t="s">
        <v>28</v>
      </c>
      <c r="D190" s="109" t="s">
        <v>49</v>
      </c>
      <c r="E190" s="109" t="s">
        <v>154</v>
      </c>
      <c r="F190" s="110">
        <v>5386098</v>
      </c>
      <c r="G190" s="111">
        <v>530000</v>
      </c>
      <c r="H190" s="109" t="s">
        <v>156</v>
      </c>
      <c r="I190" s="109" t="s">
        <v>160</v>
      </c>
      <c r="J190" s="112">
        <v>45092</v>
      </c>
    </row>
    <row r="191" spans="1:10" ht="15">
      <c r="A191" s="109" t="s">
        <v>39</v>
      </c>
      <c r="B191" s="109" t="s">
        <v>366</v>
      </c>
      <c r="C191" s="109" t="s">
        <v>47</v>
      </c>
      <c r="D191" s="109" t="s">
        <v>48</v>
      </c>
      <c r="E191" s="109" t="s">
        <v>159</v>
      </c>
      <c r="F191" s="110">
        <v>5386547</v>
      </c>
      <c r="G191" s="111">
        <v>325000</v>
      </c>
      <c r="H191" s="109" t="s">
        <v>156</v>
      </c>
      <c r="I191" s="109" t="s">
        <v>160</v>
      </c>
      <c r="J191" s="112">
        <v>45093</v>
      </c>
    </row>
    <row r="192" spans="1:10" ht="15">
      <c r="A192" s="109" t="s">
        <v>39</v>
      </c>
      <c r="B192" s="109" t="s">
        <v>366</v>
      </c>
      <c r="C192" s="109" t="s">
        <v>28</v>
      </c>
      <c r="D192" s="109" t="s">
        <v>93</v>
      </c>
      <c r="E192" s="109" t="s">
        <v>154</v>
      </c>
      <c r="F192" s="110">
        <v>5386962</v>
      </c>
      <c r="G192" s="111">
        <v>650000</v>
      </c>
      <c r="H192" s="109" t="s">
        <v>156</v>
      </c>
      <c r="I192" s="109" t="s">
        <v>160</v>
      </c>
      <c r="J192" s="112">
        <v>45097</v>
      </c>
    </row>
    <row r="193" spans="1:10" ht="15">
      <c r="A193" s="109" t="s">
        <v>39</v>
      </c>
      <c r="B193" s="109" t="s">
        <v>366</v>
      </c>
      <c r="C193" s="109" t="s">
        <v>28</v>
      </c>
      <c r="D193" s="109" t="s">
        <v>49</v>
      </c>
      <c r="E193" s="109" t="s">
        <v>164</v>
      </c>
      <c r="F193" s="110">
        <v>5386233</v>
      </c>
      <c r="G193" s="111">
        <v>341000</v>
      </c>
      <c r="H193" s="109" t="s">
        <v>156</v>
      </c>
      <c r="I193" s="109" t="s">
        <v>160</v>
      </c>
      <c r="J193" s="112">
        <v>45092</v>
      </c>
    </row>
    <row r="194" spans="1:10" ht="15">
      <c r="A194" s="109" t="s">
        <v>39</v>
      </c>
      <c r="B194" s="109" t="s">
        <v>366</v>
      </c>
      <c r="C194" s="109" t="s">
        <v>87</v>
      </c>
      <c r="D194" s="109" t="s">
        <v>99</v>
      </c>
      <c r="E194" s="109" t="s">
        <v>158</v>
      </c>
      <c r="F194" s="110">
        <v>5386244</v>
      </c>
      <c r="G194" s="111">
        <v>76500</v>
      </c>
      <c r="H194" s="109" t="s">
        <v>156</v>
      </c>
      <c r="I194" s="109" t="s">
        <v>160</v>
      </c>
      <c r="J194" s="112">
        <v>45092</v>
      </c>
    </row>
    <row r="195" spans="1:10" ht="15">
      <c r="A195" s="109" t="s">
        <v>39</v>
      </c>
      <c r="B195" s="109" t="s">
        <v>366</v>
      </c>
      <c r="C195" s="109" t="s">
        <v>28</v>
      </c>
      <c r="D195" s="109" t="s">
        <v>93</v>
      </c>
      <c r="E195" s="109" t="s">
        <v>154</v>
      </c>
      <c r="F195" s="110">
        <v>5386240</v>
      </c>
      <c r="G195" s="111">
        <v>460000</v>
      </c>
      <c r="H195" s="109" t="s">
        <v>156</v>
      </c>
      <c r="I195" s="109" t="s">
        <v>160</v>
      </c>
      <c r="J195" s="112">
        <v>45092</v>
      </c>
    </row>
    <row r="196" spans="1:10" ht="15">
      <c r="A196" s="109" t="s">
        <v>39</v>
      </c>
      <c r="B196" s="109" t="s">
        <v>366</v>
      </c>
      <c r="C196" s="109" t="s">
        <v>47</v>
      </c>
      <c r="D196" s="109" t="s">
        <v>48</v>
      </c>
      <c r="E196" s="109" t="s">
        <v>154</v>
      </c>
      <c r="F196" s="110">
        <v>5386616</v>
      </c>
      <c r="G196" s="111">
        <v>657500</v>
      </c>
      <c r="H196" s="109" t="s">
        <v>156</v>
      </c>
      <c r="I196" s="109" t="s">
        <v>160</v>
      </c>
      <c r="J196" s="112">
        <v>45093</v>
      </c>
    </row>
    <row r="197" spans="1:10" ht="15">
      <c r="A197" s="109" t="s">
        <v>39</v>
      </c>
      <c r="B197" s="109" t="s">
        <v>366</v>
      </c>
      <c r="C197" s="109" t="s">
        <v>28</v>
      </c>
      <c r="D197" s="109" t="s">
        <v>93</v>
      </c>
      <c r="E197" s="109" t="s">
        <v>154</v>
      </c>
      <c r="F197" s="110">
        <v>5386622</v>
      </c>
      <c r="G197" s="111">
        <v>500000</v>
      </c>
      <c r="H197" s="109" t="s">
        <v>156</v>
      </c>
      <c r="I197" s="109" t="s">
        <v>160</v>
      </c>
      <c r="J197" s="112">
        <v>45093</v>
      </c>
    </row>
    <row r="198" spans="1:10" ht="15">
      <c r="A198" s="109" t="s">
        <v>39</v>
      </c>
      <c r="B198" s="109" t="s">
        <v>366</v>
      </c>
      <c r="C198" s="109" t="s">
        <v>90</v>
      </c>
      <c r="D198" s="109" t="s">
        <v>91</v>
      </c>
      <c r="E198" s="109" t="s">
        <v>169</v>
      </c>
      <c r="F198" s="110">
        <v>5386638</v>
      </c>
      <c r="G198" s="111">
        <v>400000</v>
      </c>
      <c r="H198" s="109" t="s">
        <v>156</v>
      </c>
      <c r="I198" s="109" t="s">
        <v>160</v>
      </c>
      <c r="J198" s="112">
        <v>45093</v>
      </c>
    </row>
    <row r="199" spans="1:10" ht="15">
      <c r="A199" s="109" t="s">
        <v>39</v>
      </c>
      <c r="B199" s="109" t="s">
        <v>366</v>
      </c>
      <c r="C199" s="109" t="s">
        <v>90</v>
      </c>
      <c r="D199" s="109" t="s">
        <v>91</v>
      </c>
      <c r="E199" s="109" t="s">
        <v>169</v>
      </c>
      <c r="F199" s="110">
        <v>5386639</v>
      </c>
      <c r="G199" s="111">
        <v>300000</v>
      </c>
      <c r="H199" s="109" t="s">
        <v>156</v>
      </c>
      <c r="I199" s="109" t="s">
        <v>160</v>
      </c>
      <c r="J199" s="112">
        <v>45093</v>
      </c>
    </row>
    <row r="200" spans="1:10" ht="15">
      <c r="A200" s="109" t="s">
        <v>39</v>
      </c>
      <c r="B200" s="109" t="s">
        <v>366</v>
      </c>
      <c r="C200" s="109" t="s">
        <v>90</v>
      </c>
      <c r="D200" s="109" t="s">
        <v>91</v>
      </c>
      <c r="E200" s="109" t="s">
        <v>169</v>
      </c>
      <c r="F200" s="110">
        <v>5386640</v>
      </c>
      <c r="G200" s="111">
        <v>400000</v>
      </c>
      <c r="H200" s="109" t="s">
        <v>156</v>
      </c>
      <c r="I200" s="109" t="s">
        <v>160</v>
      </c>
      <c r="J200" s="112">
        <v>45093</v>
      </c>
    </row>
    <row r="201" spans="1:10" ht="15">
      <c r="A201" s="109" t="s">
        <v>39</v>
      </c>
      <c r="B201" s="109" t="s">
        <v>366</v>
      </c>
      <c r="C201" s="109" t="s">
        <v>28</v>
      </c>
      <c r="D201" s="109" t="s">
        <v>49</v>
      </c>
      <c r="E201" s="109" t="s">
        <v>154</v>
      </c>
      <c r="F201" s="110">
        <v>5386877</v>
      </c>
      <c r="G201" s="111">
        <v>545000</v>
      </c>
      <c r="H201" s="109" t="s">
        <v>156</v>
      </c>
      <c r="I201" s="109" t="s">
        <v>160</v>
      </c>
      <c r="J201" s="112">
        <v>45097</v>
      </c>
    </row>
    <row r="202" spans="1:10" ht="15">
      <c r="A202" s="109" t="s">
        <v>39</v>
      </c>
      <c r="B202" s="109" t="s">
        <v>366</v>
      </c>
      <c r="C202" s="109" t="s">
        <v>28</v>
      </c>
      <c r="D202" s="109" t="s">
        <v>98</v>
      </c>
      <c r="E202" s="109" t="s">
        <v>154</v>
      </c>
      <c r="F202" s="110">
        <v>5386651</v>
      </c>
      <c r="G202" s="111">
        <v>432000</v>
      </c>
      <c r="H202" s="109" t="s">
        <v>156</v>
      </c>
      <c r="I202" s="109" t="s">
        <v>160</v>
      </c>
      <c r="J202" s="112">
        <v>45093</v>
      </c>
    </row>
    <row r="203" spans="1:10" ht="15">
      <c r="A203" s="109" t="s">
        <v>39</v>
      </c>
      <c r="B203" s="109" t="s">
        <v>366</v>
      </c>
      <c r="C203" s="109" t="s">
        <v>28</v>
      </c>
      <c r="D203" s="109" t="s">
        <v>96</v>
      </c>
      <c r="E203" s="109" t="s">
        <v>154</v>
      </c>
      <c r="F203" s="110">
        <v>5387121</v>
      </c>
      <c r="G203" s="111">
        <v>732281</v>
      </c>
      <c r="H203" s="109" t="s">
        <v>160</v>
      </c>
      <c r="I203" s="109" t="s">
        <v>160</v>
      </c>
      <c r="J203" s="112">
        <v>45098</v>
      </c>
    </row>
    <row r="204" spans="1:10" ht="15">
      <c r="A204" s="109" t="s">
        <v>39</v>
      </c>
      <c r="B204" s="109" t="s">
        <v>366</v>
      </c>
      <c r="C204" s="109" t="s">
        <v>28</v>
      </c>
      <c r="D204" s="109" t="s">
        <v>93</v>
      </c>
      <c r="E204" s="109" t="s">
        <v>154</v>
      </c>
      <c r="F204" s="110">
        <v>5386231</v>
      </c>
      <c r="G204" s="111">
        <v>815000</v>
      </c>
      <c r="H204" s="109" t="s">
        <v>156</v>
      </c>
      <c r="I204" s="109" t="s">
        <v>160</v>
      </c>
      <c r="J204" s="112">
        <v>45092</v>
      </c>
    </row>
    <row r="205" spans="1:10" ht="15">
      <c r="A205" s="109" t="s">
        <v>39</v>
      </c>
      <c r="B205" s="109" t="s">
        <v>366</v>
      </c>
      <c r="C205" s="109" t="s">
        <v>47</v>
      </c>
      <c r="D205" s="109" t="s">
        <v>48</v>
      </c>
      <c r="E205" s="109" t="s">
        <v>158</v>
      </c>
      <c r="F205" s="110">
        <v>5386589</v>
      </c>
      <c r="G205" s="111">
        <v>235000</v>
      </c>
      <c r="H205" s="109" t="s">
        <v>156</v>
      </c>
      <c r="I205" s="109" t="s">
        <v>160</v>
      </c>
      <c r="J205" s="112">
        <v>45093</v>
      </c>
    </row>
    <row r="206" spans="1:10" ht="15">
      <c r="A206" s="109" t="s">
        <v>39</v>
      </c>
      <c r="B206" s="109" t="s">
        <v>366</v>
      </c>
      <c r="C206" s="109" t="s">
        <v>28</v>
      </c>
      <c r="D206" s="109" t="s">
        <v>49</v>
      </c>
      <c r="E206" s="109" t="s">
        <v>154</v>
      </c>
      <c r="F206" s="110">
        <v>5386210</v>
      </c>
      <c r="G206" s="111">
        <v>699000</v>
      </c>
      <c r="H206" s="109" t="s">
        <v>156</v>
      </c>
      <c r="I206" s="109" t="s">
        <v>160</v>
      </c>
      <c r="J206" s="112">
        <v>45092</v>
      </c>
    </row>
    <row r="207" spans="1:10" ht="15">
      <c r="A207" s="109" t="s">
        <v>39</v>
      </c>
      <c r="B207" s="109" t="s">
        <v>366</v>
      </c>
      <c r="C207" s="109" t="s">
        <v>28</v>
      </c>
      <c r="D207" s="109" t="s">
        <v>93</v>
      </c>
      <c r="E207" s="109" t="s">
        <v>159</v>
      </c>
      <c r="F207" s="110">
        <v>5386798</v>
      </c>
      <c r="G207" s="111">
        <v>520000</v>
      </c>
      <c r="H207" s="109" t="s">
        <v>156</v>
      </c>
      <c r="I207" s="109" t="s">
        <v>160</v>
      </c>
      <c r="J207" s="112">
        <v>45097</v>
      </c>
    </row>
    <row r="208" spans="1:10" ht="15">
      <c r="A208" s="109" t="s">
        <v>39</v>
      </c>
      <c r="B208" s="109" t="s">
        <v>366</v>
      </c>
      <c r="C208" s="109" t="s">
        <v>47</v>
      </c>
      <c r="D208" s="109" t="s">
        <v>48</v>
      </c>
      <c r="E208" s="109" t="s">
        <v>159</v>
      </c>
      <c r="F208" s="110">
        <v>5386201</v>
      </c>
      <c r="G208" s="111">
        <v>375000</v>
      </c>
      <c r="H208" s="109" t="s">
        <v>156</v>
      </c>
      <c r="I208" s="109" t="s">
        <v>160</v>
      </c>
      <c r="J208" s="112">
        <v>45092</v>
      </c>
    </row>
    <row r="209" spans="1:10" ht="15">
      <c r="A209" s="109" t="s">
        <v>39</v>
      </c>
      <c r="B209" s="109" t="s">
        <v>366</v>
      </c>
      <c r="C209" s="109" t="s">
        <v>28</v>
      </c>
      <c r="D209" s="109" t="s">
        <v>49</v>
      </c>
      <c r="E209" s="109" t="s">
        <v>154</v>
      </c>
      <c r="F209" s="110">
        <v>5386802</v>
      </c>
      <c r="G209" s="111">
        <v>1350000</v>
      </c>
      <c r="H209" s="109" t="s">
        <v>156</v>
      </c>
      <c r="I209" s="109" t="s">
        <v>160</v>
      </c>
      <c r="J209" s="112">
        <v>45097</v>
      </c>
    </row>
    <row r="210" spans="1:10" ht="15">
      <c r="A210" s="109" t="s">
        <v>39</v>
      </c>
      <c r="B210" s="109" t="s">
        <v>366</v>
      </c>
      <c r="C210" s="109" t="s">
        <v>28</v>
      </c>
      <c r="D210" s="109" t="s">
        <v>46</v>
      </c>
      <c r="E210" s="109" t="s">
        <v>154</v>
      </c>
      <c r="F210" s="110">
        <v>5386814</v>
      </c>
      <c r="G210" s="111">
        <v>603000</v>
      </c>
      <c r="H210" s="109" t="s">
        <v>156</v>
      </c>
      <c r="I210" s="109" t="s">
        <v>160</v>
      </c>
      <c r="J210" s="112">
        <v>45097</v>
      </c>
    </row>
    <row r="211" spans="1:10" ht="15">
      <c r="A211" s="109" t="s">
        <v>39</v>
      </c>
      <c r="B211" s="109" t="s">
        <v>366</v>
      </c>
      <c r="C211" s="109" t="s">
        <v>28</v>
      </c>
      <c r="D211" s="109" t="s">
        <v>46</v>
      </c>
      <c r="E211" s="109" t="s">
        <v>154</v>
      </c>
      <c r="F211" s="110">
        <v>5386255</v>
      </c>
      <c r="G211" s="111">
        <v>2495000</v>
      </c>
      <c r="H211" s="109" t="s">
        <v>156</v>
      </c>
      <c r="I211" s="109" t="s">
        <v>160</v>
      </c>
      <c r="J211" s="112">
        <v>45092</v>
      </c>
    </row>
    <row r="212" spans="1:10" ht="15">
      <c r="A212" s="109" t="s">
        <v>39</v>
      </c>
      <c r="B212" s="109" t="s">
        <v>366</v>
      </c>
      <c r="C212" s="109" t="s">
        <v>90</v>
      </c>
      <c r="D212" s="109" t="s">
        <v>91</v>
      </c>
      <c r="E212" s="109" t="s">
        <v>169</v>
      </c>
      <c r="F212" s="110">
        <v>5386643</v>
      </c>
      <c r="G212" s="111">
        <v>660000</v>
      </c>
      <c r="H212" s="109" t="s">
        <v>156</v>
      </c>
      <c r="I212" s="109" t="s">
        <v>160</v>
      </c>
      <c r="J212" s="112">
        <v>45093</v>
      </c>
    </row>
    <row r="213" spans="1:10" ht="15">
      <c r="A213" s="109" t="s">
        <v>39</v>
      </c>
      <c r="B213" s="109" t="s">
        <v>366</v>
      </c>
      <c r="C213" s="109" t="s">
        <v>47</v>
      </c>
      <c r="D213" s="109" t="s">
        <v>48</v>
      </c>
      <c r="E213" s="109" t="s">
        <v>169</v>
      </c>
      <c r="F213" s="110">
        <v>5388887</v>
      </c>
      <c r="G213" s="111">
        <v>525000</v>
      </c>
      <c r="H213" s="109" t="s">
        <v>156</v>
      </c>
      <c r="I213" s="109" t="s">
        <v>160</v>
      </c>
      <c r="J213" s="112">
        <v>45105</v>
      </c>
    </row>
    <row r="214" spans="1:10" ht="15">
      <c r="A214" s="109" t="s">
        <v>39</v>
      </c>
      <c r="B214" s="109" t="s">
        <v>366</v>
      </c>
      <c r="C214" s="109" t="s">
        <v>87</v>
      </c>
      <c r="D214" s="109" t="s">
        <v>99</v>
      </c>
      <c r="E214" s="109" t="s">
        <v>154</v>
      </c>
      <c r="F214" s="110">
        <v>5387344</v>
      </c>
      <c r="G214" s="111">
        <v>750000</v>
      </c>
      <c r="H214" s="109" t="s">
        <v>156</v>
      </c>
      <c r="I214" s="109" t="s">
        <v>160</v>
      </c>
      <c r="J214" s="112">
        <v>45099</v>
      </c>
    </row>
    <row r="215" spans="1:10" ht="15">
      <c r="A215" s="109" t="s">
        <v>39</v>
      </c>
      <c r="B215" s="109" t="s">
        <v>366</v>
      </c>
      <c r="C215" s="109" t="s">
        <v>90</v>
      </c>
      <c r="D215" s="109" t="s">
        <v>91</v>
      </c>
      <c r="E215" s="109" t="s">
        <v>159</v>
      </c>
      <c r="F215" s="110">
        <v>5385923</v>
      </c>
      <c r="G215" s="111">
        <v>250000</v>
      </c>
      <c r="H215" s="109" t="s">
        <v>156</v>
      </c>
      <c r="I215" s="109" t="s">
        <v>160</v>
      </c>
      <c r="J215" s="112">
        <v>45091</v>
      </c>
    </row>
    <row r="216" spans="1:10" ht="15">
      <c r="A216" s="109" t="s">
        <v>39</v>
      </c>
      <c r="B216" s="109" t="s">
        <v>366</v>
      </c>
      <c r="C216" s="109" t="s">
        <v>28</v>
      </c>
      <c r="D216" s="109" t="s">
        <v>49</v>
      </c>
      <c r="E216" s="109" t="s">
        <v>158</v>
      </c>
      <c r="F216" s="110">
        <v>5387418</v>
      </c>
      <c r="G216" s="111">
        <v>414500</v>
      </c>
      <c r="H216" s="109" t="s">
        <v>156</v>
      </c>
      <c r="I216" s="109" t="s">
        <v>160</v>
      </c>
      <c r="J216" s="112">
        <v>45099</v>
      </c>
    </row>
    <row r="217" spans="1:10" ht="15">
      <c r="A217" s="109" t="s">
        <v>39</v>
      </c>
      <c r="B217" s="109" t="s">
        <v>366</v>
      </c>
      <c r="C217" s="109" t="s">
        <v>90</v>
      </c>
      <c r="D217" s="109" t="s">
        <v>91</v>
      </c>
      <c r="E217" s="109" t="s">
        <v>158</v>
      </c>
      <c r="F217" s="110">
        <v>5387510</v>
      </c>
      <c r="G217" s="111">
        <v>325000</v>
      </c>
      <c r="H217" s="109" t="s">
        <v>156</v>
      </c>
      <c r="I217" s="109" t="s">
        <v>160</v>
      </c>
      <c r="J217" s="112">
        <v>45099</v>
      </c>
    </row>
    <row r="218" spans="1:10" ht="15">
      <c r="A218" s="109" t="s">
        <v>39</v>
      </c>
      <c r="B218" s="109" t="s">
        <v>366</v>
      </c>
      <c r="C218" s="109" t="s">
        <v>28</v>
      </c>
      <c r="D218" s="109" t="s">
        <v>96</v>
      </c>
      <c r="E218" s="109" t="s">
        <v>154</v>
      </c>
      <c r="F218" s="110">
        <v>5385877</v>
      </c>
      <c r="G218" s="111">
        <v>699990</v>
      </c>
      <c r="H218" s="109" t="s">
        <v>160</v>
      </c>
      <c r="I218" s="109" t="s">
        <v>160</v>
      </c>
      <c r="J218" s="112">
        <v>45091</v>
      </c>
    </row>
    <row r="219" spans="1:10" ht="15">
      <c r="A219" s="109" t="s">
        <v>39</v>
      </c>
      <c r="B219" s="109" t="s">
        <v>366</v>
      </c>
      <c r="C219" s="109" t="s">
        <v>28</v>
      </c>
      <c r="D219" s="109" t="s">
        <v>46</v>
      </c>
      <c r="E219" s="109" t="s">
        <v>159</v>
      </c>
      <c r="F219" s="110">
        <v>5386599</v>
      </c>
      <c r="G219" s="111">
        <v>280000</v>
      </c>
      <c r="H219" s="109" t="s">
        <v>156</v>
      </c>
      <c r="I219" s="109" t="s">
        <v>160</v>
      </c>
      <c r="J219" s="112">
        <v>45093</v>
      </c>
    </row>
    <row r="220" spans="1:10" ht="15">
      <c r="A220" s="109" t="s">
        <v>39</v>
      </c>
      <c r="B220" s="109" t="s">
        <v>366</v>
      </c>
      <c r="C220" s="109" t="s">
        <v>90</v>
      </c>
      <c r="D220" s="109" t="s">
        <v>91</v>
      </c>
      <c r="E220" s="109" t="s">
        <v>159</v>
      </c>
      <c r="F220" s="110">
        <v>5385867</v>
      </c>
      <c r="G220" s="111">
        <v>215000</v>
      </c>
      <c r="H220" s="109" t="s">
        <v>156</v>
      </c>
      <c r="I220" s="109" t="s">
        <v>160</v>
      </c>
      <c r="J220" s="112">
        <v>45091</v>
      </c>
    </row>
    <row r="221" spans="1:10" ht="15">
      <c r="A221" s="109" t="s">
        <v>39</v>
      </c>
      <c r="B221" s="109" t="s">
        <v>366</v>
      </c>
      <c r="C221" s="109" t="s">
        <v>84</v>
      </c>
      <c r="D221" s="109" t="s">
        <v>97</v>
      </c>
      <c r="E221" s="109" t="s">
        <v>159</v>
      </c>
      <c r="F221" s="110">
        <v>5386537</v>
      </c>
      <c r="G221" s="111">
        <v>795000</v>
      </c>
      <c r="H221" s="109" t="s">
        <v>156</v>
      </c>
      <c r="I221" s="109" t="s">
        <v>160</v>
      </c>
      <c r="J221" s="112">
        <v>45093</v>
      </c>
    </row>
    <row r="222" spans="1:10" ht="15">
      <c r="A222" s="109" t="s">
        <v>39</v>
      </c>
      <c r="B222" s="109" t="s">
        <v>366</v>
      </c>
      <c r="C222" s="109" t="s">
        <v>90</v>
      </c>
      <c r="D222" s="109" t="s">
        <v>91</v>
      </c>
      <c r="E222" s="109" t="s">
        <v>159</v>
      </c>
      <c r="F222" s="110">
        <v>5386495</v>
      </c>
      <c r="G222" s="111">
        <v>224000</v>
      </c>
      <c r="H222" s="109" t="s">
        <v>156</v>
      </c>
      <c r="I222" s="109" t="s">
        <v>160</v>
      </c>
      <c r="J222" s="112">
        <v>45093</v>
      </c>
    </row>
    <row r="223" spans="1:10" ht="15">
      <c r="A223" s="109" t="s">
        <v>39</v>
      </c>
      <c r="B223" s="109" t="s">
        <v>366</v>
      </c>
      <c r="C223" s="109" t="s">
        <v>28</v>
      </c>
      <c r="D223" s="109" t="s">
        <v>95</v>
      </c>
      <c r="E223" s="109" t="s">
        <v>154</v>
      </c>
      <c r="F223" s="110">
        <v>5386509</v>
      </c>
      <c r="G223" s="111">
        <v>575000</v>
      </c>
      <c r="H223" s="109" t="s">
        <v>156</v>
      </c>
      <c r="I223" s="109" t="s">
        <v>160</v>
      </c>
      <c r="J223" s="112">
        <v>45093</v>
      </c>
    </row>
    <row r="224" spans="1:10" ht="15">
      <c r="A224" s="109" t="s">
        <v>39</v>
      </c>
      <c r="B224" s="109" t="s">
        <v>366</v>
      </c>
      <c r="C224" s="109" t="s">
        <v>28</v>
      </c>
      <c r="D224" s="109" t="s">
        <v>49</v>
      </c>
      <c r="E224" s="109" t="s">
        <v>154</v>
      </c>
      <c r="F224" s="110">
        <v>5386410</v>
      </c>
      <c r="G224" s="111">
        <v>435000</v>
      </c>
      <c r="H224" s="109" t="s">
        <v>156</v>
      </c>
      <c r="I224" s="109" t="s">
        <v>160</v>
      </c>
      <c r="J224" s="112">
        <v>45093</v>
      </c>
    </row>
    <row r="225" spans="1:10" ht="15">
      <c r="A225" s="109" t="s">
        <v>39</v>
      </c>
      <c r="B225" s="109" t="s">
        <v>366</v>
      </c>
      <c r="C225" s="109" t="s">
        <v>47</v>
      </c>
      <c r="D225" s="109" t="s">
        <v>48</v>
      </c>
      <c r="E225" s="109" t="s">
        <v>154</v>
      </c>
      <c r="F225" s="110">
        <v>5386483</v>
      </c>
      <c r="G225" s="111">
        <v>649900</v>
      </c>
      <c r="H225" s="109" t="s">
        <v>156</v>
      </c>
      <c r="I225" s="109" t="s">
        <v>160</v>
      </c>
      <c r="J225" s="112">
        <v>45093</v>
      </c>
    </row>
    <row r="226" spans="1:10" ht="15">
      <c r="A226" s="109" t="s">
        <v>39</v>
      </c>
      <c r="B226" s="109" t="s">
        <v>366</v>
      </c>
      <c r="C226" s="109" t="s">
        <v>28</v>
      </c>
      <c r="D226" s="109" t="s">
        <v>46</v>
      </c>
      <c r="E226" s="109" t="s">
        <v>154</v>
      </c>
      <c r="F226" s="110">
        <v>5386480</v>
      </c>
      <c r="G226" s="111">
        <v>570000</v>
      </c>
      <c r="H226" s="109" t="s">
        <v>156</v>
      </c>
      <c r="I226" s="109" t="s">
        <v>160</v>
      </c>
      <c r="J226" s="112">
        <v>45093</v>
      </c>
    </row>
    <row r="227" spans="1:10" ht="15">
      <c r="A227" s="109" t="s">
        <v>39</v>
      </c>
      <c r="B227" s="109" t="s">
        <v>366</v>
      </c>
      <c r="C227" s="109" t="s">
        <v>28</v>
      </c>
      <c r="D227" s="109" t="s">
        <v>98</v>
      </c>
      <c r="E227" s="109" t="s">
        <v>154</v>
      </c>
      <c r="F227" s="110">
        <v>5388901</v>
      </c>
      <c r="G227" s="111">
        <v>195000</v>
      </c>
      <c r="H227" s="109" t="s">
        <v>156</v>
      </c>
      <c r="I227" s="109" t="s">
        <v>160</v>
      </c>
      <c r="J227" s="112">
        <v>45105</v>
      </c>
    </row>
    <row r="228" spans="1:10" ht="15">
      <c r="A228" s="109" t="s">
        <v>39</v>
      </c>
      <c r="B228" s="109" t="s">
        <v>366</v>
      </c>
      <c r="C228" s="109" t="s">
        <v>47</v>
      </c>
      <c r="D228" s="109" t="s">
        <v>48</v>
      </c>
      <c r="E228" s="109" t="s">
        <v>158</v>
      </c>
      <c r="F228" s="110">
        <v>5385852</v>
      </c>
      <c r="G228" s="111">
        <v>125000</v>
      </c>
      <c r="H228" s="109" t="s">
        <v>156</v>
      </c>
      <c r="I228" s="109" t="s">
        <v>160</v>
      </c>
      <c r="J228" s="112">
        <v>45090</v>
      </c>
    </row>
    <row r="229" spans="1:10" ht="15">
      <c r="A229" s="109" t="s">
        <v>39</v>
      </c>
      <c r="B229" s="109" t="s">
        <v>366</v>
      </c>
      <c r="C229" s="109" t="s">
        <v>28</v>
      </c>
      <c r="D229" s="109" t="s">
        <v>49</v>
      </c>
      <c r="E229" s="109" t="s">
        <v>154</v>
      </c>
      <c r="F229" s="110">
        <v>5388930</v>
      </c>
      <c r="G229" s="111">
        <v>564200</v>
      </c>
      <c r="H229" s="109" t="s">
        <v>156</v>
      </c>
      <c r="I229" s="109" t="s">
        <v>160</v>
      </c>
      <c r="J229" s="112">
        <v>45105</v>
      </c>
    </row>
    <row r="230" spans="1:10" ht="15">
      <c r="A230" s="109" t="s">
        <v>39</v>
      </c>
      <c r="B230" s="109" t="s">
        <v>366</v>
      </c>
      <c r="C230" s="109" t="s">
        <v>28</v>
      </c>
      <c r="D230" s="109" t="s">
        <v>98</v>
      </c>
      <c r="E230" s="109" t="s">
        <v>159</v>
      </c>
      <c r="F230" s="110">
        <v>5385838</v>
      </c>
      <c r="G230" s="111">
        <v>198500</v>
      </c>
      <c r="H230" s="109" t="s">
        <v>156</v>
      </c>
      <c r="I230" s="109" t="s">
        <v>160</v>
      </c>
      <c r="J230" s="112">
        <v>45090</v>
      </c>
    </row>
    <row r="231" spans="1:10" ht="15">
      <c r="A231" s="109" t="s">
        <v>39</v>
      </c>
      <c r="B231" s="109" t="s">
        <v>366</v>
      </c>
      <c r="C231" s="109" t="s">
        <v>28</v>
      </c>
      <c r="D231" s="109" t="s">
        <v>49</v>
      </c>
      <c r="E231" s="109" t="s">
        <v>154</v>
      </c>
      <c r="F231" s="110">
        <v>5385835</v>
      </c>
      <c r="G231" s="111">
        <v>530000</v>
      </c>
      <c r="H231" s="109" t="s">
        <v>156</v>
      </c>
      <c r="I231" s="109" t="s">
        <v>160</v>
      </c>
      <c r="J231" s="112">
        <v>45090</v>
      </c>
    </row>
    <row r="232" spans="1:10" ht="15">
      <c r="A232" s="109" t="s">
        <v>39</v>
      </c>
      <c r="B232" s="109" t="s">
        <v>366</v>
      </c>
      <c r="C232" s="109" t="s">
        <v>87</v>
      </c>
      <c r="D232" s="109" t="s">
        <v>99</v>
      </c>
      <c r="E232" s="109" t="s">
        <v>154</v>
      </c>
      <c r="F232" s="110">
        <v>5387224</v>
      </c>
      <c r="G232" s="111">
        <v>355000</v>
      </c>
      <c r="H232" s="109" t="s">
        <v>156</v>
      </c>
      <c r="I232" s="109" t="s">
        <v>160</v>
      </c>
      <c r="J232" s="112">
        <v>45098</v>
      </c>
    </row>
    <row r="233" spans="1:10" ht="15">
      <c r="A233" s="109" t="s">
        <v>39</v>
      </c>
      <c r="B233" s="109" t="s">
        <v>366</v>
      </c>
      <c r="C233" s="109" t="s">
        <v>90</v>
      </c>
      <c r="D233" s="109" t="s">
        <v>91</v>
      </c>
      <c r="E233" s="109" t="s">
        <v>158</v>
      </c>
      <c r="F233" s="110">
        <v>5385961</v>
      </c>
      <c r="G233" s="111">
        <v>295000</v>
      </c>
      <c r="H233" s="109" t="s">
        <v>156</v>
      </c>
      <c r="I233" s="109" t="s">
        <v>160</v>
      </c>
      <c r="J233" s="112">
        <v>45091</v>
      </c>
    </row>
    <row r="234" spans="1:10" ht="15">
      <c r="A234" s="109" t="s">
        <v>39</v>
      </c>
      <c r="B234" s="109" t="s">
        <v>366</v>
      </c>
      <c r="C234" s="109" t="s">
        <v>28</v>
      </c>
      <c r="D234" s="109" t="s">
        <v>49</v>
      </c>
      <c r="E234" s="109" t="s">
        <v>154</v>
      </c>
      <c r="F234" s="110">
        <v>5385799</v>
      </c>
      <c r="G234" s="111">
        <v>475000</v>
      </c>
      <c r="H234" s="109" t="s">
        <v>156</v>
      </c>
      <c r="I234" s="109" t="s">
        <v>160</v>
      </c>
      <c r="J234" s="112">
        <v>45090</v>
      </c>
    </row>
    <row r="235" spans="1:10" ht="15">
      <c r="A235" s="109" t="s">
        <v>39</v>
      </c>
      <c r="B235" s="109" t="s">
        <v>366</v>
      </c>
      <c r="C235" s="109" t="s">
        <v>90</v>
      </c>
      <c r="D235" s="109" t="s">
        <v>91</v>
      </c>
      <c r="E235" s="109" t="s">
        <v>169</v>
      </c>
      <c r="F235" s="110">
        <v>5387141</v>
      </c>
      <c r="G235" s="111">
        <v>635000</v>
      </c>
      <c r="H235" s="109" t="s">
        <v>156</v>
      </c>
      <c r="I235" s="109" t="s">
        <v>160</v>
      </c>
      <c r="J235" s="112">
        <v>45098</v>
      </c>
    </row>
    <row r="236" spans="1:10" ht="15">
      <c r="A236" s="109" t="s">
        <v>39</v>
      </c>
      <c r="B236" s="109" t="s">
        <v>366</v>
      </c>
      <c r="C236" s="109" t="s">
        <v>47</v>
      </c>
      <c r="D236" s="109" t="s">
        <v>48</v>
      </c>
      <c r="E236" s="109" t="s">
        <v>154</v>
      </c>
      <c r="F236" s="110">
        <v>5386025</v>
      </c>
      <c r="G236" s="111">
        <v>436900</v>
      </c>
      <c r="H236" s="109" t="s">
        <v>156</v>
      </c>
      <c r="I236" s="109" t="s">
        <v>160</v>
      </c>
      <c r="J236" s="112">
        <v>45091</v>
      </c>
    </row>
    <row r="237" spans="1:10" ht="15">
      <c r="A237" s="109" t="s">
        <v>39</v>
      </c>
      <c r="B237" s="109" t="s">
        <v>366</v>
      </c>
      <c r="C237" s="109" t="s">
        <v>28</v>
      </c>
      <c r="D237" s="109" t="s">
        <v>49</v>
      </c>
      <c r="E237" s="109" t="s">
        <v>154</v>
      </c>
      <c r="F237" s="110">
        <v>5386535</v>
      </c>
      <c r="G237" s="111">
        <v>440000</v>
      </c>
      <c r="H237" s="109" t="s">
        <v>156</v>
      </c>
      <c r="I237" s="109" t="s">
        <v>160</v>
      </c>
      <c r="J237" s="112">
        <v>45093</v>
      </c>
    </row>
    <row r="238" spans="1:10" ht="15">
      <c r="A238" s="109" t="s">
        <v>39</v>
      </c>
      <c r="B238" s="109" t="s">
        <v>366</v>
      </c>
      <c r="C238" s="109" t="s">
        <v>87</v>
      </c>
      <c r="D238" s="109" t="s">
        <v>99</v>
      </c>
      <c r="E238" s="109" t="s">
        <v>159</v>
      </c>
      <c r="F238" s="110">
        <v>5386529</v>
      </c>
      <c r="G238" s="111">
        <v>345000</v>
      </c>
      <c r="H238" s="109" t="s">
        <v>156</v>
      </c>
      <c r="I238" s="109" t="s">
        <v>160</v>
      </c>
      <c r="J238" s="112">
        <v>45093</v>
      </c>
    </row>
    <row r="239" spans="1:10" ht="15">
      <c r="A239" s="109" t="s">
        <v>39</v>
      </c>
      <c r="B239" s="109" t="s">
        <v>366</v>
      </c>
      <c r="C239" s="109" t="s">
        <v>28</v>
      </c>
      <c r="D239" s="109" t="s">
        <v>49</v>
      </c>
      <c r="E239" s="109" t="s">
        <v>154</v>
      </c>
      <c r="F239" s="110">
        <v>5385992</v>
      </c>
      <c r="G239" s="111">
        <v>550000</v>
      </c>
      <c r="H239" s="109" t="s">
        <v>156</v>
      </c>
      <c r="I239" s="109" t="s">
        <v>160</v>
      </c>
      <c r="J239" s="112">
        <v>45091</v>
      </c>
    </row>
    <row r="240" spans="1:10" ht="15">
      <c r="A240" s="109" t="s">
        <v>39</v>
      </c>
      <c r="B240" s="109" t="s">
        <v>366</v>
      </c>
      <c r="C240" s="109" t="s">
        <v>90</v>
      </c>
      <c r="D240" s="109" t="s">
        <v>91</v>
      </c>
      <c r="E240" s="109" t="s">
        <v>154</v>
      </c>
      <c r="F240" s="110">
        <v>5386528</v>
      </c>
      <c r="G240" s="111">
        <v>655000</v>
      </c>
      <c r="H240" s="109" t="s">
        <v>156</v>
      </c>
      <c r="I240" s="109" t="s">
        <v>160</v>
      </c>
      <c r="J240" s="112">
        <v>45093</v>
      </c>
    </row>
    <row r="241" spans="1:10" ht="15">
      <c r="A241" s="109" t="s">
        <v>39</v>
      </c>
      <c r="B241" s="109" t="s">
        <v>366</v>
      </c>
      <c r="C241" s="109" t="s">
        <v>90</v>
      </c>
      <c r="D241" s="109" t="s">
        <v>91</v>
      </c>
      <c r="E241" s="109" t="s">
        <v>154</v>
      </c>
      <c r="F241" s="110">
        <v>5385974</v>
      </c>
      <c r="G241" s="111">
        <v>830000</v>
      </c>
      <c r="H241" s="109" t="s">
        <v>156</v>
      </c>
      <c r="I241" s="109" t="s">
        <v>160</v>
      </c>
      <c r="J241" s="112">
        <v>45091</v>
      </c>
    </row>
    <row r="242" spans="1:10" ht="15">
      <c r="A242" s="109" t="s">
        <v>39</v>
      </c>
      <c r="B242" s="109" t="s">
        <v>366</v>
      </c>
      <c r="C242" s="109" t="s">
        <v>87</v>
      </c>
      <c r="D242" s="109" t="s">
        <v>99</v>
      </c>
      <c r="E242" s="109" t="s">
        <v>154</v>
      </c>
      <c r="F242" s="110">
        <v>5385935</v>
      </c>
      <c r="G242" s="111">
        <v>410000</v>
      </c>
      <c r="H242" s="109" t="s">
        <v>156</v>
      </c>
      <c r="I242" s="109" t="s">
        <v>160</v>
      </c>
      <c r="J242" s="112">
        <v>45091</v>
      </c>
    </row>
    <row r="243" spans="1:10" ht="15">
      <c r="A243" s="109" t="s">
        <v>39</v>
      </c>
      <c r="B243" s="109" t="s">
        <v>366</v>
      </c>
      <c r="C243" s="109" t="s">
        <v>87</v>
      </c>
      <c r="D243" s="109" t="s">
        <v>99</v>
      </c>
      <c r="E243" s="109" t="s">
        <v>154</v>
      </c>
      <c r="F243" s="110">
        <v>5386276</v>
      </c>
      <c r="G243" s="111">
        <v>593000</v>
      </c>
      <c r="H243" s="109" t="s">
        <v>156</v>
      </c>
      <c r="I243" s="109" t="s">
        <v>160</v>
      </c>
      <c r="J243" s="112">
        <v>45092</v>
      </c>
    </row>
    <row r="244" spans="1:10" ht="15">
      <c r="A244" s="109" t="s">
        <v>39</v>
      </c>
      <c r="B244" s="109" t="s">
        <v>366</v>
      </c>
      <c r="C244" s="109" t="s">
        <v>87</v>
      </c>
      <c r="D244" s="109" t="s">
        <v>99</v>
      </c>
      <c r="E244" s="109" t="s">
        <v>154</v>
      </c>
      <c r="F244" s="110">
        <v>5387314</v>
      </c>
      <c r="G244" s="111">
        <v>847000</v>
      </c>
      <c r="H244" s="109" t="s">
        <v>156</v>
      </c>
      <c r="I244" s="109" t="s">
        <v>160</v>
      </c>
      <c r="J244" s="112">
        <v>45099</v>
      </c>
    </row>
    <row r="245" spans="1:10" ht="15">
      <c r="A245" s="109" t="s">
        <v>39</v>
      </c>
      <c r="B245" s="109" t="s">
        <v>366</v>
      </c>
      <c r="C245" s="109" t="s">
        <v>90</v>
      </c>
      <c r="D245" s="109" t="s">
        <v>91</v>
      </c>
      <c r="E245" s="109" t="s">
        <v>154</v>
      </c>
      <c r="F245" s="110">
        <v>5387230</v>
      </c>
      <c r="G245" s="111">
        <v>729900</v>
      </c>
      <c r="H245" s="109" t="s">
        <v>156</v>
      </c>
      <c r="I245" s="109" t="s">
        <v>160</v>
      </c>
      <c r="J245" s="112">
        <v>45098</v>
      </c>
    </row>
    <row r="246" spans="1:10" ht="15">
      <c r="A246" s="109" t="s">
        <v>39</v>
      </c>
      <c r="B246" s="109" t="s">
        <v>366</v>
      </c>
      <c r="C246" s="109" t="s">
        <v>28</v>
      </c>
      <c r="D246" s="109" t="s">
        <v>49</v>
      </c>
      <c r="E246" s="109" t="s">
        <v>154</v>
      </c>
      <c r="F246" s="110">
        <v>5385958</v>
      </c>
      <c r="G246" s="111">
        <v>515000</v>
      </c>
      <c r="H246" s="109" t="s">
        <v>156</v>
      </c>
      <c r="I246" s="109" t="s">
        <v>160</v>
      </c>
      <c r="J246" s="112">
        <v>45091</v>
      </c>
    </row>
    <row r="247" spans="1:10" ht="15">
      <c r="A247" s="109" t="s">
        <v>39</v>
      </c>
      <c r="B247" s="109" t="s">
        <v>366</v>
      </c>
      <c r="C247" s="109" t="s">
        <v>28</v>
      </c>
      <c r="D247" s="109" t="s">
        <v>98</v>
      </c>
      <c r="E247" s="109" t="s">
        <v>159</v>
      </c>
      <c r="F247" s="110">
        <v>5387251</v>
      </c>
      <c r="G247" s="111">
        <v>210000</v>
      </c>
      <c r="H247" s="109" t="s">
        <v>156</v>
      </c>
      <c r="I247" s="109" t="s">
        <v>160</v>
      </c>
      <c r="J247" s="112">
        <v>45098</v>
      </c>
    </row>
    <row r="248" spans="1:10" ht="15">
      <c r="A248" s="109" t="s">
        <v>39</v>
      </c>
      <c r="B248" s="109" t="s">
        <v>366</v>
      </c>
      <c r="C248" s="109" t="s">
        <v>28</v>
      </c>
      <c r="D248" s="109" t="s">
        <v>96</v>
      </c>
      <c r="E248" s="109" t="s">
        <v>154</v>
      </c>
      <c r="F248" s="110">
        <v>5385943</v>
      </c>
      <c r="G248" s="111">
        <v>612791</v>
      </c>
      <c r="H248" s="109" t="s">
        <v>160</v>
      </c>
      <c r="I248" s="109" t="s">
        <v>160</v>
      </c>
      <c r="J248" s="112">
        <v>45091</v>
      </c>
    </row>
    <row r="249" spans="1:10" ht="15">
      <c r="A249" s="109" t="s">
        <v>39</v>
      </c>
      <c r="B249" s="109" t="s">
        <v>366</v>
      </c>
      <c r="C249" s="109" t="s">
        <v>28</v>
      </c>
      <c r="D249" s="109" t="s">
        <v>93</v>
      </c>
      <c r="E249" s="109" t="s">
        <v>154</v>
      </c>
      <c r="F249" s="110">
        <v>5386378</v>
      </c>
      <c r="G249" s="111">
        <v>720000</v>
      </c>
      <c r="H249" s="109" t="s">
        <v>156</v>
      </c>
      <c r="I249" s="109" t="s">
        <v>160</v>
      </c>
      <c r="J249" s="112">
        <v>45093</v>
      </c>
    </row>
    <row r="250" spans="1:10" ht="15">
      <c r="A250" s="109" t="s">
        <v>39</v>
      </c>
      <c r="B250" s="109" t="s">
        <v>366</v>
      </c>
      <c r="C250" s="109" t="s">
        <v>28</v>
      </c>
      <c r="D250" s="109" t="s">
        <v>49</v>
      </c>
      <c r="E250" s="109" t="s">
        <v>154</v>
      </c>
      <c r="F250" s="110">
        <v>5387266</v>
      </c>
      <c r="G250" s="111">
        <v>625000</v>
      </c>
      <c r="H250" s="109" t="s">
        <v>156</v>
      </c>
      <c r="I250" s="109" t="s">
        <v>160</v>
      </c>
      <c r="J250" s="112">
        <v>45098</v>
      </c>
    </row>
    <row r="251" spans="1:10" ht="15">
      <c r="A251" s="109" t="s">
        <v>39</v>
      </c>
      <c r="B251" s="109" t="s">
        <v>366</v>
      </c>
      <c r="C251" s="109" t="s">
        <v>28</v>
      </c>
      <c r="D251" s="109" t="s">
        <v>93</v>
      </c>
      <c r="E251" s="109" t="s">
        <v>159</v>
      </c>
      <c r="F251" s="110">
        <v>5386388</v>
      </c>
      <c r="G251" s="111">
        <v>210000</v>
      </c>
      <c r="H251" s="109" t="s">
        <v>156</v>
      </c>
      <c r="I251" s="109" t="s">
        <v>160</v>
      </c>
      <c r="J251" s="112">
        <v>45093</v>
      </c>
    </row>
    <row r="252" spans="1:10" ht="15">
      <c r="A252" s="109" t="s">
        <v>39</v>
      </c>
      <c r="B252" s="109" t="s">
        <v>366</v>
      </c>
      <c r="C252" s="109" t="s">
        <v>28</v>
      </c>
      <c r="D252" s="109" t="s">
        <v>93</v>
      </c>
      <c r="E252" s="109" t="s">
        <v>154</v>
      </c>
      <c r="F252" s="110">
        <v>5387115</v>
      </c>
      <c r="G252" s="111">
        <v>670000</v>
      </c>
      <c r="H252" s="109" t="s">
        <v>156</v>
      </c>
      <c r="I252" s="109" t="s">
        <v>160</v>
      </c>
      <c r="J252" s="112">
        <v>45098</v>
      </c>
    </row>
    <row r="253" spans="1:10" ht="15">
      <c r="A253" s="109" t="s">
        <v>39</v>
      </c>
      <c r="B253" s="109" t="s">
        <v>366</v>
      </c>
      <c r="C253" s="109" t="s">
        <v>28</v>
      </c>
      <c r="D253" s="109" t="s">
        <v>49</v>
      </c>
      <c r="E253" s="109" t="s">
        <v>154</v>
      </c>
      <c r="F253" s="110">
        <v>5387220</v>
      </c>
      <c r="G253" s="111">
        <v>635000</v>
      </c>
      <c r="H253" s="109" t="s">
        <v>156</v>
      </c>
      <c r="I253" s="109" t="s">
        <v>160</v>
      </c>
      <c r="J253" s="112">
        <v>45098</v>
      </c>
    </row>
    <row r="254" spans="1:10" ht="15">
      <c r="A254" s="109" t="s">
        <v>39</v>
      </c>
      <c r="B254" s="109" t="s">
        <v>366</v>
      </c>
      <c r="C254" s="109" t="s">
        <v>28</v>
      </c>
      <c r="D254" s="109" t="s">
        <v>49</v>
      </c>
      <c r="E254" s="109" t="s">
        <v>159</v>
      </c>
      <c r="F254" s="110">
        <v>5384577</v>
      </c>
      <c r="G254" s="111">
        <v>215000</v>
      </c>
      <c r="H254" s="109" t="s">
        <v>156</v>
      </c>
      <c r="I254" s="109" t="s">
        <v>160</v>
      </c>
      <c r="J254" s="112">
        <v>45083</v>
      </c>
    </row>
    <row r="255" spans="1:10" ht="15">
      <c r="A255" s="109" t="s">
        <v>39</v>
      </c>
      <c r="B255" s="109" t="s">
        <v>366</v>
      </c>
      <c r="C255" s="109" t="s">
        <v>28</v>
      </c>
      <c r="D255" s="109" t="s">
        <v>49</v>
      </c>
      <c r="E255" s="109" t="s">
        <v>154</v>
      </c>
      <c r="F255" s="110">
        <v>5384768</v>
      </c>
      <c r="G255" s="111">
        <v>645000</v>
      </c>
      <c r="H255" s="109" t="s">
        <v>156</v>
      </c>
      <c r="I255" s="109" t="s">
        <v>160</v>
      </c>
      <c r="J255" s="112">
        <v>45084</v>
      </c>
    </row>
    <row r="256" spans="1:10" ht="15">
      <c r="A256" s="109" t="s">
        <v>39</v>
      </c>
      <c r="B256" s="109" t="s">
        <v>366</v>
      </c>
      <c r="C256" s="109" t="s">
        <v>28</v>
      </c>
      <c r="D256" s="109" t="s">
        <v>95</v>
      </c>
      <c r="E256" s="109" t="s">
        <v>154</v>
      </c>
      <c r="F256" s="110">
        <v>5384746</v>
      </c>
      <c r="G256" s="111">
        <v>430000</v>
      </c>
      <c r="H256" s="109" t="s">
        <v>156</v>
      </c>
      <c r="I256" s="109" t="s">
        <v>160</v>
      </c>
      <c r="J256" s="112">
        <v>45084</v>
      </c>
    </row>
    <row r="257" spans="1:10" ht="15">
      <c r="A257" s="109" t="s">
        <v>39</v>
      </c>
      <c r="B257" s="109" t="s">
        <v>366</v>
      </c>
      <c r="C257" s="109" t="s">
        <v>28</v>
      </c>
      <c r="D257" s="109" t="s">
        <v>49</v>
      </c>
      <c r="E257" s="109" t="s">
        <v>154</v>
      </c>
      <c r="F257" s="110">
        <v>5384739</v>
      </c>
      <c r="G257" s="111">
        <v>1665000</v>
      </c>
      <c r="H257" s="109" t="s">
        <v>156</v>
      </c>
      <c r="I257" s="109" t="s">
        <v>160</v>
      </c>
      <c r="J257" s="112">
        <v>45084</v>
      </c>
    </row>
    <row r="258" spans="1:10" ht="15">
      <c r="A258" s="109" t="s">
        <v>39</v>
      </c>
      <c r="B258" s="109" t="s">
        <v>366</v>
      </c>
      <c r="C258" s="109" t="s">
        <v>28</v>
      </c>
      <c r="D258" s="109" t="s">
        <v>46</v>
      </c>
      <c r="E258" s="109" t="s">
        <v>154</v>
      </c>
      <c r="F258" s="110">
        <v>5389091</v>
      </c>
      <c r="G258" s="111">
        <v>650000</v>
      </c>
      <c r="H258" s="109" t="s">
        <v>156</v>
      </c>
      <c r="I258" s="109" t="s">
        <v>160</v>
      </c>
      <c r="J258" s="112">
        <v>45106</v>
      </c>
    </row>
    <row r="259" spans="1:10" ht="15">
      <c r="A259" s="109" t="s">
        <v>39</v>
      </c>
      <c r="B259" s="109" t="s">
        <v>366</v>
      </c>
      <c r="C259" s="109" t="s">
        <v>90</v>
      </c>
      <c r="D259" s="109" t="s">
        <v>91</v>
      </c>
      <c r="E259" s="109" t="s">
        <v>159</v>
      </c>
      <c r="F259" s="110">
        <v>5389098</v>
      </c>
      <c r="G259" s="111">
        <v>380000</v>
      </c>
      <c r="H259" s="109" t="s">
        <v>156</v>
      </c>
      <c r="I259" s="109" t="s">
        <v>160</v>
      </c>
      <c r="J259" s="112">
        <v>45106</v>
      </c>
    </row>
    <row r="260" spans="1:10" ht="15">
      <c r="A260" s="109" t="s">
        <v>39</v>
      </c>
      <c r="B260" s="109" t="s">
        <v>366</v>
      </c>
      <c r="C260" s="109" t="s">
        <v>28</v>
      </c>
      <c r="D260" s="109" t="s">
        <v>93</v>
      </c>
      <c r="E260" s="109" t="s">
        <v>154</v>
      </c>
      <c r="F260" s="110">
        <v>5389116</v>
      </c>
      <c r="G260" s="111">
        <v>1315000</v>
      </c>
      <c r="H260" s="109" t="s">
        <v>156</v>
      </c>
      <c r="I260" s="109" t="s">
        <v>160</v>
      </c>
      <c r="J260" s="112">
        <v>45106</v>
      </c>
    </row>
    <row r="261" spans="1:10" ht="15">
      <c r="A261" s="109" t="s">
        <v>39</v>
      </c>
      <c r="B261" s="109" t="s">
        <v>366</v>
      </c>
      <c r="C261" s="109" t="s">
        <v>47</v>
      </c>
      <c r="D261" s="109" t="s">
        <v>48</v>
      </c>
      <c r="E261" s="109" t="s">
        <v>154</v>
      </c>
      <c r="F261" s="110">
        <v>5389125</v>
      </c>
      <c r="G261" s="111">
        <v>492000</v>
      </c>
      <c r="H261" s="109" t="s">
        <v>156</v>
      </c>
      <c r="I261" s="109" t="s">
        <v>160</v>
      </c>
      <c r="J261" s="112">
        <v>45106</v>
      </c>
    </row>
    <row r="262" spans="1:10" ht="15">
      <c r="A262" s="109" t="s">
        <v>39</v>
      </c>
      <c r="B262" s="109" t="s">
        <v>366</v>
      </c>
      <c r="C262" s="109" t="s">
        <v>90</v>
      </c>
      <c r="D262" s="109" t="s">
        <v>91</v>
      </c>
      <c r="E262" s="109" t="s">
        <v>154</v>
      </c>
      <c r="F262" s="110">
        <v>5384644</v>
      </c>
      <c r="G262" s="111">
        <v>470000</v>
      </c>
      <c r="H262" s="109" t="s">
        <v>156</v>
      </c>
      <c r="I262" s="109" t="s">
        <v>160</v>
      </c>
      <c r="J262" s="112">
        <v>45084</v>
      </c>
    </row>
    <row r="263" spans="1:10" ht="15">
      <c r="A263" s="109" t="s">
        <v>39</v>
      </c>
      <c r="B263" s="109" t="s">
        <v>366</v>
      </c>
      <c r="C263" s="109" t="s">
        <v>90</v>
      </c>
      <c r="D263" s="109" t="s">
        <v>91</v>
      </c>
      <c r="E263" s="109" t="s">
        <v>154</v>
      </c>
      <c r="F263" s="110">
        <v>5389212</v>
      </c>
      <c r="G263" s="111">
        <v>1600000</v>
      </c>
      <c r="H263" s="109" t="s">
        <v>156</v>
      </c>
      <c r="I263" s="109" t="s">
        <v>160</v>
      </c>
      <c r="J263" s="112">
        <v>45106</v>
      </c>
    </row>
    <row r="264" spans="1:10" ht="15">
      <c r="A264" s="109" t="s">
        <v>39</v>
      </c>
      <c r="B264" s="109" t="s">
        <v>366</v>
      </c>
      <c r="C264" s="109" t="s">
        <v>28</v>
      </c>
      <c r="D264" s="109" t="s">
        <v>46</v>
      </c>
      <c r="E264" s="109" t="s">
        <v>154</v>
      </c>
      <c r="F264" s="110">
        <v>5389141</v>
      </c>
      <c r="G264" s="111">
        <v>689900</v>
      </c>
      <c r="H264" s="109" t="s">
        <v>156</v>
      </c>
      <c r="I264" s="109" t="s">
        <v>160</v>
      </c>
      <c r="J264" s="112">
        <v>45106</v>
      </c>
    </row>
    <row r="265" spans="1:10" ht="15">
      <c r="A265" s="109" t="s">
        <v>39</v>
      </c>
      <c r="B265" s="109" t="s">
        <v>366</v>
      </c>
      <c r="C265" s="109" t="s">
        <v>28</v>
      </c>
      <c r="D265" s="109" t="s">
        <v>93</v>
      </c>
      <c r="E265" s="109" t="s">
        <v>154</v>
      </c>
      <c r="F265" s="110">
        <v>5384269</v>
      </c>
      <c r="G265" s="111">
        <v>760000</v>
      </c>
      <c r="H265" s="109" t="s">
        <v>156</v>
      </c>
      <c r="I265" s="109" t="s">
        <v>160</v>
      </c>
      <c r="J265" s="112">
        <v>45082</v>
      </c>
    </row>
    <row r="266" spans="1:10" ht="15">
      <c r="A266" s="109" t="s">
        <v>39</v>
      </c>
      <c r="B266" s="109" t="s">
        <v>366</v>
      </c>
      <c r="C266" s="109" t="s">
        <v>28</v>
      </c>
      <c r="D266" s="109" t="s">
        <v>49</v>
      </c>
      <c r="E266" s="109" t="s">
        <v>154</v>
      </c>
      <c r="F266" s="110">
        <v>5384574</v>
      </c>
      <c r="G266" s="111">
        <v>523000</v>
      </c>
      <c r="H266" s="109" t="s">
        <v>156</v>
      </c>
      <c r="I266" s="109" t="s">
        <v>160</v>
      </c>
      <c r="J266" s="112">
        <v>45083</v>
      </c>
    </row>
    <row r="267" spans="1:10" ht="15">
      <c r="A267" s="109" t="s">
        <v>39</v>
      </c>
      <c r="B267" s="109" t="s">
        <v>366</v>
      </c>
      <c r="C267" s="109" t="s">
        <v>28</v>
      </c>
      <c r="D267" s="109" t="s">
        <v>49</v>
      </c>
      <c r="E267" s="109" t="s">
        <v>154</v>
      </c>
      <c r="F267" s="110">
        <v>5389160</v>
      </c>
      <c r="G267" s="111">
        <v>1200000</v>
      </c>
      <c r="H267" s="109" t="s">
        <v>156</v>
      </c>
      <c r="I267" s="109" t="s">
        <v>160</v>
      </c>
      <c r="J267" s="112">
        <v>45106</v>
      </c>
    </row>
    <row r="268" spans="1:10" ht="15">
      <c r="A268" s="109" t="s">
        <v>39</v>
      </c>
      <c r="B268" s="109" t="s">
        <v>366</v>
      </c>
      <c r="C268" s="109" t="s">
        <v>28</v>
      </c>
      <c r="D268" s="109" t="s">
        <v>49</v>
      </c>
      <c r="E268" s="109" t="s">
        <v>154</v>
      </c>
      <c r="F268" s="110">
        <v>5389167</v>
      </c>
      <c r="G268" s="111">
        <v>425000</v>
      </c>
      <c r="H268" s="109" t="s">
        <v>156</v>
      </c>
      <c r="I268" s="109" t="s">
        <v>160</v>
      </c>
      <c r="J268" s="112">
        <v>45106</v>
      </c>
    </row>
    <row r="269" spans="1:10" ht="15">
      <c r="A269" s="109" t="s">
        <v>39</v>
      </c>
      <c r="B269" s="109" t="s">
        <v>366</v>
      </c>
      <c r="C269" s="109" t="s">
        <v>28</v>
      </c>
      <c r="D269" s="109" t="s">
        <v>95</v>
      </c>
      <c r="E269" s="109" t="s">
        <v>154</v>
      </c>
      <c r="F269" s="110">
        <v>5389169</v>
      </c>
      <c r="G269" s="111">
        <v>555000</v>
      </c>
      <c r="H269" s="109" t="s">
        <v>156</v>
      </c>
      <c r="I269" s="109" t="s">
        <v>160</v>
      </c>
      <c r="J269" s="112">
        <v>45106</v>
      </c>
    </row>
    <row r="270" spans="1:10" ht="15">
      <c r="A270" s="109" t="s">
        <v>39</v>
      </c>
      <c r="B270" s="109" t="s">
        <v>366</v>
      </c>
      <c r="C270" s="109" t="s">
        <v>28</v>
      </c>
      <c r="D270" s="109" t="s">
        <v>49</v>
      </c>
      <c r="E270" s="109" t="s">
        <v>164</v>
      </c>
      <c r="F270" s="110">
        <v>5384566</v>
      </c>
      <c r="G270" s="111">
        <v>310000</v>
      </c>
      <c r="H270" s="109" t="s">
        <v>156</v>
      </c>
      <c r="I270" s="109" t="s">
        <v>160</v>
      </c>
      <c r="J270" s="112">
        <v>45083</v>
      </c>
    </row>
    <row r="271" spans="1:10" ht="15">
      <c r="A271" s="109" t="s">
        <v>39</v>
      </c>
      <c r="B271" s="109" t="s">
        <v>366</v>
      </c>
      <c r="C271" s="109" t="s">
        <v>28</v>
      </c>
      <c r="D271" s="109" t="s">
        <v>49</v>
      </c>
      <c r="E271" s="109" t="s">
        <v>154</v>
      </c>
      <c r="F271" s="110">
        <v>5389181</v>
      </c>
      <c r="G271" s="111">
        <v>1340000</v>
      </c>
      <c r="H271" s="109" t="s">
        <v>156</v>
      </c>
      <c r="I271" s="109" t="s">
        <v>160</v>
      </c>
      <c r="J271" s="112">
        <v>45106</v>
      </c>
    </row>
    <row r="272" spans="1:10" ht="15">
      <c r="A272" s="109" t="s">
        <v>39</v>
      </c>
      <c r="B272" s="109" t="s">
        <v>366</v>
      </c>
      <c r="C272" s="109" t="s">
        <v>28</v>
      </c>
      <c r="D272" s="109" t="s">
        <v>98</v>
      </c>
      <c r="E272" s="109" t="s">
        <v>154</v>
      </c>
      <c r="F272" s="110">
        <v>5389196</v>
      </c>
      <c r="G272" s="111">
        <v>390000</v>
      </c>
      <c r="H272" s="109" t="s">
        <v>156</v>
      </c>
      <c r="I272" s="109" t="s">
        <v>160</v>
      </c>
      <c r="J272" s="112">
        <v>45106</v>
      </c>
    </row>
    <row r="273" spans="1:10" ht="15">
      <c r="A273" s="109" t="s">
        <v>39</v>
      </c>
      <c r="B273" s="109" t="s">
        <v>366</v>
      </c>
      <c r="C273" s="109" t="s">
        <v>28</v>
      </c>
      <c r="D273" s="109" t="s">
        <v>98</v>
      </c>
      <c r="E273" s="109" t="s">
        <v>154</v>
      </c>
      <c r="F273" s="110">
        <v>5389199</v>
      </c>
      <c r="G273" s="111">
        <v>579900</v>
      </c>
      <c r="H273" s="109" t="s">
        <v>156</v>
      </c>
      <c r="I273" s="109" t="s">
        <v>160</v>
      </c>
      <c r="J273" s="112">
        <v>45106</v>
      </c>
    </row>
    <row r="274" spans="1:10" ht="15">
      <c r="A274" s="109" t="s">
        <v>39</v>
      </c>
      <c r="B274" s="109" t="s">
        <v>366</v>
      </c>
      <c r="C274" s="109" t="s">
        <v>90</v>
      </c>
      <c r="D274" s="109" t="s">
        <v>91</v>
      </c>
      <c r="E274" s="109" t="s">
        <v>159</v>
      </c>
      <c r="F274" s="110">
        <v>5388567</v>
      </c>
      <c r="G274" s="111">
        <v>500000</v>
      </c>
      <c r="H274" s="109" t="s">
        <v>156</v>
      </c>
      <c r="I274" s="109" t="s">
        <v>160</v>
      </c>
      <c r="J274" s="112">
        <v>45104</v>
      </c>
    </row>
    <row r="275" spans="1:10" ht="15">
      <c r="A275" s="109" t="s">
        <v>39</v>
      </c>
      <c r="B275" s="109" t="s">
        <v>366</v>
      </c>
      <c r="C275" s="109" t="s">
        <v>90</v>
      </c>
      <c r="D275" s="109" t="s">
        <v>91</v>
      </c>
      <c r="E275" s="109" t="s">
        <v>154</v>
      </c>
      <c r="F275" s="110">
        <v>5389138</v>
      </c>
      <c r="G275" s="111">
        <v>1170000</v>
      </c>
      <c r="H275" s="109" t="s">
        <v>156</v>
      </c>
      <c r="I275" s="109" t="s">
        <v>160</v>
      </c>
      <c r="J275" s="112">
        <v>45106</v>
      </c>
    </row>
    <row r="276" spans="1:10" ht="15">
      <c r="A276" s="109" t="s">
        <v>39</v>
      </c>
      <c r="B276" s="109" t="s">
        <v>366</v>
      </c>
      <c r="C276" s="109" t="s">
        <v>28</v>
      </c>
      <c r="D276" s="109" t="s">
        <v>46</v>
      </c>
      <c r="E276" s="109" t="s">
        <v>154</v>
      </c>
      <c r="F276" s="110">
        <v>5388740</v>
      </c>
      <c r="G276" s="111">
        <v>525000</v>
      </c>
      <c r="H276" s="109" t="s">
        <v>156</v>
      </c>
      <c r="I276" s="109" t="s">
        <v>160</v>
      </c>
      <c r="J276" s="112">
        <v>45104</v>
      </c>
    </row>
    <row r="277" spans="1:10" ht="15">
      <c r="A277" s="109" t="s">
        <v>39</v>
      </c>
      <c r="B277" s="109" t="s">
        <v>366</v>
      </c>
      <c r="C277" s="109" t="s">
        <v>28</v>
      </c>
      <c r="D277" s="109" t="s">
        <v>49</v>
      </c>
      <c r="E277" s="109" t="s">
        <v>159</v>
      </c>
      <c r="F277" s="110">
        <v>5385017</v>
      </c>
      <c r="G277" s="111">
        <v>185000</v>
      </c>
      <c r="H277" s="109" t="s">
        <v>156</v>
      </c>
      <c r="I277" s="109" t="s">
        <v>160</v>
      </c>
      <c r="J277" s="112">
        <v>45085</v>
      </c>
    </row>
    <row r="278" spans="1:10" ht="15">
      <c r="A278" s="109" t="s">
        <v>39</v>
      </c>
      <c r="B278" s="109" t="s">
        <v>366</v>
      </c>
      <c r="C278" s="109" t="s">
        <v>47</v>
      </c>
      <c r="D278" s="109" t="s">
        <v>48</v>
      </c>
      <c r="E278" s="109" t="s">
        <v>154</v>
      </c>
      <c r="F278" s="110">
        <v>5385010</v>
      </c>
      <c r="G278" s="111">
        <v>430000</v>
      </c>
      <c r="H278" s="109" t="s">
        <v>156</v>
      </c>
      <c r="I278" s="109" t="s">
        <v>160</v>
      </c>
      <c r="J278" s="112">
        <v>45085</v>
      </c>
    </row>
    <row r="279" spans="1:10" ht="15">
      <c r="A279" s="109" t="s">
        <v>39</v>
      </c>
      <c r="B279" s="109" t="s">
        <v>366</v>
      </c>
      <c r="C279" s="109" t="s">
        <v>28</v>
      </c>
      <c r="D279" s="109" t="s">
        <v>46</v>
      </c>
      <c r="E279" s="109" t="s">
        <v>159</v>
      </c>
      <c r="F279" s="110">
        <v>5385008</v>
      </c>
      <c r="G279" s="111">
        <v>323000</v>
      </c>
      <c r="H279" s="109" t="s">
        <v>156</v>
      </c>
      <c r="I279" s="109" t="s">
        <v>160</v>
      </c>
      <c r="J279" s="112">
        <v>45085</v>
      </c>
    </row>
    <row r="280" spans="1:10" ht="15">
      <c r="A280" s="109" t="s">
        <v>39</v>
      </c>
      <c r="B280" s="109" t="s">
        <v>366</v>
      </c>
      <c r="C280" s="109" t="s">
        <v>28</v>
      </c>
      <c r="D280" s="109" t="s">
        <v>95</v>
      </c>
      <c r="E280" s="109" t="s">
        <v>154</v>
      </c>
      <c r="F280" s="110">
        <v>5385006</v>
      </c>
      <c r="G280" s="111">
        <v>805000</v>
      </c>
      <c r="H280" s="109" t="s">
        <v>156</v>
      </c>
      <c r="I280" s="109" t="s">
        <v>160</v>
      </c>
      <c r="J280" s="112">
        <v>45085</v>
      </c>
    </row>
    <row r="281" spans="1:10" ht="15">
      <c r="A281" s="109" t="s">
        <v>39</v>
      </c>
      <c r="B281" s="109" t="s">
        <v>366</v>
      </c>
      <c r="C281" s="109" t="s">
        <v>47</v>
      </c>
      <c r="D281" s="109" t="s">
        <v>48</v>
      </c>
      <c r="E281" s="109" t="s">
        <v>154</v>
      </c>
      <c r="F281" s="110">
        <v>5388669</v>
      </c>
      <c r="G281" s="111">
        <v>417500</v>
      </c>
      <c r="H281" s="109" t="s">
        <v>156</v>
      </c>
      <c r="I281" s="109" t="s">
        <v>160</v>
      </c>
      <c r="J281" s="112">
        <v>45104</v>
      </c>
    </row>
    <row r="282" spans="1:10" ht="15">
      <c r="A282" s="109" t="s">
        <v>39</v>
      </c>
      <c r="B282" s="109" t="s">
        <v>366</v>
      </c>
      <c r="C282" s="109" t="s">
        <v>28</v>
      </c>
      <c r="D282" s="109" t="s">
        <v>49</v>
      </c>
      <c r="E282" s="109" t="s">
        <v>158</v>
      </c>
      <c r="F282" s="110">
        <v>5388683</v>
      </c>
      <c r="G282" s="111">
        <v>80000</v>
      </c>
      <c r="H282" s="109" t="s">
        <v>156</v>
      </c>
      <c r="I282" s="109" t="s">
        <v>160</v>
      </c>
      <c r="J282" s="112">
        <v>45104</v>
      </c>
    </row>
    <row r="283" spans="1:10" ht="15">
      <c r="A283" s="109" t="s">
        <v>39</v>
      </c>
      <c r="B283" s="109" t="s">
        <v>366</v>
      </c>
      <c r="C283" s="109" t="s">
        <v>28</v>
      </c>
      <c r="D283" s="109" t="s">
        <v>98</v>
      </c>
      <c r="E283" s="109" t="s">
        <v>154</v>
      </c>
      <c r="F283" s="110">
        <v>5384999</v>
      </c>
      <c r="G283" s="111">
        <v>472000</v>
      </c>
      <c r="H283" s="109" t="s">
        <v>156</v>
      </c>
      <c r="I283" s="109" t="s">
        <v>160</v>
      </c>
      <c r="J283" s="112">
        <v>45085</v>
      </c>
    </row>
    <row r="284" spans="1:10" ht="15">
      <c r="A284" s="109" t="s">
        <v>39</v>
      </c>
      <c r="B284" s="109" t="s">
        <v>366</v>
      </c>
      <c r="C284" s="109" t="s">
        <v>28</v>
      </c>
      <c r="D284" s="109" t="s">
        <v>46</v>
      </c>
      <c r="E284" s="109" t="s">
        <v>154</v>
      </c>
      <c r="F284" s="110">
        <v>5384996</v>
      </c>
      <c r="G284" s="111">
        <v>730000</v>
      </c>
      <c r="H284" s="109" t="s">
        <v>156</v>
      </c>
      <c r="I284" s="109" t="s">
        <v>160</v>
      </c>
      <c r="J284" s="112">
        <v>45085</v>
      </c>
    </row>
    <row r="285" spans="1:10" ht="15">
      <c r="A285" s="109" t="s">
        <v>39</v>
      </c>
      <c r="B285" s="109" t="s">
        <v>366</v>
      </c>
      <c r="C285" s="109" t="s">
        <v>28</v>
      </c>
      <c r="D285" s="109" t="s">
        <v>93</v>
      </c>
      <c r="E285" s="109" t="s">
        <v>154</v>
      </c>
      <c r="F285" s="110">
        <v>5384990</v>
      </c>
      <c r="G285" s="111">
        <v>911000</v>
      </c>
      <c r="H285" s="109" t="s">
        <v>156</v>
      </c>
      <c r="I285" s="109" t="s">
        <v>160</v>
      </c>
      <c r="J285" s="112">
        <v>45085</v>
      </c>
    </row>
    <row r="286" spans="1:10" ht="15">
      <c r="A286" s="109" t="s">
        <v>39</v>
      </c>
      <c r="B286" s="109" t="s">
        <v>366</v>
      </c>
      <c r="C286" s="109" t="s">
        <v>47</v>
      </c>
      <c r="D286" s="109" t="s">
        <v>48</v>
      </c>
      <c r="E286" s="109" t="s">
        <v>154</v>
      </c>
      <c r="F286" s="110">
        <v>5384807</v>
      </c>
      <c r="G286" s="111">
        <v>415000</v>
      </c>
      <c r="H286" s="109" t="s">
        <v>156</v>
      </c>
      <c r="I286" s="109" t="s">
        <v>160</v>
      </c>
      <c r="J286" s="112">
        <v>45084</v>
      </c>
    </row>
    <row r="287" spans="1:10" ht="15">
      <c r="A287" s="109" t="s">
        <v>39</v>
      </c>
      <c r="B287" s="109" t="s">
        <v>366</v>
      </c>
      <c r="C287" s="109" t="s">
        <v>28</v>
      </c>
      <c r="D287" s="109" t="s">
        <v>49</v>
      </c>
      <c r="E287" s="109" t="s">
        <v>161</v>
      </c>
      <c r="F287" s="110">
        <v>5388739</v>
      </c>
      <c r="G287" s="111">
        <v>1025000</v>
      </c>
      <c r="H287" s="109" t="s">
        <v>156</v>
      </c>
      <c r="I287" s="109" t="s">
        <v>160</v>
      </c>
      <c r="J287" s="112">
        <v>45104</v>
      </c>
    </row>
    <row r="288" spans="1:10" ht="15">
      <c r="A288" s="109" t="s">
        <v>39</v>
      </c>
      <c r="B288" s="109" t="s">
        <v>366</v>
      </c>
      <c r="C288" s="109" t="s">
        <v>28</v>
      </c>
      <c r="D288" s="109" t="s">
        <v>95</v>
      </c>
      <c r="E288" s="109" t="s">
        <v>154</v>
      </c>
      <c r="F288" s="110">
        <v>5388882</v>
      </c>
      <c r="G288" s="111">
        <v>400000</v>
      </c>
      <c r="H288" s="109" t="s">
        <v>156</v>
      </c>
      <c r="I288" s="109" t="s">
        <v>160</v>
      </c>
      <c r="J288" s="112">
        <v>45105</v>
      </c>
    </row>
    <row r="289" spans="1:10" ht="15">
      <c r="A289" s="109" t="s">
        <v>39</v>
      </c>
      <c r="B289" s="109" t="s">
        <v>366</v>
      </c>
      <c r="C289" s="109" t="s">
        <v>28</v>
      </c>
      <c r="D289" s="109" t="s">
        <v>93</v>
      </c>
      <c r="E289" s="109" t="s">
        <v>159</v>
      </c>
      <c r="F289" s="110">
        <v>5388755</v>
      </c>
      <c r="G289" s="111">
        <v>235000</v>
      </c>
      <c r="H289" s="109" t="s">
        <v>156</v>
      </c>
      <c r="I289" s="109" t="s">
        <v>160</v>
      </c>
      <c r="J289" s="112">
        <v>45104</v>
      </c>
    </row>
    <row r="290" spans="1:10" ht="15">
      <c r="A290" s="109" t="s">
        <v>39</v>
      </c>
      <c r="B290" s="109" t="s">
        <v>366</v>
      </c>
      <c r="C290" s="109" t="s">
        <v>47</v>
      </c>
      <c r="D290" s="109" t="s">
        <v>48</v>
      </c>
      <c r="E290" s="109" t="s">
        <v>154</v>
      </c>
      <c r="F290" s="110">
        <v>5384966</v>
      </c>
      <c r="G290" s="111">
        <v>579000</v>
      </c>
      <c r="H290" s="109" t="s">
        <v>156</v>
      </c>
      <c r="I290" s="109" t="s">
        <v>160</v>
      </c>
      <c r="J290" s="112">
        <v>45085</v>
      </c>
    </row>
    <row r="291" spans="1:10" ht="15">
      <c r="A291" s="109" t="s">
        <v>39</v>
      </c>
      <c r="B291" s="109" t="s">
        <v>366</v>
      </c>
      <c r="C291" s="109" t="s">
        <v>28</v>
      </c>
      <c r="D291" s="109" t="s">
        <v>46</v>
      </c>
      <c r="E291" s="109" t="s">
        <v>154</v>
      </c>
      <c r="F291" s="110">
        <v>5388830</v>
      </c>
      <c r="G291" s="111">
        <v>800000</v>
      </c>
      <c r="H291" s="109" t="s">
        <v>156</v>
      </c>
      <c r="I291" s="109" t="s">
        <v>160</v>
      </c>
      <c r="J291" s="112">
        <v>45105</v>
      </c>
    </row>
    <row r="292" spans="1:10" ht="15">
      <c r="A292" s="109" t="s">
        <v>39</v>
      </c>
      <c r="B292" s="109" t="s">
        <v>366</v>
      </c>
      <c r="C292" s="109" t="s">
        <v>28</v>
      </c>
      <c r="D292" s="109" t="s">
        <v>95</v>
      </c>
      <c r="E292" s="109" t="s">
        <v>154</v>
      </c>
      <c r="F292" s="110">
        <v>5388833</v>
      </c>
      <c r="G292" s="111">
        <v>615000</v>
      </c>
      <c r="H292" s="109" t="s">
        <v>156</v>
      </c>
      <c r="I292" s="109" t="s">
        <v>160</v>
      </c>
      <c r="J292" s="112">
        <v>45105</v>
      </c>
    </row>
    <row r="293" spans="1:10" ht="15">
      <c r="A293" s="109" t="s">
        <v>39</v>
      </c>
      <c r="B293" s="109" t="s">
        <v>366</v>
      </c>
      <c r="C293" s="109" t="s">
        <v>28</v>
      </c>
      <c r="D293" s="109" t="s">
        <v>93</v>
      </c>
      <c r="E293" s="109" t="s">
        <v>154</v>
      </c>
      <c r="F293" s="110">
        <v>5388836</v>
      </c>
      <c r="G293" s="111">
        <v>632000</v>
      </c>
      <c r="H293" s="109" t="s">
        <v>156</v>
      </c>
      <c r="I293" s="109" t="s">
        <v>160</v>
      </c>
      <c r="J293" s="112">
        <v>45105</v>
      </c>
    </row>
    <row r="294" spans="1:10" ht="15">
      <c r="A294" s="109" t="s">
        <v>39</v>
      </c>
      <c r="B294" s="109" t="s">
        <v>366</v>
      </c>
      <c r="C294" s="109" t="s">
        <v>28</v>
      </c>
      <c r="D294" s="109" t="s">
        <v>93</v>
      </c>
      <c r="E294" s="109" t="s">
        <v>154</v>
      </c>
      <c r="F294" s="110">
        <v>5388847</v>
      </c>
      <c r="G294" s="111">
        <v>529500</v>
      </c>
      <c r="H294" s="109" t="s">
        <v>156</v>
      </c>
      <c r="I294" s="109" t="s">
        <v>160</v>
      </c>
      <c r="J294" s="112">
        <v>45105</v>
      </c>
    </row>
    <row r="295" spans="1:10" ht="15">
      <c r="A295" s="109" t="s">
        <v>39</v>
      </c>
      <c r="B295" s="109" t="s">
        <v>366</v>
      </c>
      <c r="C295" s="109" t="s">
        <v>107</v>
      </c>
      <c r="D295" s="109" t="s">
        <v>167</v>
      </c>
      <c r="E295" s="109" t="s">
        <v>159</v>
      </c>
      <c r="F295" s="110">
        <v>5384224</v>
      </c>
      <c r="G295" s="111">
        <v>240000</v>
      </c>
      <c r="H295" s="109" t="s">
        <v>156</v>
      </c>
      <c r="I295" s="109" t="s">
        <v>160</v>
      </c>
      <c r="J295" s="112">
        <v>45082</v>
      </c>
    </row>
    <row r="296" spans="1:10" ht="15">
      <c r="A296" s="109" t="s">
        <v>39</v>
      </c>
      <c r="B296" s="109" t="s">
        <v>366</v>
      </c>
      <c r="C296" s="109" t="s">
        <v>90</v>
      </c>
      <c r="D296" s="109" t="s">
        <v>91</v>
      </c>
      <c r="E296" s="109" t="s">
        <v>154</v>
      </c>
      <c r="F296" s="110">
        <v>5388879</v>
      </c>
      <c r="G296" s="111">
        <v>545000</v>
      </c>
      <c r="H296" s="109" t="s">
        <v>156</v>
      </c>
      <c r="I296" s="109" t="s">
        <v>160</v>
      </c>
      <c r="J296" s="112">
        <v>45105</v>
      </c>
    </row>
    <row r="297" spans="1:10" ht="15">
      <c r="A297" s="109" t="s">
        <v>39</v>
      </c>
      <c r="B297" s="109" t="s">
        <v>366</v>
      </c>
      <c r="C297" s="109" t="s">
        <v>90</v>
      </c>
      <c r="D297" s="109" t="s">
        <v>91</v>
      </c>
      <c r="E297" s="109" t="s">
        <v>158</v>
      </c>
      <c r="F297" s="110">
        <v>5389220</v>
      </c>
      <c r="G297" s="111">
        <v>210000</v>
      </c>
      <c r="H297" s="109" t="s">
        <v>156</v>
      </c>
      <c r="I297" s="109" t="s">
        <v>160</v>
      </c>
      <c r="J297" s="112">
        <v>45106</v>
      </c>
    </row>
    <row r="298" spans="1:10" ht="15">
      <c r="A298" s="109" t="s">
        <v>39</v>
      </c>
      <c r="B298" s="109" t="s">
        <v>366</v>
      </c>
      <c r="C298" s="109" t="s">
        <v>47</v>
      </c>
      <c r="D298" s="109" t="s">
        <v>48</v>
      </c>
      <c r="E298" s="109" t="s">
        <v>158</v>
      </c>
      <c r="F298" s="110">
        <v>5388724</v>
      </c>
      <c r="G298" s="111">
        <v>135000</v>
      </c>
      <c r="H298" s="109" t="s">
        <v>156</v>
      </c>
      <c r="I298" s="109" t="s">
        <v>160</v>
      </c>
      <c r="J298" s="112">
        <v>45104</v>
      </c>
    </row>
    <row r="299" spans="1:10" ht="15">
      <c r="A299" s="109" t="s">
        <v>39</v>
      </c>
      <c r="B299" s="109" t="s">
        <v>366</v>
      </c>
      <c r="C299" s="109" t="s">
        <v>90</v>
      </c>
      <c r="D299" s="109" t="s">
        <v>91</v>
      </c>
      <c r="E299" s="109" t="s">
        <v>154</v>
      </c>
      <c r="F299" s="110">
        <v>5389598</v>
      </c>
      <c r="G299" s="111">
        <v>450000</v>
      </c>
      <c r="H299" s="109" t="s">
        <v>156</v>
      </c>
      <c r="I299" s="109" t="s">
        <v>160</v>
      </c>
      <c r="J299" s="112">
        <v>45107</v>
      </c>
    </row>
    <row r="300" spans="1:10" ht="15">
      <c r="A300" s="109" t="s">
        <v>39</v>
      </c>
      <c r="B300" s="109" t="s">
        <v>366</v>
      </c>
      <c r="C300" s="109" t="s">
        <v>90</v>
      </c>
      <c r="D300" s="109" t="s">
        <v>91</v>
      </c>
      <c r="E300" s="109" t="s">
        <v>154</v>
      </c>
      <c r="F300" s="110">
        <v>5389527</v>
      </c>
      <c r="G300" s="111">
        <v>1985000</v>
      </c>
      <c r="H300" s="109" t="s">
        <v>156</v>
      </c>
      <c r="I300" s="109" t="s">
        <v>160</v>
      </c>
      <c r="J300" s="112">
        <v>45107</v>
      </c>
    </row>
    <row r="301" spans="1:10" ht="15">
      <c r="A301" s="109" t="s">
        <v>39</v>
      </c>
      <c r="B301" s="109" t="s">
        <v>366</v>
      </c>
      <c r="C301" s="109" t="s">
        <v>28</v>
      </c>
      <c r="D301" s="109" t="s">
        <v>98</v>
      </c>
      <c r="E301" s="109" t="s">
        <v>154</v>
      </c>
      <c r="F301" s="110">
        <v>5389557</v>
      </c>
      <c r="G301" s="111">
        <v>699000</v>
      </c>
      <c r="H301" s="109" t="s">
        <v>156</v>
      </c>
      <c r="I301" s="109" t="s">
        <v>160</v>
      </c>
      <c r="J301" s="112">
        <v>45107</v>
      </c>
    </row>
    <row r="302" spans="1:10" ht="15">
      <c r="A302" s="109" t="s">
        <v>39</v>
      </c>
      <c r="B302" s="109" t="s">
        <v>366</v>
      </c>
      <c r="C302" s="109" t="s">
        <v>28</v>
      </c>
      <c r="D302" s="109" t="s">
        <v>49</v>
      </c>
      <c r="E302" s="109" t="s">
        <v>154</v>
      </c>
      <c r="F302" s="110">
        <v>5389562</v>
      </c>
      <c r="G302" s="111">
        <v>725000</v>
      </c>
      <c r="H302" s="109" t="s">
        <v>156</v>
      </c>
      <c r="I302" s="109" t="s">
        <v>160</v>
      </c>
      <c r="J302" s="112">
        <v>45107</v>
      </c>
    </row>
    <row r="303" spans="1:10" ht="15">
      <c r="A303" s="109" t="s">
        <v>39</v>
      </c>
      <c r="B303" s="109" t="s">
        <v>366</v>
      </c>
      <c r="C303" s="109" t="s">
        <v>28</v>
      </c>
      <c r="D303" s="109" t="s">
        <v>46</v>
      </c>
      <c r="E303" s="109" t="s">
        <v>154</v>
      </c>
      <c r="F303" s="110">
        <v>5389565</v>
      </c>
      <c r="G303" s="111">
        <v>1485000</v>
      </c>
      <c r="H303" s="109" t="s">
        <v>156</v>
      </c>
      <c r="I303" s="109" t="s">
        <v>160</v>
      </c>
      <c r="J303" s="112">
        <v>45107</v>
      </c>
    </row>
    <row r="304" spans="1:10" ht="15">
      <c r="A304" s="109" t="s">
        <v>39</v>
      </c>
      <c r="B304" s="109" t="s">
        <v>366</v>
      </c>
      <c r="C304" s="109" t="s">
        <v>28</v>
      </c>
      <c r="D304" s="109" t="s">
        <v>93</v>
      </c>
      <c r="E304" s="109" t="s">
        <v>159</v>
      </c>
      <c r="F304" s="110">
        <v>5389567</v>
      </c>
      <c r="G304" s="111">
        <v>526500</v>
      </c>
      <c r="H304" s="109" t="s">
        <v>156</v>
      </c>
      <c r="I304" s="109" t="s">
        <v>160</v>
      </c>
      <c r="J304" s="112">
        <v>45107</v>
      </c>
    </row>
    <row r="305" spans="1:10" ht="15">
      <c r="A305" s="109" t="s">
        <v>39</v>
      </c>
      <c r="B305" s="109" t="s">
        <v>366</v>
      </c>
      <c r="C305" s="109" t="s">
        <v>28</v>
      </c>
      <c r="D305" s="109" t="s">
        <v>95</v>
      </c>
      <c r="E305" s="109" t="s">
        <v>159</v>
      </c>
      <c r="F305" s="110">
        <v>5389570</v>
      </c>
      <c r="G305" s="111">
        <v>425000</v>
      </c>
      <c r="H305" s="109" t="s">
        <v>156</v>
      </c>
      <c r="I305" s="109" t="s">
        <v>160</v>
      </c>
      <c r="J305" s="112">
        <v>45107</v>
      </c>
    </row>
    <row r="306" spans="1:10" ht="15">
      <c r="A306" s="109" t="s">
        <v>39</v>
      </c>
      <c r="B306" s="109" t="s">
        <v>366</v>
      </c>
      <c r="C306" s="109" t="s">
        <v>28</v>
      </c>
      <c r="D306" s="109" t="s">
        <v>93</v>
      </c>
      <c r="E306" s="109" t="s">
        <v>154</v>
      </c>
      <c r="F306" s="110">
        <v>5389578</v>
      </c>
      <c r="G306" s="111">
        <v>500000</v>
      </c>
      <c r="H306" s="109" t="s">
        <v>156</v>
      </c>
      <c r="I306" s="109" t="s">
        <v>160</v>
      </c>
      <c r="J306" s="112">
        <v>45107</v>
      </c>
    </row>
    <row r="307" spans="1:10" ht="15">
      <c r="A307" s="109" t="s">
        <v>39</v>
      </c>
      <c r="B307" s="109" t="s">
        <v>366</v>
      </c>
      <c r="C307" s="109" t="s">
        <v>28</v>
      </c>
      <c r="D307" s="109" t="s">
        <v>49</v>
      </c>
      <c r="E307" s="109" t="s">
        <v>158</v>
      </c>
      <c r="F307" s="110">
        <v>5389584</v>
      </c>
      <c r="G307" s="111">
        <v>460000</v>
      </c>
      <c r="H307" s="109" t="s">
        <v>156</v>
      </c>
      <c r="I307" s="109" t="s">
        <v>160</v>
      </c>
      <c r="J307" s="112">
        <v>45107</v>
      </c>
    </row>
    <row r="308" spans="1:10" ht="15">
      <c r="A308" s="109" t="s">
        <v>39</v>
      </c>
      <c r="B308" s="109" t="s">
        <v>366</v>
      </c>
      <c r="C308" s="109" t="s">
        <v>28</v>
      </c>
      <c r="D308" s="109" t="s">
        <v>49</v>
      </c>
      <c r="E308" s="109" t="s">
        <v>159</v>
      </c>
      <c r="F308" s="110">
        <v>5389202</v>
      </c>
      <c r="G308" s="111">
        <v>415500</v>
      </c>
      <c r="H308" s="109" t="s">
        <v>156</v>
      </c>
      <c r="I308" s="109" t="s">
        <v>160</v>
      </c>
      <c r="J308" s="112">
        <v>45106</v>
      </c>
    </row>
    <row r="309" spans="1:10" ht="15">
      <c r="A309" s="109" t="s">
        <v>39</v>
      </c>
      <c r="B309" s="109" t="s">
        <v>366</v>
      </c>
      <c r="C309" s="109" t="s">
        <v>28</v>
      </c>
      <c r="D309" s="109" t="s">
        <v>93</v>
      </c>
      <c r="E309" s="109" t="s">
        <v>154</v>
      </c>
      <c r="F309" s="110">
        <v>5389593</v>
      </c>
      <c r="G309" s="111">
        <v>870000</v>
      </c>
      <c r="H309" s="109" t="s">
        <v>156</v>
      </c>
      <c r="I309" s="109" t="s">
        <v>160</v>
      </c>
      <c r="J309" s="112">
        <v>45107</v>
      </c>
    </row>
    <row r="310" spans="1:10" ht="15">
      <c r="A310" s="109" t="s">
        <v>39</v>
      </c>
      <c r="B310" s="109" t="s">
        <v>366</v>
      </c>
      <c r="C310" s="109" t="s">
        <v>90</v>
      </c>
      <c r="D310" s="109" t="s">
        <v>91</v>
      </c>
      <c r="E310" s="109" t="s">
        <v>154</v>
      </c>
      <c r="F310" s="110">
        <v>5389404</v>
      </c>
      <c r="G310" s="111">
        <v>17220929</v>
      </c>
      <c r="H310" s="109" t="s">
        <v>156</v>
      </c>
      <c r="I310" s="109" t="s">
        <v>160</v>
      </c>
      <c r="J310" s="112">
        <v>45107</v>
      </c>
    </row>
    <row r="311" spans="1:10" ht="15">
      <c r="A311" s="109" t="s">
        <v>39</v>
      </c>
      <c r="B311" s="109" t="s">
        <v>366</v>
      </c>
      <c r="C311" s="109" t="s">
        <v>47</v>
      </c>
      <c r="D311" s="109" t="s">
        <v>48</v>
      </c>
      <c r="E311" s="109" t="s">
        <v>154</v>
      </c>
      <c r="F311" s="110">
        <v>5389607</v>
      </c>
      <c r="G311" s="111">
        <v>570000</v>
      </c>
      <c r="H311" s="109" t="s">
        <v>156</v>
      </c>
      <c r="I311" s="109" t="s">
        <v>160</v>
      </c>
      <c r="J311" s="112">
        <v>45107</v>
      </c>
    </row>
    <row r="312" spans="1:10" ht="15">
      <c r="A312" s="109" t="s">
        <v>39</v>
      </c>
      <c r="B312" s="109" t="s">
        <v>366</v>
      </c>
      <c r="C312" s="109" t="s">
        <v>87</v>
      </c>
      <c r="D312" s="109" t="s">
        <v>99</v>
      </c>
      <c r="E312" s="109" t="s">
        <v>159</v>
      </c>
      <c r="F312" s="110">
        <v>5389610</v>
      </c>
      <c r="G312" s="111">
        <v>375000</v>
      </c>
      <c r="H312" s="109" t="s">
        <v>156</v>
      </c>
      <c r="I312" s="109" t="s">
        <v>160</v>
      </c>
      <c r="J312" s="112">
        <v>45107</v>
      </c>
    </row>
    <row r="313" spans="1:10" ht="15">
      <c r="A313" s="109" t="s">
        <v>39</v>
      </c>
      <c r="B313" s="109" t="s">
        <v>366</v>
      </c>
      <c r="C313" s="109" t="s">
        <v>28</v>
      </c>
      <c r="D313" s="109" t="s">
        <v>49</v>
      </c>
      <c r="E313" s="109" t="s">
        <v>154</v>
      </c>
      <c r="F313" s="110">
        <v>5389613</v>
      </c>
      <c r="G313" s="111">
        <v>939000</v>
      </c>
      <c r="H313" s="109" t="s">
        <v>156</v>
      </c>
      <c r="I313" s="109" t="s">
        <v>160</v>
      </c>
      <c r="J313" s="112">
        <v>45107</v>
      </c>
    </row>
    <row r="314" spans="1:10" ht="15">
      <c r="A314" s="109" t="s">
        <v>39</v>
      </c>
      <c r="B314" s="109" t="s">
        <v>366</v>
      </c>
      <c r="C314" s="109" t="s">
        <v>47</v>
      </c>
      <c r="D314" s="109" t="s">
        <v>48</v>
      </c>
      <c r="E314" s="109" t="s">
        <v>159</v>
      </c>
      <c r="F314" s="110">
        <v>5389617</v>
      </c>
      <c r="G314" s="111">
        <v>320000</v>
      </c>
      <c r="H314" s="109" t="s">
        <v>156</v>
      </c>
      <c r="I314" s="109" t="s">
        <v>160</v>
      </c>
      <c r="J314" s="112">
        <v>45107</v>
      </c>
    </row>
    <row r="315" spans="1:10" ht="15">
      <c r="A315" s="109" t="s">
        <v>39</v>
      </c>
      <c r="B315" s="109" t="s">
        <v>366</v>
      </c>
      <c r="C315" s="109" t="s">
        <v>28</v>
      </c>
      <c r="D315" s="109" t="s">
        <v>49</v>
      </c>
      <c r="E315" s="109" t="s">
        <v>154</v>
      </c>
      <c r="F315" s="110">
        <v>5387679</v>
      </c>
      <c r="G315" s="111">
        <v>787500</v>
      </c>
      <c r="H315" s="109" t="s">
        <v>156</v>
      </c>
      <c r="I315" s="109" t="s">
        <v>160</v>
      </c>
      <c r="J315" s="112">
        <v>45100</v>
      </c>
    </row>
    <row r="316" spans="1:10" ht="15">
      <c r="A316" s="109" t="s">
        <v>39</v>
      </c>
      <c r="B316" s="109" t="s">
        <v>366</v>
      </c>
      <c r="C316" s="109" t="s">
        <v>28</v>
      </c>
      <c r="D316" s="109" t="s">
        <v>49</v>
      </c>
      <c r="E316" s="109" t="s">
        <v>159</v>
      </c>
      <c r="F316" s="110">
        <v>5387655</v>
      </c>
      <c r="G316" s="111">
        <v>430000</v>
      </c>
      <c r="H316" s="109" t="s">
        <v>156</v>
      </c>
      <c r="I316" s="109" t="s">
        <v>160</v>
      </c>
      <c r="J316" s="112">
        <v>45100</v>
      </c>
    </row>
    <row r="317" spans="1:10" ht="15">
      <c r="A317" s="109" t="s">
        <v>39</v>
      </c>
      <c r="B317" s="109" t="s">
        <v>366</v>
      </c>
      <c r="C317" s="109" t="s">
        <v>28</v>
      </c>
      <c r="D317" s="109" t="s">
        <v>93</v>
      </c>
      <c r="E317" s="109" t="s">
        <v>154</v>
      </c>
      <c r="F317" s="110">
        <v>5387652</v>
      </c>
      <c r="G317" s="111">
        <v>540000</v>
      </c>
      <c r="H317" s="109" t="s">
        <v>156</v>
      </c>
      <c r="I317" s="109" t="s">
        <v>160</v>
      </c>
      <c r="J317" s="112">
        <v>45100</v>
      </c>
    </row>
    <row r="318" spans="1:10" ht="15">
      <c r="A318" s="109" t="s">
        <v>39</v>
      </c>
      <c r="B318" s="109" t="s">
        <v>366</v>
      </c>
      <c r="C318" s="109" t="s">
        <v>28</v>
      </c>
      <c r="D318" s="109" t="s">
        <v>46</v>
      </c>
      <c r="E318" s="109" t="s">
        <v>159</v>
      </c>
      <c r="F318" s="110">
        <v>5389035</v>
      </c>
      <c r="G318" s="111">
        <v>715000</v>
      </c>
      <c r="H318" s="109" t="s">
        <v>156</v>
      </c>
      <c r="I318" s="109" t="s">
        <v>160</v>
      </c>
      <c r="J318" s="112">
        <v>45106</v>
      </c>
    </row>
    <row r="319" spans="1:10" ht="15">
      <c r="A319" s="109" t="s">
        <v>39</v>
      </c>
      <c r="B319" s="109" t="s">
        <v>366</v>
      </c>
      <c r="C319" s="109" t="s">
        <v>90</v>
      </c>
      <c r="D319" s="109" t="s">
        <v>91</v>
      </c>
      <c r="E319" s="109" t="s">
        <v>154</v>
      </c>
      <c r="F319" s="110">
        <v>5389024</v>
      </c>
      <c r="G319" s="111">
        <v>928000</v>
      </c>
      <c r="H319" s="109" t="s">
        <v>156</v>
      </c>
      <c r="I319" s="109" t="s">
        <v>160</v>
      </c>
      <c r="J319" s="112">
        <v>45106</v>
      </c>
    </row>
    <row r="320" spans="1:10" ht="15">
      <c r="A320" s="109" t="s">
        <v>39</v>
      </c>
      <c r="B320" s="109" t="s">
        <v>366</v>
      </c>
      <c r="C320" s="109" t="s">
        <v>28</v>
      </c>
      <c r="D320" s="109" t="s">
        <v>49</v>
      </c>
      <c r="E320" s="109" t="s">
        <v>154</v>
      </c>
      <c r="F320" s="110">
        <v>5389591</v>
      </c>
      <c r="G320" s="111">
        <v>374900</v>
      </c>
      <c r="H320" s="109" t="s">
        <v>156</v>
      </c>
      <c r="I320" s="109" t="s">
        <v>160</v>
      </c>
      <c r="J320" s="112">
        <v>45107</v>
      </c>
    </row>
    <row r="321" spans="1:10" ht="15">
      <c r="A321" s="109" t="s">
        <v>39</v>
      </c>
      <c r="B321" s="109" t="s">
        <v>366</v>
      </c>
      <c r="C321" s="109" t="s">
        <v>90</v>
      </c>
      <c r="D321" s="109" t="s">
        <v>91</v>
      </c>
      <c r="E321" s="109" t="s">
        <v>154</v>
      </c>
      <c r="F321" s="110">
        <v>5389314</v>
      </c>
      <c r="G321" s="111">
        <v>615000</v>
      </c>
      <c r="H321" s="109" t="s">
        <v>156</v>
      </c>
      <c r="I321" s="109" t="s">
        <v>160</v>
      </c>
      <c r="J321" s="112">
        <v>45107</v>
      </c>
    </row>
    <row r="322" spans="1:10" ht="15">
      <c r="A322" s="109" t="s">
        <v>39</v>
      </c>
      <c r="B322" s="109" t="s">
        <v>366</v>
      </c>
      <c r="C322" s="109" t="s">
        <v>87</v>
      </c>
      <c r="D322" s="109" t="s">
        <v>99</v>
      </c>
      <c r="E322" s="109" t="s">
        <v>154</v>
      </c>
      <c r="F322" s="110">
        <v>5384544</v>
      </c>
      <c r="G322" s="111">
        <v>321729</v>
      </c>
      <c r="H322" s="109" t="s">
        <v>156</v>
      </c>
      <c r="I322" s="109" t="s">
        <v>160</v>
      </c>
      <c r="J322" s="112">
        <v>45083</v>
      </c>
    </row>
    <row r="323" spans="1:10" ht="15">
      <c r="A323" s="109" t="s">
        <v>39</v>
      </c>
      <c r="B323" s="109" t="s">
        <v>366</v>
      </c>
      <c r="C323" s="109" t="s">
        <v>28</v>
      </c>
      <c r="D323" s="109" t="s">
        <v>49</v>
      </c>
      <c r="E323" s="109" t="s">
        <v>154</v>
      </c>
      <c r="F323" s="110">
        <v>5389270</v>
      </c>
      <c r="G323" s="111">
        <v>1150000</v>
      </c>
      <c r="H323" s="109" t="s">
        <v>156</v>
      </c>
      <c r="I323" s="109" t="s">
        <v>160</v>
      </c>
      <c r="J323" s="112">
        <v>45107</v>
      </c>
    </row>
    <row r="324" spans="1:10" ht="15">
      <c r="A324" s="109" t="s">
        <v>39</v>
      </c>
      <c r="B324" s="109" t="s">
        <v>366</v>
      </c>
      <c r="C324" s="109" t="s">
        <v>28</v>
      </c>
      <c r="D324" s="109" t="s">
        <v>46</v>
      </c>
      <c r="E324" s="109" t="s">
        <v>159</v>
      </c>
      <c r="F324" s="110">
        <v>5389279</v>
      </c>
      <c r="G324" s="111">
        <v>175000</v>
      </c>
      <c r="H324" s="109" t="s">
        <v>156</v>
      </c>
      <c r="I324" s="109" t="s">
        <v>160</v>
      </c>
      <c r="J324" s="112">
        <v>45107</v>
      </c>
    </row>
    <row r="325" spans="1:10" ht="15">
      <c r="A325" s="109" t="s">
        <v>39</v>
      </c>
      <c r="B325" s="109" t="s">
        <v>366</v>
      </c>
      <c r="C325" s="109" t="s">
        <v>28</v>
      </c>
      <c r="D325" s="109" t="s">
        <v>49</v>
      </c>
      <c r="E325" s="109" t="s">
        <v>154</v>
      </c>
      <c r="F325" s="110">
        <v>5389280</v>
      </c>
      <c r="G325" s="111">
        <v>550000</v>
      </c>
      <c r="H325" s="109" t="s">
        <v>156</v>
      </c>
      <c r="I325" s="109" t="s">
        <v>160</v>
      </c>
      <c r="J325" s="112">
        <v>45107</v>
      </c>
    </row>
    <row r="326" spans="1:10" ht="15">
      <c r="A326" s="109" t="s">
        <v>39</v>
      </c>
      <c r="B326" s="109" t="s">
        <v>366</v>
      </c>
      <c r="C326" s="109" t="s">
        <v>28</v>
      </c>
      <c r="D326" s="109" t="s">
        <v>46</v>
      </c>
      <c r="E326" s="109" t="s">
        <v>154</v>
      </c>
      <c r="F326" s="110">
        <v>5389282</v>
      </c>
      <c r="G326" s="111">
        <v>525000</v>
      </c>
      <c r="H326" s="109" t="s">
        <v>156</v>
      </c>
      <c r="I326" s="109" t="s">
        <v>160</v>
      </c>
      <c r="J326" s="112">
        <v>45107</v>
      </c>
    </row>
    <row r="327" spans="1:10" ht="15">
      <c r="A327" s="109" t="s">
        <v>39</v>
      </c>
      <c r="B327" s="109" t="s">
        <v>366</v>
      </c>
      <c r="C327" s="109" t="s">
        <v>28</v>
      </c>
      <c r="D327" s="109" t="s">
        <v>96</v>
      </c>
      <c r="E327" s="109" t="s">
        <v>154</v>
      </c>
      <c r="F327" s="110">
        <v>5389286</v>
      </c>
      <c r="G327" s="111">
        <v>523729</v>
      </c>
      <c r="H327" s="109" t="s">
        <v>160</v>
      </c>
      <c r="I327" s="109" t="s">
        <v>160</v>
      </c>
      <c r="J327" s="112">
        <v>45107</v>
      </c>
    </row>
    <row r="328" spans="1:10" ht="15">
      <c r="A328" s="109" t="s">
        <v>39</v>
      </c>
      <c r="B328" s="109" t="s">
        <v>366</v>
      </c>
      <c r="C328" s="109" t="s">
        <v>28</v>
      </c>
      <c r="D328" s="109" t="s">
        <v>93</v>
      </c>
      <c r="E328" s="109" t="s">
        <v>154</v>
      </c>
      <c r="F328" s="110">
        <v>5384531</v>
      </c>
      <c r="G328" s="111">
        <v>440000</v>
      </c>
      <c r="H328" s="109" t="s">
        <v>156</v>
      </c>
      <c r="I328" s="109" t="s">
        <v>160</v>
      </c>
      <c r="J328" s="112">
        <v>45083</v>
      </c>
    </row>
    <row r="329" spans="1:10" ht="15">
      <c r="A329" s="109" t="s">
        <v>39</v>
      </c>
      <c r="B329" s="109" t="s">
        <v>366</v>
      </c>
      <c r="C329" s="109" t="s">
        <v>28</v>
      </c>
      <c r="D329" s="109" t="s">
        <v>49</v>
      </c>
      <c r="E329" s="109" t="s">
        <v>154</v>
      </c>
      <c r="F329" s="110">
        <v>5384524</v>
      </c>
      <c r="G329" s="111">
        <v>475000</v>
      </c>
      <c r="H329" s="109" t="s">
        <v>156</v>
      </c>
      <c r="I329" s="109" t="s">
        <v>160</v>
      </c>
      <c r="J329" s="112">
        <v>45083</v>
      </c>
    </row>
    <row r="330" spans="1:10" ht="15">
      <c r="A330" s="109" t="s">
        <v>39</v>
      </c>
      <c r="B330" s="109" t="s">
        <v>366</v>
      </c>
      <c r="C330" s="109" t="s">
        <v>28</v>
      </c>
      <c r="D330" s="109" t="s">
        <v>93</v>
      </c>
      <c r="E330" s="109" t="s">
        <v>154</v>
      </c>
      <c r="F330" s="110">
        <v>5384513</v>
      </c>
      <c r="G330" s="111">
        <v>555000</v>
      </c>
      <c r="H330" s="109" t="s">
        <v>156</v>
      </c>
      <c r="I330" s="109" t="s">
        <v>160</v>
      </c>
      <c r="J330" s="112">
        <v>45083</v>
      </c>
    </row>
    <row r="331" spans="1:10" ht="15">
      <c r="A331" s="109" t="s">
        <v>39</v>
      </c>
      <c r="B331" s="109" t="s">
        <v>366</v>
      </c>
      <c r="C331" s="109" t="s">
        <v>28</v>
      </c>
      <c r="D331" s="109" t="s">
        <v>46</v>
      </c>
      <c r="E331" s="109" t="s">
        <v>154</v>
      </c>
      <c r="F331" s="110">
        <v>5389414</v>
      </c>
      <c r="G331" s="111">
        <v>3425000</v>
      </c>
      <c r="H331" s="109" t="s">
        <v>156</v>
      </c>
      <c r="I331" s="109" t="s">
        <v>160</v>
      </c>
      <c r="J331" s="112">
        <v>45107</v>
      </c>
    </row>
    <row r="332" spans="1:10" ht="15">
      <c r="A332" s="109" t="s">
        <v>39</v>
      </c>
      <c r="B332" s="109" t="s">
        <v>366</v>
      </c>
      <c r="C332" s="109" t="s">
        <v>28</v>
      </c>
      <c r="D332" s="109" t="s">
        <v>49</v>
      </c>
      <c r="E332" s="109" t="s">
        <v>154</v>
      </c>
      <c r="F332" s="110">
        <v>5384497</v>
      </c>
      <c r="G332" s="111">
        <v>810000</v>
      </c>
      <c r="H332" s="109" t="s">
        <v>156</v>
      </c>
      <c r="I332" s="109" t="s">
        <v>160</v>
      </c>
      <c r="J332" s="112">
        <v>45083</v>
      </c>
    </row>
    <row r="333" spans="1:10" ht="15">
      <c r="A333" s="109" t="s">
        <v>39</v>
      </c>
      <c r="B333" s="109" t="s">
        <v>366</v>
      </c>
      <c r="C333" s="109" t="s">
        <v>28</v>
      </c>
      <c r="D333" s="109" t="s">
        <v>93</v>
      </c>
      <c r="E333" s="109" t="s">
        <v>154</v>
      </c>
      <c r="F333" s="110">
        <v>5389406</v>
      </c>
      <c r="G333" s="111">
        <v>515000</v>
      </c>
      <c r="H333" s="109" t="s">
        <v>156</v>
      </c>
      <c r="I333" s="109" t="s">
        <v>160</v>
      </c>
      <c r="J333" s="112">
        <v>45107</v>
      </c>
    </row>
    <row r="334" spans="1:10" ht="15">
      <c r="A334" s="109" t="s">
        <v>39</v>
      </c>
      <c r="B334" s="109" t="s">
        <v>366</v>
      </c>
      <c r="C334" s="109" t="s">
        <v>28</v>
      </c>
      <c r="D334" s="109" t="s">
        <v>46</v>
      </c>
      <c r="E334" s="109" t="s">
        <v>154</v>
      </c>
      <c r="F334" s="110">
        <v>5389316</v>
      </c>
      <c r="G334" s="111">
        <v>645000</v>
      </c>
      <c r="H334" s="109" t="s">
        <v>156</v>
      </c>
      <c r="I334" s="109" t="s">
        <v>160</v>
      </c>
      <c r="J334" s="112">
        <v>45107</v>
      </c>
    </row>
    <row r="335" spans="1:10" ht="15">
      <c r="A335" s="109" t="s">
        <v>39</v>
      </c>
      <c r="B335" s="109" t="s">
        <v>366</v>
      </c>
      <c r="C335" s="109" t="s">
        <v>47</v>
      </c>
      <c r="D335" s="109" t="s">
        <v>48</v>
      </c>
      <c r="E335" s="109" t="s">
        <v>154</v>
      </c>
      <c r="F335" s="110">
        <v>5389332</v>
      </c>
      <c r="G335" s="111">
        <v>512250</v>
      </c>
      <c r="H335" s="109" t="s">
        <v>156</v>
      </c>
      <c r="I335" s="109" t="s">
        <v>160</v>
      </c>
      <c r="J335" s="112">
        <v>45107</v>
      </c>
    </row>
    <row r="336" spans="1:10" ht="15">
      <c r="A336" s="109" t="s">
        <v>39</v>
      </c>
      <c r="B336" s="109" t="s">
        <v>366</v>
      </c>
      <c r="C336" s="109" t="s">
        <v>90</v>
      </c>
      <c r="D336" s="109" t="s">
        <v>91</v>
      </c>
      <c r="E336" s="109" t="s">
        <v>159</v>
      </c>
      <c r="F336" s="110">
        <v>5384491</v>
      </c>
      <c r="G336" s="111">
        <v>243000</v>
      </c>
      <c r="H336" s="109" t="s">
        <v>156</v>
      </c>
      <c r="I336" s="109" t="s">
        <v>160</v>
      </c>
      <c r="J336" s="112">
        <v>45083</v>
      </c>
    </row>
    <row r="337" spans="1:10" ht="15">
      <c r="A337" s="109" t="s">
        <v>39</v>
      </c>
      <c r="B337" s="109" t="s">
        <v>366</v>
      </c>
      <c r="C337" s="109" t="s">
        <v>87</v>
      </c>
      <c r="D337" s="109" t="s">
        <v>99</v>
      </c>
      <c r="E337" s="109" t="s">
        <v>154</v>
      </c>
      <c r="F337" s="110">
        <v>5389338</v>
      </c>
      <c r="G337" s="111">
        <v>525000</v>
      </c>
      <c r="H337" s="109" t="s">
        <v>156</v>
      </c>
      <c r="I337" s="109" t="s">
        <v>160</v>
      </c>
      <c r="J337" s="112">
        <v>45107</v>
      </c>
    </row>
    <row r="338" spans="1:10" ht="15">
      <c r="A338" s="109" t="s">
        <v>39</v>
      </c>
      <c r="B338" s="109" t="s">
        <v>366</v>
      </c>
      <c r="C338" s="109" t="s">
        <v>28</v>
      </c>
      <c r="D338" s="109" t="s">
        <v>46</v>
      </c>
      <c r="E338" s="109" t="s">
        <v>166</v>
      </c>
      <c r="F338" s="110">
        <v>5384480</v>
      </c>
      <c r="G338" s="111">
        <v>480000</v>
      </c>
      <c r="H338" s="109" t="s">
        <v>156</v>
      </c>
      <c r="I338" s="109" t="s">
        <v>160</v>
      </c>
      <c r="J338" s="112">
        <v>45083</v>
      </c>
    </row>
    <row r="339" spans="1:10" ht="15">
      <c r="A339" s="109" t="s">
        <v>39</v>
      </c>
      <c r="B339" s="109" t="s">
        <v>366</v>
      </c>
      <c r="C339" s="109" t="s">
        <v>28</v>
      </c>
      <c r="D339" s="109" t="s">
        <v>49</v>
      </c>
      <c r="E339" s="109" t="s">
        <v>154</v>
      </c>
      <c r="F339" s="110">
        <v>5389358</v>
      </c>
      <c r="G339" s="111">
        <v>1449000</v>
      </c>
      <c r="H339" s="109" t="s">
        <v>156</v>
      </c>
      <c r="I339" s="109" t="s">
        <v>160</v>
      </c>
      <c r="J339" s="112">
        <v>45107</v>
      </c>
    </row>
    <row r="340" spans="1:10" ht="15">
      <c r="A340" s="109" t="s">
        <v>39</v>
      </c>
      <c r="B340" s="109" t="s">
        <v>366</v>
      </c>
      <c r="C340" s="109" t="s">
        <v>28</v>
      </c>
      <c r="D340" s="109" t="s">
        <v>98</v>
      </c>
      <c r="E340" s="109" t="s">
        <v>166</v>
      </c>
      <c r="F340" s="110">
        <v>5384421</v>
      </c>
      <c r="G340" s="111">
        <v>350000</v>
      </c>
      <c r="H340" s="109" t="s">
        <v>156</v>
      </c>
      <c r="I340" s="109" t="s">
        <v>160</v>
      </c>
      <c r="J340" s="112">
        <v>45083</v>
      </c>
    </row>
    <row r="341" spans="1:10" ht="15">
      <c r="A341" s="109" t="s">
        <v>39</v>
      </c>
      <c r="B341" s="109" t="s">
        <v>366</v>
      </c>
      <c r="C341" s="109" t="s">
        <v>28</v>
      </c>
      <c r="D341" s="109" t="s">
        <v>98</v>
      </c>
      <c r="E341" s="109" t="s">
        <v>166</v>
      </c>
      <c r="F341" s="110">
        <v>5389396</v>
      </c>
      <c r="G341" s="111">
        <v>1050000</v>
      </c>
      <c r="H341" s="109" t="s">
        <v>156</v>
      </c>
      <c r="I341" s="109" t="s">
        <v>160</v>
      </c>
      <c r="J341" s="112">
        <v>45107</v>
      </c>
    </row>
    <row r="342" spans="1:10" ht="15">
      <c r="A342" s="109" t="s">
        <v>39</v>
      </c>
      <c r="B342" s="109" t="s">
        <v>366</v>
      </c>
      <c r="C342" s="109" t="s">
        <v>47</v>
      </c>
      <c r="D342" s="109" t="s">
        <v>48</v>
      </c>
      <c r="E342" s="109" t="s">
        <v>154</v>
      </c>
      <c r="F342" s="110">
        <v>5384821</v>
      </c>
      <c r="G342" s="111">
        <v>550000</v>
      </c>
      <c r="H342" s="109" t="s">
        <v>156</v>
      </c>
      <c r="I342" s="109" t="s">
        <v>160</v>
      </c>
      <c r="J342" s="112">
        <v>45084</v>
      </c>
    </row>
    <row r="343" spans="1:10" ht="15">
      <c r="A343" s="109" t="s">
        <v>39</v>
      </c>
      <c r="B343" s="109" t="s">
        <v>366</v>
      </c>
      <c r="C343" s="109" t="s">
        <v>28</v>
      </c>
      <c r="D343" s="109" t="s">
        <v>46</v>
      </c>
      <c r="E343" s="109" t="s">
        <v>154</v>
      </c>
      <c r="F343" s="110">
        <v>5384505</v>
      </c>
      <c r="G343" s="111">
        <v>502000</v>
      </c>
      <c r="H343" s="109" t="s">
        <v>156</v>
      </c>
      <c r="I343" s="109" t="s">
        <v>160</v>
      </c>
      <c r="J343" s="112">
        <v>45083</v>
      </c>
    </row>
    <row r="344" spans="1:10" ht="15">
      <c r="A344" s="109" t="s">
        <v>39</v>
      </c>
      <c r="B344" s="109" t="s">
        <v>366</v>
      </c>
      <c r="C344" s="109" t="s">
        <v>47</v>
      </c>
      <c r="D344" s="109" t="s">
        <v>48</v>
      </c>
      <c r="E344" s="109" t="s">
        <v>154</v>
      </c>
      <c r="F344" s="110">
        <v>5385298</v>
      </c>
      <c r="G344" s="111">
        <v>619000</v>
      </c>
      <c r="H344" s="109" t="s">
        <v>156</v>
      </c>
      <c r="I344" s="109" t="s">
        <v>160</v>
      </c>
      <c r="J344" s="112">
        <v>45086</v>
      </c>
    </row>
    <row r="345" spans="1:10" ht="15">
      <c r="A345" s="109" t="s">
        <v>39</v>
      </c>
      <c r="B345" s="109" t="s">
        <v>366</v>
      </c>
      <c r="C345" s="109" t="s">
        <v>47</v>
      </c>
      <c r="D345" s="109" t="s">
        <v>48</v>
      </c>
      <c r="E345" s="109" t="s">
        <v>169</v>
      </c>
      <c r="F345" s="110">
        <v>5388040</v>
      </c>
      <c r="G345" s="111">
        <v>580000</v>
      </c>
      <c r="H345" s="109" t="s">
        <v>156</v>
      </c>
      <c r="I345" s="109" t="s">
        <v>160</v>
      </c>
      <c r="J345" s="112">
        <v>45100</v>
      </c>
    </row>
    <row r="346" spans="1:10" ht="15">
      <c r="A346" s="109" t="s">
        <v>39</v>
      </c>
      <c r="B346" s="109" t="s">
        <v>366</v>
      </c>
      <c r="C346" s="109" t="s">
        <v>90</v>
      </c>
      <c r="D346" s="109" t="s">
        <v>91</v>
      </c>
      <c r="E346" s="109" t="s">
        <v>154</v>
      </c>
      <c r="F346" s="110">
        <v>5385290</v>
      </c>
      <c r="G346" s="111">
        <v>566000</v>
      </c>
      <c r="H346" s="109" t="s">
        <v>156</v>
      </c>
      <c r="I346" s="109" t="s">
        <v>160</v>
      </c>
      <c r="J346" s="112">
        <v>45086</v>
      </c>
    </row>
    <row r="347" spans="1:10" ht="15">
      <c r="A347" s="109" t="s">
        <v>39</v>
      </c>
      <c r="B347" s="109" t="s">
        <v>366</v>
      </c>
      <c r="C347" s="109" t="s">
        <v>28</v>
      </c>
      <c r="D347" s="109" t="s">
        <v>93</v>
      </c>
      <c r="E347" s="109" t="s">
        <v>154</v>
      </c>
      <c r="F347" s="110">
        <v>5385223</v>
      </c>
      <c r="G347" s="111">
        <v>2395000</v>
      </c>
      <c r="H347" s="109" t="s">
        <v>156</v>
      </c>
      <c r="I347" s="109" t="s">
        <v>160</v>
      </c>
      <c r="J347" s="112">
        <v>45086</v>
      </c>
    </row>
    <row r="348" spans="1:10" ht="15">
      <c r="A348" s="109" t="s">
        <v>39</v>
      </c>
      <c r="B348" s="109" t="s">
        <v>366</v>
      </c>
      <c r="C348" s="109" t="s">
        <v>107</v>
      </c>
      <c r="D348" s="109" t="s">
        <v>168</v>
      </c>
      <c r="E348" s="109" t="s">
        <v>154</v>
      </c>
      <c r="F348" s="110">
        <v>5385293</v>
      </c>
      <c r="G348" s="111">
        <v>455000</v>
      </c>
      <c r="H348" s="109" t="s">
        <v>156</v>
      </c>
      <c r="I348" s="109" t="s">
        <v>160</v>
      </c>
      <c r="J348" s="112">
        <v>45086</v>
      </c>
    </row>
    <row r="349" spans="1:10" ht="15">
      <c r="A349" s="109" t="s">
        <v>39</v>
      </c>
      <c r="B349" s="109" t="s">
        <v>366</v>
      </c>
      <c r="C349" s="109" t="s">
        <v>47</v>
      </c>
      <c r="D349" s="109" t="s">
        <v>48</v>
      </c>
      <c r="E349" s="109" t="s">
        <v>166</v>
      </c>
      <c r="F349" s="110">
        <v>5384299</v>
      </c>
      <c r="G349" s="111">
        <v>600000</v>
      </c>
      <c r="H349" s="109" t="s">
        <v>156</v>
      </c>
      <c r="I349" s="109" t="s">
        <v>160</v>
      </c>
      <c r="J349" s="112">
        <v>45082</v>
      </c>
    </row>
    <row r="350" spans="1:10" ht="15">
      <c r="A350" s="109" t="s">
        <v>39</v>
      </c>
      <c r="B350" s="109" t="s">
        <v>366</v>
      </c>
      <c r="C350" s="109" t="s">
        <v>47</v>
      </c>
      <c r="D350" s="109" t="s">
        <v>48</v>
      </c>
      <c r="E350" s="109" t="s">
        <v>164</v>
      </c>
      <c r="F350" s="110">
        <v>5385219</v>
      </c>
      <c r="G350" s="111">
        <v>240000</v>
      </c>
      <c r="H350" s="109" t="s">
        <v>156</v>
      </c>
      <c r="I350" s="109" t="s">
        <v>160</v>
      </c>
      <c r="J350" s="112">
        <v>45086</v>
      </c>
    </row>
    <row r="351" spans="1:10" ht="15">
      <c r="A351" s="109" t="s">
        <v>39</v>
      </c>
      <c r="B351" s="109" t="s">
        <v>366</v>
      </c>
      <c r="C351" s="109" t="s">
        <v>28</v>
      </c>
      <c r="D351" s="109" t="s">
        <v>49</v>
      </c>
      <c r="E351" s="109" t="s">
        <v>154</v>
      </c>
      <c r="F351" s="110">
        <v>5385214</v>
      </c>
      <c r="G351" s="111">
        <v>498000</v>
      </c>
      <c r="H351" s="109" t="s">
        <v>156</v>
      </c>
      <c r="I351" s="109" t="s">
        <v>160</v>
      </c>
      <c r="J351" s="112">
        <v>45086</v>
      </c>
    </row>
    <row r="352" spans="1:10" ht="15">
      <c r="A352" s="109" t="s">
        <v>39</v>
      </c>
      <c r="B352" s="109" t="s">
        <v>366</v>
      </c>
      <c r="C352" s="109" t="s">
        <v>47</v>
      </c>
      <c r="D352" s="109" t="s">
        <v>48</v>
      </c>
      <c r="E352" s="109" t="s">
        <v>154</v>
      </c>
      <c r="F352" s="110">
        <v>5387792</v>
      </c>
      <c r="G352" s="111">
        <v>975000</v>
      </c>
      <c r="H352" s="109" t="s">
        <v>156</v>
      </c>
      <c r="I352" s="109" t="s">
        <v>160</v>
      </c>
      <c r="J352" s="112">
        <v>45100</v>
      </c>
    </row>
    <row r="353" spans="1:10" ht="15">
      <c r="A353" s="109" t="s">
        <v>39</v>
      </c>
      <c r="B353" s="109" t="s">
        <v>366</v>
      </c>
      <c r="C353" s="109" t="s">
        <v>28</v>
      </c>
      <c r="D353" s="109" t="s">
        <v>46</v>
      </c>
      <c r="E353" s="109" t="s">
        <v>154</v>
      </c>
      <c r="F353" s="110">
        <v>5385224</v>
      </c>
      <c r="G353" s="111">
        <v>5000000</v>
      </c>
      <c r="H353" s="109" t="s">
        <v>156</v>
      </c>
      <c r="I353" s="109" t="s">
        <v>160</v>
      </c>
      <c r="J353" s="112">
        <v>45086</v>
      </c>
    </row>
    <row r="354" spans="1:10" ht="15">
      <c r="A354" s="109" t="s">
        <v>39</v>
      </c>
      <c r="B354" s="109" t="s">
        <v>366</v>
      </c>
      <c r="C354" s="109" t="s">
        <v>84</v>
      </c>
      <c r="D354" s="109" t="s">
        <v>92</v>
      </c>
      <c r="E354" s="109" t="s">
        <v>154</v>
      </c>
      <c r="F354" s="110">
        <v>5387882</v>
      </c>
      <c r="G354" s="111">
        <v>1875000</v>
      </c>
      <c r="H354" s="109" t="s">
        <v>156</v>
      </c>
      <c r="I354" s="109" t="s">
        <v>160</v>
      </c>
      <c r="J354" s="112">
        <v>45100</v>
      </c>
    </row>
    <row r="355" spans="1:10" ht="15">
      <c r="A355" s="109" t="s">
        <v>39</v>
      </c>
      <c r="B355" s="109" t="s">
        <v>366</v>
      </c>
      <c r="C355" s="109" t="s">
        <v>28</v>
      </c>
      <c r="D355" s="109" t="s">
        <v>49</v>
      </c>
      <c r="E355" s="109" t="s">
        <v>154</v>
      </c>
      <c r="F355" s="110">
        <v>5388095</v>
      </c>
      <c r="G355" s="111">
        <v>489900</v>
      </c>
      <c r="H355" s="109" t="s">
        <v>156</v>
      </c>
      <c r="I355" s="109" t="s">
        <v>160</v>
      </c>
      <c r="J355" s="112">
        <v>45100</v>
      </c>
    </row>
    <row r="356" spans="1:10" ht="15">
      <c r="A356" s="109" t="s">
        <v>39</v>
      </c>
      <c r="B356" s="109" t="s">
        <v>366</v>
      </c>
      <c r="C356" s="109" t="s">
        <v>28</v>
      </c>
      <c r="D356" s="109" t="s">
        <v>49</v>
      </c>
      <c r="E356" s="109" t="s">
        <v>154</v>
      </c>
      <c r="F356" s="110">
        <v>5385216</v>
      </c>
      <c r="G356" s="111">
        <v>717000</v>
      </c>
      <c r="H356" s="109" t="s">
        <v>156</v>
      </c>
      <c r="I356" s="109" t="s">
        <v>160</v>
      </c>
      <c r="J356" s="112">
        <v>45086</v>
      </c>
    </row>
    <row r="357" spans="1:10" ht="15">
      <c r="A357" s="109" t="s">
        <v>39</v>
      </c>
      <c r="B357" s="109" t="s">
        <v>366</v>
      </c>
      <c r="C357" s="109" t="s">
        <v>47</v>
      </c>
      <c r="D357" s="109" t="s">
        <v>48</v>
      </c>
      <c r="E357" s="109" t="s">
        <v>158</v>
      </c>
      <c r="F357" s="110">
        <v>5388199</v>
      </c>
      <c r="G357" s="111">
        <v>180000</v>
      </c>
      <c r="H357" s="109" t="s">
        <v>156</v>
      </c>
      <c r="I357" s="109" t="s">
        <v>160</v>
      </c>
      <c r="J357" s="112">
        <v>45100</v>
      </c>
    </row>
    <row r="358" spans="1:10" ht="15">
      <c r="A358" s="109" t="s">
        <v>39</v>
      </c>
      <c r="B358" s="109" t="s">
        <v>366</v>
      </c>
      <c r="C358" s="109" t="s">
        <v>84</v>
      </c>
      <c r="D358" s="109" t="s">
        <v>92</v>
      </c>
      <c r="E358" s="109" t="s">
        <v>159</v>
      </c>
      <c r="F358" s="110">
        <v>5384281</v>
      </c>
      <c r="G358" s="111">
        <v>1400000</v>
      </c>
      <c r="H358" s="109" t="s">
        <v>156</v>
      </c>
      <c r="I358" s="109" t="s">
        <v>160</v>
      </c>
      <c r="J358" s="112">
        <v>45082</v>
      </c>
    </row>
    <row r="359" spans="1:10" ht="15">
      <c r="A359" s="109" t="s">
        <v>39</v>
      </c>
      <c r="B359" s="109" t="s">
        <v>366</v>
      </c>
      <c r="C359" s="109" t="s">
        <v>47</v>
      </c>
      <c r="D359" s="109" t="s">
        <v>48</v>
      </c>
      <c r="E359" s="109" t="s">
        <v>154</v>
      </c>
      <c r="F359" s="110">
        <v>5386422</v>
      </c>
      <c r="G359" s="111">
        <v>477000</v>
      </c>
      <c r="H359" s="109" t="s">
        <v>156</v>
      </c>
      <c r="I359" s="109" t="s">
        <v>160</v>
      </c>
      <c r="J359" s="112">
        <v>45093</v>
      </c>
    </row>
    <row r="360" spans="1:10" ht="15">
      <c r="A360" s="109" t="s">
        <v>39</v>
      </c>
      <c r="B360" s="109" t="s">
        <v>366</v>
      </c>
      <c r="C360" s="109" t="s">
        <v>28</v>
      </c>
      <c r="D360" s="109" t="s">
        <v>46</v>
      </c>
      <c r="E360" s="109" t="s">
        <v>154</v>
      </c>
      <c r="F360" s="110">
        <v>5384296</v>
      </c>
      <c r="G360" s="111">
        <v>530000</v>
      </c>
      <c r="H360" s="109" t="s">
        <v>156</v>
      </c>
      <c r="I360" s="109" t="s">
        <v>160</v>
      </c>
      <c r="J360" s="112">
        <v>45082</v>
      </c>
    </row>
    <row r="361" spans="1:10" ht="15">
      <c r="A361" s="109" t="s">
        <v>39</v>
      </c>
      <c r="B361" s="109" t="s">
        <v>366</v>
      </c>
      <c r="C361" s="109" t="s">
        <v>28</v>
      </c>
      <c r="D361" s="109" t="s">
        <v>93</v>
      </c>
      <c r="E361" s="109" t="s">
        <v>159</v>
      </c>
      <c r="F361" s="110">
        <v>5387908</v>
      </c>
      <c r="G361" s="111">
        <v>338000</v>
      </c>
      <c r="H361" s="109" t="s">
        <v>156</v>
      </c>
      <c r="I361" s="109" t="s">
        <v>160</v>
      </c>
      <c r="J361" s="112">
        <v>45100</v>
      </c>
    </row>
    <row r="362" spans="1:10" ht="15">
      <c r="A362" s="109" t="s">
        <v>39</v>
      </c>
      <c r="B362" s="109" t="s">
        <v>366</v>
      </c>
      <c r="C362" s="109" t="s">
        <v>47</v>
      </c>
      <c r="D362" s="109" t="s">
        <v>48</v>
      </c>
      <c r="E362" s="109" t="s">
        <v>154</v>
      </c>
      <c r="F362" s="110">
        <v>5387788</v>
      </c>
      <c r="G362" s="111">
        <v>505000</v>
      </c>
      <c r="H362" s="109" t="s">
        <v>156</v>
      </c>
      <c r="I362" s="109" t="s">
        <v>160</v>
      </c>
      <c r="J362" s="112">
        <v>45100</v>
      </c>
    </row>
    <row r="363" spans="1:10" ht="15">
      <c r="A363" s="109" t="s">
        <v>39</v>
      </c>
      <c r="B363" s="109" t="s">
        <v>366</v>
      </c>
      <c r="C363" s="109" t="s">
        <v>47</v>
      </c>
      <c r="D363" s="109" t="s">
        <v>48</v>
      </c>
      <c r="E363" s="109" t="s">
        <v>164</v>
      </c>
      <c r="F363" s="110">
        <v>5387818</v>
      </c>
      <c r="G363" s="111">
        <v>289600</v>
      </c>
      <c r="H363" s="109" t="s">
        <v>156</v>
      </c>
      <c r="I363" s="109" t="s">
        <v>160</v>
      </c>
      <c r="J363" s="112">
        <v>45100</v>
      </c>
    </row>
    <row r="364" spans="1:10" ht="15">
      <c r="A364" s="109" t="s">
        <v>39</v>
      </c>
      <c r="B364" s="109" t="s">
        <v>366</v>
      </c>
      <c r="C364" s="109" t="s">
        <v>28</v>
      </c>
      <c r="D364" s="109" t="s">
        <v>46</v>
      </c>
      <c r="E364" s="109" t="s">
        <v>154</v>
      </c>
      <c r="F364" s="110">
        <v>5387822</v>
      </c>
      <c r="G364" s="111">
        <v>2220000</v>
      </c>
      <c r="H364" s="109" t="s">
        <v>156</v>
      </c>
      <c r="I364" s="109" t="s">
        <v>160</v>
      </c>
      <c r="J364" s="112">
        <v>45100</v>
      </c>
    </row>
    <row r="365" spans="1:10" ht="15">
      <c r="A365" s="109" t="s">
        <v>39</v>
      </c>
      <c r="B365" s="109" t="s">
        <v>366</v>
      </c>
      <c r="C365" s="109" t="s">
        <v>47</v>
      </c>
      <c r="D365" s="109" t="s">
        <v>48</v>
      </c>
      <c r="E365" s="109" t="s">
        <v>159</v>
      </c>
      <c r="F365" s="110">
        <v>5387829</v>
      </c>
      <c r="G365" s="111">
        <v>270000</v>
      </c>
      <c r="H365" s="109" t="s">
        <v>156</v>
      </c>
      <c r="I365" s="109" t="s">
        <v>160</v>
      </c>
      <c r="J365" s="112">
        <v>45100</v>
      </c>
    </row>
    <row r="366" spans="1:10" ht="15">
      <c r="A366" s="109" t="s">
        <v>39</v>
      </c>
      <c r="B366" s="109" t="s">
        <v>366</v>
      </c>
      <c r="C366" s="109" t="s">
        <v>28</v>
      </c>
      <c r="D366" s="109" t="s">
        <v>93</v>
      </c>
      <c r="E366" s="109" t="s">
        <v>154</v>
      </c>
      <c r="F366" s="110">
        <v>5387876</v>
      </c>
      <c r="G366" s="111">
        <v>760000</v>
      </c>
      <c r="H366" s="109" t="s">
        <v>156</v>
      </c>
      <c r="I366" s="109" t="s">
        <v>160</v>
      </c>
      <c r="J366" s="112">
        <v>45100</v>
      </c>
    </row>
    <row r="367" spans="1:10" ht="15">
      <c r="A367" s="109" t="s">
        <v>39</v>
      </c>
      <c r="B367" s="109" t="s">
        <v>366</v>
      </c>
      <c r="C367" s="109" t="s">
        <v>47</v>
      </c>
      <c r="D367" s="109" t="s">
        <v>48</v>
      </c>
      <c r="E367" s="109" t="s">
        <v>164</v>
      </c>
      <c r="F367" s="110">
        <v>5387786</v>
      </c>
      <c r="G367" s="111">
        <v>323000</v>
      </c>
      <c r="H367" s="109" t="s">
        <v>156</v>
      </c>
      <c r="I367" s="109" t="s">
        <v>160</v>
      </c>
      <c r="J367" s="112">
        <v>45100</v>
      </c>
    </row>
    <row r="368" spans="1:10" ht="15">
      <c r="A368" s="109" t="s">
        <v>39</v>
      </c>
      <c r="B368" s="109" t="s">
        <v>366</v>
      </c>
      <c r="C368" s="109" t="s">
        <v>90</v>
      </c>
      <c r="D368" s="109" t="s">
        <v>91</v>
      </c>
      <c r="E368" s="109" t="s">
        <v>166</v>
      </c>
      <c r="F368" s="110">
        <v>5384321</v>
      </c>
      <c r="G368" s="111">
        <v>640000</v>
      </c>
      <c r="H368" s="109" t="s">
        <v>156</v>
      </c>
      <c r="I368" s="109" t="s">
        <v>160</v>
      </c>
      <c r="J368" s="112">
        <v>45082</v>
      </c>
    </row>
    <row r="369" spans="1:10" ht="15">
      <c r="A369" s="109" t="s">
        <v>39</v>
      </c>
      <c r="B369" s="109" t="s">
        <v>366</v>
      </c>
      <c r="C369" s="109" t="s">
        <v>28</v>
      </c>
      <c r="D369" s="109" t="s">
        <v>46</v>
      </c>
      <c r="E369" s="109" t="s">
        <v>154</v>
      </c>
      <c r="F369" s="110">
        <v>5385257</v>
      </c>
      <c r="G369" s="111">
        <v>2175000</v>
      </c>
      <c r="H369" s="109" t="s">
        <v>156</v>
      </c>
      <c r="I369" s="109" t="s">
        <v>160</v>
      </c>
      <c r="J369" s="112">
        <v>45086</v>
      </c>
    </row>
    <row r="370" spans="1:10" ht="15">
      <c r="A370" s="109" t="s">
        <v>39</v>
      </c>
      <c r="B370" s="109" t="s">
        <v>366</v>
      </c>
      <c r="C370" s="109" t="s">
        <v>28</v>
      </c>
      <c r="D370" s="109" t="s">
        <v>98</v>
      </c>
      <c r="E370" s="109" t="s">
        <v>154</v>
      </c>
      <c r="F370" s="110">
        <v>5388008</v>
      </c>
      <c r="G370" s="111">
        <v>940000</v>
      </c>
      <c r="H370" s="109" t="s">
        <v>156</v>
      </c>
      <c r="I370" s="109" t="s">
        <v>160</v>
      </c>
      <c r="J370" s="112">
        <v>45100</v>
      </c>
    </row>
    <row r="371" spans="1:10" ht="15">
      <c r="A371" s="109" t="s">
        <v>39</v>
      </c>
      <c r="B371" s="109" t="s">
        <v>366</v>
      </c>
      <c r="C371" s="109" t="s">
        <v>28</v>
      </c>
      <c r="D371" s="109" t="s">
        <v>46</v>
      </c>
      <c r="E371" s="109" t="s">
        <v>159</v>
      </c>
      <c r="F371" s="110">
        <v>5387709</v>
      </c>
      <c r="G371" s="111">
        <v>454000</v>
      </c>
      <c r="H371" s="109" t="s">
        <v>156</v>
      </c>
      <c r="I371" s="109" t="s">
        <v>160</v>
      </c>
      <c r="J371" s="112">
        <v>45100</v>
      </c>
    </row>
    <row r="372" spans="1:10" ht="15">
      <c r="A372" s="109" t="s">
        <v>39</v>
      </c>
      <c r="B372" s="109" t="s">
        <v>366</v>
      </c>
      <c r="C372" s="109" t="s">
        <v>28</v>
      </c>
      <c r="D372" s="109" t="s">
        <v>95</v>
      </c>
      <c r="E372" s="109" t="s">
        <v>154</v>
      </c>
      <c r="F372" s="110">
        <v>5385270</v>
      </c>
      <c r="G372" s="111">
        <v>635000</v>
      </c>
      <c r="H372" s="109" t="s">
        <v>156</v>
      </c>
      <c r="I372" s="109" t="s">
        <v>160</v>
      </c>
      <c r="J372" s="112">
        <v>45086</v>
      </c>
    </row>
    <row r="373" spans="1:10" ht="15">
      <c r="A373" s="109" t="s">
        <v>39</v>
      </c>
      <c r="B373" s="109" t="s">
        <v>366</v>
      </c>
      <c r="C373" s="109" t="s">
        <v>28</v>
      </c>
      <c r="D373" s="109" t="s">
        <v>49</v>
      </c>
      <c r="E373" s="109" t="s">
        <v>154</v>
      </c>
      <c r="F373" s="110">
        <v>5387919</v>
      </c>
      <c r="G373" s="111">
        <v>385000</v>
      </c>
      <c r="H373" s="109" t="s">
        <v>156</v>
      </c>
      <c r="I373" s="109" t="s">
        <v>160</v>
      </c>
      <c r="J373" s="112">
        <v>45100</v>
      </c>
    </row>
    <row r="374" spans="1:10" ht="15">
      <c r="A374" s="109" t="s">
        <v>39</v>
      </c>
      <c r="B374" s="109" t="s">
        <v>366</v>
      </c>
      <c r="C374" s="109" t="s">
        <v>28</v>
      </c>
      <c r="D374" s="109" t="s">
        <v>49</v>
      </c>
      <c r="E374" s="109" t="s">
        <v>154</v>
      </c>
      <c r="F374" s="110">
        <v>5387923</v>
      </c>
      <c r="G374" s="111">
        <v>519900</v>
      </c>
      <c r="H374" s="109" t="s">
        <v>156</v>
      </c>
      <c r="I374" s="109" t="s">
        <v>160</v>
      </c>
      <c r="J374" s="112">
        <v>45100</v>
      </c>
    </row>
    <row r="375" spans="1:10" ht="15">
      <c r="A375" s="109" t="s">
        <v>39</v>
      </c>
      <c r="B375" s="109" t="s">
        <v>366</v>
      </c>
      <c r="C375" s="109" t="s">
        <v>47</v>
      </c>
      <c r="D375" s="109" t="s">
        <v>48</v>
      </c>
      <c r="E375" s="109" t="s">
        <v>154</v>
      </c>
      <c r="F375" s="110">
        <v>5387702</v>
      </c>
      <c r="G375" s="111">
        <v>675000</v>
      </c>
      <c r="H375" s="109" t="s">
        <v>156</v>
      </c>
      <c r="I375" s="109" t="s">
        <v>160</v>
      </c>
      <c r="J375" s="112">
        <v>45100</v>
      </c>
    </row>
    <row r="376" spans="1:10" ht="15">
      <c r="A376" s="109" t="s">
        <v>39</v>
      </c>
      <c r="B376" s="109" t="s">
        <v>366</v>
      </c>
      <c r="C376" s="109" t="s">
        <v>90</v>
      </c>
      <c r="D376" s="109" t="s">
        <v>91</v>
      </c>
      <c r="E376" s="109" t="s">
        <v>159</v>
      </c>
      <c r="F376" s="110">
        <v>5387992</v>
      </c>
      <c r="G376" s="111">
        <v>410000</v>
      </c>
      <c r="H376" s="109" t="s">
        <v>156</v>
      </c>
      <c r="I376" s="109" t="s">
        <v>160</v>
      </c>
      <c r="J376" s="112">
        <v>45100</v>
      </c>
    </row>
    <row r="377" spans="1:10" ht="15">
      <c r="A377" s="109" t="s">
        <v>39</v>
      </c>
      <c r="B377" s="109" t="s">
        <v>366</v>
      </c>
      <c r="C377" s="109" t="s">
        <v>28</v>
      </c>
      <c r="D377" s="109" t="s">
        <v>46</v>
      </c>
      <c r="E377" s="109" t="s">
        <v>154</v>
      </c>
      <c r="F377" s="110">
        <v>5387177</v>
      </c>
      <c r="G377" s="111">
        <v>3800000</v>
      </c>
      <c r="H377" s="109" t="s">
        <v>156</v>
      </c>
      <c r="I377" s="109" t="s">
        <v>160</v>
      </c>
      <c r="J377" s="112">
        <v>45098</v>
      </c>
    </row>
    <row r="378" spans="1:10" ht="15">
      <c r="A378" s="109" t="s">
        <v>39</v>
      </c>
      <c r="B378" s="109" t="s">
        <v>366</v>
      </c>
      <c r="C378" s="109" t="s">
        <v>87</v>
      </c>
      <c r="D378" s="109" t="s">
        <v>99</v>
      </c>
      <c r="E378" s="109" t="s">
        <v>154</v>
      </c>
      <c r="F378" s="110">
        <v>5387743</v>
      </c>
      <c r="G378" s="111">
        <v>740397</v>
      </c>
      <c r="H378" s="109" t="s">
        <v>160</v>
      </c>
      <c r="I378" s="109" t="s">
        <v>160</v>
      </c>
      <c r="J378" s="112">
        <v>45100</v>
      </c>
    </row>
    <row r="379" spans="1:10" ht="15">
      <c r="A379" s="109" t="s">
        <v>39</v>
      </c>
      <c r="B379" s="109" t="s">
        <v>366</v>
      </c>
      <c r="C379" s="109" t="s">
        <v>90</v>
      </c>
      <c r="D379" s="109" t="s">
        <v>91</v>
      </c>
      <c r="E379" s="109" t="s">
        <v>154</v>
      </c>
      <c r="F379" s="110">
        <v>5388537</v>
      </c>
      <c r="G379" s="111">
        <v>545000</v>
      </c>
      <c r="H379" s="109" t="s">
        <v>156</v>
      </c>
      <c r="I379" s="109" t="s">
        <v>160</v>
      </c>
      <c r="J379" s="112">
        <v>45104</v>
      </c>
    </row>
    <row r="380" spans="1:10" ht="15">
      <c r="A380" s="109" t="s">
        <v>39</v>
      </c>
      <c r="B380" s="109" t="s">
        <v>366</v>
      </c>
      <c r="C380" s="109" t="s">
        <v>28</v>
      </c>
      <c r="D380" s="109" t="s">
        <v>95</v>
      </c>
      <c r="E380" s="109" t="s">
        <v>164</v>
      </c>
      <c r="F380" s="110">
        <v>5385167</v>
      </c>
      <c r="G380" s="111">
        <v>280000</v>
      </c>
      <c r="H380" s="109" t="s">
        <v>156</v>
      </c>
      <c r="I380" s="109" t="s">
        <v>160</v>
      </c>
      <c r="J380" s="112">
        <v>45086</v>
      </c>
    </row>
    <row r="381" spans="1:10" ht="15">
      <c r="A381" s="109" t="s">
        <v>39</v>
      </c>
      <c r="B381" s="109" t="s">
        <v>366</v>
      </c>
      <c r="C381" s="109" t="s">
        <v>90</v>
      </c>
      <c r="D381" s="109" t="s">
        <v>91</v>
      </c>
      <c r="E381" s="109" t="s">
        <v>154</v>
      </c>
      <c r="F381" s="110">
        <v>5388369</v>
      </c>
      <c r="G381" s="111">
        <v>580000</v>
      </c>
      <c r="H381" s="109" t="s">
        <v>156</v>
      </c>
      <c r="I381" s="109" t="s">
        <v>160</v>
      </c>
      <c r="J381" s="112">
        <v>45103</v>
      </c>
    </row>
    <row r="382" spans="1:10" ht="15">
      <c r="A382" s="109" t="s">
        <v>39</v>
      </c>
      <c r="B382" s="109" t="s">
        <v>366</v>
      </c>
      <c r="C382" s="109" t="s">
        <v>47</v>
      </c>
      <c r="D382" s="109" t="s">
        <v>48</v>
      </c>
      <c r="E382" s="109" t="s">
        <v>154</v>
      </c>
      <c r="F382" s="110">
        <v>5388392</v>
      </c>
      <c r="G382" s="111">
        <v>535000</v>
      </c>
      <c r="H382" s="109" t="s">
        <v>156</v>
      </c>
      <c r="I382" s="109" t="s">
        <v>160</v>
      </c>
      <c r="J382" s="112">
        <v>45103</v>
      </c>
    </row>
    <row r="383" spans="1:10" ht="15">
      <c r="A383" s="109" t="s">
        <v>39</v>
      </c>
      <c r="B383" s="109" t="s">
        <v>366</v>
      </c>
      <c r="C383" s="109" t="s">
        <v>47</v>
      </c>
      <c r="D383" s="109" t="s">
        <v>48</v>
      </c>
      <c r="E383" s="109" t="s">
        <v>159</v>
      </c>
      <c r="F383" s="110">
        <v>5385059</v>
      </c>
      <c r="G383" s="111">
        <v>220000</v>
      </c>
      <c r="H383" s="109" t="s">
        <v>156</v>
      </c>
      <c r="I383" s="109" t="s">
        <v>160</v>
      </c>
      <c r="J383" s="112">
        <v>45085</v>
      </c>
    </row>
    <row r="384" spans="1:10" ht="15">
      <c r="A384" s="109" t="s">
        <v>39</v>
      </c>
      <c r="B384" s="109" t="s">
        <v>366</v>
      </c>
      <c r="C384" s="109" t="s">
        <v>28</v>
      </c>
      <c r="D384" s="109" t="s">
        <v>93</v>
      </c>
      <c r="E384" s="109" t="s">
        <v>154</v>
      </c>
      <c r="F384" s="110">
        <v>5388361</v>
      </c>
      <c r="G384" s="111">
        <v>575000</v>
      </c>
      <c r="H384" s="109" t="s">
        <v>156</v>
      </c>
      <c r="I384" s="109" t="s">
        <v>160</v>
      </c>
      <c r="J384" s="112">
        <v>45103</v>
      </c>
    </row>
    <row r="385" spans="1:10" ht="15">
      <c r="A385" s="109" t="s">
        <v>39</v>
      </c>
      <c r="B385" s="109" t="s">
        <v>366</v>
      </c>
      <c r="C385" s="109" t="s">
        <v>87</v>
      </c>
      <c r="D385" s="109" t="s">
        <v>99</v>
      </c>
      <c r="E385" s="109" t="s">
        <v>159</v>
      </c>
      <c r="F385" s="110">
        <v>5388359</v>
      </c>
      <c r="G385" s="111">
        <v>308000</v>
      </c>
      <c r="H385" s="109" t="s">
        <v>156</v>
      </c>
      <c r="I385" s="109" t="s">
        <v>160</v>
      </c>
      <c r="J385" s="112">
        <v>45103</v>
      </c>
    </row>
    <row r="386" spans="1:10" ht="15">
      <c r="A386" s="109" t="s">
        <v>39</v>
      </c>
      <c r="B386" s="109" t="s">
        <v>366</v>
      </c>
      <c r="C386" s="109" t="s">
        <v>28</v>
      </c>
      <c r="D386" s="109" t="s">
        <v>95</v>
      </c>
      <c r="E386" s="109" t="s">
        <v>154</v>
      </c>
      <c r="F386" s="110">
        <v>5385170</v>
      </c>
      <c r="G386" s="111">
        <v>1265000</v>
      </c>
      <c r="H386" s="109" t="s">
        <v>156</v>
      </c>
      <c r="I386" s="109" t="s">
        <v>160</v>
      </c>
      <c r="J386" s="112">
        <v>45086</v>
      </c>
    </row>
    <row r="387" spans="1:10" ht="15">
      <c r="A387" s="109" t="s">
        <v>39</v>
      </c>
      <c r="B387" s="109" t="s">
        <v>366</v>
      </c>
      <c r="C387" s="109" t="s">
        <v>47</v>
      </c>
      <c r="D387" s="109" t="s">
        <v>48</v>
      </c>
      <c r="E387" s="109" t="s">
        <v>154</v>
      </c>
      <c r="F387" s="110">
        <v>5385185</v>
      </c>
      <c r="G387" s="111">
        <v>800000</v>
      </c>
      <c r="H387" s="109" t="s">
        <v>156</v>
      </c>
      <c r="I387" s="109" t="s">
        <v>160</v>
      </c>
      <c r="J387" s="112">
        <v>45086</v>
      </c>
    </row>
    <row r="388" spans="1:10" ht="15">
      <c r="A388" s="109" t="s">
        <v>39</v>
      </c>
      <c r="B388" s="109" t="s">
        <v>366</v>
      </c>
      <c r="C388" s="109" t="s">
        <v>28</v>
      </c>
      <c r="D388" s="109" t="s">
        <v>95</v>
      </c>
      <c r="E388" s="109" t="s">
        <v>159</v>
      </c>
      <c r="F388" s="110">
        <v>5384228</v>
      </c>
      <c r="G388" s="111">
        <v>265000</v>
      </c>
      <c r="H388" s="109" t="s">
        <v>156</v>
      </c>
      <c r="I388" s="109" t="s">
        <v>160</v>
      </c>
      <c r="J388" s="112">
        <v>45082</v>
      </c>
    </row>
    <row r="389" spans="1:10" ht="15">
      <c r="A389" s="109" t="s">
        <v>39</v>
      </c>
      <c r="B389" s="109" t="s">
        <v>366</v>
      </c>
      <c r="C389" s="109" t="s">
        <v>28</v>
      </c>
      <c r="D389" s="109" t="s">
        <v>46</v>
      </c>
      <c r="E389" s="109" t="s">
        <v>154</v>
      </c>
      <c r="F389" s="110">
        <v>5385163</v>
      </c>
      <c r="G389" s="111">
        <v>1260000</v>
      </c>
      <c r="H389" s="109" t="s">
        <v>156</v>
      </c>
      <c r="I389" s="109" t="s">
        <v>160</v>
      </c>
      <c r="J389" s="112">
        <v>45086</v>
      </c>
    </row>
    <row r="390" spans="1:10" ht="15">
      <c r="A390" s="109" t="s">
        <v>39</v>
      </c>
      <c r="B390" s="109" t="s">
        <v>366</v>
      </c>
      <c r="C390" s="109" t="s">
        <v>28</v>
      </c>
      <c r="D390" s="109" t="s">
        <v>93</v>
      </c>
      <c r="E390" s="109" t="s">
        <v>154</v>
      </c>
      <c r="F390" s="110">
        <v>5385196</v>
      </c>
      <c r="G390" s="111">
        <v>579000</v>
      </c>
      <c r="H390" s="109" t="s">
        <v>156</v>
      </c>
      <c r="I390" s="109" t="s">
        <v>160</v>
      </c>
      <c r="J390" s="112">
        <v>45086</v>
      </c>
    </row>
    <row r="391" spans="1:10" ht="15">
      <c r="A391" s="109" t="s">
        <v>39</v>
      </c>
      <c r="B391" s="109" t="s">
        <v>366</v>
      </c>
      <c r="C391" s="109" t="s">
        <v>28</v>
      </c>
      <c r="D391" s="109" t="s">
        <v>49</v>
      </c>
      <c r="E391" s="109" t="s">
        <v>154</v>
      </c>
      <c r="F391" s="110">
        <v>5388363</v>
      </c>
      <c r="G391" s="111">
        <v>430000</v>
      </c>
      <c r="H391" s="109" t="s">
        <v>156</v>
      </c>
      <c r="I391" s="109" t="s">
        <v>160</v>
      </c>
      <c r="J391" s="112">
        <v>45103</v>
      </c>
    </row>
    <row r="392" spans="1:10" ht="15">
      <c r="A392" s="109" t="s">
        <v>39</v>
      </c>
      <c r="B392" s="109" t="s">
        <v>366</v>
      </c>
      <c r="C392" s="109" t="s">
        <v>28</v>
      </c>
      <c r="D392" s="109" t="s">
        <v>98</v>
      </c>
      <c r="E392" s="109" t="s">
        <v>154</v>
      </c>
      <c r="F392" s="110">
        <v>5388334</v>
      </c>
      <c r="G392" s="111">
        <v>747500</v>
      </c>
      <c r="H392" s="109" t="s">
        <v>156</v>
      </c>
      <c r="I392" s="109" t="s">
        <v>160</v>
      </c>
      <c r="J392" s="112">
        <v>45103</v>
      </c>
    </row>
    <row r="393" spans="1:10" ht="15">
      <c r="A393" s="109" t="s">
        <v>39</v>
      </c>
      <c r="B393" s="109" t="s">
        <v>366</v>
      </c>
      <c r="C393" s="109" t="s">
        <v>90</v>
      </c>
      <c r="D393" s="109" t="s">
        <v>91</v>
      </c>
      <c r="E393" s="109" t="s">
        <v>154</v>
      </c>
      <c r="F393" s="110">
        <v>5388279</v>
      </c>
      <c r="G393" s="111">
        <v>1900000</v>
      </c>
      <c r="H393" s="109" t="s">
        <v>156</v>
      </c>
      <c r="I393" s="109" t="s">
        <v>160</v>
      </c>
      <c r="J393" s="112">
        <v>45103</v>
      </c>
    </row>
    <row r="394" spans="1:10" ht="15">
      <c r="A394" s="109" t="s">
        <v>39</v>
      </c>
      <c r="B394" s="109" t="s">
        <v>366</v>
      </c>
      <c r="C394" s="109" t="s">
        <v>28</v>
      </c>
      <c r="D394" s="109" t="s">
        <v>49</v>
      </c>
      <c r="E394" s="109" t="s">
        <v>154</v>
      </c>
      <c r="F394" s="110">
        <v>5388328</v>
      </c>
      <c r="G394" s="111">
        <v>682450</v>
      </c>
      <c r="H394" s="109" t="s">
        <v>156</v>
      </c>
      <c r="I394" s="109" t="s">
        <v>160</v>
      </c>
      <c r="J394" s="112">
        <v>45103</v>
      </c>
    </row>
    <row r="395" spans="1:10" ht="15">
      <c r="A395" s="109" t="s">
        <v>39</v>
      </c>
      <c r="B395" s="109" t="s">
        <v>366</v>
      </c>
      <c r="C395" s="109" t="s">
        <v>90</v>
      </c>
      <c r="D395" s="109" t="s">
        <v>91</v>
      </c>
      <c r="E395" s="109" t="s">
        <v>154</v>
      </c>
      <c r="F395" s="110">
        <v>5385042</v>
      </c>
      <c r="G395" s="111">
        <v>1900000</v>
      </c>
      <c r="H395" s="109" t="s">
        <v>160</v>
      </c>
      <c r="I395" s="109" t="s">
        <v>160</v>
      </c>
      <c r="J395" s="112">
        <v>45085</v>
      </c>
    </row>
    <row r="396" spans="1:10" ht="15">
      <c r="A396" s="109" t="s">
        <v>39</v>
      </c>
      <c r="B396" s="109" t="s">
        <v>366</v>
      </c>
      <c r="C396" s="109" t="s">
        <v>28</v>
      </c>
      <c r="D396" s="109" t="s">
        <v>93</v>
      </c>
      <c r="E396" s="109" t="s">
        <v>154</v>
      </c>
      <c r="F396" s="110">
        <v>5388255</v>
      </c>
      <c r="G396" s="111">
        <v>590000</v>
      </c>
      <c r="H396" s="109" t="s">
        <v>156</v>
      </c>
      <c r="I396" s="109" t="s">
        <v>160</v>
      </c>
      <c r="J396" s="112">
        <v>45103</v>
      </c>
    </row>
    <row r="397" spans="1:10" ht="15">
      <c r="A397" s="109" t="s">
        <v>39</v>
      </c>
      <c r="B397" s="109" t="s">
        <v>366</v>
      </c>
      <c r="C397" s="109" t="s">
        <v>47</v>
      </c>
      <c r="D397" s="109" t="s">
        <v>48</v>
      </c>
      <c r="E397" s="109" t="s">
        <v>159</v>
      </c>
      <c r="F397" s="110">
        <v>5385208</v>
      </c>
      <c r="G397" s="111">
        <v>309900</v>
      </c>
      <c r="H397" s="109" t="s">
        <v>156</v>
      </c>
      <c r="I397" s="109" t="s">
        <v>160</v>
      </c>
      <c r="J397" s="112">
        <v>45086</v>
      </c>
    </row>
    <row r="398" spans="1:10" ht="15">
      <c r="A398" s="109" t="s">
        <v>39</v>
      </c>
      <c r="B398" s="109" t="s">
        <v>366</v>
      </c>
      <c r="C398" s="109" t="s">
        <v>87</v>
      </c>
      <c r="D398" s="109" t="s">
        <v>99</v>
      </c>
      <c r="E398" s="109" t="s">
        <v>154</v>
      </c>
      <c r="F398" s="110">
        <v>5384238</v>
      </c>
      <c r="G398" s="111">
        <v>494990</v>
      </c>
      <c r="H398" s="109" t="s">
        <v>156</v>
      </c>
      <c r="I398" s="109" t="s">
        <v>160</v>
      </c>
      <c r="J398" s="112">
        <v>45082</v>
      </c>
    </row>
    <row r="399" spans="1:10" ht="15">
      <c r="A399" s="109" t="s">
        <v>39</v>
      </c>
      <c r="B399" s="109" t="s">
        <v>366</v>
      </c>
      <c r="C399" s="109" t="s">
        <v>90</v>
      </c>
      <c r="D399" s="109" t="s">
        <v>91</v>
      </c>
      <c r="E399" s="109" t="s">
        <v>164</v>
      </c>
      <c r="F399" s="110">
        <v>5385212</v>
      </c>
      <c r="G399" s="111">
        <v>425000</v>
      </c>
      <c r="H399" s="109" t="s">
        <v>156</v>
      </c>
      <c r="I399" s="109" t="s">
        <v>160</v>
      </c>
      <c r="J399" s="112">
        <v>45086</v>
      </c>
    </row>
    <row r="400" spans="1:10" ht="15">
      <c r="A400" s="109" t="s">
        <v>39</v>
      </c>
      <c r="B400" s="109" t="s">
        <v>366</v>
      </c>
      <c r="C400" s="109" t="s">
        <v>28</v>
      </c>
      <c r="D400" s="109" t="s">
        <v>93</v>
      </c>
      <c r="E400" s="109" t="s">
        <v>154</v>
      </c>
      <c r="F400" s="110">
        <v>5388281</v>
      </c>
      <c r="G400" s="111">
        <v>740000</v>
      </c>
      <c r="H400" s="109" t="s">
        <v>156</v>
      </c>
      <c r="I400" s="109" t="s">
        <v>160</v>
      </c>
      <c r="J400" s="112">
        <v>45103</v>
      </c>
    </row>
    <row r="401" spans="1:10" ht="15">
      <c r="A401" s="109" t="s">
        <v>39</v>
      </c>
      <c r="B401" s="109" t="s">
        <v>366</v>
      </c>
      <c r="C401" s="109" t="s">
        <v>28</v>
      </c>
      <c r="D401" s="109" t="s">
        <v>49</v>
      </c>
      <c r="E401" s="109" t="s">
        <v>154</v>
      </c>
      <c r="F401" s="110">
        <v>5388542</v>
      </c>
      <c r="G401" s="111">
        <v>478500</v>
      </c>
      <c r="H401" s="109" t="s">
        <v>156</v>
      </c>
      <c r="I401" s="109" t="s">
        <v>160</v>
      </c>
      <c r="J401" s="112">
        <v>45104</v>
      </c>
    </row>
    <row r="402" spans="1:10" ht="15">
      <c r="A402" s="109" t="s">
        <v>39</v>
      </c>
      <c r="B402" s="109" t="s">
        <v>366</v>
      </c>
      <c r="C402" s="109" t="s">
        <v>90</v>
      </c>
      <c r="D402" s="109" t="s">
        <v>91</v>
      </c>
      <c r="E402" s="109" t="s">
        <v>166</v>
      </c>
      <c r="F402" s="110">
        <v>5384241</v>
      </c>
      <c r="G402" s="111">
        <v>3500000</v>
      </c>
      <c r="H402" s="109" t="s">
        <v>156</v>
      </c>
      <c r="I402" s="109" t="s">
        <v>160</v>
      </c>
      <c r="J402" s="112">
        <v>45082</v>
      </c>
    </row>
    <row r="403" spans="1:10" ht="15">
      <c r="A403" s="109" t="s">
        <v>100</v>
      </c>
      <c r="B403" s="109" t="s">
        <v>367</v>
      </c>
      <c r="C403" s="109" t="s">
        <v>101</v>
      </c>
      <c r="D403" s="109" t="s">
        <v>171</v>
      </c>
      <c r="E403" s="109" t="s">
        <v>159</v>
      </c>
      <c r="F403" s="110">
        <v>5384216</v>
      </c>
      <c r="G403" s="111">
        <v>225000</v>
      </c>
      <c r="H403" s="109" t="s">
        <v>156</v>
      </c>
      <c r="I403" s="109" t="s">
        <v>160</v>
      </c>
      <c r="J403" s="112">
        <v>45082</v>
      </c>
    </row>
    <row r="404" spans="1:10" ht="15">
      <c r="A404" s="109" t="s">
        <v>100</v>
      </c>
      <c r="B404" s="109" t="s">
        <v>367</v>
      </c>
      <c r="C404" s="109" t="s">
        <v>101</v>
      </c>
      <c r="D404" s="109" t="s">
        <v>171</v>
      </c>
      <c r="E404" s="109" t="s">
        <v>159</v>
      </c>
      <c r="F404" s="110">
        <v>5389317</v>
      </c>
      <c r="G404" s="111">
        <v>479000</v>
      </c>
      <c r="H404" s="109" t="s">
        <v>156</v>
      </c>
      <c r="I404" s="109" t="s">
        <v>160</v>
      </c>
      <c r="J404" s="112">
        <v>45107</v>
      </c>
    </row>
    <row r="405" spans="1:10" ht="15">
      <c r="A405" s="109" t="s">
        <v>100</v>
      </c>
      <c r="B405" s="109" t="s">
        <v>367</v>
      </c>
      <c r="C405" s="109" t="s">
        <v>101</v>
      </c>
      <c r="D405" s="109" t="s">
        <v>105</v>
      </c>
      <c r="E405" s="109" t="s">
        <v>154</v>
      </c>
      <c r="F405" s="110">
        <v>5386247</v>
      </c>
      <c r="G405" s="111">
        <v>825000</v>
      </c>
      <c r="H405" s="109" t="s">
        <v>156</v>
      </c>
      <c r="I405" s="109" t="s">
        <v>160</v>
      </c>
      <c r="J405" s="112">
        <v>45092</v>
      </c>
    </row>
    <row r="406" spans="1:10" ht="15">
      <c r="A406" s="109" t="s">
        <v>100</v>
      </c>
      <c r="B406" s="109" t="s">
        <v>367</v>
      </c>
      <c r="C406" s="109" t="s">
        <v>101</v>
      </c>
      <c r="D406" s="109" t="s">
        <v>171</v>
      </c>
      <c r="E406" s="109" t="s">
        <v>164</v>
      </c>
      <c r="F406" s="110">
        <v>5388982</v>
      </c>
      <c r="G406" s="111">
        <v>406000</v>
      </c>
      <c r="H406" s="109" t="s">
        <v>156</v>
      </c>
      <c r="I406" s="109" t="s">
        <v>160</v>
      </c>
      <c r="J406" s="112">
        <v>45105</v>
      </c>
    </row>
    <row r="407" spans="1:10" ht="15">
      <c r="A407" s="109" t="s">
        <v>100</v>
      </c>
      <c r="B407" s="109" t="s">
        <v>367</v>
      </c>
      <c r="C407" s="109" t="s">
        <v>101</v>
      </c>
      <c r="D407" s="109" t="s">
        <v>171</v>
      </c>
      <c r="E407" s="109" t="s">
        <v>154</v>
      </c>
      <c r="F407" s="110">
        <v>5385879</v>
      </c>
      <c r="G407" s="111">
        <v>925000</v>
      </c>
      <c r="H407" s="109" t="s">
        <v>156</v>
      </c>
      <c r="I407" s="109" t="s">
        <v>160</v>
      </c>
      <c r="J407" s="112">
        <v>45091</v>
      </c>
    </row>
    <row r="408" spans="1:10" ht="15">
      <c r="A408" s="109" t="s">
        <v>100</v>
      </c>
      <c r="B408" s="109" t="s">
        <v>367</v>
      </c>
      <c r="C408" s="109" t="s">
        <v>101</v>
      </c>
      <c r="D408" s="109" t="s">
        <v>171</v>
      </c>
      <c r="E408" s="109" t="s">
        <v>154</v>
      </c>
      <c r="F408" s="110">
        <v>5387820</v>
      </c>
      <c r="G408" s="111">
        <v>515000</v>
      </c>
      <c r="H408" s="109" t="s">
        <v>156</v>
      </c>
      <c r="I408" s="109" t="s">
        <v>160</v>
      </c>
      <c r="J408" s="112">
        <v>45100</v>
      </c>
    </row>
    <row r="409" spans="1:10" ht="15">
      <c r="A409" s="109" t="s">
        <v>100</v>
      </c>
      <c r="B409" s="109" t="s">
        <v>367</v>
      </c>
      <c r="C409" s="109" t="s">
        <v>101</v>
      </c>
      <c r="D409" s="109" t="s">
        <v>171</v>
      </c>
      <c r="E409" s="109" t="s">
        <v>154</v>
      </c>
      <c r="F409" s="110">
        <v>5386751</v>
      </c>
      <c r="G409" s="111">
        <v>860000</v>
      </c>
      <c r="H409" s="109" t="s">
        <v>156</v>
      </c>
      <c r="I409" s="109" t="s">
        <v>160</v>
      </c>
      <c r="J409" s="112">
        <v>45097</v>
      </c>
    </row>
    <row r="410" spans="1:10" ht="15">
      <c r="A410" s="109" t="s">
        <v>100</v>
      </c>
      <c r="B410" s="109" t="s">
        <v>367</v>
      </c>
      <c r="C410" s="109" t="s">
        <v>101</v>
      </c>
      <c r="D410" s="109" t="s">
        <v>171</v>
      </c>
      <c r="E410" s="109" t="s">
        <v>159</v>
      </c>
      <c r="F410" s="110">
        <v>5383976</v>
      </c>
      <c r="G410" s="111">
        <v>330000</v>
      </c>
      <c r="H410" s="109" t="s">
        <v>156</v>
      </c>
      <c r="I410" s="109" t="s">
        <v>160</v>
      </c>
      <c r="J410" s="112">
        <v>45079</v>
      </c>
    </row>
    <row r="411" spans="1:10" ht="15">
      <c r="A411" s="109" t="s">
        <v>100</v>
      </c>
      <c r="B411" s="109" t="s">
        <v>367</v>
      </c>
      <c r="C411" s="109" t="s">
        <v>101</v>
      </c>
      <c r="D411" s="109" t="s">
        <v>171</v>
      </c>
      <c r="E411" s="109" t="s">
        <v>154</v>
      </c>
      <c r="F411" s="110">
        <v>5386632</v>
      </c>
      <c r="G411" s="111">
        <v>345310</v>
      </c>
      <c r="H411" s="109" t="s">
        <v>156</v>
      </c>
      <c r="I411" s="109" t="s">
        <v>160</v>
      </c>
      <c r="J411" s="112">
        <v>45093</v>
      </c>
    </row>
    <row r="412" spans="1:10" ht="15">
      <c r="A412" s="109" t="s">
        <v>100</v>
      </c>
      <c r="B412" s="109" t="s">
        <v>367</v>
      </c>
      <c r="C412" s="109" t="s">
        <v>101</v>
      </c>
      <c r="D412" s="109" t="s">
        <v>171</v>
      </c>
      <c r="E412" s="109" t="s">
        <v>154</v>
      </c>
      <c r="F412" s="110">
        <v>5388938</v>
      </c>
      <c r="G412" s="111">
        <v>435000</v>
      </c>
      <c r="H412" s="109" t="s">
        <v>156</v>
      </c>
      <c r="I412" s="109" t="s">
        <v>160</v>
      </c>
      <c r="J412" s="112">
        <v>45105</v>
      </c>
    </row>
    <row r="413" spans="1:10" ht="15">
      <c r="A413" s="109" t="s">
        <v>100</v>
      </c>
      <c r="B413" s="109" t="s">
        <v>367</v>
      </c>
      <c r="C413" s="109" t="s">
        <v>101</v>
      </c>
      <c r="D413" s="109" t="s">
        <v>171</v>
      </c>
      <c r="E413" s="109" t="s">
        <v>154</v>
      </c>
      <c r="F413" s="110">
        <v>5389620</v>
      </c>
      <c r="G413" s="111">
        <v>480000</v>
      </c>
      <c r="H413" s="109" t="s">
        <v>156</v>
      </c>
      <c r="I413" s="109" t="s">
        <v>160</v>
      </c>
      <c r="J413" s="112">
        <v>45107</v>
      </c>
    </row>
    <row r="414" spans="1:10" ht="15">
      <c r="A414" s="109" t="s">
        <v>100</v>
      </c>
      <c r="B414" s="109" t="s">
        <v>367</v>
      </c>
      <c r="C414" s="109" t="s">
        <v>101</v>
      </c>
      <c r="D414" s="109" t="s">
        <v>105</v>
      </c>
      <c r="E414" s="109" t="s">
        <v>154</v>
      </c>
      <c r="F414" s="110">
        <v>5386030</v>
      </c>
      <c r="G414" s="111">
        <v>450000</v>
      </c>
      <c r="H414" s="109" t="s">
        <v>156</v>
      </c>
      <c r="I414" s="109" t="s">
        <v>160</v>
      </c>
      <c r="J414" s="112">
        <v>45091</v>
      </c>
    </row>
    <row r="415" spans="1:10" ht="15">
      <c r="A415" s="109" t="s">
        <v>100</v>
      </c>
      <c r="B415" s="109" t="s">
        <v>367</v>
      </c>
      <c r="C415" s="109" t="s">
        <v>101</v>
      </c>
      <c r="D415" s="109" t="s">
        <v>171</v>
      </c>
      <c r="E415" s="109" t="s">
        <v>154</v>
      </c>
      <c r="F415" s="110">
        <v>5388853</v>
      </c>
      <c r="G415" s="111">
        <v>520000</v>
      </c>
      <c r="H415" s="109" t="s">
        <v>156</v>
      </c>
      <c r="I415" s="109" t="s">
        <v>160</v>
      </c>
      <c r="J415" s="112">
        <v>45105</v>
      </c>
    </row>
    <row r="416" spans="1:10" ht="15">
      <c r="A416" s="109" t="s">
        <v>100</v>
      </c>
      <c r="B416" s="109" t="s">
        <v>367</v>
      </c>
      <c r="C416" s="109" t="s">
        <v>101</v>
      </c>
      <c r="D416" s="109" t="s">
        <v>105</v>
      </c>
      <c r="E416" s="109" t="s">
        <v>154</v>
      </c>
      <c r="F416" s="110">
        <v>5387236</v>
      </c>
      <c r="G416" s="111">
        <v>616000</v>
      </c>
      <c r="H416" s="109" t="s">
        <v>156</v>
      </c>
      <c r="I416" s="109" t="s">
        <v>160</v>
      </c>
      <c r="J416" s="112">
        <v>45098</v>
      </c>
    </row>
    <row r="417" spans="1:10" ht="15">
      <c r="A417" s="109" t="s">
        <v>100</v>
      </c>
      <c r="B417" s="109" t="s">
        <v>367</v>
      </c>
      <c r="C417" s="109" t="s">
        <v>101</v>
      </c>
      <c r="D417" s="109" t="s">
        <v>171</v>
      </c>
      <c r="E417" s="109" t="s">
        <v>154</v>
      </c>
      <c r="F417" s="110">
        <v>5384952</v>
      </c>
      <c r="G417" s="111">
        <v>975000</v>
      </c>
      <c r="H417" s="109" t="s">
        <v>156</v>
      </c>
      <c r="I417" s="109" t="s">
        <v>160</v>
      </c>
      <c r="J417" s="112">
        <v>45085</v>
      </c>
    </row>
    <row r="418" spans="1:10" ht="15">
      <c r="A418" s="109" t="s">
        <v>100</v>
      </c>
      <c r="B418" s="109" t="s">
        <v>367</v>
      </c>
      <c r="C418" s="109" t="s">
        <v>101</v>
      </c>
      <c r="D418" s="109" t="s">
        <v>105</v>
      </c>
      <c r="E418" s="109" t="s">
        <v>158</v>
      </c>
      <c r="F418" s="110">
        <v>5387024</v>
      </c>
      <c r="G418" s="111">
        <v>250000</v>
      </c>
      <c r="H418" s="109" t="s">
        <v>156</v>
      </c>
      <c r="I418" s="109" t="s">
        <v>160</v>
      </c>
      <c r="J418" s="112">
        <v>45097</v>
      </c>
    </row>
    <row r="419" spans="1:10" ht="15">
      <c r="A419" s="109" t="s">
        <v>100</v>
      </c>
      <c r="B419" s="109" t="s">
        <v>367</v>
      </c>
      <c r="C419" s="109" t="s">
        <v>101</v>
      </c>
      <c r="D419" s="109" t="s">
        <v>171</v>
      </c>
      <c r="E419" s="109" t="s">
        <v>154</v>
      </c>
      <c r="F419" s="110">
        <v>5386953</v>
      </c>
      <c r="G419" s="111">
        <v>469000</v>
      </c>
      <c r="H419" s="109" t="s">
        <v>156</v>
      </c>
      <c r="I419" s="109" t="s">
        <v>160</v>
      </c>
      <c r="J419" s="112">
        <v>45097</v>
      </c>
    </row>
    <row r="420" spans="1:10" ht="15">
      <c r="A420" s="109" t="s">
        <v>100</v>
      </c>
      <c r="B420" s="109" t="s">
        <v>367</v>
      </c>
      <c r="C420" s="109" t="s">
        <v>101</v>
      </c>
      <c r="D420" s="109" t="s">
        <v>105</v>
      </c>
      <c r="E420" s="109" t="s">
        <v>154</v>
      </c>
      <c r="F420" s="110">
        <v>5389417</v>
      </c>
      <c r="G420" s="111">
        <v>750000</v>
      </c>
      <c r="H420" s="109" t="s">
        <v>156</v>
      </c>
      <c r="I420" s="109" t="s">
        <v>160</v>
      </c>
      <c r="J420" s="112">
        <v>45107</v>
      </c>
    </row>
    <row r="421" spans="1:10" ht="15">
      <c r="A421" s="109" t="s">
        <v>100</v>
      </c>
      <c r="B421" s="109" t="s">
        <v>367</v>
      </c>
      <c r="C421" s="109" t="s">
        <v>101</v>
      </c>
      <c r="D421" s="109" t="s">
        <v>105</v>
      </c>
      <c r="E421" s="109" t="s">
        <v>154</v>
      </c>
      <c r="F421" s="110">
        <v>5386933</v>
      </c>
      <c r="G421" s="111">
        <v>686000</v>
      </c>
      <c r="H421" s="109" t="s">
        <v>156</v>
      </c>
      <c r="I421" s="109" t="s">
        <v>160</v>
      </c>
      <c r="J421" s="112">
        <v>45097</v>
      </c>
    </row>
    <row r="422" spans="1:10" ht="15">
      <c r="A422" s="109" t="s">
        <v>100</v>
      </c>
      <c r="B422" s="109" t="s">
        <v>367</v>
      </c>
      <c r="C422" s="109" t="s">
        <v>101</v>
      </c>
      <c r="D422" s="109" t="s">
        <v>171</v>
      </c>
      <c r="E422" s="109" t="s">
        <v>159</v>
      </c>
      <c r="F422" s="110">
        <v>5387175</v>
      </c>
      <c r="G422" s="111">
        <v>347000</v>
      </c>
      <c r="H422" s="109" t="s">
        <v>156</v>
      </c>
      <c r="I422" s="109" t="s">
        <v>160</v>
      </c>
      <c r="J422" s="112">
        <v>45098</v>
      </c>
    </row>
    <row r="423" spans="1:10" ht="15">
      <c r="A423" s="109" t="s">
        <v>100</v>
      </c>
      <c r="B423" s="109" t="s">
        <v>367</v>
      </c>
      <c r="C423" s="109" t="s">
        <v>101</v>
      </c>
      <c r="D423" s="109" t="s">
        <v>105</v>
      </c>
      <c r="E423" s="109" t="s">
        <v>154</v>
      </c>
      <c r="F423" s="110">
        <v>5383808</v>
      </c>
      <c r="G423" s="111">
        <v>800000</v>
      </c>
      <c r="H423" s="109" t="s">
        <v>156</v>
      </c>
      <c r="I423" s="109" t="s">
        <v>160</v>
      </c>
      <c r="J423" s="112">
        <v>45078</v>
      </c>
    </row>
    <row r="424" spans="1:10" ht="15">
      <c r="A424" s="109" t="s">
        <v>100</v>
      </c>
      <c r="B424" s="109" t="s">
        <v>367</v>
      </c>
      <c r="C424" s="109" t="s">
        <v>101</v>
      </c>
      <c r="D424" s="109" t="s">
        <v>171</v>
      </c>
      <c r="E424" s="109" t="s">
        <v>164</v>
      </c>
      <c r="F424" s="110">
        <v>5389175</v>
      </c>
      <c r="G424" s="111">
        <v>614400</v>
      </c>
      <c r="H424" s="109" t="s">
        <v>156</v>
      </c>
      <c r="I424" s="109" t="s">
        <v>160</v>
      </c>
      <c r="J424" s="112">
        <v>45106</v>
      </c>
    </row>
    <row r="425" spans="1:10" ht="15">
      <c r="A425" s="109" t="s">
        <v>100</v>
      </c>
      <c r="B425" s="109" t="s">
        <v>367</v>
      </c>
      <c r="C425" s="109" t="s">
        <v>101</v>
      </c>
      <c r="D425" s="109" t="s">
        <v>171</v>
      </c>
      <c r="E425" s="109" t="s">
        <v>158</v>
      </c>
      <c r="F425" s="110">
        <v>5389118</v>
      </c>
      <c r="G425" s="111">
        <v>25000</v>
      </c>
      <c r="H425" s="109" t="s">
        <v>156</v>
      </c>
      <c r="I425" s="109" t="s">
        <v>160</v>
      </c>
      <c r="J425" s="112">
        <v>45106</v>
      </c>
    </row>
    <row r="426" spans="1:10" ht="15">
      <c r="A426" s="109" t="s">
        <v>102</v>
      </c>
      <c r="B426" s="109" t="s">
        <v>368</v>
      </c>
      <c r="C426" s="109" t="s">
        <v>103</v>
      </c>
      <c r="D426" s="109" t="s">
        <v>75</v>
      </c>
      <c r="E426" s="109" t="s">
        <v>154</v>
      </c>
      <c r="F426" s="110">
        <v>5387754</v>
      </c>
      <c r="G426" s="111">
        <v>510000</v>
      </c>
      <c r="H426" s="109" t="s">
        <v>156</v>
      </c>
      <c r="I426" s="109" t="s">
        <v>160</v>
      </c>
      <c r="J426" s="112">
        <v>45100</v>
      </c>
    </row>
    <row r="427" spans="1:10" ht="15">
      <c r="A427" s="109" t="s">
        <v>102</v>
      </c>
      <c r="B427" s="109" t="s">
        <v>368</v>
      </c>
      <c r="C427" s="109" t="s">
        <v>103</v>
      </c>
      <c r="D427" s="109" t="s">
        <v>75</v>
      </c>
      <c r="E427" s="109" t="s">
        <v>154</v>
      </c>
      <c r="F427" s="110">
        <v>5389350</v>
      </c>
      <c r="G427" s="111">
        <v>882500</v>
      </c>
      <c r="H427" s="109" t="s">
        <v>156</v>
      </c>
      <c r="I427" s="109" t="s">
        <v>160</v>
      </c>
      <c r="J427" s="112">
        <v>45107</v>
      </c>
    </row>
    <row r="428" spans="1:10" ht="15">
      <c r="A428" s="109" t="s">
        <v>102</v>
      </c>
      <c r="B428" s="109" t="s">
        <v>368</v>
      </c>
      <c r="C428" s="109" t="s">
        <v>103</v>
      </c>
      <c r="D428" s="109" t="s">
        <v>75</v>
      </c>
      <c r="E428" s="109" t="s">
        <v>154</v>
      </c>
      <c r="F428" s="110">
        <v>5385441</v>
      </c>
      <c r="G428" s="111">
        <v>434000</v>
      </c>
      <c r="H428" s="109" t="s">
        <v>156</v>
      </c>
      <c r="I428" s="109" t="s">
        <v>160</v>
      </c>
      <c r="J428" s="112">
        <v>45089</v>
      </c>
    </row>
    <row r="429" spans="1:10" ht="15">
      <c r="A429" s="109" t="s">
        <v>102</v>
      </c>
      <c r="B429" s="109" t="s">
        <v>368</v>
      </c>
      <c r="C429" s="109" t="s">
        <v>103</v>
      </c>
      <c r="D429" s="109" t="s">
        <v>104</v>
      </c>
      <c r="E429" s="109" t="s">
        <v>154</v>
      </c>
      <c r="F429" s="110">
        <v>5389321</v>
      </c>
      <c r="G429" s="111">
        <v>736000</v>
      </c>
      <c r="H429" s="109" t="s">
        <v>156</v>
      </c>
      <c r="I429" s="109" t="s">
        <v>160</v>
      </c>
      <c r="J429" s="112">
        <v>45107</v>
      </c>
    </row>
    <row r="430" spans="1:10" ht="15">
      <c r="A430" s="109" t="s">
        <v>102</v>
      </c>
      <c r="B430" s="109" t="s">
        <v>368</v>
      </c>
      <c r="C430" s="109" t="s">
        <v>103</v>
      </c>
      <c r="D430" s="109" t="s">
        <v>104</v>
      </c>
      <c r="E430" s="109" t="s">
        <v>154</v>
      </c>
      <c r="F430" s="110">
        <v>5386427</v>
      </c>
      <c r="G430" s="111">
        <v>420000</v>
      </c>
      <c r="H430" s="109" t="s">
        <v>156</v>
      </c>
      <c r="I430" s="109" t="s">
        <v>160</v>
      </c>
      <c r="J430" s="112">
        <v>45093</v>
      </c>
    </row>
    <row r="431" spans="1:10" ht="15">
      <c r="A431" s="109" t="s">
        <v>102</v>
      </c>
      <c r="B431" s="109" t="s">
        <v>368</v>
      </c>
      <c r="C431" s="109" t="s">
        <v>172</v>
      </c>
      <c r="D431" s="109" t="s">
        <v>173</v>
      </c>
      <c r="E431" s="109" t="s">
        <v>154</v>
      </c>
      <c r="F431" s="110">
        <v>5388985</v>
      </c>
      <c r="G431" s="111">
        <v>575000</v>
      </c>
      <c r="H431" s="109" t="s">
        <v>156</v>
      </c>
      <c r="I431" s="109" t="s">
        <v>160</v>
      </c>
      <c r="J431" s="112">
        <v>45105</v>
      </c>
    </row>
    <row r="432" spans="1:10" ht="15">
      <c r="A432" s="109" t="s">
        <v>102</v>
      </c>
      <c r="B432" s="109" t="s">
        <v>368</v>
      </c>
      <c r="C432" s="109" t="s">
        <v>103</v>
      </c>
      <c r="D432" s="109" t="s">
        <v>104</v>
      </c>
      <c r="E432" s="109" t="s">
        <v>154</v>
      </c>
      <c r="F432" s="110">
        <v>5388037</v>
      </c>
      <c r="G432" s="111">
        <v>1250000</v>
      </c>
      <c r="H432" s="109" t="s">
        <v>156</v>
      </c>
      <c r="I432" s="109" t="s">
        <v>160</v>
      </c>
      <c r="J432" s="112">
        <v>45100</v>
      </c>
    </row>
    <row r="433" spans="1:10" ht="15">
      <c r="A433" s="109" t="s">
        <v>102</v>
      </c>
      <c r="B433" s="109" t="s">
        <v>368</v>
      </c>
      <c r="C433" s="109" t="s">
        <v>103</v>
      </c>
      <c r="D433" s="109" t="s">
        <v>75</v>
      </c>
      <c r="E433" s="109" t="s">
        <v>154</v>
      </c>
      <c r="F433" s="110">
        <v>5387088</v>
      </c>
      <c r="G433" s="111">
        <v>436000</v>
      </c>
      <c r="H433" s="109" t="s">
        <v>156</v>
      </c>
      <c r="I433" s="109" t="s">
        <v>160</v>
      </c>
      <c r="J433" s="112">
        <v>45098</v>
      </c>
    </row>
    <row r="434" spans="1:10" ht="15">
      <c r="A434" s="109" t="s">
        <v>102</v>
      </c>
      <c r="B434" s="109" t="s">
        <v>368</v>
      </c>
      <c r="C434" s="109" t="s">
        <v>103</v>
      </c>
      <c r="D434" s="109" t="s">
        <v>104</v>
      </c>
      <c r="E434" s="109" t="s">
        <v>154</v>
      </c>
      <c r="F434" s="110">
        <v>5387891</v>
      </c>
      <c r="G434" s="111">
        <v>1148000</v>
      </c>
      <c r="H434" s="109" t="s">
        <v>156</v>
      </c>
      <c r="I434" s="109" t="s">
        <v>160</v>
      </c>
      <c r="J434" s="112">
        <v>45100</v>
      </c>
    </row>
    <row r="435" spans="1:10" ht="15">
      <c r="A435" s="109" t="s">
        <v>102</v>
      </c>
      <c r="B435" s="109" t="s">
        <v>368</v>
      </c>
      <c r="C435" s="109" t="s">
        <v>103</v>
      </c>
      <c r="D435" s="109" t="s">
        <v>75</v>
      </c>
      <c r="E435" s="109" t="s">
        <v>159</v>
      </c>
      <c r="F435" s="110">
        <v>5389080</v>
      </c>
      <c r="G435" s="111">
        <v>370000</v>
      </c>
      <c r="H435" s="109" t="s">
        <v>156</v>
      </c>
      <c r="I435" s="109" t="s">
        <v>160</v>
      </c>
      <c r="J435" s="112">
        <v>45106</v>
      </c>
    </row>
    <row r="436" spans="1:10" ht="15">
      <c r="A436" s="109" t="s">
        <v>102</v>
      </c>
      <c r="B436" s="109" t="s">
        <v>368</v>
      </c>
      <c r="C436" s="109" t="s">
        <v>103</v>
      </c>
      <c r="D436" s="109" t="s">
        <v>104</v>
      </c>
      <c r="E436" s="109" t="s">
        <v>154</v>
      </c>
      <c r="F436" s="110">
        <v>5385228</v>
      </c>
      <c r="G436" s="111">
        <v>555000</v>
      </c>
      <c r="H436" s="109" t="s">
        <v>156</v>
      </c>
      <c r="I436" s="109" t="s">
        <v>160</v>
      </c>
      <c r="J436" s="112">
        <v>45086</v>
      </c>
    </row>
    <row r="437" spans="1:10" ht="15">
      <c r="A437" s="109" t="s">
        <v>102</v>
      </c>
      <c r="B437" s="109" t="s">
        <v>368</v>
      </c>
      <c r="C437" s="109" t="s">
        <v>103</v>
      </c>
      <c r="D437" s="109" t="s">
        <v>75</v>
      </c>
      <c r="E437" s="109" t="s">
        <v>154</v>
      </c>
      <c r="F437" s="110">
        <v>5387001</v>
      </c>
      <c r="G437" s="111">
        <v>370000</v>
      </c>
      <c r="H437" s="109" t="s">
        <v>156</v>
      </c>
      <c r="I437" s="109" t="s">
        <v>160</v>
      </c>
      <c r="J437" s="112">
        <v>45097</v>
      </c>
    </row>
    <row r="438" spans="1:10" ht="15">
      <c r="A438" s="109" t="s">
        <v>102</v>
      </c>
      <c r="B438" s="109" t="s">
        <v>368</v>
      </c>
      <c r="C438" s="109" t="s">
        <v>103</v>
      </c>
      <c r="D438" s="109" t="s">
        <v>75</v>
      </c>
      <c r="E438" s="109" t="s">
        <v>159</v>
      </c>
      <c r="F438" s="110">
        <v>5383978</v>
      </c>
      <c r="G438" s="111">
        <v>275000</v>
      </c>
      <c r="H438" s="109" t="s">
        <v>156</v>
      </c>
      <c r="I438" s="109" t="s">
        <v>160</v>
      </c>
      <c r="J438" s="112">
        <v>45079</v>
      </c>
    </row>
    <row r="439" spans="1:10" ht="15">
      <c r="A439" s="109" t="s">
        <v>102</v>
      </c>
      <c r="B439" s="109" t="s">
        <v>368</v>
      </c>
      <c r="C439" s="109" t="s">
        <v>103</v>
      </c>
      <c r="D439" s="109" t="s">
        <v>104</v>
      </c>
      <c r="E439" s="109" t="s">
        <v>154</v>
      </c>
      <c r="F439" s="110">
        <v>5387884</v>
      </c>
      <c r="G439" s="111">
        <v>792000</v>
      </c>
      <c r="H439" s="109" t="s">
        <v>156</v>
      </c>
      <c r="I439" s="109" t="s">
        <v>160</v>
      </c>
      <c r="J439" s="112">
        <v>45100</v>
      </c>
    </row>
    <row r="440" spans="1:10" ht="15">
      <c r="A440" s="109" t="s">
        <v>106</v>
      </c>
      <c r="B440" s="109" t="s">
        <v>369</v>
      </c>
      <c r="C440" s="109" t="s">
        <v>27</v>
      </c>
      <c r="D440" s="109" t="s">
        <v>111</v>
      </c>
      <c r="E440" s="109" t="s">
        <v>164</v>
      </c>
      <c r="F440" s="110">
        <v>5385304</v>
      </c>
      <c r="G440" s="111">
        <v>150000</v>
      </c>
      <c r="H440" s="109" t="s">
        <v>156</v>
      </c>
      <c r="I440" s="109" t="s">
        <v>160</v>
      </c>
      <c r="J440" s="112">
        <v>45086</v>
      </c>
    </row>
    <row r="441" spans="1:10" ht="15">
      <c r="A441" s="109" t="s">
        <v>106</v>
      </c>
      <c r="B441" s="109" t="s">
        <v>369</v>
      </c>
      <c r="C441" s="109" t="s">
        <v>179</v>
      </c>
      <c r="D441" s="109" t="s">
        <v>117</v>
      </c>
      <c r="E441" s="109" t="s">
        <v>159</v>
      </c>
      <c r="F441" s="110">
        <v>5386381</v>
      </c>
      <c r="G441" s="111">
        <v>1138101</v>
      </c>
      <c r="H441" s="109" t="s">
        <v>160</v>
      </c>
      <c r="I441" s="109" t="s">
        <v>160</v>
      </c>
      <c r="J441" s="112">
        <v>45093</v>
      </c>
    </row>
    <row r="442" spans="1:10" ht="15">
      <c r="A442" s="109" t="s">
        <v>106</v>
      </c>
      <c r="B442" s="109" t="s">
        <v>369</v>
      </c>
      <c r="C442" s="109" t="s">
        <v>179</v>
      </c>
      <c r="D442" s="109" t="s">
        <v>74</v>
      </c>
      <c r="E442" s="109" t="s">
        <v>154</v>
      </c>
      <c r="F442" s="110">
        <v>5384664</v>
      </c>
      <c r="G442" s="111">
        <v>500000</v>
      </c>
      <c r="H442" s="109" t="s">
        <v>156</v>
      </c>
      <c r="I442" s="109" t="s">
        <v>160</v>
      </c>
      <c r="J442" s="112">
        <v>45084</v>
      </c>
    </row>
    <row r="443" spans="1:10" ht="15">
      <c r="A443" s="109" t="s">
        <v>106</v>
      </c>
      <c r="B443" s="109" t="s">
        <v>369</v>
      </c>
      <c r="C443" s="109" t="s">
        <v>27</v>
      </c>
      <c r="D443" s="109" t="s">
        <v>111</v>
      </c>
      <c r="E443" s="109" t="s">
        <v>154</v>
      </c>
      <c r="F443" s="110">
        <v>5384348</v>
      </c>
      <c r="G443" s="111">
        <v>296500</v>
      </c>
      <c r="H443" s="109" t="s">
        <v>156</v>
      </c>
      <c r="I443" s="109" t="s">
        <v>160</v>
      </c>
      <c r="J443" s="112">
        <v>45082</v>
      </c>
    </row>
    <row r="444" spans="1:10" ht="15">
      <c r="A444" s="109" t="s">
        <v>106</v>
      </c>
      <c r="B444" s="109" t="s">
        <v>369</v>
      </c>
      <c r="C444" s="109" t="s">
        <v>107</v>
      </c>
      <c r="D444" s="109" t="s">
        <v>58</v>
      </c>
      <c r="E444" s="109" t="s">
        <v>154</v>
      </c>
      <c r="F444" s="110">
        <v>5386408</v>
      </c>
      <c r="G444" s="111">
        <v>812916</v>
      </c>
      <c r="H444" s="109" t="s">
        <v>156</v>
      </c>
      <c r="I444" s="109" t="s">
        <v>160</v>
      </c>
      <c r="J444" s="112">
        <v>45093</v>
      </c>
    </row>
    <row r="445" spans="1:10" ht="15">
      <c r="A445" s="109" t="s">
        <v>106</v>
      </c>
      <c r="B445" s="109" t="s">
        <v>369</v>
      </c>
      <c r="C445" s="109" t="s">
        <v>183</v>
      </c>
      <c r="D445" s="109" t="s">
        <v>74</v>
      </c>
      <c r="E445" s="109" t="s">
        <v>159</v>
      </c>
      <c r="F445" s="110">
        <v>5385448</v>
      </c>
      <c r="G445" s="111">
        <v>410000</v>
      </c>
      <c r="H445" s="109" t="s">
        <v>156</v>
      </c>
      <c r="I445" s="109" t="s">
        <v>160</v>
      </c>
      <c r="J445" s="112">
        <v>45089</v>
      </c>
    </row>
    <row r="446" spans="1:10" ht="15">
      <c r="A446" s="109" t="s">
        <v>106</v>
      </c>
      <c r="B446" s="109" t="s">
        <v>369</v>
      </c>
      <c r="C446" s="109" t="s">
        <v>27</v>
      </c>
      <c r="D446" s="109" t="s">
        <v>111</v>
      </c>
      <c r="E446" s="109" t="s">
        <v>154</v>
      </c>
      <c r="F446" s="110">
        <v>5386058</v>
      </c>
      <c r="G446" s="111">
        <v>365000</v>
      </c>
      <c r="H446" s="109" t="s">
        <v>156</v>
      </c>
      <c r="I446" s="109" t="s">
        <v>160</v>
      </c>
      <c r="J446" s="112">
        <v>45091</v>
      </c>
    </row>
    <row r="447" spans="1:10" ht="15">
      <c r="A447" s="109" t="s">
        <v>106</v>
      </c>
      <c r="B447" s="109" t="s">
        <v>369</v>
      </c>
      <c r="C447" s="109" t="s">
        <v>27</v>
      </c>
      <c r="D447" s="109" t="s">
        <v>111</v>
      </c>
      <c r="E447" s="109" t="s">
        <v>154</v>
      </c>
      <c r="F447" s="110">
        <v>5384741</v>
      </c>
      <c r="G447" s="111">
        <v>455000</v>
      </c>
      <c r="H447" s="109" t="s">
        <v>156</v>
      </c>
      <c r="I447" s="109" t="s">
        <v>160</v>
      </c>
      <c r="J447" s="112">
        <v>45084</v>
      </c>
    </row>
    <row r="448" spans="1:10" ht="15">
      <c r="A448" s="109" t="s">
        <v>106</v>
      </c>
      <c r="B448" s="109" t="s">
        <v>369</v>
      </c>
      <c r="C448" s="109" t="s">
        <v>179</v>
      </c>
      <c r="D448" s="109" t="s">
        <v>117</v>
      </c>
      <c r="E448" s="109" t="s">
        <v>166</v>
      </c>
      <c r="F448" s="110">
        <v>5386407</v>
      </c>
      <c r="G448" s="111">
        <v>1039300</v>
      </c>
      <c r="H448" s="109" t="s">
        <v>156</v>
      </c>
      <c r="I448" s="109" t="s">
        <v>160</v>
      </c>
      <c r="J448" s="112">
        <v>45093</v>
      </c>
    </row>
    <row r="449" spans="1:10" ht="15">
      <c r="A449" s="109" t="s">
        <v>106</v>
      </c>
      <c r="B449" s="109" t="s">
        <v>369</v>
      </c>
      <c r="C449" s="109" t="s">
        <v>179</v>
      </c>
      <c r="D449" s="109" t="s">
        <v>117</v>
      </c>
      <c r="E449" s="109" t="s">
        <v>154</v>
      </c>
      <c r="F449" s="110">
        <v>5385323</v>
      </c>
      <c r="G449" s="111">
        <v>1400000</v>
      </c>
      <c r="H449" s="109" t="s">
        <v>156</v>
      </c>
      <c r="I449" s="109" t="s">
        <v>160</v>
      </c>
      <c r="J449" s="112">
        <v>45086</v>
      </c>
    </row>
    <row r="450" spans="1:10" ht="15">
      <c r="A450" s="109" t="s">
        <v>106</v>
      </c>
      <c r="B450" s="109" t="s">
        <v>369</v>
      </c>
      <c r="C450" s="109" t="s">
        <v>179</v>
      </c>
      <c r="D450" s="109" t="s">
        <v>74</v>
      </c>
      <c r="E450" s="109" t="s">
        <v>154</v>
      </c>
      <c r="F450" s="110">
        <v>5386134</v>
      </c>
      <c r="G450" s="111">
        <v>495000</v>
      </c>
      <c r="H450" s="109" t="s">
        <v>156</v>
      </c>
      <c r="I450" s="109" t="s">
        <v>160</v>
      </c>
      <c r="J450" s="112">
        <v>45092</v>
      </c>
    </row>
    <row r="451" spans="1:10" ht="15">
      <c r="A451" s="109" t="s">
        <v>106</v>
      </c>
      <c r="B451" s="109" t="s">
        <v>369</v>
      </c>
      <c r="C451" s="109" t="s">
        <v>179</v>
      </c>
      <c r="D451" s="109" t="s">
        <v>181</v>
      </c>
      <c r="E451" s="109" t="s">
        <v>154</v>
      </c>
      <c r="F451" s="110">
        <v>5385996</v>
      </c>
      <c r="G451" s="111">
        <v>250000</v>
      </c>
      <c r="H451" s="109" t="s">
        <v>156</v>
      </c>
      <c r="I451" s="109" t="s">
        <v>160</v>
      </c>
      <c r="J451" s="112">
        <v>45091</v>
      </c>
    </row>
    <row r="452" spans="1:10" ht="15">
      <c r="A452" s="109" t="s">
        <v>106</v>
      </c>
      <c r="B452" s="109" t="s">
        <v>369</v>
      </c>
      <c r="C452" s="109" t="s">
        <v>27</v>
      </c>
      <c r="D452" s="109" t="s">
        <v>74</v>
      </c>
      <c r="E452" s="109" t="s">
        <v>154</v>
      </c>
      <c r="F452" s="110">
        <v>5387682</v>
      </c>
      <c r="G452" s="111">
        <v>800000</v>
      </c>
      <c r="H452" s="109" t="s">
        <v>156</v>
      </c>
      <c r="I452" s="109" t="s">
        <v>160</v>
      </c>
      <c r="J452" s="112">
        <v>45100</v>
      </c>
    </row>
    <row r="453" spans="1:10" ht="15">
      <c r="A453" s="109" t="s">
        <v>106</v>
      </c>
      <c r="B453" s="109" t="s">
        <v>369</v>
      </c>
      <c r="C453" s="109" t="s">
        <v>27</v>
      </c>
      <c r="D453" s="109" t="s">
        <v>111</v>
      </c>
      <c r="E453" s="109" t="s">
        <v>164</v>
      </c>
      <c r="F453" s="110">
        <v>5385358</v>
      </c>
      <c r="G453" s="111">
        <v>270000</v>
      </c>
      <c r="H453" s="109" t="s">
        <v>156</v>
      </c>
      <c r="I453" s="109" t="s">
        <v>160</v>
      </c>
      <c r="J453" s="112">
        <v>45086</v>
      </c>
    </row>
    <row r="454" spans="1:10" ht="15">
      <c r="A454" s="109" t="s">
        <v>106</v>
      </c>
      <c r="B454" s="109" t="s">
        <v>369</v>
      </c>
      <c r="C454" s="109" t="s">
        <v>101</v>
      </c>
      <c r="D454" s="109" t="s">
        <v>115</v>
      </c>
      <c r="E454" s="109" t="s">
        <v>154</v>
      </c>
      <c r="F454" s="110">
        <v>5384788</v>
      </c>
      <c r="G454" s="111">
        <v>825000</v>
      </c>
      <c r="H454" s="109" t="s">
        <v>156</v>
      </c>
      <c r="I454" s="109" t="s">
        <v>160</v>
      </c>
      <c r="J454" s="112">
        <v>45084</v>
      </c>
    </row>
    <row r="455" spans="1:10" ht="15">
      <c r="A455" s="109" t="s">
        <v>106</v>
      </c>
      <c r="B455" s="109" t="s">
        <v>369</v>
      </c>
      <c r="C455" s="109" t="s">
        <v>179</v>
      </c>
      <c r="D455" s="109" t="s">
        <v>117</v>
      </c>
      <c r="E455" s="109" t="s">
        <v>154</v>
      </c>
      <c r="F455" s="110">
        <v>5386418</v>
      </c>
      <c r="G455" s="111">
        <v>372000</v>
      </c>
      <c r="H455" s="109" t="s">
        <v>156</v>
      </c>
      <c r="I455" s="109" t="s">
        <v>160</v>
      </c>
      <c r="J455" s="112">
        <v>45093</v>
      </c>
    </row>
    <row r="456" spans="1:10" ht="15">
      <c r="A456" s="109" t="s">
        <v>106</v>
      </c>
      <c r="B456" s="109" t="s">
        <v>369</v>
      </c>
      <c r="C456" s="109" t="s">
        <v>179</v>
      </c>
      <c r="D456" s="109" t="s">
        <v>117</v>
      </c>
      <c r="E456" s="109" t="s">
        <v>159</v>
      </c>
      <c r="F456" s="110">
        <v>5387654</v>
      </c>
      <c r="G456" s="111">
        <v>407000</v>
      </c>
      <c r="H456" s="109" t="s">
        <v>160</v>
      </c>
      <c r="I456" s="109" t="s">
        <v>160</v>
      </c>
      <c r="J456" s="112">
        <v>45100</v>
      </c>
    </row>
    <row r="457" spans="1:10" ht="15">
      <c r="A457" s="109" t="s">
        <v>106</v>
      </c>
      <c r="B457" s="109" t="s">
        <v>369</v>
      </c>
      <c r="C457" s="109" t="s">
        <v>179</v>
      </c>
      <c r="D457" s="109" t="s">
        <v>117</v>
      </c>
      <c r="E457" s="109" t="s">
        <v>154</v>
      </c>
      <c r="F457" s="110">
        <v>5385765</v>
      </c>
      <c r="G457" s="111">
        <v>1399000</v>
      </c>
      <c r="H457" s="109" t="s">
        <v>156</v>
      </c>
      <c r="I457" s="109" t="s">
        <v>160</v>
      </c>
      <c r="J457" s="112">
        <v>45090</v>
      </c>
    </row>
    <row r="458" spans="1:10" ht="15">
      <c r="A458" s="109" t="s">
        <v>106</v>
      </c>
      <c r="B458" s="109" t="s">
        <v>369</v>
      </c>
      <c r="C458" s="109" t="s">
        <v>27</v>
      </c>
      <c r="D458" s="109" t="s">
        <v>110</v>
      </c>
      <c r="E458" s="109" t="s">
        <v>154</v>
      </c>
      <c r="F458" s="110">
        <v>5385938</v>
      </c>
      <c r="G458" s="111">
        <v>605000</v>
      </c>
      <c r="H458" s="109" t="s">
        <v>156</v>
      </c>
      <c r="I458" s="109" t="s">
        <v>160</v>
      </c>
      <c r="J458" s="112">
        <v>45091</v>
      </c>
    </row>
    <row r="459" spans="1:10" ht="15">
      <c r="A459" s="109" t="s">
        <v>106</v>
      </c>
      <c r="B459" s="109" t="s">
        <v>369</v>
      </c>
      <c r="C459" s="109" t="s">
        <v>179</v>
      </c>
      <c r="D459" s="109" t="s">
        <v>117</v>
      </c>
      <c r="E459" s="109" t="s">
        <v>154</v>
      </c>
      <c r="F459" s="110">
        <v>5385891</v>
      </c>
      <c r="G459" s="111">
        <v>510000</v>
      </c>
      <c r="H459" s="109" t="s">
        <v>156</v>
      </c>
      <c r="I459" s="109" t="s">
        <v>160</v>
      </c>
      <c r="J459" s="112">
        <v>45091</v>
      </c>
    </row>
    <row r="460" spans="1:10" ht="15">
      <c r="A460" s="109" t="s">
        <v>106</v>
      </c>
      <c r="B460" s="109" t="s">
        <v>369</v>
      </c>
      <c r="C460" s="109" t="s">
        <v>174</v>
      </c>
      <c r="D460" s="109" t="s">
        <v>175</v>
      </c>
      <c r="E460" s="109" t="s">
        <v>159</v>
      </c>
      <c r="F460" s="110">
        <v>5385150</v>
      </c>
      <c r="G460" s="111">
        <v>155000</v>
      </c>
      <c r="H460" s="109" t="s">
        <v>156</v>
      </c>
      <c r="I460" s="109" t="s">
        <v>160</v>
      </c>
      <c r="J460" s="112">
        <v>45086</v>
      </c>
    </row>
    <row r="461" spans="1:10" ht="15">
      <c r="A461" s="109" t="s">
        <v>106</v>
      </c>
      <c r="B461" s="109" t="s">
        <v>369</v>
      </c>
      <c r="C461" s="109" t="s">
        <v>101</v>
      </c>
      <c r="D461" s="109" t="s">
        <v>115</v>
      </c>
      <c r="E461" s="109" t="s">
        <v>159</v>
      </c>
      <c r="F461" s="110">
        <v>5385002</v>
      </c>
      <c r="G461" s="111">
        <v>158000</v>
      </c>
      <c r="H461" s="109" t="s">
        <v>156</v>
      </c>
      <c r="I461" s="109" t="s">
        <v>160</v>
      </c>
      <c r="J461" s="112">
        <v>45085</v>
      </c>
    </row>
    <row r="462" spans="1:10" ht="15">
      <c r="A462" s="109" t="s">
        <v>106</v>
      </c>
      <c r="B462" s="109" t="s">
        <v>369</v>
      </c>
      <c r="C462" s="109" t="s">
        <v>179</v>
      </c>
      <c r="D462" s="109" t="s">
        <v>113</v>
      </c>
      <c r="E462" s="109" t="s">
        <v>154</v>
      </c>
      <c r="F462" s="110">
        <v>5385883</v>
      </c>
      <c r="G462" s="111">
        <v>469000</v>
      </c>
      <c r="H462" s="109" t="s">
        <v>156</v>
      </c>
      <c r="I462" s="109" t="s">
        <v>160</v>
      </c>
      <c r="J462" s="112">
        <v>45091</v>
      </c>
    </row>
    <row r="463" spans="1:10" ht="15">
      <c r="A463" s="109" t="s">
        <v>106</v>
      </c>
      <c r="B463" s="109" t="s">
        <v>369</v>
      </c>
      <c r="C463" s="109" t="s">
        <v>27</v>
      </c>
      <c r="D463" s="109" t="s">
        <v>111</v>
      </c>
      <c r="E463" s="109" t="s">
        <v>159</v>
      </c>
      <c r="F463" s="110">
        <v>5385360</v>
      </c>
      <c r="G463" s="111">
        <v>265000</v>
      </c>
      <c r="H463" s="109" t="s">
        <v>156</v>
      </c>
      <c r="I463" s="109" t="s">
        <v>160</v>
      </c>
      <c r="J463" s="112">
        <v>45086</v>
      </c>
    </row>
    <row r="464" spans="1:10" ht="15">
      <c r="A464" s="109" t="s">
        <v>106</v>
      </c>
      <c r="B464" s="109" t="s">
        <v>369</v>
      </c>
      <c r="C464" s="109" t="s">
        <v>179</v>
      </c>
      <c r="D464" s="109" t="s">
        <v>181</v>
      </c>
      <c r="E464" s="109" t="s">
        <v>158</v>
      </c>
      <c r="F464" s="110">
        <v>5386161</v>
      </c>
      <c r="G464" s="111">
        <v>14990</v>
      </c>
      <c r="H464" s="109" t="s">
        <v>156</v>
      </c>
      <c r="I464" s="109" t="s">
        <v>160</v>
      </c>
      <c r="J464" s="112">
        <v>45092</v>
      </c>
    </row>
    <row r="465" spans="1:10" ht="15">
      <c r="A465" s="109" t="s">
        <v>106</v>
      </c>
      <c r="B465" s="109" t="s">
        <v>369</v>
      </c>
      <c r="C465" s="109" t="s">
        <v>101</v>
      </c>
      <c r="D465" s="109" t="s">
        <v>115</v>
      </c>
      <c r="E465" s="109" t="s">
        <v>154</v>
      </c>
      <c r="F465" s="110">
        <v>5384495</v>
      </c>
      <c r="G465" s="111">
        <v>740000</v>
      </c>
      <c r="H465" s="109" t="s">
        <v>156</v>
      </c>
      <c r="I465" s="109" t="s">
        <v>160</v>
      </c>
      <c r="J465" s="112">
        <v>45083</v>
      </c>
    </row>
    <row r="466" spans="1:10" ht="15">
      <c r="A466" s="109" t="s">
        <v>106</v>
      </c>
      <c r="B466" s="109" t="s">
        <v>369</v>
      </c>
      <c r="C466" s="109" t="s">
        <v>101</v>
      </c>
      <c r="D466" s="109" t="s">
        <v>116</v>
      </c>
      <c r="E466" s="109" t="s">
        <v>154</v>
      </c>
      <c r="F466" s="110">
        <v>5385551</v>
      </c>
      <c r="G466" s="111">
        <v>512200</v>
      </c>
      <c r="H466" s="109" t="s">
        <v>156</v>
      </c>
      <c r="I466" s="109" t="s">
        <v>160</v>
      </c>
      <c r="J466" s="112">
        <v>45089</v>
      </c>
    </row>
    <row r="467" spans="1:10" ht="15">
      <c r="A467" s="109" t="s">
        <v>106</v>
      </c>
      <c r="B467" s="109" t="s">
        <v>369</v>
      </c>
      <c r="C467" s="109" t="s">
        <v>27</v>
      </c>
      <c r="D467" s="109" t="s">
        <v>112</v>
      </c>
      <c r="E467" s="109" t="s">
        <v>158</v>
      </c>
      <c r="F467" s="110">
        <v>5384510</v>
      </c>
      <c r="G467" s="111">
        <v>380000</v>
      </c>
      <c r="H467" s="109" t="s">
        <v>156</v>
      </c>
      <c r="I467" s="109" t="s">
        <v>160</v>
      </c>
      <c r="J467" s="112">
        <v>45083</v>
      </c>
    </row>
    <row r="468" spans="1:10" ht="15">
      <c r="A468" s="109" t="s">
        <v>106</v>
      </c>
      <c r="B468" s="109" t="s">
        <v>369</v>
      </c>
      <c r="C468" s="109" t="s">
        <v>179</v>
      </c>
      <c r="D468" s="109" t="s">
        <v>181</v>
      </c>
      <c r="E468" s="109" t="s">
        <v>166</v>
      </c>
      <c r="F468" s="110">
        <v>5386236</v>
      </c>
      <c r="G468" s="111">
        <v>375000</v>
      </c>
      <c r="H468" s="109" t="s">
        <v>156</v>
      </c>
      <c r="I468" s="109" t="s">
        <v>160</v>
      </c>
      <c r="J468" s="112">
        <v>45092</v>
      </c>
    </row>
    <row r="469" spans="1:10" ht="15">
      <c r="A469" s="109" t="s">
        <v>106</v>
      </c>
      <c r="B469" s="109" t="s">
        <v>369</v>
      </c>
      <c r="C469" s="109" t="s">
        <v>27</v>
      </c>
      <c r="D469" s="109" t="s">
        <v>110</v>
      </c>
      <c r="E469" s="109" t="s">
        <v>154</v>
      </c>
      <c r="F469" s="110">
        <v>5385240</v>
      </c>
      <c r="G469" s="111">
        <v>819000</v>
      </c>
      <c r="H469" s="109" t="s">
        <v>156</v>
      </c>
      <c r="I469" s="109" t="s">
        <v>160</v>
      </c>
      <c r="J469" s="112">
        <v>45086</v>
      </c>
    </row>
    <row r="470" spans="1:10" ht="15">
      <c r="A470" s="109" t="s">
        <v>106</v>
      </c>
      <c r="B470" s="109" t="s">
        <v>369</v>
      </c>
      <c r="C470" s="109" t="s">
        <v>27</v>
      </c>
      <c r="D470" s="109" t="s">
        <v>112</v>
      </c>
      <c r="E470" s="109" t="s">
        <v>154</v>
      </c>
      <c r="F470" s="110">
        <v>5385546</v>
      </c>
      <c r="G470" s="111">
        <v>1275000</v>
      </c>
      <c r="H470" s="109" t="s">
        <v>156</v>
      </c>
      <c r="I470" s="109" t="s">
        <v>160</v>
      </c>
      <c r="J470" s="112">
        <v>45089</v>
      </c>
    </row>
    <row r="471" spans="1:10" ht="15">
      <c r="A471" s="109" t="s">
        <v>106</v>
      </c>
      <c r="B471" s="109" t="s">
        <v>369</v>
      </c>
      <c r="C471" s="109" t="s">
        <v>101</v>
      </c>
      <c r="D471" s="109" t="s">
        <v>116</v>
      </c>
      <c r="E471" s="109" t="s">
        <v>154</v>
      </c>
      <c r="F471" s="110">
        <v>5384937</v>
      </c>
      <c r="G471" s="111">
        <v>688000</v>
      </c>
      <c r="H471" s="109" t="s">
        <v>156</v>
      </c>
      <c r="I471" s="109" t="s">
        <v>160</v>
      </c>
      <c r="J471" s="112">
        <v>45085</v>
      </c>
    </row>
    <row r="472" spans="1:10" ht="15">
      <c r="A472" s="109" t="s">
        <v>106</v>
      </c>
      <c r="B472" s="109" t="s">
        <v>369</v>
      </c>
      <c r="C472" s="109" t="s">
        <v>101</v>
      </c>
      <c r="D472" s="109" t="s">
        <v>116</v>
      </c>
      <c r="E472" s="109" t="s">
        <v>154</v>
      </c>
      <c r="F472" s="110">
        <v>5386242</v>
      </c>
      <c r="G472" s="111">
        <v>1395000</v>
      </c>
      <c r="H472" s="109" t="s">
        <v>156</v>
      </c>
      <c r="I472" s="109" t="s">
        <v>160</v>
      </c>
      <c r="J472" s="112">
        <v>45092</v>
      </c>
    </row>
    <row r="473" spans="1:10" ht="15">
      <c r="A473" s="109" t="s">
        <v>106</v>
      </c>
      <c r="B473" s="109" t="s">
        <v>369</v>
      </c>
      <c r="C473" s="109" t="s">
        <v>101</v>
      </c>
      <c r="D473" s="109" t="s">
        <v>115</v>
      </c>
      <c r="E473" s="109" t="s">
        <v>158</v>
      </c>
      <c r="F473" s="110">
        <v>5385020</v>
      </c>
      <c r="G473" s="111">
        <v>92000</v>
      </c>
      <c r="H473" s="109" t="s">
        <v>156</v>
      </c>
      <c r="I473" s="109" t="s">
        <v>160</v>
      </c>
      <c r="J473" s="112">
        <v>45085</v>
      </c>
    </row>
    <row r="474" spans="1:10" ht="15">
      <c r="A474" s="109" t="s">
        <v>106</v>
      </c>
      <c r="B474" s="109" t="s">
        <v>369</v>
      </c>
      <c r="C474" s="109" t="s">
        <v>101</v>
      </c>
      <c r="D474" s="109" t="s">
        <v>115</v>
      </c>
      <c r="E474" s="109" t="s">
        <v>154</v>
      </c>
      <c r="F474" s="110">
        <v>5384457</v>
      </c>
      <c r="G474" s="111">
        <v>989900</v>
      </c>
      <c r="H474" s="109" t="s">
        <v>156</v>
      </c>
      <c r="I474" s="109" t="s">
        <v>160</v>
      </c>
      <c r="J474" s="112">
        <v>45083</v>
      </c>
    </row>
    <row r="475" spans="1:10" ht="15">
      <c r="A475" s="109" t="s">
        <v>106</v>
      </c>
      <c r="B475" s="109" t="s">
        <v>369</v>
      </c>
      <c r="C475" s="109" t="s">
        <v>101</v>
      </c>
      <c r="D475" s="109" t="s">
        <v>74</v>
      </c>
      <c r="E475" s="109" t="s">
        <v>154</v>
      </c>
      <c r="F475" s="110">
        <v>5386108</v>
      </c>
      <c r="G475" s="111">
        <v>590000</v>
      </c>
      <c r="H475" s="109" t="s">
        <v>156</v>
      </c>
      <c r="I475" s="109" t="s">
        <v>160</v>
      </c>
      <c r="J475" s="112">
        <v>45092</v>
      </c>
    </row>
    <row r="476" spans="1:10" ht="15">
      <c r="A476" s="109" t="s">
        <v>106</v>
      </c>
      <c r="B476" s="109" t="s">
        <v>369</v>
      </c>
      <c r="C476" s="109" t="s">
        <v>101</v>
      </c>
      <c r="D476" s="109" t="s">
        <v>116</v>
      </c>
      <c r="E476" s="109" t="s">
        <v>154</v>
      </c>
      <c r="F476" s="110">
        <v>5385600</v>
      </c>
      <c r="G476" s="111">
        <v>435000</v>
      </c>
      <c r="H476" s="109" t="s">
        <v>156</v>
      </c>
      <c r="I476" s="109" t="s">
        <v>160</v>
      </c>
      <c r="J476" s="112">
        <v>45089</v>
      </c>
    </row>
    <row r="477" spans="1:10" ht="15">
      <c r="A477" s="109" t="s">
        <v>106</v>
      </c>
      <c r="B477" s="109" t="s">
        <v>369</v>
      </c>
      <c r="C477" s="109" t="s">
        <v>27</v>
      </c>
      <c r="D477" s="109" t="s">
        <v>50</v>
      </c>
      <c r="E477" s="109" t="s">
        <v>154</v>
      </c>
      <c r="F477" s="110">
        <v>5384355</v>
      </c>
      <c r="G477" s="111">
        <v>108682</v>
      </c>
      <c r="H477" s="109" t="s">
        <v>156</v>
      </c>
      <c r="I477" s="109" t="s">
        <v>160</v>
      </c>
      <c r="J477" s="112">
        <v>45082</v>
      </c>
    </row>
    <row r="478" spans="1:10" ht="15">
      <c r="A478" s="109" t="s">
        <v>106</v>
      </c>
      <c r="B478" s="109" t="s">
        <v>369</v>
      </c>
      <c r="C478" s="109" t="s">
        <v>101</v>
      </c>
      <c r="D478" s="109" t="s">
        <v>74</v>
      </c>
      <c r="E478" s="109" t="s">
        <v>159</v>
      </c>
      <c r="F478" s="110">
        <v>5386251</v>
      </c>
      <c r="G478" s="111">
        <v>268000</v>
      </c>
      <c r="H478" s="109" t="s">
        <v>156</v>
      </c>
      <c r="I478" s="109" t="s">
        <v>160</v>
      </c>
      <c r="J478" s="112">
        <v>45092</v>
      </c>
    </row>
    <row r="479" spans="1:10" ht="15">
      <c r="A479" s="109" t="s">
        <v>106</v>
      </c>
      <c r="B479" s="109" t="s">
        <v>369</v>
      </c>
      <c r="C479" s="109" t="s">
        <v>27</v>
      </c>
      <c r="D479" s="109" t="s">
        <v>50</v>
      </c>
      <c r="E479" s="109" t="s">
        <v>154</v>
      </c>
      <c r="F479" s="110">
        <v>5385606</v>
      </c>
      <c r="G479" s="111">
        <v>449900</v>
      </c>
      <c r="H479" s="109" t="s">
        <v>156</v>
      </c>
      <c r="I479" s="109" t="s">
        <v>160</v>
      </c>
      <c r="J479" s="112">
        <v>45089</v>
      </c>
    </row>
    <row r="480" spans="1:10" ht="15">
      <c r="A480" s="109" t="s">
        <v>106</v>
      </c>
      <c r="B480" s="109" t="s">
        <v>369</v>
      </c>
      <c r="C480" s="109" t="s">
        <v>27</v>
      </c>
      <c r="D480" s="109" t="s">
        <v>50</v>
      </c>
      <c r="E480" s="109" t="s">
        <v>154</v>
      </c>
      <c r="F480" s="110">
        <v>5386265</v>
      </c>
      <c r="G480" s="111">
        <v>400000</v>
      </c>
      <c r="H480" s="109" t="s">
        <v>156</v>
      </c>
      <c r="I480" s="109" t="s">
        <v>160</v>
      </c>
      <c r="J480" s="112">
        <v>45092</v>
      </c>
    </row>
    <row r="481" spans="1:10" ht="15">
      <c r="A481" s="109" t="s">
        <v>106</v>
      </c>
      <c r="B481" s="109" t="s">
        <v>369</v>
      </c>
      <c r="C481" s="109" t="s">
        <v>27</v>
      </c>
      <c r="D481" s="109" t="s">
        <v>111</v>
      </c>
      <c r="E481" s="109" t="s">
        <v>154</v>
      </c>
      <c r="F481" s="110">
        <v>5385226</v>
      </c>
      <c r="G481" s="111">
        <v>541000</v>
      </c>
      <c r="H481" s="109" t="s">
        <v>156</v>
      </c>
      <c r="I481" s="109" t="s">
        <v>160</v>
      </c>
      <c r="J481" s="112">
        <v>45086</v>
      </c>
    </row>
    <row r="482" spans="1:10" ht="15">
      <c r="A482" s="109" t="s">
        <v>106</v>
      </c>
      <c r="B482" s="109" t="s">
        <v>369</v>
      </c>
      <c r="C482" s="109" t="s">
        <v>27</v>
      </c>
      <c r="D482" s="109" t="s">
        <v>111</v>
      </c>
      <c r="E482" s="109" t="s">
        <v>154</v>
      </c>
      <c r="F482" s="110">
        <v>5386268</v>
      </c>
      <c r="G482" s="111">
        <v>2850000</v>
      </c>
      <c r="H482" s="109" t="s">
        <v>156</v>
      </c>
      <c r="I482" s="109" t="s">
        <v>160</v>
      </c>
      <c r="J482" s="112">
        <v>45092</v>
      </c>
    </row>
    <row r="483" spans="1:10" ht="15">
      <c r="A483" s="109" t="s">
        <v>106</v>
      </c>
      <c r="B483" s="109" t="s">
        <v>369</v>
      </c>
      <c r="C483" s="109" t="s">
        <v>27</v>
      </c>
      <c r="D483" s="109" t="s">
        <v>74</v>
      </c>
      <c r="E483" s="109" t="s">
        <v>154</v>
      </c>
      <c r="F483" s="110">
        <v>5385225</v>
      </c>
      <c r="G483" s="111">
        <v>660000</v>
      </c>
      <c r="H483" s="109" t="s">
        <v>156</v>
      </c>
      <c r="I483" s="109" t="s">
        <v>160</v>
      </c>
      <c r="J483" s="112">
        <v>45086</v>
      </c>
    </row>
    <row r="484" spans="1:10" ht="15">
      <c r="A484" s="109" t="s">
        <v>106</v>
      </c>
      <c r="B484" s="109" t="s">
        <v>369</v>
      </c>
      <c r="C484" s="109" t="s">
        <v>107</v>
      </c>
      <c r="D484" s="109" t="s">
        <v>57</v>
      </c>
      <c r="E484" s="109" t="s">
        <v>154</v>
      </c>
      <c r="F484" s="110">
        <v>5385521</v>
      </c>
      <c r="G484" s="111">
        <v>790000</v>
      </c>
      <c r="H484" s="109" t="s">
        <v>156</v>
      </c>
      <c r="I484" s="109" t="s">
        <v>160</v>
      </c>
      <c r="J484" s="112">
        <v>45089</v>
      </c>
    </row>
    <row r="485" spans="1:10" ht="15">
      <c r="A485" s="109" t="s">
        <v>106</v>
      </c>
      <c r="B485" s="109" t="s">
        <v>369</v>
      </c>
      <c r="C485" s="109" t="s">
        <v>107</v>
      </c>
      <c r="D485" s="109" t="s">
        <v>74</v>
      </c>
      <c r="E485" s="109" t="s">
        <v>158</v>
      </c>
      <c r="F485" s="110">
        <v>5385669</v>
      </c>
      <c r="G485" s="111">
        <v>89000</v>
      </c>
      <c r="H485" s="109" t="s">
        <v>156</v>
      </c>
      <c r="I485" s="109" t="s">
        <v>160</v>
      </c>
      <c r="J485" s="112">
        <v>45090</v>
      </c>
    </row>
    <row r="486" spans="1:10" ht="15">
      <c r="A486" s="109" t="s">
        <v>106</v>
      </c>
      <c r="B486" s="109" t="s">
        <v>369</v>
      </c>
      <c r="C486" s="109" t="s">
        <v>179</v>
      </c>
      <c r="D486" s="109" t="s">
        <v>117</v>
      </c>
      <c r="E486" s="109" t="s">
        <v>154</v>
      </c>
      <c r="F486" s="110">
        <v>5385282</v>
      </c>
      <c r="G486" s="111">
        <v>525000</v>
      </c>
      <c r="H486" s="109" t="s">
        <v>156</v>
      </c>
      <c r="I486" s="109" t="s">
        <v>160</v>
      </c>
      <c r="J486" s="112">
        <v>45086</v>
      </c>
    </row>
    <row r="487" spans="1:10" ht="15">
      <c r="A487" s="109" t="s">
        <v>106</v>
      </c>
      <c r="B487" s="109" t="s">
        <v>369</v>
      </c>
      <c r="C487" s="109" t="s">
        <v>27</v>
      </c>
      <c r="D487" s="109" t="s">
        <v>112</v>
      </c>
      <c r="E487" s="109" t="s">
        <v>154</v>
      </c>
      <c r="F487" s="110">
        <v>5384359</v>
      </c>
      <c r="G487" s="111">
        <v>640000</v>
      </c>
      <c r="H487" s="109" t="s">
        <v>156</v>
      </c>
      <c r="I487" s="109" t="s">
        <v>160</v>
      </c>
      <c r="J487" s="112">
        <v>45082</v>
      </c>
    </row>
    <row r="488" spans="1:10" ht="15">
      <c r="A488" s="109" t="s">
        <v>106</v>
      </c>
      <c r="B488" s="109" t="s">
        <v>369</v>
      </c>
      <c r="C488" s="109" t="s">
        <v>179</v>
      </c>
      <c r="D488" s="109" t="s">
        <v>74</v>
      </c>
      <c r="E488" s="109" t="s">
        <v>164</v>
      </c>
      <c r="F488" s="110">
        <v>5386131</v>
      </c>
      <c r="G488" s="111">
        <v>200000</v>
      </c>
      <c r="H488" s="109" t="s">
        <v>156</v>
      </c>
      <c r="I488" s="109" t="s">
        <v>160</v>
      </c>
      <c r="J488" s="112">
        <v>45092</v>
      </c>
    </row>
    <row r="489" spans="1:10" ht="15">
      <c r="A489" s="109" t="s">
        <v>106</v>
      </c>
      <c r="B489" s="109" t="s">
        <v>369</v>
      </c>
      <c r="C489" s="109" t="s">
        <v>101</v>
      </c>
      <c r="D489" s="109" t="s">
        <v>115</v>
      </c>
      <c r="E489" s="109" t="s">
        <v>159</v>
      </c>
      <c r="F489" s="110">
        <v>5384455</v>
      </c>
      <c r="G489" s="111">
        <v>150000</v>
      </c>
      <c r="H489" s="109" t="s">
        <v>156</v>
      </c>
      <c r="I489" s="109" t="s">
        <v>160</v>
      </c>
      <c r="J489" s="112">
        <v>45083</v>
      </c>
    </row>
    <row r="490" spans="1:10" ht="15">
      <c r="A490" s="109" t="s">
        <v>106</v>
      </c>
      <c r="B490" s="109" t="s">
        <v>369</v>
      </c>
      <c r="C490" s="109" t="s">
        <v>27</v>
      </c>
      <c r="D490" s="109" t="s">
        <v>111</v>
      </c>
      <c r="E490" s="109" t="s">
        <v>158</v>
      </c>
      <c r="F490" s="110">
        <v>5387795</v>
      </c>
      <c r="G490" s="111">
        <v>410000</v>
      </c>
      <c r="H490" s="109" t="s">
        <v>156</v>
      </c>
      <c r="I490" s="109" t="s">
        <v>160</v>
      </c>
      <c r="J490" s="112">
        <v>45100</v>
      </c>
    </row>
    <row r="491" spans="1:10" ht="15">
      <c r="A491" s="109" t="s">
        <v>106</v>
      </c>
      <c r="B491" s="109" t="s">
        <v>369</v>
      </c>
      <c r="C491" s="109" t="s">
        <v>179</v>
      </c>
      <c r="D491" s="109" t="s">
        <v>181</v>
      </c>
      <c r="E491" s="109" t="s">
        <v>154</v>
      </c>
      <c r="F491" s="110">
        <v>5388937</v>
      </c>
      <c r="G491" s="111">
        <v>262500</v>
      </c>
      <c r="H491" s="109" t="s">
        <v>156</v>
      </c>
      <c r="I491" s="109" t="s">
        <v>160</v>
      </c>
      <c r="J491" s="112">
        <v>45105</v>
      </c>
    </row>
    <row r="492" spans="1:10" ht="15">
      <c r="A492" s="109" t="s">
        <v>106</v>
      </c>
      <c r="B492" s="109" t="s">
        <v>369</v>
      </c>
      <c r="C492" s="109" t="s">
        <v>179</v>
      </c>
      <c r="D492" s="109" t="s">
        <v>74</v>
      </c>
      <c r="E492" s="109" t="s">
        <v>154</v>
      </c>
      <c r="F492" s="110">
        <v>5384211</v>
      </c>
      <c r="G492" s="111">
        <v>625000</v>
      </c>
      <c r="H492" s="109" t="s">
        <v>156</v>
      </c>
      <c r="I492" s="109" t="s">
        <v>160</v>
      </c>
      <c r="J492" s="112">
        <v>45082</v>
      </c>
    </row>
    <row r="493" spans="1:10" ht="15">
      <c r="A493" s="109" t="s">
        <v>106</v>
      </c>
      <c r="B493" s="109" t="s">
        <v>369</v>
      </c>
      <c r="C493" s="109" t="s">
        <v>179</v>
      </c>
      <c r="D493" s="109" t="s">
        <v>182</v>
      </c>
      <c r="E493" s="109" t="s">
        <v>158</v>
      </c>
      <c r="F493" s="110">
        <v>5387183</v>
      </c>
      <c r="G493" s="111">
        <v>125000</v>
      </c>
      <c r="H493" s="109" t="s">
        <v>156</v>
      </c>
      <c r="I493" s="109" t="s">
        <v>160</v>
      </c>
      <c r="J493" s="112">
        <v>45098</v>
      </c>
    </row>
    <row r="494" spans="1:10" ht="15">
      <c r="A494" s="109" t="s">
        <v>106</v>
      </c>
      <c r="B494" s="109" t="s">
        <v>369</v>
      </c>
      <c r="C494" s="109" t="s">
        <v>27</v>
      </c>
      <c r="D494" s="109" t="s">
        <v>50</v>
      </c>
      <c r="E494" s="109" t="s">
        <v>164</v>
      </c>
      <c r="F494" s="110">
        <v>5384249</v>
      </c>
      <c r="G494" s="111">
        <v>335000</v>
      </c>
      <c r="H494" s="109" t="s">
        <v>156</v>
      </c>
      <c r="I494" s="109" t="s">
        <v>160</v>
      </c>
      <c r="J494" s="112">
        <v>45082</v>
      </c>
    </row>
    <row r="495" spans="1:10" ht="15">
      <c r="A495" s="109" t="s">
        <v>106</v>
      </c>
      <c r="B495" s="109" t="s">
        <v>369</v>
      </c>
      <c r="C495" s="109" t="s">
        <v>101</v>
      </c>
      <c r="D495" s="109" t="s">
        <v>116</v>
      </c>
      <c r="E495" s="109" t="s">
        <v>154</v>
      </c>
      <c r="F495" s="110">
        <v>5384261</v>
      </c>
      <c r="G495" s="111">
        <v>420000</v>
      </c>
      <c r="H495" s="109" t="s">
        <v>156</v>
      </c>
      <c r="I495" s="109" t="s">
        <v>160</v>
      </c>
      <c r="J495" s="112">
        <v>45082</v>
      </c>
    </row>
    <row r="496" spans="1:10" ht="15">
      <c r="A496" s="109" t="s">
        <v>106</v>
      </c>
      <c r="B496" s="109" t="s">
        <v>369</v>
      </c>
      <c r="C496" s="109" t="s">
        <v>27</v>
      </c>
      <c r="D496" s="109" t="s">
        <v>111</v>
      </c>
      <c r="E496" s="109" t="s">
        <v>164</v>
      </c>
      <c r="F496" s="110">
        <v>5384301</v>
      </c>
      <c r="G496" s="111">
        <v>61054</v>
      </c>
      <c r="H496" s="109" t="s">
        <v>156</v>
      </c>
      <c r="I496" s="109" t="s">
        <v>160</v>
      </c>
      <c r="J496" s="112">
        <v>45082</v>
      </c>
    </row>
    <row r="497" spans="1:10" ht="15">
      <c r="A497" s="109" t="s">
        <v>106</v>
      </c>
      <c r="B497" s="109" t="s">
        <v>369</v>
      </c>
      <c r="C497" s="109" t="s">
        <v>27</v>
      </c>
      <c r="D497" s="109" t="s">
        <v>50</v>
      </c>
      <c r="E497" s="109" t="s">
        <v>154</v>
      </c>
      <c r="F497" s="110">
        <v>5384091</v>
      </c>
      <c r="G497" s="111">
        <v>400000</v>
      </c>
      <c r="H497" s="109" t="s">
        <v>156</v>
      </c>
      <c r="I497" s="109" t="s">
        <v>160</v>
      </c>
      <c r="J497" s="112">
        <v>45079</v>
      </c>
    </row>
    <row r="498" spans="1:10" ht="15">
      <c r="A498" s="109" t="s">
        <v>106</v>
      </c>
      <c r="B498" s="109" t="s">
        <v>369</v>
      </c>
      <c r="C498" s="109" t="s">
        <v>27</v>
      </c>
      <c r="D498" s="109" t="s">
        <v>74</v>
      </c>
      <c r="E498" s="109" t="s">
        <v>154</v>
      </c>
      <c r="F498" s="110">
        <v>5384332</v>
      </c>
      <c r="G498" s="111">
        <v>830000</v>
      </c>
      <c r="H498" s="109" t="s">
        <v>156</v>
      </c>
      <c r="I498" s="109" t="s">
        <v>160</v>
      </c>
      <c r="J498" s="112">
        <v>45082</v>
      </c>
    </row>
    <row r="499" spans="1:10" ht="15">
      <c r="A499" s="109" t="s">
        <v>106</v>
      </c>
      <c r="B499" s="109" t="s">
        <v>369</v>
      </c>
      <c r="C499" s="109" t="s">
        <v>27</v>
      </c>
      <c r="D499" s="109" t="s">
        <v>50</v>
      </c>
      <c r="E499" s="109" t="s">
        <v>154</v>
      </c>
      <c r="F499" s="110">
        <v>5384081</v>
      </c>
      <c r="G499" s="111">
        <v>450000</v>
      </c>
      <c r="H499" s="109" t="s">
        <v>156</v>
      </c>
      <c r="I499" s="109" t="s">
        <v>160</v>
      </c>
      <c r="J499" s="112">
        <v>45079</v>
      </c>
    </row>
    <row r="500" spans="1:10" ht="15">
      <c r="A500" s="109" t="s">
        <v>106</v>
      </c>
      <c r="B500" s="109" t="s">
        <v>369</v>
      </c>
      <c r="C500" s="109" t="s">
        <v>101</v>
      </c>
      <c r="D500" s="109" t="s">
        <v>116</v>
      </c>
      <c r="E500" s="109" t="s">
        <v>159</v>
      </c>
      <c r="F500" s="110">
        <v>5387827</v>
      </c>
      <c r="G500" s="111">
        <v>375000</v>
      </c>
      <c r="H500" s="109" t="s">
        <v>156</v>
      </c>
      <c r="I500" s="109" t="s">
        <v>160</v>
      </c>
      <c r="J500" s="112">
        <v>45100</v>
      </c>
    </row>
    <row r="501" spans="1:10" ht="15">
      <c r="A501" s="109" t="s">
        <v>106</v>
      </c>
      <c r="B501" s="109" t="s">
        <v>369</v>
      </c>
      <c r="C501" s="109" t="s">
        <v>27</v>
      </c>
      <c r="D501" s="109" t="s">
        <v>114</v>
      </c>
      <c r="E501" s="109" t="s">
        <v>154</v>
      </c>
      <c r="F501" s="110">
        <v>5387879</v>
      </c>
      <c r="G501" s="111">
        <v>800000</v>
      </c>
      <c r="H501" s="109" t="s">
        <v>156</v>
      </c>
      <c r="I501" s="109" t="s">
        <v>160</v>
      </c>
      <c r="J501" s="112">
        <v>45100</v>
      </c>
    </row>
    <row r="502" spans="1:10" ht="15">
      <c r="A502" s="109" t="s">
        <v>106</v>
      </c>
      <c r="B502" s="109" t="s">
        <v>369</v>
      </c>
      <c r="C502" s="109" t="s">
        <v>179</v>
      </c>
      <c r="D502" s="109" t="s">
        <v>113</v>
      </c>
      <c r="E502" s="109" t="s">
        <v>164</v>
      </c>
      <c r="F502" s="110">
        <v>5387917</v>
      </c>
      <c r="G502" s="111">
        <v>310000</v>
      </c>
      <c r="H502" s="109" t="s">
        <v>156</v>
      </c>
      <c r="I502" s="109" t="s">
        <v>160</v>
      </c>
      <c r="J502" s="112">
        <v>45100</v>
      </c>
    </row>
    <row r="503" spans="1:10" ht="15">
      <c r="A503" s="109" t="s">
        <v>106</v>
      </c>
      <c r="B503" s="109" t="s">
        <v>369</v>
      </c>
      <c r="C503" s="109" t="s">
        <v>27</v>
      </c>
      <c r="D503" s="109" t="s">
        <v>112</v>
      </c>
      <c r="E503" s="109" t="s">
        <v>159</v>
      </c>
      <c r="F503" s="110">
        <v>5388005</v>
      </c>
      <c r="G503" s="111">
        <v>260000</v>
      </c>
      <c r="H503" s="109" t="s">
        <v>156</v>
      </c>
      <c r="I503" s="109" t="s">
        <v>160</v>
      </c>
      <c r="J503" s="112">
        <v>45100</v>
      </c>
    </row>
    <row r="504" spans="1:10" ht="15">
      <c r="A504" s="109" t="s">
        <v>106</v>
      </c>
      <c r="B504" s="109" t="s">
        <v>369</v>
      </c>
      <c r="C504" s="109" t="s">
        <v>179</v>
      </c>
      <c r="D504" s="109" t="s">
        <v>117</v>
      </c>
      <c r="E504" s="109" t="s">
        <v>159</v>
      </c>
      <c r="F504" s="110">
        <v>5388125</v>
      </c>
      <c r="G504" s="111">
        <v>415000</v>
      </c>
      <c r="H504" s="109" t="s">
        <v>160</v>
      </c>
      <c r="I504" s="109" t="s">
        <v>160</v>
      </c>
      <c r="J504" s="112">
        <v>45100</v>
      </c>
    </row>
    <row r="505" spans="1:10" ht="15">
      <c r="A505" s="109" t="s">
        <v>106</v>
      </c>
      <c r="B505" s="109" t="s">
        <v>369</v>
      </c>
      <c r="C505" s="109" t="s">
        <v>107</v>
      </c>
      <c r="D505" s="109" t="s">
        <v>74</v>
      </c>
      <c r="E505" s="109" t="s">
        <v>154</v>
      </c>
      <c r="F505" s="110">
        <v>5388307</v>
      </c>
      <c r="G505" s="111">
        <v>1425000</v>
      </c>
      <c r="H505" s="109" t="s">
        <v>156</v>
      </c>
      <c r="I505" s="109" t="s">
        <v>160</v>
      </c>
      <c r="J505" s="112">
        <v>45103</v>
      </c>
    </row>
    <row r="506" spans="1:10" ht="15">
      <c r="A506" s="109" t="s">
        <v>106</v>
      </c>
      <c r="B506" s="109" t="s">
        <v>369</v>
      </c>
      <c r="C506" s="109" t="s">
        <v>179</v>
      </c>
      <c r="D506" s="109" t="s">
        <v>117</v>
      </c>
      <c r="E506" s="109" t="s">
        <v>154</v>
      </c>
      <c r="F506" s="110">
        <v>5388318</v>
      </c>
      <c r="G506" s="111">
        <v>1503841</v>
      </c>
      <c r="H506" s="109" t="s">
        <v>160</v>
      </c>
      <c r="I506" s="109" t="s">
        <v>160</v>
      </c>
      <c r="J506" s="112">
        <v>45103</v>
      </c>
    </row>
    <row r="507" spans="1:10" ht="15">
      <c r="A507" s="109" t="s">
        <v>106</v>
      </c>
      <c r="B507" s="109" t="s">
        <v>369</v>
      </c>
      <c r="C507" s="109" t="s">
        <v>179</v>
      </c>
      <c r="D507" s="109" t="s">
        <v>181</v>
      </c>
      <c r="E507" s="109" t="s">
        <v>154</v>
      </c>
      <c r="F507" s="110">
        <v>5384302</v>
      </c>
      <c r="G507" s="111">
        <v>290000</v>
      </c>
      <c r="H507" s="109" t="s">
        <v>156</v>
      </c>
      <c r="I507" s="109" t="s">
        <v>160</v>
      </c>
      <c r="J507" s="112">
        <v>45082</v>
      </c>
    </row>
    <row r="508" spans="1:10" ht="15">
      <c r="A508" s="109" t="s">
        <v>106</v>
      </c>
      <c r="B508" s="109" t="s">
        <v>369</v>
      </c>
      <c r="C508" s="109" t="s">
        <v>179</v>
      </c>
      <c r="D508" s="109" t="s">
        <v>117</v>
      </c>
      <c r="E508" s="109" t="s">
        <v>159</v>
      </c>
      <c r="F508" s="110">
        <v>5383849</v>
      </c>
      <c r="G508" s="111">
        <v>500485</v>
      </c>
      <c r="H508" s="109" t="s">
        <v>160</v>
      </c>
      <c r="I508" s="109" t="s">
        <v>160</v>
      </c>
      <c r="J508" s="112">
        <v>45078</v>
      </c>
    </row>
    <row r="509" spans="1:10" ht="15">
      <c r="A509" s="109" t="s">
        <v>106</v>
      </c>
      <c r="B509" s="109" t="s">
        <v>369</v>
      </c>
      <c r="C509" s="109" t="s">
        <v>27</v>
      </c>
      <c r="D509" s="109" t="s">
        <v>110</v>
      </c>
      <c r="E509" s="109" t="s">
        <v>164</v>
      </c>
      <c r="F509" s="110">
        <v>5388963</v>
      </c>
      <c r="G509" s="111">
        <v>272500</v>
      </c>
      <c r="H509" s="109" t="s">
        <v>156</v>
      </c>
      <c r="I509" s="109" t="s">
        <v>160</v>
      </c>
      <c r="J509" s="112">
        <v>45105</v>
      </c>
    </row>
    <row r="510" spans="1:10" ht="15">
      <c r="A510" s="109" t="s">
        <v>106</v>
      </c>
      <c r="B510" s="109" t="s">
        <v>369</v>
      </c>
      <c r="C510" s="109" t="s">
        <v>27</v>
      </c>
      <c r="D510" s="109" t="s">
        <v>111</v>
      </c>
      <c r="E510" s="109" t="s">
        <v>154</v>
      </c>
      <c r="F510" s="110">
        <v>5388968</v>
      </c>
      <c r="G510" s="111">
        <v>545000</v>
      </c>
      <c r="H510" s="109" t="s">
        <v>156</v>
      </c>
      <c r="I510" s="109" t="s">
        <v>160</v>
      </c>
      <c r="J510" s="112">
        <v>45105</v>
      </c>
    </row>
    <row r="511" spans="1:10" ht="15">
      <c r="A511" s="109" t="s">
        <v>106</v>
      </c>
      <c r="B511" s="109" t="s">
        <v>369</v>
      </c>
      <c r="C511" s="109" t="s">
        <v>179</v>
      </c>
      <c r="D511" s="109" t="s">
        <v>181</v>
      </c>
      <c r="E511" s="109" t="s">
        <v>154</v>
      </c>
      <c r="F511" s="110">
        <v>5383574</v>
      </c>
      <c r="G511" s="111">
        <v>810000</v>
      </c>
      <c r="H511" s="109" t="s">
        <v>156</v>
      </c>
      <c r="I511" s="109" t="s">
        <v>160</v>
      </c>
      <c r="J511" s="112">
        <v>45078</v>
      </c>
    </row>
    <row r="512" spans="1:10" ht="15">
      <c r="A512" s="109" t="s">
        <v>106</v>
      </c>
      <c r="B512" s="109" t="s">
        <v>369</v>
      </c>
      <c r="C512" s="109" t="s">
        <v>27</v>
      </c>
      <c r="D512" s="109" t="s">
        <v>176</v>
      </c>
      <c r="E512" s="109" t="s">
        <v>158</v>
      </c>
      <c r="F512" s="110">
        <v>5383575</v>
      </c>
      <c r="G512" s="111">
        <v>240000</v>
      </c>
      <c r="H512" s="109" t="s">
        <v>156</v>
      </c>
      <c r="I512" s="109" t="s">
        <v>160</v>
      </c>
      <c r="J512" s="112">
        <v>45078</v>
      </c>
    </row>
    <row r="513" spans="1:10" ht="15">
      <c r="A513" s="109" t="s">
        <v>106</v>
      </c>
      <c r="B513" s="109" t="s">
        <v>369</v>
      </c>
      <c r="C513" s="109" t="s">
        <v>101</v>
      </c>
      <c r="D513" s="109" t="s">
        <v>116</v>
      </c>
      <c r="E513" s="109" t="s">
        <v>169</v>
      </c>
      <c r="F513" s="110">
        <v>5383578</v>
      </c>
      <c r="G513" s="111">
        <v>145000</v>
      </c>
      <c r="H513" s="109" t="s">
        <v>156</v>
      </c>
      <c r="I513" s="109" t="s">
        <v>160</v>
      </c>
      <c r="J513" s="112">
        <v>45078</v>
      </c>
    </row>
    <row r="514" spans="1:10" ht="15">
      <c r="A514" s="109" t="s">
        <v>106</v>
      </c>
      <c r="B514" s="109" t="s">
        <v>369</v>
      </c>
      <c r="C514" s="109" t="s">
        <v>27</v>
      </c>
      <c r="D514" s="109" t="s">
        <v>176</v>
      </c>
      <c r="E514" s="109" t="s">
        <v>154</v>
      </c>
      <c r="F514" s="110">
        <v>5383580</v>
      </c>
      <c r="G514" s="111">
        <v>650000</v>
      </c>
      <c r="H514" s="109" t="s">
        <v>156</v>
      </c>
      <c r="I514" s="109" t="s">
        <v>160</v>
      </c>
      <c r="J514" s="112">
        <v>45078</v>
      </c>
    </row>
    <row r="515" spans="1:10" ht="15">
      <c r="A515" s="109" t="s">
        <v>106</v>
      </c>
      <c r="B515" s="109" t="s">
        <v>369</v>
      </c>
      <c r="C515" s="109" t="s">
        <v>27</v>
      </c>
      <c r="D515" s="109" t="s">
        <v>112</v>
      </c>
      <c r="E515" s="109" t="s">
        <v>154</v>
      </c>
      <c r="F515" s="110">
        <v>5384093</v>
      </c>
      <c r="G515" s="111">
        <v>510000</v>
      </c>
      <c r="H515" s="109" t="s">
        <v>156</v>
      </c>
      <c r="I515" s="109" t="s">
        <v>160</v>
      </c>
      <c r="J515" s="112">
        <v>45079</v>
      </c>
    </row>
    <row r="516" spans="1:10" ht="15">
      <c r="A516" s="109" t="s">
        <v>106</v>
      </c>
      <c r="B516" s="109" t="s">
        <v>369</v>
      </c>
      <c r="C516" s="109" t="s">
        <v>27</v>
      </c>
      <c r="D516" s="109" t="s">
        <v>114</v>
      </c>
      <c r="E516" s="109" t="s">
        <v>154</v>
      </c>
      <c r="F516" s="110">
        <v>5383785</v>
      </c>
      <c r="G516" s="111">
        <v>846919</v>
      </c>
      <c r="H516" s="109" t="s">
        <v>160</v>
      </c>
      <c r="I516" s="109" t="s">
        <v>160</v>
      </c>
      <c r="J516" s="112">
        <v>45078</v>
      </c>
    </row>
    <row r="517" spans="1:10" ht="15">
      <c r="A517" s="109" t="s">
        <v>106</v>
      </c>
      <c r="B517" s="109" t="s">
        <v>369</v>
      </c>
      <c r="C517" s="109" t="s">
        <v>27</v>
      </c>
      <c r="D517" s="109" t="s">
        <v>50</v>
      </c>
      <c r="E517" s="109" t="s">
        <v>154</v>
      </c>
      <c r="F517" s="110">
        <v>5388379</v>
      </c>
      <c r="G517" s="111">
        <v>815000</v>
      </c>
      <c r="H517" s="109" t="s">
        <v>156</v>
      </c>
      <c r="I517" s="109" t="s">
        <v>160</v>
      </c>
      <c r="J517" s="112">
        <v>45103</v>
      </c>
    </row>
    <row r="518" spans="1:10" ht="15">
      <c r="A518" s="109" t="s">
        <v>106</v>
      </c>
      <c r="B518" s="109" t="s">
        <v>369</v>
      </c>
      <c r="C518" s="109" t="s">
        <v>27</v>
      </c>
      <c r="D518" s="109" t="s">
        <v>110</v>
      </c>
      <c r="E518" s="109" t="s">
        <v>164</v>
      </c>
      <c r="F518" s="110">
        <v>5383898</v>
      </c>
      <c r="G518" s="111">
        <v>130000</v>
      </c>
      <c r="H518" s="109" t="s">
        <v>156</v>
      </c>
      <c r="I518" s="109" t="s">
        <v>160</v>
      </c>
      <c r="J518" s="112">
        <v>45078</v>
      </c>
    </row>
    <row r="519" spans="1:10" ht="15">
      <c r="A519" s="109" t="s">
        <v>106</v>
      </c>
      <c r="B519" s="109" t="s">
        <v>369</v>
      </c>
      <c r="C519" s="109" t="s">
        <v>179</v>
      </c>
      <c r="D519" s="109" t="s">
        <v>181</v>
      </c>
      <c r="E519" s="109" t="s">
        <v>154</v>
      </c>
      <c r="F519" s="110">
        <v>5383961</v>
      </c>
      <c r="G519" s="111">
        <v>275000</v>
      </c>
      <c r="H519" s="109" t="s">
        <v>156</v>
      </c>
      <c r="I519" s="109" t="s">
        <v>160</v>
      </c>
      <c r="J519" s="112">
        <v>45079</v>
      </c>
    </row>
    <row r="520" spans="1:10" ht="15">
      <c r="A520" s="109" t="s">
        <v>106</v>
      </c>
      <c r="B520" s="109" t="s">
        <v>369</v>
      </c>
      <c r="C520" s="109" t="s">
        <v>27</v>
      </c>
      <c r="D520" s="109" t="s">
        <v>110</v>
      </c>
      <c r="E520" s="109" t="s">
        <v>154</v>
      </c>
      <c r="F520" s="110">
        <v>5383995</v>
      </c>
      <c r="G520" s="111">
        <v>340000</v>
      </c>
      <c r="H520" s="109" t="s">
        <v>156</v>
      </c>
      <c r="I520" s="109" t="s">
        <v>160</v>
      </c>
      <c r="J520" s="112">
        <v>45079</v>
      </c>
    </row>
    <row r="521" spans="1:10" ht="15">
      <c r="A521" s="109" t="s">
        <v>106</v>
      </c>
      <c r="B521" s="109" t="s">
        <v>369</v>
      </c>
      <c r="C521" s="109" t="s">
        <v>27</v>
      </c>
      <c r="D521" s="109" t="s">
        <v>114</v>
      </c>
      <c r="E521" s="109" t="s">
        <v>154</v>
      </c>
      <c r="F521" s="110">
        <v>5384004</v>
      </c>
      <c r="G521" s="111">
        <v>785000</v>
      </c>
      <c r="H521" s="109" t="s">
        <v>156</v>
      </c>
      <c r="I521" s="109" t="s">
        <v>160</v>
      </c>
      <c r="J521" s="112">
        <v>45079</v>
      </c>
    </row>
    <row r="522" spans="1:10" ht="15">
      <c r="A522" s="109" t="s">
        <v>106</v>
      </c>
      <c r="B522" s="109" t="s">
        <v>369</v>
      </c>
      <c r="C522" s="109" t="s">
        <v>27</v>
      </c>
      <c r="D522" s="109" t="s">
        <v>74</v>
      </c>
      <c r="E522" s="109" t="s">
        <v>154</v>
      </c>
      <c r="F522" s="110">
        <v>5384015</v>
      </c>
      <c r="G522" s="111">
        <v>570000</v>
      </c>
      <c r="H522" s="109" t="s">
        <v>156</v>
      </c>
      <c r="I522" s="109" t="s">
        <v>160</v>
      </c>
      <c r="J522" s="112">
        <v>45079</v>
      </c>
    </row>
    <row r="523" spans="1:10" ht="15">
      <c r="A523" s="109" t="s">
        <v>106</v>
      </c>
      <c r="B523" s="109" t="s">
        <v>369</v>
      </c>
      <c r="C523" s="109" t="s">
        <v>179</v>
      </c>
      <c r="D523" s="109" t="s">
        <v>117</v>
      </c>
      <c r="E523" s="109" t="s">
        <v>154</v>
      </c>
      <c r="F523" s="110">
        <v>5384023</v>
      </c>
      <c r="G523" s="111">
        <v>610000</v>
      </c>
      <c r="H523" s="109" t="s">
        <v>156</v>
      </c>
      <c r="I523" s="109" t="s">
        <v>160</v>
      </c>
      <c r="J523" s="112">
        <v>45079</v>
      </c>
    </row>
    <row r="524" spans="1:10" ht="15">
      <c r="A524" s="109" t="s">
        <v>106</v>
      </c>
      <c r="B524" s="109" t="s">
        <v>369</v>
      </c>
      <c r="C524" s="109" t="s">
        <v>27</v>
      </c>
      <c r="D524" s="109" t="s">
        <v>111</v>
      </c>
      <c r="E524" s="109" t="s">
        <v>154</v>
      </c>
      <c r="F524" s="110">
        <v>5384076</v>
      </c>
      <c r="G524" s="111">
        <v>380000</v>
      </c>
      <c r="H524" s="109" t="s">
        <v>156</v>
      </c>
      <c r="I524" s="109" t="s">
        <v>160</v>
      </c>
      <c r="J524" s="112">
        <v>45079</v>
      </c>
    </row>
    <row r="525" spans="1:10" ht="15">
      <c r="A525" s="109" t="s">
        <v>106</v>
      </c>
      <c r="B525" s="109" t="s">
        <v>369</v>
      </c>
      <c r="C525" s="109" t="s">
        <v>179</v>
      </c>
      <c r="D525" s="109" t="s">
        <v>181</v>
      </c>
      <c r="E525" s="109" t="s">
        <v>154</v>
      </c>
      <c r="F525" s="110">
        <v>5383752</v>
      </c>
      <c r="G525" s="111">
        <v>645000</v>
      </c>
      <c r="H525" s="109" t="s">
        <v>156</v>
      </c>
      <c r="I525" s="109" t="s">
        <v>160</v>
      </c>
      <c r="J525" s="112">
        <v>45078</v>
      </c>
    </row>
    <row r="526" spans="1:10" ht="15">
      <c r="A526" s="109" t="s">
        <v>106</v>
      </c>
      <c r="B526" s="109" t="s">
        <v>369</v>
      </c>
      <c r="C526" s="109" t="s">
        <v>179</v>
      </c>
      <c r="D526" s="109" t="s">
        <v>113</v>
      </c>
      <c r="E526" s="109" t="s">
        <v>164</v>
      </c>
      <c r="F526" s="110">
        <v>5389588</v>
      </c>
      <c r="G526" s="111">
        <v>224500</v>
      </c>
      <c r="H526" s="109" t="s">
        <v>156</v>
      </c>
      <c r="I526" s="109" t="s">
        <v>160</v>
      </c>
      <c r="J526" s="112">
        <v>45107</v>
      </c>
    </row>
    <row r="527" spans="1:10" ht="15">
      <c r="A527" s="109" t="s">
        <v>106</v>
      </c>
      <c r="B527" s="109" t="s">
        <v>369</v>
      </c>
      <c r="C527" s="109" t="s">
        <v>179</v>
      </c>
      <c r="D527" s="109" t="s">
        <v>181</v>
      </c>
      <c r="E527" s="109" t="s">
        <v>154</v>
      </c>
      <c r="F527" s="110">
        <v>5389346</v>
      </c>
      <c r="G527" s="111">
        <v>320000</v>
      </c>
      <c r="H527" s="109" t="s">
        <v>156</v>
      </c>
      <c r="I527" s="109" t="s">
        <v>160</v>
      </c>
      <c r="J527" s="112">
        <v>45107</v>
      </c>
    </row>
    <row r="528" spans="1:10" ht="15">
      <c r="A528" s="109" t="s">
        <v>106</v>
      </c>
      <c r="B528" s="109" t="s">
        <v>369</v>
      </c>
      <c r="C528" s="109" t="s">
        <v>27</v>
      </c>
      <c r="D528" s="109" t="s">
        <v>110</v>
      </c>
      <c r="E528" s="109" t="s">
        <v>158</v>
      </c>
      <c r="F528" s="110">
        <v>5389366</v>
      </c>
      <c r="G528" s="111">
        <v>122000</v>
      </c>
      <c r="H528" s="109" t="s">
        <v>156</v>
      </c>
      <c r="I528" s="109" t="s">
        <v>160</v>
      </c>
      <c r="J528" s="112">
        <v>45107</v>
      </c>
    </row>
    <row r="529" spans="1:10" ht="15">
      <c r="A529" s="109" t="s">
        <v>106</v>
      </c>
      <c r="B529" s="109" t="s">
        <v>369</v>
      </c>
      <c r="C529" s="109" t="s">
        <v>179</v>
      </c>
      <c r="D529" s="109" t="s">
        <v>180</v>
      </c>
      <c r="E529" s="109" t="s">
        <v>154</v>
      </c>
      <c r="F529" s="110">
        <v>5389368</v>
      </c>
      <c r="G529" s="111">
        <v>441000</v>
      </c>
      <c r="H529" s="109" t="s">
        <v>156</v>
      </c>
      <c r="I529" s="109" t="s">
        <v>160</v>
      </c>
      <c r="J529" s="112">
        <v>45107</v>
      </c>
    </row>
    <row r="530" spans="1:10" ht="15">
      <c r="A530" s="109" t="s">
        <v>106</v>
      </c>
      <c r="B530" s="109" t="s">
        <v>369</v>
      </c>
      <c r="C530" s="109" t="s">
        <v>27</v>
      </c>
      <c r="D530" s="109" t="s">
        <v>74</v>
      </c>
      <c r="E530" s="109" t="s">
        <v>154</v>
      </c>
      <c r="F530" s="110">
        <v>5389377</v>
      </c>
      <c r="G530" s="111">
        <v>435000</v>
      </c>
      <c r="H530" s="109" t="s">
        <v>156</v>
      </c>
      <c r="I530" s="109" t="s">
        <v>160</v>
      </c>
      <c r="J530" s="112">
        <v>45107</v>
      </c>
    </row>
    <row r="531" spans="1:10" ht="15">
      <c r="A531" s="109" t="s">
        <v>106</v>
      </c>
      <c r="B531" s="109" t="s">
        <v>369</v>
      </c>
      <c r="C531" s="109" t="s">
        <v>101</v>
      </c>
      <c r="D531" s="109" t="s">
        <v>115</v>
      </c>
      <c r="E531" s="109" t="s">
        <v>154</v>
      </c>
      <c r="F531" s="110">
        <v>5389384</v>
      </c>
      <c r="G531" s="111">
        <v>575000</v>
      </c>
      <c r="H531" s="109" t="s">
        <v>156</v>
      </c>
      <c r="I531" s="109" t="s">
        <v>160</v>
      </c>
      <c r="J531" s="112">
        <v>45107</v>
      </c>
    </row>
    <row r="532" spans="1:10" ht="15">
      <c r="A532" s="109" t="s">
        <v>106</v>
      </c>
      <c r="B532" s="109" t="s">
        <v>369</v>
      </c>
      <c r="C532" s="109" t="s">
        <v>27</v>
      </c>
      <c r="D532" s="109" t="s">
        <v>110</v>
      </c>
      <c r="E532" s="109" t="s">
        <v>164</v>
      </c>
      <c r="F532" s="110">
        <v>5389386</v>
      </c>
      <c r="G532" s="111">
        <v>360000</v>
      </c>
      <c r="H532" s="109" t="s">
        <v>156</v>
      </c>
      <c r="I532" s="109" t="s">
        <v>160</v>
      </c>
      <c r="J532" s="112">
        <v>45107</v>
      </c>
    </row>
    <row r="533" spans="1:10" ht="15">
      <c r="A533" s="109" t="s">
        <v>106</v>
      </c>
      <c r="B533" s="109" t="s">
        <v>369</v>
      </c>
      <c r="C533" s="109" t="s">
        <v>101</v>
      </c>
      <c r="D533" s="109" t="s">
        <v>115</v>
      </c>
      <c r="E533" s="109" t="s">
        <v>154</v>
      </c>
      <c r="F533" s="110">
        <v>5388344</v>
      </c>
      <c r="G533" s="111">
        <v>799900</v>
      </c>
      <c r="H533" s="109" t="s">
        <v>156</v>
      </c>
      <c r="I533" s="109" t="s">
        <v>160</v>
      </c>
      <c r="J533" s="112">
        <v>45103</v>
      </c>
    </row>
    <row r="534" spans="1:10" ht="15">
      <c r="A534" s="109" t="s">
        <v>106</v>
      </c>
      <c r="B534" s="109" t="s">
        <v>369</v>
      </c>
      <c r="C534" s="109" t="s">
        <v>179</v>
      </c>
      <c r="D534" s="109" t="s">
        <v>181</v>
      </c>
      <c r="E534" s="109" t="s">
        <v>164</v>
      </c>
      <c r="F534" s="110">
        <v>5389573</v>
      </c>
      <c r="G534" s="111">
        <v>390500</v>
      </c>
      <c r="H534" s="109" t="s">
        <v>156</v>
      </c>
      <c r="I534" s="109" t="s">
        <v>160</v>
      </c>
      <c r="J534" s="112">
        <v>45107</v>
      </c>
    </row>
    <row r="535" spans="1:10" ht="15">
      <c r="A535" s="109" t="s">
        <v>106</v>
      </c>
      <c r="B535" s="109" t="s">
        <v>369</v>
      </c>
      <c r="C535" s="109" t="s">
        <v>101</v>
      </c>
      <c r="D535" s="109" t="s">
        <v>74</v>
      </c>
      <c r="E535" s="109" t="s">
        <v>154</v>
      </c>
      <c r="F535" s="110">
        <v>5389298</v>
      </c>
      <c r="G535" s="111">
        <v>625000</v>
      </c>
      <c r="H535" s="109" t="s">
        <v>156</v>
      </c>
      <c r="I535" s="109" t="s">
        <v>160</v>
      </c>
      <c r="J535" s="112">
        <v>45107</v>
      </c>
    </row>
    <row r="536" spans="1:10" ht="15">
      <c r="A536" s="109" t="s">
        <v>106</v>
      </c>
      <c r="B536" s="109" t="s">
        <v>369</v>
      </c>
      <c r="C536" s="109" t="s">
        <v>179</v>
      </c>
      <c r="D536" s="109" t="s">
        <v>74</v>
      </c>
      <c r="E536" s="109" t="s">
        <v>154</v>
      </c>
      <c r="F536" s="110">
        <v>5389633</v>
      </c>
      <c r="G536" s="111">
        <v>520000</v>
      </c>
      <c r="H536" s="109" t="s">
        <v>156</v>
      </c>
      <c r="I536" s="109" t="s">
        <v>160</v>
      </c>
      <c r="J536" s="112">
        <v>45107</v>
      </c>
    </row>
    <row r="537" spans="1:10" ht="15">
      <c r="A537" s="109" t="s">
        <v>106</v>
      </c>
      <c r="B537" s="109" t="s">
        <v>369</v>
      </c>
      <c r="C537" s="109" t="s">
        <v>27</v>
      </c>
      <c r="D537" s="109" t="s">
        <v>112</v>
      </c>
      <c r="E537" s="109" t="s">
        <v>169</v>
      </c>
      <c r="F537" s="110">
        <v>5389646</v>
      </c>
      <c r="G537" s="111">
        <v>566500</v>
      </c>
      <c r="H537" s="109" t="s">
        <v>156</v>
      </c>
      <c r="I537" s="109" t="s">
        <v>160</v>
      </c>
      <c r="J537" s="112">
        <v>45107</v>
      </c>
    </row>
    <row r="538" spans="1:10" ht="15">
      <c r="A538" s="109" t="s">
        <v>106</v>
      </c>
      <c r="B538" s="109" t="s">
        <v>369</v>
      </c>
      <c r="C538" s="109" t="s">
        <v>27</v>
      </c>
      <c r="D538" s="109" t="s">
        <v>50</v>
      </c>
      <c r="E538" s="109" t="s">
        <v>164</v>
      </c>
      <c r="F538" s="110">
        <v>5389651</v>
      </c>
      <c r="G538" s="111">
        <v>280000</v>
      </c>
      <c r="H538" s="109" t="s">
        <v>156</v>
      </c>
      <c r="I538" s="109" t="s">
        <v>160</v>
      </c>
      <c r="J538" s="112">
        <v>45107</v>
      </c>
    </row>
    <row r="539" spans="1:10" ht="15">
      <c r="A539" s="109" t="s">
        <v>106</v>
      </c>
      <c r="B539" s="109" t="s">
        <v>369</v>
      </c>
      <c r="C539" s="109" t="s">
        <v>179</v>
      </c>
      <c r="D539" s="109" t="s">
        <v>113</v>
      </c>
      <c r="E539" s="109" t="s">
        <v>159</v>
      </c>
      <c r="F539" s="110">
        <v>5389689</v>
      </c>
      <c r="G539" s="111">
        <v>300000</v>
      </c>
      <c r="H539" s="109" t="s">
        <v>156</v>
      </c>
      <c r="I539" s="109" t="s">
        <v>160</v>
      </c>
      <c r="J539" s="112">
        <v>45107</v>
      </c>
    </row>
    <row r="540" spans="1:10" ht="15">
      <c r="A540" s="109" t="s">
        <v>106</v>
      </c>
      <c r="B540" s="109" t="s">
        <v>369</v>
      </c>
      <c r="C540" s="109" t="s">
        <v>101</v>
      </c>
      <c r="D540" s="109" t="s">
        <v>74</v>
      </c>
      <c r="E540" s="109" t="s">
        <v>158</v>
      </c>
      <c r="F540" s="110">
        <v>5389693</v>
      </c>
      <c r="G540" s="111">
        <v>145000</v>
      </c>
      <c r="H540" s="109" t="s">
        <v>156</v>
      </c>
      <c r="I540" s="109" t="s">
        <v>160</v>
      </c>
      <c r="J540" s="112">
        <v>45107</v>
      </c>
    </row>
    <row r="541" spans="1:10" ht="15">
      <c r="A541" s="109" t="s">
        <v>106</v>
      </c>
      <c r="B541" s="109" t="s">
        <v>369</v>
      </c>
      <c r="C541" s="109" t="s">
        <v>27</v>
      </c>
      <c r="D541" s="109" t="s">
        <v>112</v>
      </c>
      <c r="E541" s="109" t="s">
        <v>158</v>
      </c>
      <c r="F541" s="110">
        <v>5389700</v>
      </c>
      <c r="G541" s="111">
        <v>250000</v>
      </c>
      <c r="H541" s="109" t="s">
        <v>156</v>
      </c>
      <c r="I541" s="109" t="s">
        <v>160</v>
      </c>
      <c r="J541" s="112">
        <v>45107</v>
      </c>
    </row>
    <row r="542" spans="1:10" ht="15">
      <c r="A542" s="109" t="s">
        <v>106</v>
      </c>
      <c r="B542" s="109" t="s">
        <v>369</v>
      </c>
      <c r="C542" s="109" t="s">
        <v>101</v>
      </c>
      <c r="D542" s="109" t="s">
        <v>115</v>
      </c>
      <c r="E542" s="109" t="s">
        <v>154</v>
      </c>
      <c r="F542" s="110">
        <v>5389736</v>
      </c>
      <c r="G542" s="111">
        <v>1090000</v>
      </c>
      <c r="H542" s="109" t="s">
        <v>156</v>
      </c>
      <c r="I542" s="109" t="s">
        <v>160</v>
      </c>
      <c r="J542" s="112">
        <v>45107</v>
      </c>
    </row>
    <row r="543" spans="1:10" ht="15">
      <c r="A543" s="109" t="s">
        <v>106</v>
      </c>
      <c r="B543" s="109" t="s">
        <v>369</v>
      </c>
      <c r="C543" s="109" t="s">
        <v>179</v>
      </c>
      <c r="D543" s="109" t="s">
        <v>181</v>
      </c>
      <c r="E543" s="109" t="s">
        <v>154</v>
      </c>
      <c r="F543" s="110">
        <v>5389561</v>
      </c>
      <c r="G543" s="111">
        <v>280000</v>
      </c>
      <c r="H543" s="109" t="s">
        <v>156</v>
      </c>
      <c r="I543" s="109" t="s">
        <v>160</v>
      </c>
      <c r="J543" s="112">
        <v>45107</v>
      </c>
    </row>
    <row r="544" spans="1:10" ht="15">
      <c r="A544" s="109" t="s">
        <v>106</v>
      </c>
      <c r="B544" s="109" t="s">
        <v>369</v>
      </c>
      <c r="C544" s="109" t="s">
        <v>27</v>
      </c>
      <c r="D544" s="109" t="s">
        <v>112</v>
      </c>
      <c r="E544" s="109" t="s">
        <v>154</v>
      </c>
      <c r="F544" s="110">
        <v>5388870</v>
      </c>
      <c r="G544" s="111">
        <v>415000</v>
      </c>
      <c r="H544" s="109" t="s">
        <v>156</v>
      </c>
      <c r="I544" s="109" t="s">
        <v>160</v>
      </c>
      <c r="J544" s="112">
        <v>45105</v>
      </c>
    </row>
    <row r="545" spans="1:10" ht="15">
      <c r="A545" s="109" t="s">
        <v>106</v>
      </c>
      <c r="B545" s="109" t="s">
        <v>369</v>
      </c>
      <c r="C545" s="109" t="s">
        <v>179</v>
      </c>
      <c r="D545" s="109" t="s">
        <v>117</v>
      </c>
      <c r="E545" s="109" t="s">
        <v>159</v>
      </c>
      <c r="F545" s="110">
        <v>5384199</v>
      </c>
      <c r="G545" s="111">
        <v>416990</v>
      </c>
      <c r="H545" s="109" t="s">
        <v>160</v>
      </c>
      <c r="I545" s="109" t="s">
        <v>160</v>
      </c>
      <c r="J545" s="112">
        <v>45082</v>
      </c>
    </row>
    <row r="546" spans="1:10" ht="15">
      <c r="A546" s="109" t="s">
        <v>106</v>
      </c>
      <c r="B546" s="109" t="s">
        <v>369</v>
      </c>
      <c r="C546" s="109" t="s">
        <v>27</v>
      </c>
      <c r="D546" s="109" t="s">
        <v>110</v>
      </c>
      <c r="E546" s="109" t="s">
        <v>154</v>
      </c>
      <c r="F546" s="110">
        <v>5388382</v>
      </c>
      <c r="G546" s="111">
        <v>366000</v>
      </c>
      <c r="H546" s="109" t="s">
        <v>156</v>
      </c>
      <c r="I546" s="109" t="s">
        <v>160</v>
      </c>
      <c r="J546" s="112">
        <v>45103</v>
      </c>
    </row>
    <row r="547" spans="1:10" ht="15">
      <c r="A547" s="109" t="s">
        <v>106</v>
      </c>
      <c r="B547" s="109" t="s">
        <v>369</v>
      </c>
      <c r="C547" s="109" t="s">
        <v>107</v>
      </c>
      <c r="D547" s="109" t="s">
        <v>58</v>
      </c>
      <c r="E547" s="109" t="s">
        <v>154</v>
      </c>
      <c r="F547" s="110">
        <v>5388560</v>
      </c>
      <c r="G547" s="111">
        <v>452000</v>
      </c>
      <c r="H547" s="109" t="s">
        <v>156</v>
      </c>
      <c r="I547" s="109" t="s">
        <v>160</v>
      </c>
      <c r="J547" s="112">
        <v>45104</v>
      </c>
    </row>
    <row r="548" spans="1:10" ht="15">
      <c r="A548" s="109" t="s">
        <v>106</v>
      </c>
      <c r="B548" s="109" t="s">
        <v>369</v>
      </c>
      <c r="C548" s="109" t="s">
        <v>179</v>
      </c>
      <c r="D548" s="109" t="s">
        <v>117</v>
      </c>
      <c r="E548" s="109" t="s">
        <v>154</v>
      </c>
      <c r="F548" s="110">
        <v>5388590</v>
      </c>
      <c r="G548" s="111">
        <v>635000</v>
      </c>
      <c r="H548" s="109" t="s">
        <v>156</v>
      </c>
      <c r="I548" s="109" t="s">
        <v>160</v>
      </c>
      <c r="J548" s="112">
        <v>45104</v>
      </c>
    </row>
    <row r="549" spans="1:10" ht="15">
      <c r="A549" s="109" t="s">
        <v>106</v>
      </c>
      <c r="B549" s="109" t="s">
        <v>369</v>
      </c>
      <c r="C549" s="109" t="s">
        <v>27</v>
      </c>
      <c r="D549" s="109" t="s">
        <v>111</v>
      </c>
      <c r="E549" s="109" t="s">
        <v>154</v>
      </c>
      <c r="F549" s="110">
        <v>5388594</v>
      </c>
      <c r="G549" s="111">
        <v>485251</v>
      </c>
      <c r="H549" s="109" t="s">
        <v>160</v>
      </c>
      <c r="I549" s="109" t="s">
        <v>160</v>
      </c>
      <c r="J549" s="112">
        <v>45104</v>
      </c>
    </row>
    <row r="550" spans="1:10" ht="15">
      <c r="A550" s="109" t="s">
        <v>106</v>
      </c>
      <c r="B550" s="109" t="s">
        <v>369</v>
      </c>
      <c r="C550" s="109" t="s">
        <v>27</v>
      </c>
      <c r="D550" s="109" t="s">
        <v>110</v>
      </c>
      <c r="E550" s="109" t="s">
        <v>154</v>
      </c>
      <c r="F550" s="110">
        <v>5388598</v>
      </c>
      <c r="G550" s="111">
        <v>605000</v>
      </c>
      <c r="H550" s="109" t="s">
        <v>156</v>
      </c>
      <c r="I550" s="109" t="s">
        <v>160</v>
      </c>
      <c r="J550" s="112">
        <v>45104</v>
      </c>
    </row>
    <row r="551" spans="1:10" ht="15">
      <c r="A551" s="109" t="s">
        <v>106</v>
      </c>
      <c r="B551" s="109" t="s">
        <v>369</v>
      </c>
      <c r="C551" s="109" t="s">
        <v>27</v>
      </c>
      <c r="D551" s="109" t="s">
        <v>111</v>
      </c>
      <c r="E551" s="109" t="s">
        <v>154</v>
      </c>
      <c r="F551" s="110">
        <v>5388689</v>
      </c>
      <c r="G551" s="111">
        <v>495000</v>
      </c>
      <c r="H551" s="109" t="s">
        <v>156</v>
      </c>
      <c r="I551" s="109" t="s">
        <v>160</v>
      </c>
      <c r="J551" s="112">
        <v>45104</v>
      </c>
    </row>
    <row r="552" spans="1:10" ht="15">
      <c r="A552" s="109" t="s">
        <v>106</v>
      </c>
      <c r="B552" s="109" t="s">
        <v>369</v>
      </c>
      <c r="C552" s="109" t="s">
        <v>179</v>
      </c>
      <c r="D552" s="109" t="s">
        <v>117</v>
      </c>
      <c r="E552" s="109" t="s">
        <v>154</v>
      </c>
      <c r="F552" s="110">
        <v>5389319</v>
      </c>
      <c r="G552" s="111">
        <v>2450000</v>
      </c>
      <c r="H552" s="109" t="s">
        <v>156</v>
      </c>
      <c r="I552" s="109" t="s">
        <v>160</v>
      </c>
      <c r="J552" s="112">
        <v>45107</v>
      </c>
    </row>
    <row r="553" spans="1:10" ht="15">
      <c r="A553" s="109" t="s">
        <v>106</v>
      </c>
      <c r="B553" s="109" t="s">
        <v>369</v>
      </c>
      <c r="C553" s="109" t="s">
        <v>107</v>
      </c>
      <c r="D553" s="109" t="s">
        <v>58</v>
      </c>
      <c r="E553" s="109" t="s">
        <v>154</v>
      </c>
      <c r="F553" s="110">
        <v>5388840</v>
      </c>
      <c r="G553" s="111">
        <v>300000</v>
      </c>
      <c r="H553" s="109" t="s">
        <v>156</v>
      </c>
      <c r="I553" s="109" t="s">
        <v>160</v>
      </c>
      <c r="J553" s="112">
        <v>45105</v>
      </c>
    </row>
    <row r="554" spans="1:10" ht="15">
      <c r="A554" s="109" t="s">
        <v>106</v>
      </c>
      <c r="B554" s="109" t="s">
        <v>369</v>
      </c>
      <c r="C554" s="109" t="s">
        <v>179</v>
      </c>
      <c r="D554" s="109" t="s">
        <v>117</v>
      </c>
      <c r="E554" s="109" t="s">
        <v>154</v>
      </c>
      <c r="F554" s="110">
        <v>5389306</v>
      </c>
      <c r="G554" s="111">
        <v>654000</v>
      </c>
      <c r="H554" s="109" t="s">
        <v>156</v>
      </c>
      <c r="I554" s="109" t="s">
        <v>160</v>
      </c>
      <c r="J554" s="112">
        <v>45107</v>
      </c>
    </row>
    <row r="555" spans="1:10" ht="15">
      <c r="A555" s="109" t="s">
        <v>106</v>
      </c>
      <c r="B555" s="109" t="s">
        <v>369</v>
      </c>
      <c r="C555" s="109" t="s">
        <v>101</v>
      </c>
      <c r="D555" s="109" t="s">
        <v>74</v>
      </c>
      <c r="E555" s="109" t="s">
        <v>154</v>
      </c>
      <c r="F555" s="110">
        <v>5388884</v>
      </c>
      <c r="G555" s="111">
        <v>485000</v>
      </c>
      <c r="H555" s="109" t="s">
        <v>156</v>
      </c>
      <c r="I555" s="109" t="s">
        <v>160</v>
      </c>
      <c r="J555" s="112">
        <v>45105</v>
      </c>
    </row>
    <row r="556" spans="1:10" ht="15">
      <c r="A556" s="109" t="s">
        <v>106</v>
      </c>
      <c r="B556" s="109" t="s">
        <v>369</v>
      </c>
      <c r="C556" s="109" t="s">
        <v>101</v>
      </c>
      <c r="D556" s="109" t="s">
        <v>74</v>
      </c>
      <c r="E556" s="109" t="s">
        <v>154</v>
      </c>
      <c r="F556" s="110">
        <v>5389057</v>
      </c>
      <c r="G556" s="111">
        <v>8250000</v>
      </c>
      <c r="H556" s="109" t="s">
        <v>156</v>
      </c>
      <c r="I556" s="109" t="s">
        <v>160</v>
      </c>
      <c r="J556" s="112">
        <v>45106</v>
      </c>
    </row>
    <row r="557" spans="1:10" ht="15">
      <c r="A557" s="109" t="s">
        <v>106</v>
      </c>
      <c r="B557" s="109" t="s">
        <v>369</v>
      </c>
      <c r="C557" s="109" t="s">
        <v>27</v>
      </c>
      <c r="D557" s="109" t="s">
        <v>176</v>
      </c>
      <c r="E557" s="109" t="s">
        <v>154</v>
      </c>
      <c r="F557" s="110">
        <v>5389114</v>
      </c>
      <c r="G557" s="111">
        <v>200000</v>
      </c>
      <c r="H557" s="109" t="s">
        <v>156</v>
      </c>
      <c r="I557" s="109" t="s">
        <v>160</v>
      </c>
      <c r="J557" s="112">
        <v>45106</v>
      </c>
    </row>
    <row r="558" spans="1:10" ht="15">
      <c r="A558" s="109" t="s">
        <v>106</v>
      </c>
      <c r="B558" s="109" t="s">
        <v>369</v>
      </c>
      <c r="C558" s="109" t="s">
        <v>101</v>
      </c>
      <c r="D558" s="109" t="s">
        <v>116</v>
      </c>
      <c r="E558" s="109" t="s">
        <v>154</v>
      </c>
      <c r="F558" s="110">
        <v>5389132</v>
      </c>
      <c r="G558" s="111">
        <v>778000</v>
      </c>
      <c r="H558" s="109" t="s">
        <v>156</v>
      </c>
      <c r="I558" s="109" t="s">
        <v>160</v>
      </c>
      <c r="J558" s="112">
        <v>45106</v>
      </c>
    </row>
    <row r="559" spans="1:10" ht="15">
      <c r="A559" s="109" t="s">
        <v>106</v>
      </c>
      <c r="B559" s="109" t="s">
        <v>369</v>
      </c>
      <c r="C559" s="109" t="s">
        <v>179</v>
      </c>
      <c r="D559" s="109" t="s">
        <v>74</v>
      </c>
      <c r="E559" s="109" t="s">
        <v>154</v>
      </c>
      <c r="F559" s="110">
        <v>5389263</v>
      </c>
      <c r="G559" s="111">
        <v>485000</v>
      </c>
      <c r="H559" s="109" t="s">
        <v>156</v>
      </c>
      <c r="I559" s="109" t="s">
        <v>160</v>
      </c>
      <c r="J559" s="112">
        <v>45107</v>
      </c>
    </row>
    <row r="560" spans="1:10" ht="15">
      <c r="A560" s="109" t="s">
        <v>106</v>
      </c>
      <c r="B560" s="109" t="s">
        <v>369</v>
      </c>
      <c r="C560" s="109" t="s">
        <v>101</v>
      </c>
      <c r="D560" s="109" t="s">
        <v>116</v>
      </c>
      <c r="E560" s="109" t="s">
        <v>154</v>
      </c>
      <c r="F560" s="110">
        <v>5389288</v>
      </c>
      <c r="G560" s="111">
        <v>830000</v>
      </c>
      <c r="H560" s="109" t="s">
        <v>156</v>
      </c>
      <c r="I560" s="109" t="s">
        <v>160</v>
      </c>
      <c r="J560" s="112">
        <v>45107</v>
      </c>
    </row>
    <row r="561" spans="1:10" ht="15">
      <c r="A561" s="109" t="s">
        <v>106</v>
      </c>
      <c r="B561" s="109" t="s">
        <v>369</v>
      </c>
      <c r="C561" s="109" t="s">
        <v>179</v>
      </c>
      <c r="D561" s="109" t="s">
        <v>117</v>
      </c>
      <c r="E561" s="109" t="s">
        <v>154</v>
      </c>
      <c r="F561" s="110">
        <v>5388346</v>
      </c>
      <c r="G561" s="111">
        <v>529000</v>
      </c>
      <c r="H561" s="109" t="s">
        <v>156</v>
      </c>
      <c r="I561" s="109" t="s">
        <v>160</v>
      </c>
      <c r="J561" s="112">
        <v>45103</v>
      </c>
    </row>
    <row r="562" spans="1:10" ht="15">
      <c r="A562" s="109" t="s">
        <v>106</v>
      </c>
      <c r="B562" s="109" t="s">
        <v>369</v>
      </c>
      <c r="C562" s="109" t="s">
        <v>27</v>
      </c>
      <c r="D562" s="109" t="s">
        <v>111</v>
      </c>
      <c r="E562" s="109" t="s">
        <v>154</v>
      </c>
      <c r="F562" s="110">
        <v>5388762</v>
      </c>
      <c r="G562" s="111">
        <v>272500</v>
      </c>
      <c r="H562" s="109" t="s">
        <v>156</v>
      </c>
      <c r="I562" s="109" t="s">
        <v>160</v>
      </c>
      <c r="J562" s="112">
        <v>45104</v>
      </c>
    </row>
    <row r="563" spans="1:10" ht="15">
      <c r="A563" s="109" t="s">
        <v>106</v>
      </c>
      <c r="B563" s="109" t="s">
        <v>369</v>
      </c>
      <c r="C563" s="109" t="s">
        <v>101</v>
      </c>
      <c r="D563" s="109" t="s">
        <v>74</v>
      </c>
      <c r="E563" s="109" t="s">
        <v>154</v>
      </c>
      <c r="F563" s="110">
        <v>5387186</v>
      </c>
      <c r="G563" s="111">
        <v>443000</v>
      </c>
      <c r="H563" s="109" t="s">
        <v>156</v>
      </c>
      <c r="I563" s="109" t="s">
        <v>160</v>
      </c>
      <c r="J563" s="112">
        <v>45098</v>
      </c>
    </row>
    <row r="564" spans="1:10" ht="15">
      <c r="A564" s="109" t="s">
        <v>106</v>
      </c>
      <c r="B564" s="109" t="s">
        <v>369</v>
      </c>
      <c r="C564" s="109" t="s">
        <v>179</v>
      </c>
      <c r="D564" s="109" t="s">
        <v>117</v>
      </c>
      <c r="E564" s="109" t="s">
        <v>154</v>
      </c>
      <c r="F564" s="110">
        <v>5386758</v>
      </c>
      <c r="G564" s="111">
        <v>735000</v>
      </c>
      <c r="H564" s="109" t="s">
        <v>156</v>
      </c>
      <c r="I564" s="109" t="s">
        <v>160</v>
      </c>
      <c r="J564" s="112">
        <v>45097</v>
      </c>
    </row>
    <row r="565" spans="1:10" ht="15">
      <c r="A565" s="109" t="s">
        <v>106</v>
      </c>
      <c r="B565" s="109" t="s">
        <v>369</v>
      </c>
      <c r="C565" s="109" t="s">
        <v>27</v>
      </c>
      <c r="D565" s="109" t="s">
        <v>50</v>
      </c>
      <c r="E565" s="109" t="s">
        <v>154</v>
      </c>
      <c r="F565" s="110">
        <v>5386507</v>
      </c>
      <c r="G565" s="111">
        <v>650000</v>
      </c>
      <c r="H565" s="109" t="s">
        <v>156</v>
      </c>
      <c r="I565" s="109" t="s">
        <v>160</v>
      </c>
      <c r="J565" s="112">
        <v>45093</v>
      </c>
    </row>
    <row r="566" spans="1:10" ht="15">
      <c r="A566" s="109" t="s">
        <v>106</v>
      </c>
      <c r="B566" s="109" t="s">
        <v>369</v>
      </c>
      <c r="C566" s="109" t="s">
        <v>101</v>
      </c>
      <c r="D566" s="109" t="s">
        <v>116</v>
      </c>
      <c r="E566" s="109" t="s">
        <v>154</v>
      </c>
      <c r="F566" s="110">
        <v>5386771</v>
      </c>
      <c r="G566" s="111">
        <v>454000</v>
      </c>
      <c r="H566" s="109" t="s">
        <v>156</v>
      </c>
      <c r="I566" s="109" t="s">
        <v>160</v>
      </c>
      <c r="J566" s="112">
        <v>45097</v>
      </c>
    </row>
    <row r="567" spans="1:10" ht="15">
      <c r="A567" s="109" t="s">
        <v>106</v>
      </c>
      <c r="B567" s="109" t="s">
        <v>369</v>
      </c>
      <c r="C567" s="109" t="s">
        <v>27</v>
      </c>
      <c r="D567" s="109" t="s">
        <v>111</v>
      </c>
      <c r="E567" s="109" t="s">
        <v>154</v>
      </c>
      <c r="F567" s="110">
        <v>5386580</v>
      </c>
      <c r="G567" s="111">
        <v>516340</v>
      </c>
      <c r="H567" s="109" t="s">
        <v>160</v>
      </c>
      <c r="I567" s="109" t="s">
        <v>160</v>
      </c>
      <c r="J567" s="112">
        <v>45093</v>
      </c>
    </row>
    <row r="568" spans="1:10" ht="15">
      <c r="A568" s="109" t="s">
        <v>106</v>
      </c>
      <c r="B568" s="109" t="s">
        <v>369</v>
      </c>
      <c r="C568" s="109" t="s">
        <v>179</v>
      </c>
      <c r="D568" s="109" t="s">
        <v>117</v>
      </c>
      <c r="E568" s="109" t="s">
        <v>154</v>
      </c>
      <c r="F568" s="110">
        <v>5386778</v>
      </c>
      <c r="G568" s="111">
        <v>882000</v>
      </c>
      <c r="H568" s="109" t="s">
        <v>156</v>
      </c>
      <c r="I568" s="109" t="s">
        <v>160</v>
      </c>
      <c r="J568" s="112">
        <v>45097</v>
      </c>
    </row>
    <row r="569" spans="1:10" ht="15">
      <c r="A569" s="109" t="s">
        <v>106</v>
      </c>
      <c r="B569" s="109" t="s">
        <v>369</v>
      </c>
      <c r="C569" s="109" t="s">
        <v>27</v>
      </c>
      <c r="D569" s="109" t="s">
        <v>112</v>
      </c>
      <c r="E569" s="109" t="s">
        <v>159</v>
      </c>
      <c r="F569" s="110">
        <v>5386524</v>
      </c>
      <c r="G569" s="111">
        <v>244000</v>
      </c>
      <c r="H569" s="109" t="s">
        <v>156</v>
      </c>
      <c r="I569" s="109" t="s">
        <v>160</v>
      </c>
      <c r="J569" s="112">
        <v>45093</v>
      </c>
    </row>
    <row r="570" spans="1:10" ht="15">
      <c r="A570" s="109" t="s">
        <v>106</v>
      </c>
      <c r="B570" s="109" t="s">
        <v>369</v>
      </c>
      <c r="C570" s="109" t="s">
        <v>108</v>
      </c>
      <c r="D570" s="109" t="s">
        <v>109</v>
      </c>
      <c r="E570" s="109" t="s">
        <v>154</v>
      </c>
      <c r="F570" s="110">
        <v>5386786</v>
      </c>
      <c r="G570" s="111">
        <v>411000</v>
      </c>
      <c r="H570" s="109" t="s">
        <v>156</v>
      </c>
      <c r="I570" s="109" t="s">
        <v>160</v>
      </c>
      <c r="J570" s="112">
        <v>45097</v>
      </c>
    </row>
    <row r="571" spans="1:10" ht="15">
      <c r="A571" s="109" t="s">
        <v>106</v>
      </c>
      <c r="B571" s="109" t="s">
        <v>369</v>
      </c>
      <c r="C571" s="109" t="s">
        <v>27</v>
      </c>
      <c r="D571" s="109" t="s">
        <v>111</v>
      </c>
      <c r="E571" s="109" t="s">
        <v>154</v>
      </c>
      <c r="F571" s="110">
        <v>5386585</v>
      </c>
      <c r="G571" s="111">
        <v>565000</v>
      </c>
      <c r="H571" s="109" t="s">
        <v>156</v>
      </c>
      <c r="I571" s="109" t="s">
        <v>160</v>
      </c>
      <c r="J571" s="112">
        <v>45093</v>
      </c>
    </row>
    <row r="572" spans="1:10" ht="15">
      <c r="A572" s="109" t="s">
        <v>106</v>
      </c>
      <c r="B572" s="109" t="s">
        <v>369</v>
      </c>
      <c r="C572" s="109" t="s">
        <v>27</v>
      </c>
      <c r="D572" s="109" t="s">
        <v>50</v>
      </c>
      <c r="E572" s="109" t="s">
        <v>154</v>
      </c>
      <c r="F572" s="110">
        <v>5389741</v>
      </c>
      <c r="G572" s="111">
        <v>327000</v>
      </c>
      <c r="H572" s="109" t="s">
        <v>156</v>
      </c>
      <c r="I572" s="109" t="s">
        <v>160</v>
      </c>
      <c r="J572" s="112">
        <v>45107</v>
      </c>
    </row>
    <row r="573" spans="1:10" ht="15">
      <c r="A573" s="109" t="s">
        <v>106</v>
      </c>
      <c r="B573" s="109" t="s">
        <v>369</v>
      </c>
      <c r="C573" s="109" t="s">
        <v>179</v>
      </c>
      <c r="D573" s="109" t="s">
        <v>117</v>
      </c>
      <c r="E573" s="109" t="s">
        <v>166</v>
      </c>
      <c r="F573" s="110">
        <v>5387260</v>
      </c>
      <c r="G573" s="111">
        <v>1650000</v>
      </c>
      <c r="H573" s="109" t="s">
        <v>156</v>
      </c>
      <c r="I573" s="109" t="s">
        <v>160</v>
      </c>
      <c r="J573" s="112">
        <v>45098</v>
      </c>
    </row>
    <row r="574" spans="1:10" ht="15">
      <c r="A574" s="109" t="s">
        <v>106</v>
      </c>
      <c r="B574" s="109" t="s">
        <v>369</v>
      </c>
      <c r="C574" s="109" t="s">
        <v>179</v>
      </c>
      <c r="D574" s="109" t="s">
        <v>181</v>
      </c>
      <c r="E574" s="109" t="s">
        <v>158</v>
      </c>
      <c r="F574" s="110">
        <v>5388973</v>
      </c>
      <c r="G574" s="111">
        <v>35000</v>
      </c>
      <c r="H574" s="109" t="s">
        <v>156</v>
      </c>
      <c r="I574" s="109" t="s">
        <v>160</v>
      </c>
      <c r="J574" s="112">
        <v>45105</v>
      </c>
    </row>
    <row r="575" spans="1:10" ht="15">
      <c r="A575" s="109" t="s">
        <v>106</v>
      </c>
      <c r="B575" s="109" t="s">
        <v>369</v>
      </c>
      <c r="C575" s="109" t="s">
        <v>101</v>
      </c>
      <c r="D575" s="109" t="s">
        <v>116</v>
      </c>
      <c r="E575" s="109" t="s">
        <v>154</v>
      </c>
      <c r="F575" s="110">
        <v>5386522</v>
      </c>
      <c r="G575" s="111">
        <v>525000</v>
      </c>
      <c r="H575" s="109" t="s">
        <v>156</v>
      </c>
      <c r="I575" s="109" t="s">
        <v>160</v>
      </c>
      <c r="J575" s="112">
        <v>45093</v>
      </c>
    </row>
    <row r="576" spans="1:10" ht="15">
      <c r="A576" s="109" t="s">
        <v>106</v>
      </c>
      <c r="B576" s="109" t="s">
        <v>369</v>
      </c>
      <c r="C576" s="109" t="s">
        <v>27</v>
      </c>
      <c r="D576" s="109" t="s">
        <v>110</v>
      </c>
      <c r="E576" s="109" t="s">
        <v>166</v>
      </c>
      <c r="F576" s="110">
        <v>5387154</v>
      </c>
      <c r="G576" s="111">
        <v>1650000</v>
      </c>
      <c r="H576" s="109" t="s">
        <v>156</v>
      </c>
      <c r="I576" s="109" t="s">
        <v>160</v>
      </c>
      <c r="J576" s="112">
        <v>45098</v>
      </c>
    </row>
    <row r="577" spans="1:10" ht="15">
      <c r="A577" s="109" t="s">
        <v>106</v>
      </c>
      <c r="B577" s="109" t="s">
        <v>369</v>
      </c>
      <c r="C577" s="109" t="s">
        <v>179</v>
      </c>
      <c r="D577" s="109" t="s">
        <v>117</v>
      </c>
      <c r="E577" s="109" t="s">
        <v>159</v>
      </c>
      <c r="F577" s="110">
        <v>5387107</v>
      </c>
      <c r="G577" s="111">
        <v>405000</v>
      </c>
      <c r="H577" s="109" t="s">
        <v>156</v>
      </c>
      <c r="I577" s="109" t="s">
        <v>160</v>
      </c>
      <c r="J577" s="112">
        <v>45098</v>
      </c>
    </row>
    <row r="578" spans="1:10" ht="15">
      <c r="A578" s="109" t="s">
        <v>106</v>
      </c>
      <c r="B578" s="109" t="s">
        <v>369</v>
      </c>
      <c r="C578" s="109" t="s">
        <v>179</v>
      </c>
      <c r="D578" s="109" t="s">
        <v>181</v>
      </c>
      <c r="E578" s="109" t="s">
        <v>154</v>
      </c>
      <c r="F578" s="110">
        <v>5386846</v>
      </c>
      <c r="G578" s="111">
        <v>320000</v>
      </c>
      <c r="H578" s="109" t="s">
        <v>156</v>
      </c>
      <c r="I578" s="109" t="s">
        <v>160</v>
      </c>
      <c r="J578" s="112">
        <v>45097</v>
      </c>
    </row>
    <row r="579" spans="1:10" ht="15">
      <c r="A579" s="109" t="s">
        <v>106</v>
      </c>
      <c r="B579" s="109" t="s">
        <v>369</v>
      </c>
      <c r="C579" s="109" t="s">
        <v>27</v>
      </c>
      <c r="D579" s="109" t="s">
        <v>50</v>
      </c>
      <c r="E579" s="109" t="s">
        <v>154</v>
      </c>
      <c r="F579" s="110">
        <v>5386939</v>
      </c>
      <c r="G579" s="111">
        <v>615000</v>
      </c>
      <c r="H579" s="109" t="s">
        <v>156</v>
      </c>
      <c r="I579" s="109" t="s">
        <v>160</v>
      </c>
      <c r="J579" s="112">
        <v>45097</v>
      </c>
    </row>
    <row r="580" spans="1:10" ht="15">
      <c r="A580" s="109" t="s">
        <v>106</v>
      </c>
      <c r="B580" s="109" t="s">
        <v>369</v>
      </c>
      <c r="C580" s="109" t="s">
        <v>179</v>
      </c>
      <c r="D580" s="109" t="s">
        <v>117</v>
      </c>
      <c r="E580" s="109" t="s">
        <v>154</v>
      </c>
      <c r="F580" s="110">
        <v>5387064</v>
      </c>
      <c r="G580" s="111">
        <v>2900000</v>
      </c>
      <c r="H580" s="109" t="s">
        <v>156</v>
      </c>
      <c r="I580" s="109" t="s">
        <v>160</v>
      </c>
      <c r="J580" s="112">
        <v>45098</v>
      </c>
    </row>
    <row r="581" spans="1:10" ht="15">
      <c r="A581" s="109" t="s">
        <v>106</v>
      </c>
      <c r="B581" s="109" t="s">
        <v>369</v>
      </c>
      <c r="C581" s="109" t="s">
        <v>179</v>
      </c>
      <c r="D581" s="109" t="s">
        <v>117</v>
      </c>
      <c r="E581" s="109" t="s">
        <v>154</v>
      </c>
      <c r="F581" s="110">
        <v>5387228</v>
      </c>
      <c r="G581" s="111">
        <v>795000</v>
      </c>
      <c r="H581" s="109" t="s">
        <v>156</v>
      </c>
      <c r="I581" s="109" t="s">
        <v>160</v>
      </c>
      <c r="J581" s="112">
        <v>45098</v>
      </c>
    </row>
    <row r="582" spans="1:10" ht="15">
      <c r="A582" s="109" t="s">
        <v>106</v>
      </c>
      <c r="B582" s="109" t="s">
        <v>369</v>
      </c>
      <c r="C582" s="109" t="s">
        <v>27</v>
      </c>
      <c r="D582" s="109" t="s">
        <v>114</v>
      </c>
      <c r="E582" s="109" t="s">
        <v>154</v>
      </c>
      <c r="F582" s="110">
        <v>5386661</v>
      </c>
      <c r="G582" s="111">
        <v>550000</v>
      </c>
      <c r="H582" s="109" t="s">
        <v>156</v>
      </c>
      <c r="I582" s="109" t="s">
        <v>160</v>
      </c>
      <c r="J582" s="112">
        <v>45093</v>
      </c>
    </row>
    <row r="583" spans="1:10" ht="15">
      <c r="A583" s="109" t="s">
        <v>106</v>
      </c>
      <c r="B583" s="109" t="s">
        <v>369</v>
      </c>
      <c r="C583" s="109" t="s">
        <v>101</v>
      </c>
      <c r="D583" s="109" t="s">
        <v>116</v>
      </c>
      <c r="E583" s="109" t="s">
        <v>154</v>
      </c>
      <c r="F583" s="110">
        <v>5387488</v>
      </c>
      <c r="G583" s="111">
        <v>515000</v>
      </c>
      <c r="H583" s="109" t="s">
        <v>156</v>
      </c>
      <c r="I583" s="109" t="s">
        <v>160</v>
      </c>
      <c r="J583" s="112">
        <v>45099</v>
      </c>
    </row>
    <row r="584" spans="1:10" ht="15">
      <c r="A584" s="109" t="s">
        <v>106</v>
      </c>
      <c r="B584" s="109" t="s">
        <v>369</v>
      </c>
      <c r="C584" s="109" t="s">
        <v>27</v>
      </c>
      <c r="D584" s="109" t="s">
        <v>74</v>
      </c>
      <c r="E584" s="109" t="s">
        <v>154</v>
      </c>
      <c r="F584" s="110">
        <v>5386612</v>
      </c>
      <c r="G584" s="111">
        <v>525000</v>
      </c>
      <c r="H584" s="109" t="s">
        <v>156</v>
      </c>
      <c r="I584" s="109" t="s">
        <v>160</v>
      </c>
      <c r="J584" s="112">
        <v>45093</v>
      </c>
    </row>
    <row r="585" spans="1:10" ht="15">
      <c r="A585" s="109" t="s">
        <v>106</v>
      </c>
      <c r="B585" s="109" t="s">
        <v>369</v>
      </c>
      <c r="C585" s="109" t="s">
        <v>27</v>
      </c>
      <c r="D585" s="109" t="s">
        <v>50</v>
      </c>
      <c r="E585" s="109" t="s">
        <v>154</v>
      </c>
      <c r="F585" s="110">
        <v>5387613</v>
      </c>
      <c r="G585" s="111">
        <v>500000</v>
      </c>
      <c r="H585" s="109" t="s">
        <v>156</v>
      </c>
      <c r="I585" s="109" t="s">
        <v>160</v>
      </c>
      <c r="J585" s="112">
        <v>45099</v>
      </c>
    </row>
    <row r="586" spans="1:10" ht="15">
      <c r="A586" s="109" t="s">
        <v>106</v>
      </c>
      <c r="B586" s="109" t="s">
        <v>369</v>
      </c>
      <c r="C586" s="109" t="s">
        <v>179</v>
      </c>
      <c r="D586" s="109" t="s">
        <v>113</v>
      </c>
      <c r="E586" s="109" t="s">
        <v>159</v>
      </c>
      <c r="F586" s="110">
        <v>5386791</v>
      </c>
      <c r="G586" s="111">
        <v>412000</v>
      </c>
      <c r="H586" s="109" t="s">
        <v>156</v>
      </c>
      <c r="I586" s="109" t="s">
        <v>160</v>
      </c>
      <c r="J586" s="112">
        <v>45097</v>
      </c>
    </row>
    <row r="587" spans="1:10" ht="15">
      <c r="A587" s="109" t="s">
        <v>184</v>
      </c>
      <c r="B587" s="109" t="s">
        <v>370</v>
      </c>
      <c r="C587" s="109" t="s">
        <v>185</v>
      </c>
      <c r="D587" s="109" t="s">
        <v>74</v>
      </c>
      <c r="E587" s="109" t="s">
        <v>166</v>
      </c>
      <c r="F587" s="110">
        <v>5388375</v>
      </c>
      <c r="G587" s="111">
        <v>12100000</v>
      </c>
      <c r="H587" s="109" t="s">
        <v>156</v>
      </c>
      <c r="I587" s="109" t="s">
        <v>160</v>
      </c>
      <c r="J587" s="112">
        <v>45103</v>
      </c>
    </row>
    <row r="588" spans="1:10" ht="15">
      <c r="A588" s="109" t="s">
        <v>40</v>
      </c>
      <c r="B588" s="109" t="s">
        <v>371</v>
      </c>
      <c r="C588" s="109" t="s">
        <v>94</v>
      </c>
      <c r="D588" s="109" t="s">
        <v>123</v>
      </c>
      <c r="E588" s="109" t="s">
        <v>154</v>
      </c>
      <c r="F588" s="110">
        <v>5386822</v>
      </c>
      <c r="G588" s="111">
        <v>615000</v>
      </c>
      <c r="H588" s="109" t="s">
        <v>156</v>
      </c>
      <c r="I588" s="109" t="s">
        <v>160</v>
      </c>
      <c r="J588" s="112">
        <v>45097</v>
      </c>
    </row>
    <row r="589" spans="1:10" ht="15">
      <c r="A589" s="109" t="s">
        <v>40</v>
      </c>
      <c r="B589" s="109" t="s">
        <v>371</v>
      </c>
      <c r="C589" s="109" t="s">
        <v>94</v>
      </c>
      <c r="D589" s="109" t="s">
        <v>123</v>
      </c>
      <c r="E589" s="109" t="s">
        <v>154</v>
      </c>
      <c r="F589" s="110">
        <v>5388924</v>
      </c>
      <c r="G589" s="111">
        <v>575000</v>
      </c>
      <c r="H589" s="109" t="s">
        <v>156</v>
      </c>
      <c r="I589" s="109" t="s">
        <v>160</v>
      </c>
      <c r="J589" s="112">
        <v>45105</v>
      </c>
    </row>
    <row r="590" spans="1:10" ht="15">
      <c r="A590" s="109" t="s">
        <v>40</v>
      </c>
      <c r="B590" s="109" t="s">
        <v>371</v>
      </c>
      <c r="C590" s="109" t="s">
        <v>101</v>
      </c>
      <c r="D590" s="109" t="s">
        <v>124</v>
      </c>
      <c r="E590" s="109" t="s">
        <v>164</v>
      </c>
      <c r="F590" s="110">
        <v>5386604</v>
      </c>
      <c r="G590" s="111">
        <v>188500</v>
      </c>
      <c r="H590" s="109" t="s">
        <v>156</v>
      </c>
      <c r="I590" s="109" t="s">
        <v>160</v>
      </c>
      <c r="J590" s="112">
        <v>45093</v>
      </c>
    </row>
    <row r="591" spans="1:10" ht="15">
      <c r="A591" s="109" t="s">
        <v>40</v>
      </c>
      <c r="B591" s="109" t="s">
        <v>371</v>
      </c>
      <c r="C591" s="109" t="s">
        <v>27</v>
      </c>
      <c r="D591" s="109" t="s">
        <v>120</v>
      </c>
      <c r="E591" s="109" t="s">
        <v>154</v>
      </c>
      <c r="F591" s="110">
        <v>5389177</v>
      </c>
      <c r="G591" s="111">
        <v>541000</v>
      </c>
      <c r="H591" s="109" t="s">
        <v>156</v>
      </c>
      <c r="I591" s="109" t="s">
        <v>160</v>
      </c>
      <c r="J591" s="112">
        <v>45106</v>
      </c>
    </row>
    <row r="592" spans="1:10" ht="15">
      <c r="A592" s="109" t="s">
        <v>40</v>
      </c>
      <c r="B592" s="109" t="s">
        <v>371</v>
      </c>
      <c r="C592" s="109" t="s">
        <v>101</v>
      </c>
      <c r="D592" s="109" t="s">
        <v>124</v>
      </c>
      <c r="E592" s="109" t="s">
        <v>158</v>
      </c>
      <c r="F592" s="110">
        <v>5386882</v>
      </c>
      <c r="G592" s="111">
        <v>120000</v>
      </c>
      <c r="H592" s="109" t="s">
        <v>156</v>
      </c>
      <c r="I592" s="109" t="s">
        <v>160</v>
      </c>
      <c r="J592" s="112">
        <v>45097</v>
      </c>
    </row>
    <row r="593" spans="1:10" ht="15">
      <c r="A593" s="109" t="s">
        <v>40</v>
      </c>
      <c r="B593" s="109" t="s">
        <v>371</v>
      </c>
      <c r="C593" s="109" t="s">
        <v>27</v>
      </c>
      <c r="D593" s="109" t="s">
        <v>120</v>
      </c>
      <c r="E593" s="109" t="s">
        <v>154</v>
      </c>
      <c r="F593" s="110">
        <v>5389082</v>
      </c>
      <c r="G593" s="111">
        <v>825000</v>
      </c>
      <c r="H593" s="109" t="s">
        <v>156</v>
      </c>
      <c r="I593" s="109" t="s">
        <v>160</v>
      </c>
      <c r="J593" s="112">
        <v>45106</v>
      </c>
    </row>
    <row r="594" spans="1:10" ht="15">
      <c r="A594" s="109" t="s">
        <v>40</v>
      </c>
      <c r="B594" s="109" t="s">
        <v>371</v>
      </c>
      <c r="C594" s="109" t="s">
        <v>101</v>
      </c>
      <c r="D594" s="109" t="s">
        <v>124</v>
      </c>
      <c r="E594" s="109" t="s">
        <v>154</v>
      </c>
      <c r="F594" s="110">
        <v>5384176</v>
      </c>
      <c r="G594" s="111">
        <v>565000</v>
      </c>
      <c r="H594" s="109" t="s">
        <v>156</v>
      </c>
      <c r="I594" s="109" t="s">
        <v>160</v>
      </c>
      <c r="J594" s="112">
        <v>45082</v>
      </c>
    </row>
    <row r="595" spans="1:10" ht="15">
      <c r="A595" s="109" t="s">
        <v>40</v>
      </c>
      <c r="B595" s="109" t="s">
        <v>371</v>
      </c>
      <c r="C595" s="109" t="s">
        <v>101</v>
      </c>
      <c r="D595" s="109" t="s">
        <v>124</v>
      </c>
      <c r="E595" s="109" t="s">
        <v>159</v>
      </c>
      <c r="F595" s="110">
        <v>5386570</v>
      </c>
      <c r="G595" s="111">
        <v>395000</v>
      </c>
      <c r="H595" s="109" t="s">
        <v>156</v>
      </c>
      <c r="I595" s="109" t="s">
        <v>160</v>
      </c>
      <c r="J595" s="112">
        <v>45093</v>
      </c>
    </row>
    <row r="596" spans="1:10" ht="15">
      <c r="A596" s="109" t="s">
        <v>40</v>
      </c>
      <c r="B596" s="109" t="s">
        <v>371</v>
      </c>
      <c r="C596" s="109" t="s">
        <v>27</v>
      </c>
      <c r="D596" s="109" t="s">
        <v>120</v>
      </c>
      <c r="E596" s="109" t="s">
        <v>154</v>
      </c>
      <c r="F596" s="110">
        <v>5386197</v>
      </c>
      <c r="G596" s="111">
        <v>1650000</v>
      </c>
      <c r="H596" s="109" t="s">
        <v>156</v>
      </c>
      <c r="I596" s="109" t="s">
        <v>160</v>
      </c>
      <c r="J596" s="112">
        <v>45092</v>
      </c>
    </row>
    <row r="597" spans="1:10" ht="15">
      <c r="A597" s="109" t="s">
        <v>40</v>
      </c>
      <c r="B597" s="109" t="s">
        <v>371</v>
      </c>
      <c r="C597" s="109" t="s">
        <v>94</v>
      </c>
      <c r="D597" s="109" t="s">
        <v>123</v>
      </c>
      <c r="E597" s="109" t="s">
        <v>164</v>
      </c>
      <c r="F597" s="110">
        <v>5388419</v>
      </c>
      <c r="G597" s="111">
        <v>390000</v>
      </c>
      <c r="H597" s="109" t="s">
        <v>156</v>
      </c>
      <c r="I597" s="109" t="s">
        <v>160</v>
      </c>
      <c r="J597" s="112">
        <v>45103</v>
      </c>
    </row>
    <row r="598" spans="1:10" ht="15">
      <c r="A598" s="109" t="s">
        <v>40</v>
      </c>
      <c r="B598" s="109" t="s">
        <v>371</v>
      </c>
      <c r="C598" s="109" t="s">
        <v>94</v>
      </c>
      <c r="D598" s="109" t="s">
        <v>123</v>
      </c>
      <c r="E598" s="109" t="s">
        <v>154</v>
      </c>
      <c r="F598" s="110">
        <v>5389333</v>
      </c>
      <c r="G598" s="111">
        <v>1050000</v>
      </c>
      <c r="H598" s="109" t="s">
        <v>156</v>
      </c>
      <c r="I598" s="109" t="s">
        <v>160</v>
      </c>
      <c r="J598" s="112">
        <v>45107</v>
      </c>
    </row>
    <row r="599" spans="1:10" ht="15">
      <c r="A599" s="109" t="s">
        <v>40</v>
      </c>
      <c r="B599" s="109" t="s">
        <v>371</v>
      </c>
      <c r="C599" s="109" t="s">
        <v>27</v>
      </c>
      <c r="D599" s="109" t="s">
        <v>120</v>
      </c>
      <c r="E599" s="109" t="s">
        <v>158</v>
      </c>
      <c r="F599" s="110">
        <v>5389136</v>
      </c>
      <c r="G599" s="111">
        <v>94000</v>
      </c>
      <c r="H599" s="109" t="s">
        <v>156</v>
      </c>
      <c r="I599" s="109" t="s">
        <v>160</v>
      </c>
      <c r="J599" s="112">
        <v>45106</v>
      </c>
    </row>
    <row r="600" spans="1:10" ht="15">
      <c r="A600" s="109" t="s">
        <v>40</v>
      </c>
      <c r="B600" s="109" t="s">
        <v>371</v>
      </c>
      <c r="C600" s="109" t="s">
        <v>27</v>
      </c>
      <c r="D600" s="109" t="s">
        <v>121</v>
      </c>
      <c r="E600" s="109" t="s">
        <v>154</v>
      </c>
      <c r="F600" s="110">
        <v>5388422</v>
      </c>
      <c r="G600" s="111">
        <v>844290</v>
      </c>
      <c r="H600" s="109" t="s">
        <v>160</v>
      </c>
      <c r="I600" s="109" t="s">
        <v>160</v>
      </c>
      <c r="J600" s="112">
        <v>45103</v>
      </c>
    </row>
    <row r="601" spans="1:10" ht="15">
      <c r="A601" s="109" t="s">
        <v>40</v>
      </c>
      <c r="B601" s="109" t="s">
        <v>371</v>
      </c>
      <c r="C601" s="109" t="s">
        <v>27</v>
      </c>
      <c r="D601" s="109" t="s">
        <v>120</v>
      </c>
      <c r="E601" s="109" t="s">
        <v>158</v>
      </c>
      <c r="F601" s="110">
        <v>5389144</v>
      </c>
      <c r="G601" s="111">
        <v>142000</v>
      </c>
      <c r="H601" s="109" t="s">
        <v>156</v>
      </c>
      <c r="I601" s="109" t="s">
        <v>160</v>
      </c>
      <c r="J601" s="112">
        <v>45106</v>
      </c>
    </row>
    <row r="602" spans="1:10" ht="15">
      <c r="A602" s="109" t="s">
        <v>40</v>
      </c>
      <c r="B602" s="109" t="s">
        <v>371</v>
      </c>
      <c r="C602" s="109" t="s">
        <v>27</v>
      </c>
      <c r="D602" s="109" t="s">
        <v>34</v>
      </c>
      <c r="E602" s="109" t="s">
        <v>166</v>
      </c>
      <c r="F602" s="110">
        <v>5386526</v>
      </c>
      <c r="G602" s="111">
        <v>4500000</v>
      </c>
      <c r="H602" s="109" t="s">
        <v>156</v>
      </c>
      <c r="I602" s="109" t="s">
        <v>160</v>
      </c>
      <c r="J602" s="112">
        <v>45093</v>
      </c>
    </row>
    <row r="603" spans="1:10" ht="15">
      <c r="A603" s="109" t="s">
        <v>40</v>
      </c>
      <c r="B603" s="109" t="s">
        <v>371</v>
      </c>
      <c r="C603" s="109" t="s">
        <v>94</v>
      </c>
      <c r="D603" s="109" t="s">
        <v>123</v>
      </c>
      <c r="E603" s="109" t="s">
        <v>154</v>
      </c>
      <c r="F603" s="110">
        <v>5388208</v>
      </c>
      <c r="G603" s="111">
        <v>407000</v>
      </c>
      <c r="H603" s="109" t="s">
        <v>156</v>
      </c>
      <c r="I603" s="109" t="s">
        <v>160</v>
      </c>
      <c r="J603" s="112">
        <v>45100</v>
      </c>
    </row>
    <row r="604" spans="1:10" ht="15">
      <c r="A604" s="109" t="s">
        <v>40</v>
      </c>
      <c r="B604" s="109" t="s">
        <v>371</v>
      </c>
      <c r="C604" s="109" t="s">
        <v>94</v>
      </c>
      <c r="D604" s="109" t="s">
        <v>123</v>
      </c>
      <c r="E604" s="109" t="s">
        <v>154</v>
      </c>
      <c r="F604" s="110">
        <v>5386279</v>
      </c>
      <c r="G604" s="111">
        <v>370000</v>
      </c>
      <c r="H604" s="109" t="s">
        <v>156</v>
      </c>
      <c r="I604" s="109" t="s">
        <v>160</v>
      </c>
      <c r="J604" s="112">
        <v>45092</v>
      </c>
    </row>
    <row r="605" spans="1:10" ht="15">
      <c r="A605" s="109" t="s">
        <v>40</v>
      </c>
      <c r="B605" s="109" t="s">
        <v>371</v>
      </c>
      <c r="C605" s="109" t="s">
        <v>27</v>
      </c>
      <c r="D605" s="109" t="s">
        <v>122</v>
      </c>
      <c r="E605" s="109" t="s">
        <v>158</v>
      </c>
      <c r="F605" s="110">
        <v>5388090</v>
      </c>
      <c r="G605" s="111">
        <v>2425000</v>
      </c>
      <c r="H605" s="109" t="s">
        <v>156</v>
      </c>
      <c r="I605" s="109" t="s">
        <v>160</v>
      </c>
      <c r="J605" s="112">
        <v>45100</v>
      </c>
    </row>
    <row r="606" spans="1:10" ht="15">
      <c r="A606" s="109" t="s">
        <v>40</v>
      </c>
      <c r="B606" s="109" t="s">
        <v>371</v>
      </c>
      <c r="C606" s="109" t="s">
        <v>107</v>
      </c>
      <c r="D606" s="109" t="s">
        <v>118</v>
      </c>
      <c r="E606" s="109" t="s">
        <v>154</v>
      </c>
      <c r="F606" s="110">
        <v>5388065</v>
      </c>
      <c r="G606" s="111">
        <v>391500</v>
      </c>
      <c r="H606" s="109" t="s">
        <v>156</v>
      </c>
      <c r="I606" s="109" t="s">
        <v>160</v>
      </c>
      <c r="J606" s="112">
        <v>45100</v>
      </c>
    </row>
    <row r="607" spans="1:10" ht="15">
      <c r="A607" s="109" t="s">
        <v>40</v>
      </c>
      <c r="B607" s="109" t="s">
        <v>371</v>
      </c>
      <c r="C607" s="109" t="s">
        <v>101</v>
      </c>
      <c r="D607" s="109" t="s">
        <v>124</v>
      </c>
      <c r="E607" s="109" t="s">
        <v>159</v>
      </c>
      <c r="F607" s="110">
        <v>5386994</v>
      </c>
      <c r="G607" s="111">
        <v>197000</v>
      </c>
      <c r="H607" s="109" t="s">
        <v>156</v>
      </c>
      <c r="I607" s="109" t="s">
        <v>160</v>
      </c>
      <c r="J607" s="112">
        <v>45097</v>
      </c>
    </row>
    <row r="608" spans="1:10" ht="15">
      <c r="A608" s="109" t="s">
        <v>40</v>
      </c>
      <c r="B608" s="109" t="s">
        <v>371</v>
      </c>
      <c r="C608" s="109" t="s">
        <v>94</v>
      </c>
      <c r="D608" s="109" t="s">
        <v>123</v>
      </c>
      <c r="E608" s="109" t="s">
        <v>154</v>
      </c>
      <c r="F608" s="110">
        <v>5387939</v>
      </c>
      <c r="G608" s="111">
        <v>750000</v>
      </c>
      <c r="H608" s="109" t="s">
        <v>156</v>
      </c>
      <c r="I608" s="109" t="s">
        <v>160</v>
      </c>
      <c r="J608" s="112">
        <v>45100</v>
      </c>
    </row>
    <row r="609" spans="1:10" ht="15">
      <c r="A609" s="109" t="s">
        <v>40</v>
      </c>
      <c r="B609" s="109" t="s">
        <v>371</v>
      </c>
      <c r="C609" s="109" t="s">
        <v>84</v>
      </c>
      <c r="D609" s="109" t="s">
        <v>119</v>
      </c>
      <c r="E609" s="109" t="s">
        <v>154</v>
      </c>
      <c r="F609" s="110">
        <v>5386291</v>
      </c>
      <c r="G609" s="111">
        <v>2745000</v>
      </c>
      <c r="H609" s="109" t="s">
        <v>156</v>
      </c>
      <c r="I609" s="109" t="s">
        <v>160</v>
      </c>
      <c r="J609" s="112">
        <v>45092</v>
      </c>
    </row>
    <row r="610" spans="1:10" ht="15">
      <c r="A610" s="109" t="s">
        <v>40</v>
      </c>
      <c r="B610" s="109" t="s">
        <v>371</v>
      </c>
      <c r="C610" s="109" t="s">
        <v>94</v>
      </c>
      <c r="D610" s="109" t="s">
        <v>123</v>
      </c>
      <c r="E610" s="109" t="s">
        <v>154</v>
      </c>
      <c r="F610" s="110">
        <v>5387039</v>
      </c>
      <c r="G610" s="111">
        <v>400000</v>
      </c>
      <c r="H610" s="109" t="s">
        <v>156</v>
      </c>
      <c r="I610" s="109" t="s">
        <v>160</v>
      </c>
      <c r="J610" s="112">
        <v>45097</v>
      </c>
    </row>
    <row r="611" spans="1:10" ht="15">
      <c r="A611" s="109" t="s">
        <v>40</v>
      </c>
      <c r="B611" s="109" t="s">
        <v>371</v>
      </c>
      <c r="C611" s="109" t="s">
        <v>94</v>
      </c>
      <c r="D611" s="109" t="s">
        <v>123</v>
      </c>
      <c r="E611" s="109" t="s">
        <v>154</v>
      </c>
      <c r="F611" s="110">
        <v>5389151</v>
      </c>
      <c r="G611" s="111">
        <v>436000</v>
      </c>
      <c r="H611" s="109" t="s">
        <v>156</v>
      </c>
      <c r="I611" s="109" t="s">
        <v>160</v>
      </c>
      <c r="J611" s="112">
        <v>45106</v>
      </c>
    </row>
    <row r="612" spans="1:10" ht="15">
      <c r="A612" s="109" t="s">
        <v>40</v>
      </c>
      <c r="B612" s="109" t="s">
        <v>371</v>
      </c>
      <c r="C612" s="109" t="s">
        <v>101</v>
      </c>
      <c r="D612" s="109" t="s">
        <v>124</v>
      </c>
      <c r="E612" s="109" t="s">
        <v>154</v>
      </c>
      <c r="F612" s="110">
        <v>5384487</v>
      </c>
      <c r="G612" s="111">
        <v>499900</v>
      </c>
      <c r="H612" s="109" t="s">
        <v>156</v>
      </c>
      <c r="I612" s="109" t="s">
        <v>160</v>
      </c>
      <c r="J612" s="112">
        <v>45083</v>
      </c>
    </row>
    <row r="613" spans="1:10" ht="15">
      <c r="A613" s="109" t="s">
        <v>40</v>
      </c>
      <c r="B613" s="109" t="s">
        <v>371</v>
      </c>
      <c r="C613" s="109" t="s">
        <v>27</v>
      </c>
      <c r="D613" s="109" t="s">
        <v>120</v>
      </c>
      <c r="E613" s="109" t="s">
        <v>154</v>
      </c>
      <c r="F613" s="110">
        <v>5388685</v>
      </c>
      <c r="G613" s="111">
        <v>390000</v>
      </c>
      <c r="H613" s="109" t="s">
        <v>156</v>
      </c>
      <c r="I613" s="109" t="s">
        <v>160</v>
      </c>
      <c r="J613" s="112">
        <v>45104</v>
      </c>
    </row>
    <row r="614" spans="1:10" ht="15">
      <c r="A614" s="109" t="s">
        <v>40</v>
      </c>
      <c r="B614" s="109" t="s">
        <v>371</v>
      </c>
      <c r="C614" s="109" t="s">
        <v>101</v>
      </c>
      <c r="D614" s="109" t="s">
        <v>124</v>
      </c>
      <c r="E614" s="109" t="s">
        <v>154</v>
      </c>
      <c r="F614" s="110">
        <v>5384923</v>
      </c>
      <c r="G614" s="111">
        <v>825000</v>
      </c>
      <c r="H614" s="109" t="s">
        <v>156</v>
      </c>
      <c r="I614" s="109" t="s">
        <v>160</v>
      </c>
      <c r="J614" s="112">
        <v>45085</v>
      </c>
    </row>
    <row r="615" spans="1:10" ht="15">
      <c r="A615" s="109" t="s">
        <v>40</v>
      </c>
      <c r="B615" s="109" t="s">
        <v>371</v>
      </c>
      <c r="C615" s="109" t="s">
        <v>27</v>
      </c>
      <c r="D615" s="109" t="s">
        <v>120</v>
      </c>
      <c r="E615" s="109" t="s">
        <v>159</v>
      </c>
      <c r="F615" s="110">
        <v>5384916</v>
      </c>
      <c r="G615" s="111">
        <v>1094579</v>
      </c>
      <c r="H615" s="109" t="s">
        <v>160</v>
      </c>
      <c r="I615" s="109" t="s">
        <v>160</v>
      </c>
      <c r="J615" s="112">
        <v>45085</v>
      </c>
    </row>
    <row r="616" spans="1:10" ht="15">
      <c r="A616" s="109" t="s">
        <v>40</v>
      </c>
      <c r="B616" s="109" t="s">
        <v>371</v>
      </c>
      <c r="C616" s="109" t="s">
        <v>101</v>
      </c>
      <c r="D616" s="109" t="s">
        <v>124</v>
      </c>
      <c r="E616" s="109" t="s">
        <v>164</v>
      </c>
      <c r="F616" s="110">
        <v>5384953</v>
      </c>
      <c r="G616" s="111">
        <v>325000</v>
      </c>
      <c r="H616" s="109" t="s">
        <v>156</v>
      </c>
      <c r="I616" s="109" t="s">
        <v>160</v>
      </c>
      <c r="J616" s="112">
        <v>45085</v>
      </c>
    </row>
    <row r="617" spans="1:10" ht="15">
      <c r="A617" s="109" t="s">
        <v>40</v>
      </c>
      <c r="B617" s="109" t="s">
        <v>371</v>
      </c>
      <c r="C617" s="109" t="s">
        <v>107</v>
      </c>
      <c r="D617" s="109" t="s">
        <v>118</v>
      </c>
      <c r="E617" s="109" t="s">
        <v>164</v>
      </c>
      <c r="F617" s="110">
        <v>5384956</v>
      </c>
      <c r="G617" s="111">
        <v>310000</v>
      </c>
      <c r="H617" s="109" t="s">
        <v>156</v>
      </c>
      <c r="I617" s="109" t="s">
        <v>160</v>
      </c>
      <c r="J617" s="112">
        <v>45085</v>
      </c>
    </row>
    <row r="618" spans="1:10" ht="15">
      <c r="A618" s="109" t="s">
        <v>40</v>
      </c>
      <c r="B618" s="109" t="s">
        <v>371</v>
      </c>
      <c r="C618" s="109" t="s">
        <v>94</v>
      </c>
      <c r="D618" s="109" t="s">
        <v>123</v>
      </c>
      <c r="E618" s="109" t="s">
        <v>154</v>
      </c>
      <c r="F618" s="110">
        <v>5384958</v>
      </c>
      <c r="G618" s="111">
        <v>400000</v>
      </c>
      <c r="H618" s="109" t="s">
        <v>156</v>
      </c>
      <c r="I618" s="109" t="s">
        <v>160</v>
      </c>
      <c r="J618" s="112">
        <v>45085</v>
      </c>
    </row>
    <row r="619" spans="1:10" ht="15">
      <c r="A619" s="109" t="s">
        <v>40</v>
      </c>
      <c r="B619" s="109" t="s">
        <v>371</v>
      </c>
      <c r="C619" s="109" t="s">
        <v>27</v>
      </c>
      <c r="D619" s="109" t="s">
        <v>121</v>
      </c>
      <c r="E619" s="109" t="s">
        <v>154</v>
      </c>
      <c r="F619" s="110">
        <v>5388779</v>
      </c>
      <c r="G619" s="111">
        <v>340000</v>
      </c>
      <c r="H619" s="109" t="s">
        <v>156</v>
      </c>
      <c r="I619" s="109" t="s">
        <v>160</v>
      </c>
      <c r="J619" s="112">
        <v>45104</v>
      </c>
    </row>
    <row r="620" spans="1:10" ht="15">
      <c r="A620" s="109" t="s">
        <v>40</v>
      </c>
      <c r="B620" s="109" t="s">
        <v>371</v>
      </c>
      <c r="C620" s="109" t="s">
        <v>94</v>
      </c>
      <c r="D620" s="109" t="s">
        <v>123</v>
      </c>
      <c r="E620" s="109" t="s">
        <v>154</v>
      </c>
      <c r="F620" s="110">
        <v>5384964</v>
      </c>
      <c r="G620" s="111">
        <v>2190000</v>
      </c>
      <c r="H620" s="109" t="s">
        <v>156</v>
      </c>
      <c r="I620" s="109" t="s">
        <v>160</v>
      </c>
      <c r="J620" s="112">
        <v>45085</v>
      </c>
    </row>
    <row r="621" spans="1:10" ht="15">
      <c r="A621" s="109" t="s">
        <v>40</v>
      </c>
      <c r="B621" s="109" t="s">
        <v>371</v>
      </c>
      <c r="C621" s="109" t="s">
        <v>27</v>
      </c>
      <c r="D621" s="109" t="s">
        <v>187</v>
      </c>
      <c r="E621" s="109" t="s">
        <v>159</v>
      </c>
      <c r="F621" s="110">
        <v>5384810</v>
      </c>
      <c r="G621" s="111">
        <v>235000</v>
      </c>
      <c r="H621" s="109" t="s">
        <v>156</v>
      </c>
      <c r="I621" s="109" t="s">
        <v>160</v>
      </c>
      <c r="J621" s="112">
        <v>45084</v>
      </c>
    </row>
    <row r="622" spans="1:10" ht="15">
      <c r="A622" s="109" t="s">
        <v>40</v>
      </c>
      <c r="B622" s="109" t="s">
        <v>371</v>
      </c>
      <c r="C622" s="109" t="s">
        <v>94</v>
      </c>
      <c r="D622" s="109" t="s">
        <v>123</v>
      </c>
      <c r="E622" s="109" t="s">
        <v>154</v>
      </c>
      <c r="F622" s="110">
        <v>5384984</v>
      </c>
      <c r="G622" s="111">
        <v>660000</v>
      </c>
      <c r="H622" s="109" t="s">
        <v>156</v>
      </c>
      <c r="I622" s="109" t="s">
        <v>160</v>
      </c>
      <c r="J622" s="112">
        <v>45085</v>
      </c>
    </row>
    <row r="623" spans="1:10" ht="15">
      <c r="A623" s="109" t="s">
        <v>40</v>
      </c>
      <c r="B623" s="109" t="s">
        <v>371</v>
      </c>
      <c r="C623" s="109" t="s">
        <v>27</v>
      </c>
      <c r="D623" s="109" t="s">
        <v>121</v>
      </c>
      <c r="E623" s="109" t="s">
        <v>154</v>
      </c>
      <c r="F623" s="110">
        <v>5388751</v>
      </c>
      <c r="G623" s="111">
        <v>880000</v>
      </c>
      <c r="H623" s="109" t="s">
        <v>160</v>
      </c>
      <c r="I623" s="109" t="s">
        <v>160</v>
      </c>
      <c r="J623" s="112">
        <v>45104</v>
      </c>
    </row>
    <row r="624" spans="1:10" ht="15">
      <c r="A624" s="109" t="s">
        <v>40</v>
      </c>
      <c r="B624" s="109" t="s">
        <v>371</v>
      </c>
      <c r="C624" s="109" t="s">
        <v>84</v>
      </c>
      <c r="D624" s="109" t="s">
        <v>119</v>
      </c>
      <c r="E624" s="109" t="s">
        <v>154</v>
      </c>
      <c r="F624" s="110">
        <v>5388706</v>
      </c>
      <c r="G624" s="111">
        <v>2375000</v>
      </c>
      <c r="H624" s="109" t="s">
        <v>156</v>
      </c>
      <c r="I624" s="109" t="s">
        <v>160</v>
      </c>
      <c r="J624" s="112">
        <v>45104</v>
      </c>
    </row>
    <row r="625" spans="1:10" ht="15">
      <c r="A625" s="109" t="s">
        <v>40</v>
      </c>
      <c r="B625" s="109" t="s">
        <v>371</v>
      </c>
      <c r="C625" s="109" t="s">
        <v>94</v>
      </c>
      <c r="D625" s="109" t="s">
        <v>123</v>
      </c>
      <c r="E625" s="109" t="s">
        <v>154</v>
      </c>
      <c r="F625" s="110">
        <v>5385063</v>
      </c>
      <c r="G625" s="111">
        <v>1120000</v>
      </c>
      <c r="H625" s="109" t="s">
        <v>156</v>
      </c>
      <c r="I625" s="109" t="s">
        <v>160</v>
      </c>
      <c r="J625" s="112">
        <v>45085</v>
      </c>
    </row>
    <row r="626" spans="1:10" ht="15">
      <c r="A626" s="109" t="s">
        <v>40</v>
      </c>
      <c r="B626" s="109" t="s">
        <v>371</v>
      </c>
      <c r="C626" s="109" t="s">
        <v>101</v>
      </c>
      <c r="D626" s="109" t="s">
        <v>124</v>
      </c>
      <c r="E626" s="109" t="s">
        <v>154</v>
      </c>
      <c r="F626" s="110">
        <v>5386592</v>
      </c>
      <c r="G626" s="111">
        <v>500000</v>
      </c>
      <c r="H626" s="109" t="s">
        <v>156</v>
      </c>
      <c r="I626" s="109" t="s">
        <v>160</v>
      </c>
      <c r="J626" s="112">
        <v>45093</v>
      </c>
    </row>
    <row r="627" spans="1:10" ht="15">
      <c r="A627" s="109" t="s">
        <v>40</v>
      </c>
      <c r="B627" s="109" t="s">
        <v>371</v>
      </c>
      <c r="C627" s="109" t="s">
        <v>94</v>
      </c>
      <c r="D627" s="109" t="s">
        <v>123</v>
      </c>
      <c r="E627" s="109" t="s">
        <v>154</v>
      </c>
      <c r="F627" s="110">
        <v>5389223</v>
      </c>
      <c r="G627" s="111">
        <v>480000</v>
      </c>
      <c r="H627" s="109" t="s">
        <v>156</v>
      </c>
      <c r="I627" s="109" t="s">
        <v>160</v>
      </c>
      <c r="J627" s="112">
        <v>45106</v>
      </c>
    </row>
    <row r="628" spans="1:10" ht="15">
      <c r="A628" s="109" t="s">
        <v>40</v>
      </c>
      <c r="B628" s="109" t="s">
        <v>371</v>
      </c>
      <c r="C628" s="109" t="s">
        <v>27</v>
      </c>
      <c r="D628" s="109" t="s">
        <v>34</v>
      </c>
      <c r="E628" s="109" t="s">
        <v>158</v>
      </c>
      <c r="F628" s="110">
        <v>5388678</v>
      </c>
      <c r="G628" s="111">
        <v>1150000</v>
      </c>
      <c r="H628" s="109" t="s">
        <v>156</v>
      </c>
      <c r="I628" s="109" t="s">
        <v>160</v>
      </c>
      <c r="J628" s="112">
        <v>45104</v>
      </c>
    </row>
    <row r="629" spans="1:10" ht="15">
      <c r="A629" s="109" t="s">
        <v>40</v>
      </c>
      <c r="B629" s="109" t="s">
        <v>371</v>
      </c>
      <c r="C629" s="109" t="s">
        <v>84</v>
      </c>
      <c r="D629" s="109" t="s">
        <v>119</v>
      </c>
      <c r="E629" s="109" t="s">
        <v>154</v>
      </c>
      <c r="F629" s="110">
        <v>5388647</v>
      </c>
      <c r="G629" s="111">
        <v>1000000</v>
      </c>
      <c r="H629" s="109" t="s">
        <v>156</v>
      </c>
      <c r="I629" s="109" t="s">
        <v>160</v>
      </c>
      <c r="J629" s="112">
        <v>45104</v>
      </c>
    </row>
    <row r="630" spans="1:10" ht="15">
      <c r="A630" s="109" t="s">
        <v>40</v>
      </c>
      <c r="B630" s="109" t="s">
        <v>371</v>
      </c>
      <c r="C630" s="109" t="s">
        <v>84</v>
      </c>
      <c r="D630" s="109" t="s">
        <v>119</v>
      </c>
      <c r="E630" s="109" t="s">
        <v>166</v>
      </c>
      <c r="F630" s="110">
        <v>5389310</v>
      </c>
      <c r="G630" s="111">
        <v>1000000</v>
      </c>
      <c r="H630" s="109" t="s">
        <v>156</v>
      </c>
      <c r="I630" s="109" t="s">
        <v>160</v>
      </c>
      <c r="J630" s="112">
        <v>45107</v>
      </c>
    </row>
    <row r="631" spans="1:10" ht="15">
      <c r="A631" s="109" t="s">
        <v>40</v>
      </c>
      <c r="B631" s="109" t="s">
        <v>371</v>
      </c>
      <c r="C631" s="109" t="s">
        <v>108</v>
      </c>
      <c r="D631" s="109" t="s">
        <v>186</v>
      </c>
      <c r="E631" s="109" t="s">
        <v>154</v>
      </c>
      <c r="F631" s="110">
        <v>5386614</v>
      </c>
      <c r="G631" s="111">
        <v>425000</v>
      </c>
      <c r="H631" s="109" t="s">
        <v>156</v>
      </c>
      <c r="I631" s="109" t="s">
        <v>160</v>
      </c>
      <c r="J631" s="112">
        <v>45093</v>
      </c>
    </row>
    <row r="632" spans="1:10" ht="15">
      <c r="A632" s="109" t="s">
        <v>40</v>
      </c>
      <c r="B632" s="109" t="s">
        <v>371</v>
      </c>
      <c r="C632" s="109" t="s">
        <v>101</v>
      </c>
      <c r="D632" s="109" t="s">
        <v>124</v>
      </c>
      <c r="E632" s="109" t="s">
        <v>154</v>
      </c>
      <c r="F632" s="110">
        <v>5385238</v>
      </c>
      <c r="G632" s="111">
        <v>635000</v>
      </c>
      <c r="H632" s="109" t="s">
        <v>156</v>
      </c>
      <c r="I632" s="109" t="s">
        <v>160</v>
      </c>
      <c r="J632" s="112">
        <v>45086</v>
      </c>
    </row>
    <row r="633" spans="1:10" ht="15">
      <c r="A633" s="109" t="s">
        <v>40</v>
      </c>
      <c r="B633" s="109" t="s">
        <v>371</v>
      </c>
      <c r="C633" s="109" t="s">
        <v>94</v>
      </c>
      <c r="D633" s="109" t="s">
        <v>123</v>
      </c>
      <c r="E633" s="109" t="s">
        <v>159</v>
      </c>
      <c r="F633" s="110">
        <v>5386800</v>
      </c>
      <c r="G633" s="111">
        <v>189000</v>
      </c>
      <c r="H633" s="109" t="s">
        <v>156</v>
      </c>
      <c r="I633" s="109" t="s">
        <v>160</v>
      </c>
      <c r="J633" s="112">
        <v>45097</v>
      </c>
    </row>
    <row r="634" spans="1:10" ht="15">
      <c r="A634" s="109" t="s">
        <v>40</v>
      </c>
      <c r="B634" s="109" t="s">
        <v>371</v>
      </c>
      <c r="C634" s="109" t="s">
        <v>107</v>
      </c>
      <c r="D634" s="109" t="s">
        <v>118</v>
      </c>
      <c r="E634" s="109" t="s">
        <v>154</v>
      </c>
      <c r="F634" s="110">
        <v>5388556</v>
      </c>
      <c r="G634" s="111">
        <v>500000</v>
      </c>
      <c r="H634" s="109" t="s">
        <v>156</v>
      </c>
      <c r="I634" s="109" t="s">
        <v>160</v>
      </c>
      <c r="J634" s="112">
        <v>45104</v>
      </c>
    </row>
    <row r="635" spans="1:10" ht="15">
      <c r="A635" s="109" t="s">
        <v>40</v>
      </c>
      <c r="B635" s="109" t="s">
        <v>371</v>
      </c>
      <c r="C635" s="109" t="s">
        <v>94</v>
      </c>
      <c r="D635" s="109" t="s">
        <v>123</v>
      </c>
      <c r="E635" s="109" t="s">
        <v>154</v>
      </c>
      <c r="F635" s="110">
        <v>5385039</v>
      </c>
      <c r="G635" s="111">
        <v>700000</v>
      </c>
      <c r="H635" s="109" t="s">
        <v>156</v>
      </c>
      <c r="I635" s="109" t="s">
        <v>160</v>
      </c>
      <c r="J635" s="112">
        <v>45085</v>
      </c>
    </row>
    <row r="636" spans="1:10" ht="15">
      <c r="A636" s="109" t="s">
        <v>40</v>
      </c>
      <c r="B636" s="109" t="s">
        <v>371</v>
      </c>
      <c r="C636" s="109" t="s">
        <v>27</v>
      </c>
      <c r="D636" s="109" t="s">
        <v>121</v>
      </c>
      <c r="E636" s="109" t="s">
        <v>154</v>
      </c>
      <c r="F636" s="110">
        <v>5388545</v>
      </c>
      <c r="G636" s="111">
        <v>1299000</v>
      </c>
      <c r="H636" s="109" t="s">
        <v>156</v>
      </c>
      <c r="I636" s="109" t="s">
        <v>160</v>
      </c>
      <c r="J636" s="112">
        <v>45104</v>
      </c>
    </row>
    <row r="637" spans="1:10" ht="15">
      <c r="A637" s="109" t="s">
        <v>40</v>
      </c>
      <c r="B637" s="109" t="s">
        <v>371</v>
      </c>
      <c r="C637" s="109" t="s">
        <v>94</v>
      </c>
      <c r="D637" s="109" t="s">
        <v>123</v>
      </c>
      <c r="E637" s="109" t="s">
        <v>154</v>
      </c>
      <c r="F637" s="110">
        <v>5384762</v>
      </c>
      <c r="G637" s="111">
        <v>602500</v>
      </c>
      <c r="H637" s="109" t="s">
        <v>156</v>
      </c>
      <c r="I637" s="109" t="s">
        <v>160</v>
      </c>
      <c r="J637" s="112">
        <v>45084</v>
      </c>
    </row>
    <row r="638" spans="1:10" ht="15">
      <c r="A638" s="109" t="s">
        <v>40</v>
      </c>
      <c r="B638" s="109" t="s">
        <v>371</v>
      </c>
      <c r="C638" s="109" t="s">
        <v>94</v>
      </c>
      <c r="D638" s="109" t="s">
        <v>123</v>
      </c>
      <c r="E638" s="109" t="s">
        <v>154</v>
      </c>
      <c r="F638" s="110">
        <v>5388476</v>
      </c>
      <c r="G638" s="111">
        <v>857500</v>
      </c>
      <c r="H638" s="109" t="s">
        <v>156</v>
      </c>
      <c r="I638" s="109" t="s">
        <v>160</v>
      </c>
      <c r="J638" s="112">
        <v>45104</v>
      </c>
    </row>
    <row r="639" spans="1:10" ht="15">
      <c r="A639" s="109" t="s">
        <v>40</v>
      </c>
      <c r="B639" s="109" t="s">
        <v>371</v>
      </c>
      <c r="C639" s="109" t="s">
        <v>27</v>
      </c>
      <c r="D639" s="109" t="s">
        <v>121</v>
      </c>
      <c r="E639" s="109" t="s">
        <v>154</v>
      </c>
      <c r="F639" s="110">
        <v>5386250</v>
      </c>
      <c r="G639" s="111">
        <v>660000</v>
      </c>
      <c r="H639" s="109" t="s">
        <v>156</v>
      </c>
      <c r="I639" s="109" t="s">
        <v>160</v>
      </c>
      <c r="J639" s="112">
        <v>45092</v>
      </c>
    </row>
    <row r="640" spans="1:10" ht="15">
      <c r="A640" s="109" t="s">
        <v>40</v>
      </c>
      <c r="B640" s="109" t="s">
        <v>371</v>
      </c>
      <c r="C640" s="109" t="s">
        <v>27</v>
      </c>
      <c r="D640" s="109" t="s">
        <v>34</v>
      </c>
      <c r="E640" s="109" t="s">
        <v>166</v>
      </c>
      <c r="F640" s="110">
        <v>5386636</v>
      </c>
      <c r="G640" s="111">
        <v>399000</v>
      </c>
      <c r="H640" s="109" t="s">
        <v>156</v>
      </c>
      <c r="I640" s="109" t="s">
        <v>160</v>
      </c>
      <c r="J640" s="112">
        <v>45093</v>
      </c>
    </row>
    <row r="641" spans="1:10" ht="15">
      <c r="A641" s="109" t="s">
        <v>40</v>
      </c>
      <c r="B641" s="109" t="s">
        <v>371</v>
      </c>
      <c r="C641" s="109" t="s">
        <v>101</v>
      </c>
      <c r="D641" s="109" t="s">
        <v>124</v>
      </c>
      <c r="E641" s="109" t="s">
        <v>154</v>
      </c>
      <c r="F641" s="110">
        <v>5389678</v>
      </c>
      <c r="G641" s="111">
        <v>1475000</v>
      </c>
      <c r="H641" s="109" t="s">
        <v>156</v>
      </c>
      <c r="I641" s="109" t="s">
        <v>160</v>
      </c>
      <c r="J641" s="112">
        <v>45107</v>
      </c>
    </row>
    <row r="642" spans="1:10" ht="15">
      <c r="A642" s="109" t="s">
        <v>40</v>
      </c>
      <c r="B642" s="109" t="s">
        <v>371</v>
      </c>
      <c r="C642" s="109" t="s">
        <v>94</v>
      </c>
      <c r="D642" s="109" t="s">
        <v>123</v>
      </c>
      <c r="E642" s="109" t="s">
        <v>159</v>
      </c>
      <c r="F642" s="110">
        <v>5387831</v>
      </c>
      <c r="G642" s="111">
        <v>425000</v>
      </c>
      <c r="H642" s="109" t="s">
        <v>156</v>
      </c>
      <c r="I642" s="109" t="s">
        <v>160</v>
      </c>
      <c r="J642" s="112">
        <v>45100</v>
      </c>
    </row>
    <row r="643" spans="1:10" ht="15">
      <c r="A643" s="109" t="s">
        <v>40</v>
      </c>
      <c r="B643" s="109" t="s">
        <v>371</v>
      </c>
      <c r="C643" s="109" t="s">
        <v>94</v>
      </c>
      <c r="D643" s="109" t="s">
        <v>123</v>
      </c>
      <c r="E643" s="109" t="s">
        <v>154</v>
      </c>
      <c r="F643" s="110">
        <v>5383741</v>
      </c>
      <c r="G643" s="111">
        <v>1870000</v>
      </c>
      <c r="H643" s="109" t="s">
        <v>156</v>
      </c>
      <c r="I643" s="109" t="s">
        <v>160</v>
      </c>
      <c r="J643" s="112">
        <v>45078</v>
      </c>
    </row>
    <row r="644" spans="1:10" ht="15">
      <c r="A644" s="109" t="s">
        <v>40</v>
      </c>
      <c r="B644" s="109" t="s">
        <v>371</v>
      </c>
      <c r="C644" s="109" t="s">
        <v>101</v>
      </c>
      <c r="D644" s="109" t="s">
        <v>124</v>
      </c>
      <c r="E644" s="109" t="s">
        <v>159</v>
      </c>
      <c r="F644" s="110">
        <v>5386491</v>
      </c>
      <c r="G644" s="111">
        <v>453000</v>
      </c>
      <c r="H644" s="109" t="s">
        <v>156</v>
      </c>
      <c r="I644" s="109" t="s">
        <v>160</v>
      </c>
      <c r="J644" s="112">
        <v>45093</v>
      </c>
    </row>
    <row r="645" spans="1:10" ht="15">
      <c r="A645" s="109" t="s">
        <v>40</v>
      </c>
      <c r="B645" s="109" t="s">
        <v>371</v>
      </c>
      <c r="C645" s="109" t="s">
        <v>27</v>
      </c>
      <c r="D645" s="109" t="s">
        <v>34</v>
      </c>
      <c r="E645" s="109" t="s">
        <v>166</v>
      </c>
      <c r="F645" s="110">
        <v>5383755</v>
      </c>
      <c r="G645" s="111">
        <v>960000</v>
      </c>
      <c r="H645" s="109" t="s">
        <v>156</v>
      </c>
      <c r="I645" s="109" t="s">
        <v>160</v>
      </c>
      <c r="J645" s="112">
        <v>45078</v>
      </c>
    </row>
    <row r="646" spans="1:10" ht="15">
      <c r="A646" s="109" t="s">
        <v>40</v>
      </c>
      <c r="B646" s="109" t="s">
        <v>371</v>
      </c>
      <c r="C646" s="109" t="s">
        <v>101</v>
      </c>
      <c r="D646" s="109" t="s">
        <v>124</v>
      </c>
      <c r="E646" s="109" t="s">
        <v>154</v>
      </c>
      <c r="F646" s="110">
        <v>5385698</v>
      </c>
      <c r="G646" s="111">
        <v>998000</v>
      </c>
      <c r="H646" s="109" t="s">
        <v>156</v>
      </c>
      <c r="I646" s="109" t="s">
        <v>160</v>
      </c>
      <c r="J646" s="112">
        <v>45090</v>
      </c>
    </row>
    <row r="647" spans="1:10" ht="15">
      <c r="A647" s="109" t="s">
        <v>40</v>
      </c>
      <c r="B647" s="109" t="s">
        <v>371</v>
      </c>
      <c r="C647" s="109" t="s">
        <v>94</v>
      </c>
      <c r="D647" s="109" t="s">
        <v>123</v>
      </c>
      <c r="E647" s="109" t="s">
        <v>154</v>
      </c>
      <c r="F647" s="110">
        <v>5385729</v>
      </c>
      <c r="G647" s="111">
        <v>888888</v>
      </c>
      <c r="H647" s="109" t="s">
        <v>156</v>
      </c>
      <c r="I647" s="109" t="s">
        <v>160</v>
      </c>
      <c r="J647" s="112">
        <v>45090</v>
      </c>
    </row>
    <row r="648" spans="1:10" ht="15">
      <c r="A648" s="109" t="s">
        <v>40</v>
      </c>
      <c r="B648" s="109" t="s">
        <v>371</v>
      </c>
      <c r="C648" s="109" t="s">
        <v>101</v>
      </c>
      <c r="D648" s="109" t="s">
        <v>124</v>
      </c>
      <c r="E648" s="109" t="s">
        <v>154</v>
      </c>
      <c r="F648" s="110">
        <v>5383760</v>
      </c>
      <c r="G648" s="111">
        <v>255000</v>
      </c>
      <c r="H648" s="109" t="s">
        <v>156</v>
      </c>
      <c r="I648" s="109" t="s">
        <v>160</v>
      </c>
      <c r="J648" s="112">
        <v>45078</v>
      </c>
    </row>
    <row r="649" spans="1:10" ht="15">
      <c r="A649" s="109" t="s">
        <v>40</v>
      </c>
      <c r="B649" s="109" t="s">
        <v>371</v>
      </c>
      <c r="C649" s="109" t="s">
        <v>84</v>
      </c>
      <c r="D649" s="109" t="s">
        <v>119</v>
      </c>
      <c r="E649" s="109" t="s">
        <v>154</v>
      </c>
      <c r="F649" s="110">
        <v>5383718</v>
      </c>
      <c r="G649" s="111">
        <v>9200000</v>
      </c>
      <c r="H649" s="109" t="s">
        <v>156</v>
      </c>
      <c r="I649" s="109" t="s">
        <v>160</v>
      </c>
      <c r="J649" s="112">
        <v>45078</v>
      </c>
    </row>
    <row r="650" spans="1:10" ht="15">
      <c r="A650" s="109" t="s">
        <v>40</v>
      </c>
      <c r="B650" s="109" t="s">
        <v>371</v>
      </c>
      <c r="C650" s="109" t="s">
        <v>94</v>
      </c>
      <c r="D650" s="109" t="s">
        <v>123</v>
      </c>
      <c r="E650" s="109" t="s">
        <v>154</v>
      </c>
      <c r="F650" s="110">
        <v>5383775</v>
      </c>
      <c r="G650" s="111">
        <v>433500</v>
      </c>
      <c r="H650" s="109" t="s">
        <v>156</v>
      </c>
      <c r="I650" s="109" t="s">
        <v>160</v>
      </c>
      <c r="J650" s="112">
        <v>45078</v>
      </c>
    </row>
    <row r="651" spans="1:10" ht="15">
      <c r="A651" s="109" t="s">
        <v>40</v>
      </c>
      <c r="B651" s="109" t="s">
        <v>371</v>
      </c>
      <c r="C651" s="109" t="s">
        <v>94</v>
      </c>
      <c r="D651" s="109" t="s">
        <v>123</v>
      </c>
      <c r="E651" s="109" t="s">
        <v>154</v>
      </c>
      <c r="F651" s="110">
        <v>5386512</v>
      </c>
      <c r="G651" s="111">
        <v>779000</v>
      </c>
      <c r="H651" s="109" t="s">
        <v>156</v>
      </c>
      <c r="I651" s="109" t="s">
        <v>160</v>
      </c>
      <c r="J651" s="112">
        <v>45093</v>
      </c>
    </row>
    <row r="652" spans="1:10" ht="15">
      <c r="A652" s="109" t="s">
        <v>40</v>
      </c>
      <c r="B652" s="109" t="s">
        <v>371</v>
      </c>
      <c r="C652" s="109" t="s">
        <v>27</v>
      </c>
      <c r="D652" s="109" t="s">
        <v>187</v>
      </c>
      <c r="E652" s="109" t="s">
        <v>159</v>
      </c>
      <c r="F652" s="110">
        <v>5383811</v>
      </c>
      <c r="G652" s="111">
        <v>140000</v>
      </c>
      <c r="H652" s="109" t="s">
        <v>156</v>
      </c>
      <c r="I652" s="109" t="s">
        <v>160</v>
      </c>
      <c r="J652" s="112">
        <v>45078</v>
      </c>
    </row>
    <row r="653" spans="1:10" ht="15">
      <c r="A653" s="109" t="s">
        <v>40</v>
      </c>
      <c r="B653" s="109" t="s">
        <v>371</v>
      </c>
      <c r="C653" s="109" t="s">
        <v>94</v>
      </c>
      <c r="D653" s="109" t="s">
        <v>123</v>
      </c>
      <c r="E653" s="109" t="s">
        <v>154</v>
      </c>
      <c r="F653" s="110">
        <v>5385622</v>
      </c>
      <c r="G653" s="111">
        <v>565000</v>
      </c>
      <c r="H653" s="109" t="s">
        <v>156</v>
      </c>
      <c r="I653" s="109" t="s">
        <v>160</v>
      </c>
      <c r="J653" s="112">
        <v>45089</v>
      </c>
    </row>
    <row r="654" spans="1:10" ht="15">
      <c r="A654" s="109" t="s">
        <v>40</v>
      </c>
      <c r="B654" s="109" t="s">
        <v>371</v>
      </c>
      <c r="C654" s="109" t="s">
        <v>27</v>
      </c>
      <c r="D654" s="109" t="s">
        <v>121</v>
      </c>
      <c r="E654" s="109" t="s">
        <v>154</v>
      </c>
      <c r="F654" s="110">
        <v>5386294</v>
      </c>
      <c r="G654" s="111">
        <v>399000</v>
      </c>
      <c r="H654" s="109" t="s">
        <v>156</v>
      </c>
      <c r="I654" s="109" t="s">
        <v>160</v>
      </c>
      <c r="J654" s="112">
        <v>45092</v>
      </c>
    </row>
    <row r="655" spans="1:10" ht="15">
      <c r="A655" s="109" t="s">
        <v>40</v>
      </c>
      <c r="B655" s="109" t="s">
        <v>371</v>
      </c>
      <c r="C655" s="109" t="s">
        <v>101</v>
      </c>
      <c r="D655" s="109" t="s">
        <v>124</v>
      </c>
      <c r="E655" s="109" t="s">
        <v>154</v>
      </c>
      <c r="F655" s="110">
        <v>5383879</v>
      </c>
      <c r="G655" s="111">
        <v>739000</v>
      </c>
      <c r="H655" s="109" t="s">
        <v>156</v>
      </c>
      <c r="I655" s="109" t="s">
        <v>160</v>
      </c>
      <c r="J655" s="112">
        <v>45078</v>
      </c>
    </row>
    <row r="656" spans="1:10" ht="15">
      <c r="A656" s="109" t="s">
        <v>40</v>
      </c>
      <c r="B656" s="109" t="s">
        <v>371</v>
      </c>
      <c r="C656" s="109" t="s">
        <v>27</v>
      </c>
      <c r="D656" s="109" t="s">
        <v>121</v>
      </c>
      <c r="E656" s="109" t="s">
        <v>154</v>
      </c>
      <c r="F656" s="110">
        <v>5389685</v>
      </c>
      <c r="G656" s="111">
        <v>764341</v>
      </c>
      <c r="H656" s="109" t="s">
        <v>160</v>
      </c>
      <c r="I656" s="109" t="s">
        <v>160</v>
      </c>
      <c r="J656" s="112">
        <v>45107</v>
      </c>
    </row>
    <row r="657" spans="1:10" ht="15">
      <c r="A657" s="109" t="s">
        <v>40</v>
      </c>
      <c r="B657" s="109" t="s">
        <v>371</v>
      </c>
      <c r="C657" s="109" t="s">
        <v>27</v>
      </c>
      <c r="D657" s="109" t="s">
        <v>120</v>
      </c>
      <c r="E657" s="109" t="s">
        <v>154</v>
      </c>
      <c r="F657" s="110">
        <v>5386487</v>
      </c>
      <c r="G657" s="111">
        <v>515000</v>
      </c>
      <c r="H657" s="109" t="s">
        <v>156</v>
      </c>
      <c r="I657" s="109" t="s">
        <v>160</v>
      </c>
      <c r="J657" s="112">
        <v>45093</v>
      </c>
    </row>
    <row r="658" spans="1:10" ht="15">
      <c r="A658" s="109" t="s">
        <v>40</v>
      </c>
      <c r="B658" s="109" t="s">
        <v>371</v>
      </c>
      <c r="C658" s="109" t="s">
        <v>27</v>
      </c>
      <c r="D658" s="109" t="s">
        <v>120</v>
      </c>
      <c r="E658" s="109" t="s">
        <v>159</v>
      </c>
      <c r="F658" s="110">
        <v>5385846</v>
      </c>
      <c r="G658" s="111">
        <v>2242271</v>
      </c>
      <c r="H658" s="109" t="s">
        <v>160</v>
      </c>
      <c r="I658" s="109" t="s">
        <v>160</v>
      </c>
      <c r="J658" s="112">
        <v>45090</v>
      </c>
    </row>
    <row r="659" spans="1:10" ht="15">
      <c r="A659" s="109" t="s">
        <v>40</v>
      </c>
      <c r="B659" s="109" t="s">
        <v>371</v>
      </c>
      <c r="C659" s="109" t="s">
        <v>27</v>
      </c>
      <c r="D659" s="109" t="s">
        <v>121</v>
      </c>
      <c r="E659" s="109" t="s">
        <v>159</v>
      </c>
      <c r="F659" s="110">
        <v>5385841</v>
      </c>
      <c r="G659" s="111">
        <v>150000</v>
      </c>
      <c r="H659" s="109" t="s">
        <v>156</v>
      </c>
      <c r="I659" s="109" t="s">
        <v>160</v>
      </c>
      <c r="J659" s="112">
        <v>45090</v>
      </c>
    </row>
    <row r="660" spans="1:10" ht="15">
      <c r="A660" s="109" t="s">
        <v>40</v>
      </c>
      <c r="B660" s="109" t="s">
        <v>371</v>
      </c>
      <c r="C660" s="109" t="s">
        <v>101</v>
      </c>
      <c r="D660" s="109" t="s">
        <v>124</v>
      </c>
      <c r="E660" s="109" t="s">
        <v>154</v>
      </c>
      <c r="F660" s="110">
        <v>5388932</v>
      </c>
      <c r="G660" s="111">
        <v>446000</v>
      </c>
      <c r="H660" s="109" t="s">
        <v>156</v>
      </c>
      <c r="I660" s="109" t="s">
        <v>160</v>
      </c>
      <c r="J660" s="112">
        <v>45105</v>
      </c>
    </row>
    <row r="661" spans="1:10" ht="15">
      <c r="A661" s="109" t="s">
        <v>40</v>
      </c>
      <c r="B661" s="109" t="s">
        <v>371</v>
      </c>
      <c r="C661" s="109" t="s">
        <v>101</v>
      </c>
      <c r="D661" s="109" t="s">
        <v>124</v>
      </c>
      <c r="E661" s="109" t="s">
        <v>154</v>
      </c>
      <c r="F661" s="110">
        <v>5387624</v>
      </c>
      <c r="G661" s="111">
        <v>285000</v>
      </c>
      <c r="H661" s="109" t="s">
        <v>156</v>
      </c>
      <c r="I661" s="109" t="s">
        <v>160</v>
      </c>
      <c r="J661" s="112">
        <v>45099</v>
      </c>
    </row>
    <row r="662" spans="1:10" ht="15">
      <c r="A662" s="109" t="s">
        <v>40</v>
      </c>
      <c r="B662" s="109" t="s">
        <v>371</v>
      </c>
      <c r="C662" s="109" t="s">
        <v>94</v>
      </c>
      <c r="D662" s="109" t="s">
        <v>123</v>
      </c>
      <c r="E662" s="109" t="s">
        <v>154</v>
      </c>
      <c r="F662" s="110">
        <v>5388940</v>
      </c>
      <c r="G662" s="111">
        <v>795000</v>
      </c>
      <c r="H662" s="109" t="s">
        <v>156</v>
      </c>
      <c r="I662" s="109" t="s">
        <v>160</v>
      </c>
      <c r="J662" s="112">
        <v>45105</v>
      </c>
    </row>
    <row r="663" spans="1:10" ht="15">
      <c r="A663" s="109" t="s">
        <v>40</v>
      </c>
      <c r="B663" s="109" t="s">
        <v>371</v>
      </c>
      <c r="C663" s="109" t="s">
        <v>27</v>
      </c>
      <c r="D663" s="109" t="s">
        <v>121</v>
      </c>
      <c r="E663" s="109" t="s">
        <v>154</v>
      </c>
      <c r="F663" s="110">
        <v>5383736</v>
      </c>
      <c r="G663" s="111">
        <v>495914</v>
      </c>
      <c r="H663" s="109" t="s">
        <v>160</v>
      </c>
      <c r="I663" s="109" t="s">
        <v>160</v>
      </c>
      <c r="J663" s="112">
        <v>45078</v>
      </c>
    </row>
    <row r="664" spans="1:10" ht="15">
      <c r="A664" s="109" t="s">
        <v>40</v>
      </c>
      <c r="B664" s="109" t="s">
        <v>371</v>
      </c>
      <c r="C664" s="109" t="s">
        <v>27</v>
      </c>
      <c r="D664" s="109" t="s">
        <v>120</v>
      </c>
      <c r="E664" s="109" t="s">
        <v>154</v>
      </c>
      <c r="F664" s="110">
        <v>5385783</v>
      </c>
      <c r="G664" s="111">
        <v>569000</v>
      </c>
      <c r="H664" s="109" t="s">
        <v>156</v>
      </c>
      <c r="I664" s="109" t="s">
        <v>160</v>
      </c>
      <c r="J664" s="112">
        <v>45090</v>
      </c>
    </row>
    <row r="665" spans="1:10" ht="15">
      <c r="A665" s="109" t="s">
        <v>40</v>
      </c>
      <c r="B665" s="109" t="s">
        <v>371</v>
      </c>
      <c r="C665" s="109" t="s">
        <v>27</v>
      </c>
      <c r="D665" s="109" t="s">
        <v>121</v>
      </c>
      <c r="E665" s="109" t="s">
        <v>154</v>
      </c>
      <c r="F665" s="110">
        <v>5385595</v>
      </c>
      <c r="G665" s="111">
        <v>548000</v>
      </c>
      <c r="H665" s="109" t="s">
        <v>156</v>
      </c>
      <c r="I665" s="109" t="s">
        <v>160</v>
      </c>
      <c r="J665" s="112">
        <v>45089</v>
      </c>
    </row>
    <row r="666" spans="1:10" ht="15">
      <c r="A666" s="109" t="s">
        <v>40</v>
      </c>
      <c r="B666" s="109" t="s">
        <v>371</v>
      </c>
      <c r="C666" s="109" t="s">
        <v>94</v>
      </c>
      <c r="D666" s="109" t="s">
        <v>123</v>
      </c>
      <c r="E666" s="109" t="s">
        <v>154</v>
      </c>
      <c r="F666" s="110">
        <v>5385771</v>
      </c>
      <c r="G666" s="111">
        <v>480000</v>
      </c>
      <c r="H666" s="109" t="s">
        <v>156</v>
      </c>
      <c r="I666" s="109" t="s">
        <v>160</v>
      </c>
      <c r="J666" s="112">
        <v>45090</v>
      </c>
    </row>
    <row r="667" spans="1:10" ht="15">
      <c r="A667" s="109" t="s">
        <v>40</v>
      </c>
      <c r="B667" s="109" t="s">
        <v>371</v>
      </c>
      <c r="C667" s="109" t="s">
        <v>101</v>
      </c>
      <c r="D667" s="109" t="s">
        <v>124</v>
      </c>
      <c r="E667" s="109" t="s">
        <v>154</v>
      </c>
      <c r="F667" s="110">
        <v>5385769</v>
      </c>
      <c r="G667" s="111">
        <v>465000</v>
      </c>
      <c r="H667" s="109" t="s">
        <v>156</v>
      </c>
      <c r="I667" s="109" t="s">
        <v>160</v>
      </c>
      <c r="J667" s="112">
        <v>45090</v>
      </c>
    </row>
    <row r="668" spans="1:10" ht="15">
      <c r="A668" s="109" t="s">
        <v>40</v>
      </c>
      <c r="B668" s="109" t="s">
        <v>371</v>
      </c>
      <c r="C668" s="109" t="s">
        <v>101</v>
      </c>
      <c r="D668" s="109" t="s">
        <v>124</v>
      </c>
      <c r="E668" s="109" t="s">
        <v>159</v>
      </c>
      <c r="F668" s="110">
        <v>5387482</v>
      </c>
      <c r="G668" s="111">
        <v>440000</v>
      </c>
      <c r="H668" s="109" t="s">
        <v>156</v>
      </c>
      <c r="I668" s="109" t="s">
        <v>160</v>
      </c>
      <c r="J668" s="112">
        <v>45099</v>
      </c>
    </row>
    <row r="669" spans="1:10" ht="15">
      <c r="A669" s="109" t="s">
        <v>40</v>
      </c>
      <c r="B669" s="109" t="s">
        <v>371</v>
      </c>
      <c r="C669" s="109" t="s">
        <v>27</v>
      </c>
      <c r="D669" s="109" t="s">
        <v>34</v>
      </c>
      <c r="E669" s="109" t="s">
        <v>161</v>
      </c>
      <c r="F669" s="110">
        <v>5387359</v>
      </c>
      <c r="G669" s="111">
        <v>76000</v>
      </c>
      <c r="H669" s="109" t="s">
        <v>156</v>
      </c>
      <c r="I669" s="109" t="s">
        <v>160</v>
      </c>
      <c r="J669" s="112">
        <v>45099</v>
      </c>
    </row>
    <row r="670" spans="1:10" ht="15">
      <c r="A670" s="109" t="s">
        <v>40</v>
      </c>
      <c r="B670" s="109" t="s">
        <v>371</v>
      </c>
      <c r="C670" s="109" t="s">
        <v>101</v>
      </c>
      <c r="D670" s="109" t="s">
        <v>124</v>
      </c>
      <c r="E670" s="109" t="s">
        <v>154</v>
      </c>
      <c r="F670" s="110">
        <v>5385737</v>
      </c>
      <c r="G670" s="111">
        <v>532000</v>
      </c>
      <c r="H670" s="109" t="s">
        <v>156</v>
      </c>
      <c r="I670" s="109" t="s">
        <v>160</v>
      </c>
      <c r="J670" s="112">
        <v>45090</v>
      </c>
    </row>
    <row r="671" spans="1:10" ht="15">
      <c r="A671" s="109" t="s">
        <v>40</v>
      </c>
      <c r="B671" s="109" t="s">
        <v>371</v>
      </c>
      <c r="C671" s="109" t="s">
        <v>27</v>
      </c>
      <c r="D671" s="109" t="s">
        <v>121</v>
      </c>
      <c r="E671" s="109" t="s">
        <v>154</v>
      </c>
      <c r="F671" s="110">
        <v>5385736</v>
      </c>
      <c r="G671" s="111">
        <v>405000</v>
      </c>
      <c r="H671" s="109" t="s">
        <v>156</v>
      </c>
      <c r="I671" s="109" t="s">
        <v>160</v>
      </c>
      <c r="J671" s="112">
        <v>45090</v>
      </c>
    </row>
    <row r="672" spans="1:10" ht="15">
      <c r="A672" s="109" t="s">
        <v>40</v>
      </c>
      <c r="B672" s="109" t="s">
        <v>371</v>
      </c>
      <c r="C672" s="109" t="s">
        <v>27</v>
      </c>
      <c r="D672" s="109" t="s">
        <v>121</v>
      </c>
      <c r="E672" s="109" t="s">
        <v>154</v>
      </c>
      <c r="F672" s="110">
        <v>5386464</v>
      </c>
      <c r="G672" s="111">
        <v>860000</v>
      </c>
      <c r="H672" s="109" t="s">
        <v>156</v>
      </c>
      <c r="I672" s="109" t="s">
        <v>160</v>
      </c>
      <c r="J672" s="112">
        <v>45093</v>
      </c>
    </row>
    <row r="673" spans="1:10" ht="15">
      <c r="A673" s="109" t="s">
        <v>40</v>
      </c>
      <c r="B673" s="109" t="s">
        <v>371</v>
      </c>
      <c r="C673" s="109" t="s">
        <v>94</v>
      </c>
      <c r="D673" s="109" t="s">
        <v>123</v>
      </c>
      <c r="E673" s="109" t="s">
        <v>154</v>
      </c>
      <c r="F673" s="110">
        <v>5387082</v>
      </c>
      <c r="G673" s="111">
        <v>427000</v>
      </c>
      <c r="H673" s="109" t="s">
        <v>156</v>
      </c>
      <c r="I673" s="109" t="s">
        <v>160</v>
      </c>
      <c r="J673" s="112">
        <v>45098</v>
      </c>
    </row>
    <row r="674" spans="1:10" ht="15">
      <c r="A674" s="109" t="s">
        <v>40</v>
      </c>
      <c r="B674" s="109" t="s">
        <v>371</v>
      </c>
      <c r="C674" s="109" t="s">
        <v>94</v>
      </c>
      <c r="D674" s="109" t="s">
        <v>123</v>
      </c>
      <c r="E674" s="109" t="s">
        <v>154</v>
      </c>
      <c r="F674" s="110">
        <v>5383865</v>
      </c>
      <c r="G674" s="111">
        <v>619000</v>
      </c>
      <c r="H674" s="109" t="s">
        <v>156</v>
      </c>
      <c r="I674" s="109" t="s">
        <v>160</v>
      </c>
      <c r="J674" s="112">
        <v>45078</v>
      </c>
    </row>
    <row r="675" spans="1:10" ht="15">
      <c r="A675" s="109" t="s">
        <v>40</v>
      </c>
      <c r="B675" s="109" t="s">
        <v>371</v>
      </c>
      <c r="C675" s="109" t="s">
        <v>94</v>
      </c>
      <c r="D675" s="109" t="s">
        <v>123</v>
      </c>
      <c r="E675" s="109" t="s">
        <v>154</v>
      </c>
      <c r="F675" s="110">
        <v>5385332</v>
      </c>
      <c r="G675" s="111">
        <v>1250000</v>
      </c>
      <c r="H675" s="109" t="s">
        <v>156</v>
      </c>
      <c r="I675" s="109" t="s">
        <v>160</v>
      </c>
      <c r="J675" s="112">
        <v>45086</v>
      </c>
    </row>
    <row r="676" spans="1:10" ht="15">
      <c r="A676" s="109" t="s">
        <v>40</v>
      </c>
      <c r="B676" s="109" t="s">
        <v>371</v>
      </c>
      <c r="C676" s="109" t="s">
        <v>101</v>
      </c>
      <c r="D676" s="109" t="s">
        <v>124</v>
      </c>
      <c r="E676" s="109" t="s">
        <v>154</v>
      </c>
      <c r="F676" s="110">
        <v>5386370</v>
      </c>
      <c r="G676" s="111">
        <v>484000</v>
      </c>
      <c r="H676" s="109" t="s">
        <v>156</v>
      </c>
      <c r="I676" s="109" t="s">
        <v>160</v>
      </c>
      <c r="J676" s="112">
        <v>45093</v>
      </c>
    </row>
    <row r="677" spans="1:10" ht="15">
      <c r="A677" s="109" t="s">
        <v>40</v>
      </c>
      <c r="B677" s="109" t="s">
        <v>371</v>
      </c>
      <c r="C677" s="109" t="s">
        <v>27</v>
      </c>
      <c r="D677" s="109" t="s">
        <v>121</v>
      </c>
      <c r="E677" s="109" t="s">
        <v>154</v>
      </c>
      <c r="F677" s="110">
        <v>5385321</v>
      </c>
      <c r="G677" s="111">
        <v>786050</v>
      </c>
      <c r="H677" s="109" t="s">
        <v>160</v>
      </c>
      <c r="I677" s="109" t="s">
        <v>160</v>
      </c>
      <c r="J677" s="112">
        <v>45086</v>
      </c>
    </row>
    <row r="678" spans="1:10" ht="15">
      <c r="A678" s="109" t="s">
        <v>40</v>
      </c>
      <c r="B678" s="109" t="s">
        <v>371</v>
      </c>
      <c r="C678" s="109" t="s">
        <v>94</v>
      </c>
      <c r="D678" s="109" t="s">
        <v>123</v>
      </c>
      <c r="E678" s="109" t="s">
        <v>154</v>
      </c>
      <c r="F678" s="110">
        <v>5386071</v>
      </c>
      <c r="G678" s="111">
        <v>818000</v>
      </c>
      <c r="H678" s="109" t="s">
        <v>156</v>
      </c>
      <c r="I678" s="109" t="s">
        <v>160</v>
      </c>
      <c r="J678" s="112">
        <v>45091</v>
      </c>
    </row>
    <row r="679" spans="1:10" ht="15">
      <c r="A679" s="109" t="s">
        <v>40</v>
      </c>
      <c r="B679" s="109" t="s">
        <v>371</v>
      </c>
      <c r="C679" s="109" t="s">
        <v>107</v>
      </c>
      <c r="D679" s="109" t="s">
        <v>118</v>
      </c>
      <c r="E679" s="109" t="s">
        <v>154</v>
      </c>
      <c r="F679" s="110">
        <v>5384221</v>
      </c>
      <c r="G679" s="111">
        <v>385000</v>
      </c>
      <c r="H679" s="109" t="s">
        <v>156</v>
      </c>
      <c r="I679" s="109" t="s">
        <v>160</v>
      </c>
      <c r="J679" s="112">
        <v>45082</v>
      </c>
    </row>
    <row r="680" spans="1:10" ht="15">
      <c r="A680" s="109" t="s">
        <v>40</v>
      </c>
      <c r="B680" s="109" t="s">
        <v>371</v>
      </c>
      <c r="C680" s="109" t="s">
        <v>101</v>
      </c>
      <c r="D680" s="109" t="s">
        <v>124</v>
      </c>
      <c r="E680" s="109" t="s">
        <v>154</v>
      </c>
      <c r="F680" s="110">
        <v>5384292</v>
      </c>
      <c r="G680" s="111">
        <v>385000</v>
      </c>
      <c r="H680" s="109" t="s">
        <v>156</v>
      </c>
      <c r="I680" s="109" t="s">
        <v>160</v>
      </c>
      <c r="J680" s="112">
        <v>45082</v>
      </c>
    </row>
    <row r="681" spans="1:10" ht="15">
      <c r="A681" s="109" t="s">
        <v>40</v>
      </c>
      <c r="B681" s="109" t="s">
        <v>371</v>
      </c>
      <c r="C681" s="109" t="s">
        <v>27</v>
      </c>
      <c r="D681" s="109" t="s">
        <v>121</v>
      </c>
      <c r="E681" s="109" t="s">
        <v>154</v>
      </c>
      <c r="F681" s="110">
        <v>5385346</v>
      </c>
      <c r="G681" s="111">
        <v>145000</v>
      </c>
      <c r="H681" s="109" t="s">
        <v>156</v>
      </c>
      <c r="I681" s="109" t="s">
        <v>160</v>
      </c>
      <c r="J681" s="112">
        <v>45086</v>
      </c>
    </row>
    <row r="682" spans="1:10" ht="15">
      <c r="A682" s="109" t="s">
        <v>40</v>
      </c>
      <c r="B682" s="109" t="s">
        <v>371</v>
      </c>
      <c r="C682" s="109" t="s">
        <v>27</v>
      </c>
      <c r="D682" s="109" t="s">
        <v>121</v>
      </c>
      <c r="E682" s="109" t="s">
        <v>154</v>
      </c>
      <c r="F682" s="110">
        <v>5387080</v>
      </c>
      <c r="G682" s="111">
        <v>1100000</v>
      </c>
      <c r="H682" s="109" t="s">
        <v>156</v>
      </c>
      <c r="I682" s="109" t="s">
        <v>160</v>
      </c>
      <c r="J682" s="112">
        <v>45098</v>
      </c>
    </row>
    <row r="683" spans="1:10" ht="15">
      <c r="A683" s="109" t="s">
        <v>40</v>
      </c>
      <c r="B683" s="109" t="s">
        <v>371</v>
      </c>
      <c r="C683" s="109" t="s">
        <v>101</v>
      </c>
      <c r="D683" s="109" t="s">
        <v>124</v>
      </c>
      <c r="E683" s="109" t="s">
        <v>154</v>
      </c>
      <c r="F683" s="110">
        <v>5384313</v>
      </c>
      <c r="G683" s="111">
        <v>345000</v>
      </c>
      <c r="H683" s="109" t="s">
        <v>156</v>
      </c>
      <c r="I683" s="109" t="s">
        <v>160</v>
      </c>
      <c r="J683" s="112">
        <v>45082</v>
      </c>
    </row>
    <row r="684" spans="1:10" ht="15">
      <c r="A684" s="109" t="s">
        <v>40</v>
      </c>
      <c r="B684" s="109" t="s">
        <v>371</v>
      </c>
      <c r="C684" s="109" t="s">
        <v>101</v>
      </c>
      <c r="D684" s="109" t="s">
        <v>124</v>
      </c>
      <c r="E684" s="109" t="s">
        <v>154</v>
      </c>
      <c r="F684" s="110">
        <v>5389173</v>
      </c>
      <c r="G684" s="111">
        <v>850000</v>
      </c>
      <c r="H684" s="109" t="s">
        <v>156</v>
      </c>
      <c r="I684" s="109" t="s">
        <v>160</v>
      </c>
      <c r="J684" s="112">
        <v>45106</v>
      </c>
    </row>
    <row r="685" spans="1:10" ht="15">
      <c r="A685" s="109" t="s">
        <v>40</v>
      </c>
      <c r="B685" s="109" t="s">
        <v>371</v>
      </c>
      <c r="C685" s="109" t="s">
        <v>94</v>
      </c>
      <c r="D685" s="109" t="s">
        <v>123</v>
      </c>
      <c r="E685" s="109" t="s">
        <v>154</v>
      </c>
      <c r="F685" s="110">
        <v>5384448</v>
      </c>
      <c r="G685" s="111">
        <v>545000</v>
      </c>
      <c r="H685" s="109" t="s">
        <v>156</v>
      </c>
      <c r="I685" s="109" t="s">
        <v>160</v>
      </c>
      <c r="J685" s="112">
        <v>45083</v>
      </c>
    </row>
    <row r="686" spans="1:10" ht="15">
      <c r="A686" s="109" t="s">
        <v>40</v>
      </c>
      <c r="B686" s="109" t="s">
        <v>371</v>
      </c>
      <c r="C686" s="109" t="s">
        <v>101</v>
      </c>
      <c r="D686" s="109" t="s">
        <v>124</v>
      </c>
      <c r="E686" s="109" t="s">
        <v>154</v>
      </c>
      <c r="F686" s="110">
        <v>5389381</v>
      </c>
      <c r="G686" s="111">
        <v>735000</v>
      </c>
      <c r="H686" s="109" t="s">
        <v>156</v>
      </c>
      <c r="I686" s="109" t="s">
        <v>160</v>
      </c>
      <c r="J686" s="112">
        <v>45107</v>
      </c>
    </row>
    <row r="687" spans="1:10" ht="15">
      <c r="A687" s="109" t="s">
        <v>40</v>
      </c>
      <c r="B687" s="109" t="s">
        <v>371</v>
      </c>
      <c r="C687" s="109" t="s">
        <v>101</v>
      </c>
      <c r="D687" s="109" t="s">
        <v>124</v>
      </c>
      <c r="E687" s="109" t="s">
        <v>154</v>
      </c>
      <c r="F687" s="110">
        <v>5384454</v>
      </c>
      <c r="G687" s="111">
        <v>830000</v>
      </c>
      <c r="H687" s="109" t="s">
        <v>156</v>
      </c>
      <c r="I687" s="109" t="s">
        <v>160</v>
      </c>
      <c r="J687" s="112">
        <v>45083</v>
      </c>
    </row>
    <row r="688" spans="1:10" ht="15">
      <c r="A688" s="109" t="s">
        <v>40</v>
      </c>
      <c r="B688" s="109" t="s">
        <v>371</v>
      </c>
      <c r="C688" s="109" t="s">
        <v>94</v>
      </c>
      <c r="D688" s="109" t="s">
        <v>123</v>
      </c>
      <c r="E688" s="109" t="s">
        <v>159</v>
      </c>
      <c r="F688" s="110">
        <v>5384284</v>
      </c>
      <c r="G688" s="111">
        <v>300000</v>
      </c>
      <c r="H688" s="109" t="s">
        <v>156</v>
      </c>
      <c r="I688" s="109" t="s">
        <v>160</v>
      </c>
      <c r="J688" s="112">
        <v>45082</v>
      </c>
    </row>
    <row r="689" spans="1:10" ht="15">
      <c r="A689" s="109" t="s">
        <v>40</v>
      </c>
      <c r="B689" s="109" t="s">
        <v>371</v>
      </c>
      <c r="C689" s="109" t="s">
        <v>27</v>
      </c>
      <c r="D689" s="109" t="s">
        <v>34</v>
      </c>
      <c r="E689" s="109" t="s">
        <v>166</v>
      </c>
      <c r="F689" s="110">
        <v>5387206</v>
      </c>
      <c r="G689" s="111">
        <v>4300000</v>
      </c>
      <c r="H689" s="109" t="s">
        <v>156</v>
      </c>
      <c r="I689" s="109" t="s">
        <v>160</v>
      </c>
      <c r="J689" s="112">
        <v>45098</v>
      </c>
    </row>
    <row r="690" spans="1:10" ht="15">
      <c r="A690" s="109" t="s">
        <v>40</v>
      </c>
      <c r="B690" s="109" t="s">
        <v>371</v>
      </c>
      <c r="C690" s="109" t="s">
        <v>94</v>
      </c>
      <c r="D690" s="109" t="s">
        <v>123</v>
      </c>
      <c r="E690" s="109" t="s">
        <v>154</v>
      </c>
      <c r="F690" s="110">
        <v>5386514</v>
      </c>
      <c r="G690" s="111">
        <v>360000</v>
      </c>
      <c r="H690" s="109" t="s">
        <v>156</v>
      </c>
      <c r="I690" s="109" t="s">
        <v>160</v>
      </c>
      <c r="J690" s="112">
        <v>45093</v>
      </c>
    </row>
    <row r="691" spans="1:10" ht="15">
      <c r="A691" s="109" t="s">
        <v>40</v>
      </c>
      <c r="B691" s="109" t="s">
        <v>371</v>
      </c>
      <c r="C691" s="109" t="s">
        <v>94</v>
      </c>
      <c r="D691" s="109" t="s">
        <v>123</v>
      </c>
      <c r="E691" s="109" t="s">
        <v>154</v>
      </c>
      <c r="F691" s="110">
        <v>5385560</v>
      </c>
      <c r="G691" s="111">
        <v>470000</v>
      </c>
      <c r="H691" s="109" t="s">
        <v>156</v>
      </c>
      <c r="I691" s="109" t="s">
        <v>160</v>
      </c>
      <c r="J691" s="112">
        <v>45089</v>
      </c>
    </row>
    <row r="692" spans="1:10" ht="15">
      <c r="A692" s="109" t="s">
        <v>40</v>
      </c>
      <c r="B692" s="109" t="s">
        <v>371</v>
      </c>
      <c r="C692" s="109" t="s">
        <v>94</v>
      </c>
      <c r="D692" s="109" t="s">
        <v>123</v>
      </c>
      <c r="E692" s="109" t="s">
        <v>158</v>
      </c>
      <c r="F692" s="110">
        <v>5383941</v>
      </c>
      <c r="G692" s="111">
        <v>425000</v>
      </c>
      <c r="H692" s="109" t="s">
        <v>156</v>
      </c>
      <c r="I692" s="109" t="s">
        <v>160</v>
      </c>
      <c r="J692" s="112">
        <v>45079</v>
      </c>
    </row>
    <row r="693" spans="1:10" ht="15">
      <c r="A693" s="109" t="s">
        <v>40</v>
      </c>
      <c r="B693" s="109" t="s">
        <v>371</v>
      </c>
      <c r="C693" s="109" t="s">
        <v>101</v>
      </c>
      <c r="D693" s="109" t="s">
        <v>124</v>
      </c>
      <c r="E693" s="109" t="s">
        <v>154</v>
      </c>
      <c r="F693" s="110">
        <v>5387255</v>
      </c>
      <c r="G693" s="111">
        <v>575000</v>
      </c>
      <c r="H693" s="109" t="s">
        <v>156</v>
      </c>
      <c r="I693" s="109" t="s">
        <v>160</v>
      </c>
      <c r="J693" s="112">
        <v>45098</v>
      </c>
    </row>
    <row r="694" spans="1:10" ht="15">
      <c r="A694" s="109" t="s">
        <v>40</v>
      </c>
      <c r="B694" s="109" t="s">
        <v>371</v>
      </c>
      <c r="C694" s="109" t="s">
        <v>94</v>
      </c>
      <c r="D694" s="109" t="s">
        <v>123</v>
      </c>
      <c r="E694" s="109" t="s">
        <v>158</v>
      </c>
      <c r="F694" s="110">
        <v>5383988</v>
      </c>
      <c r="G694" s="111">
        <v>450000</v>
      </c>
      <c r="H694" s="109" t="s">
        <v>156</v>
      </c>
      <c r="I694" s="109" t="s">
        <v>160</v>
      </c>
      <c r="J694" s="112">
        <v>45079</v>
      </c>
    </row>
    <row r="695" spans="1:10" ht="15">
      <c r="A695" s="109" t="s">
        <v>40</v>
      </c>
      <c r="B695" s="109" t="s">
        <v>371</v>
      </c>
      <c r="C695" s="109" t="s">
        <v>94</v>
      </c>
      <c r="D695" s="109" t="s">
        <v>123</v>
      </c>
      <c r="E695" s="109" t="s">
        <v>154</v>
      </c>
      <c r="F695" s="110">
        <v>5385336</v>
      </c>
      <c r="G695" s="111">
        <v>880000</v>
      </c>
      <c r="H695" s="109" t="s">
        <v>156</v>
      </c>
      <c r="I695" s="109" t="s">
        <v>160</v>
      </c>
      <c r="J695" s="112">
        <v>45086</v>
      </c>
    </row>
    <row r="696" spans="1:10" ht="15">
      <c r="A696" s="109" t="s">
        <v>40</v>
      </c>
      <c r="B696" s="109" t="s">
        <v>371</v>
      </c>
      <c r="C696" s="109" t="s">
        <v>27</v>
      </c>
      <c r="D696" s="109" t="s">
        <v>121</v>
      </c>
      <c r="E696" s="109" t="s">
        <v>159</v>
      </c>
      <c r="F696" s="110">
        <v>5387249</v>
      </c>
      <c r="G696" s="111">
        <v>210000</v>
      </c>
      <c r="H696" s="109" t="s">
        <v>156</v>
      </c>
      <c r="I696" s="109" t="s">
        <v>160</v>
      </c>
      <c r="J696" s="112">
        <v>45098</v>
      </c>
    </row>
    <row r="697" spans="1:10" ht="15">
      <c r="A697" s="109" t="s">
        <v>40</v>
      </c>
      <c r="B697" s="109" t="s">
        <v>371</v>
      </c>
      <c r="C697" s="109" t="s">
        <v>101</v>
      </c>
      <c r="D697" s="109" t="s">
        <v>124</v>
      </c>
      <c r="E697" s="109" t="s">
        <v>158</v>
      </c>
      <c r="F697" s="110">
        <v>5385590</v>
      </c>
      <c r="G697" s="111">
        <v>1100000</v>
      </c>
      <c r="H697" s="109" t="s">
        <v>156</v>
      </c>
      <c r="I697" s="109" t="s">
        <v>160</v>
      </c>
      <c r="J697" s="112">
        <v>45089</v>
      </c>
    </row>
    <row r="698" spans="1:10" ht="15">
      <c r="A698" s="109" t="s">
        <v>40</v>
      </c>
      <c r="B698" s="109" t="s">
        <v>371</v>
      </c>
      <c r="C698" s="109" t="s">
        <v>94</v>
      </c>
      <c r="D698" s="109" t="s">
        <v>123</v>
      </c>
      <c r="E698" s="109" t="s">
        <v>154</v>
      </c>
      <c r="F698" s="110">
        <v>5386520</v>
      </c>
      <c r="G698" s="111">
        <v>430000</v>
      </c>
      <c r="H698" s="109" t="s">
        <v>156</v>
      </c>
      <c r="I698" s="109" t="s">
        <v>160</v>
      </c>
      <c r="J698" s="112">
        <v>45093</v>
      </c>
    </row>
    <row r="699" spans="1:10" ht="15">
      <c r="A699" s="109" t="s">
        <v>40</v>
      </c>
      <c r="B699" s="109" t="s">
        <v>371</v>
      </c>
      <c r="C699" s="109" t="s">
        <v>101</v>
      </c>
      <c r="D699" s="109" t="s">
        <v>124</v>
      </c>
      <c r="E699" s="109" t="s">
        <v>159</v>
      </c>
      <c r="F699" s="110">
        <v>5384050</v>
      </c>
      <c r="G699" s="111">
        <v>300000</v>
      </c>
      <c r="H699" s="109" t="s">
        <v>156</v>
      </c>
      <c r="I699" s="109" t="s">
        <v>160</v>
      </c>
      <c r="J699" s="112">
        <v>45079</v>
      </c>
    </row>
    <row r="700" spans="1:10" ht="15">
      <c r="A700" s="109" t="s">
        <v>40</v>
      </c>
      <c r="B700" s="109" t="s">
        <v>371</v>
      </c>
      <c r="C700" s="109" t="s">
        <v>94</v>
      </c>
      <c r="D700" s="109" t="s">
        <v>123</v>
      </c>
      <c r="E700" s="109" t="s">
        <v>154</v>
      </c>
      <c r="F700" s="110">
        <v>5384051</v>
      </c>
      <c r="G700" s="111">
        <v>690000</v>
      </c>
      <c r="H700" s="109" t="s">
        <v>156</v>
      </c>
      <c r="I700" s="109" t="s">
        <v>160</v>
      </c>
      <c r="J700" s="112">
        <v>45079</v>
      </c>
    </row>
    <row r="701" spans="1:10" ht="15">
      <c r="A701" s="109" t="s">
        <v>40</v>
      </c>
      <c r="B701" s="109" t="s">
        <v>371</v>
      </c>
      <c r="C701" s="109" t="s">
        <v>101</v>
      </c>
      <c r="D701" s="109" t="s">
        <v>124</v>
      </c>
      <c r="E701" s="109" t="s">
        <v>154</v>
      </c>
      <c r="F701" s="110">
        <v>5384065</v>
      </c>
      <c r="G701" s="111">
        <v>900000</v>
      </c>
      <c r="H701" s="109" t="s">
        <v>156</v>
      </c>
      <c r="I701" s="109" t="s">
        <v>160</v>
      </c>
      <c r="J701" s="112">
        <v>45079</v>
      </c>
    </row>
    <row r="702" spans="1:10" ht="15">
      <c r="A702" s="109" t="s">
        <v>40</v>
      </c>
      <c r="B702" s="109" t="s">
        <v>371</v>
      </c>
      <c r="C702" s="109" t="s">
        <v>108</v>
      </c>
      <c r="D702" s="109" t="s">
        <v>186</v>
      </c>
      <c r="E702" s="109" t="s">
        <v>159</v>
      </c>
      <c r="F702" s="110">
        <v>5385994</v>
      </c>
      <c r="G702" s="111">
        <v>248000</v>
      </c>
      <c r="H702" s="109" t="s">
        <v>156</v>
      </c>
      <c r="I702" s="109" t="s">
        <v>160</v>
      </c>
      <c r="J702" s="112">
        <v>45091</v>
      </c>
    </row>
    <row r="703" spans="1:10" ht="15">
      <c r="A703" s="109" t="s">
        <v>40</v>
      </c>
      <c r="B703" s="109" t="s">
        <v>371</v>
      </c>
      <c r="C703" s="109" t="s">
        <v>84</v>
      </c>
      <c r="D703" s="109" t="s">
        <v>119</v>
      </c>
      <c r="E703" s="109" t="s">
        <v>159</v>
      </c>
      <c r="F703" s="110">
        <v>5385439</v>
      </c>
      <c r="G703" s="111">
        <v>3500000</v>
      </c>
      <c r="H703" s="109" t="s">
        <v>156</v>
      </c>
      <c r="I703" s="109" t="s">
        <v>160</v>
      </c>
      <c r="J703" s="112">
        <v>45089</v>
      </c>
    </row>
    <row r="704" spans="1:10" ht="15">
      <c r="A704" s="109" t="s">
        <v>40</v>
      </c>
      <c r="B704" s="109" t="s">
        <v>371</v>
      </c>
      <c r="C704" s="109" t="s">
        <v>101</v>
      </c>
      <c r="D704" s="109" t="s">
        <v>124</v>
      </c>
      <c r="E704" s="109" t="s">
        <v>154</v>
      </c>
      <c r="F704" s="110">
        <v>5384344</v>
      </c>
      <c r="G704" s="111">
        <v>285000</v>
      </c>
      <c r="H704" s="109" t="s">
        <v>156</v>
      </c>
      <c r="I704" s="109" t="s">
        <v>160</v>
      </c>
      <c r="J704" s="112">
        <v>45082</v>
      </c>
    </row>
    <row r="705" spans="1:10" ht="15">
      <c r="A705" s="109" t="s">
        <v>55</v>
      </c>
      <c r="B705" s="109" t="s">
        <v>372</v>
      </c>
      <c r="C705" s="109" t="s">
        <v>103</v>
      </c>
      <c r="D705" s="109" t="s">
        <v>74</v>
      </c>
      <c r="E705" s="109" t="s">
        <v>154</v>
      </c>
      <c r="F705" s="110">
        <v>5389642</v>
      </c>
      <c r="G705" s="111">
        <v>295000</v>
      </c>
      <c r="H705" s="109" t="s">
        <v>156</v>
      </c>
      <c r="I705" s="109" t="s">
        <v>160</v>
      </c>
      <c r="J705" s="112">
        <v>45107</v>
      </c>
    </row>
    <row r="706" spans="1:10" ht="15">
      <c r="A706" s="109" t="s">
        <v>55</v>
      </c>
      <c r="B706" s="109" t="s">
        <v>372</v>
      </c>
      <c r="C706" s="109" t="s">
        <v>103</v>
      </c>
      <c r="D706" s="109" t="s">
        <v>74</v>
      </c>
      <c r="E706" s="109" t="s">
        <v>154</v>
      </c>
      <c r="F706" s="110">
        <v>5389709</v>
      </c>
      <c r="G706" s="111">
        <v>710000</v>
      </c>
      <c r="H706" s="109" t="s">
        <v>156</v>
      </c>
      <c r="I706" s="109" t="s">
        <v>160</v>
      </c>
      <c r="J706" s="112">
        <v>45107</v>
      </c>
    </row>
    <row r="707" spans="1:10" ht="15">
      <c r="A707" s="109" t="s">
        <v>55</v>
      </c>
      <c r="B707" s="109" t="s">
        <v>372</v>
      </c>
      <c r="C707" s="109" t="s">
        <v>103</v>
      </c>
      <c r="D707" s="109" t="s">
        <v>74</v>
      </c>
      <c r="E707" s="109" t="s">
        <v>164</v>
      </c>
      <c r="F707" s="110">
        <v>5388357</v>
      </c>
      <c r="G707" s="111">
        <v>120000</v>
      </c>
      <c r="H707" s="109" t="s">
        <v>156</v>
      </c>
      <c r="I707" s="109" t="s">
        <v>160</v>
      </c>
      <c r="J707" s="112">
        <v>45103</v>
      </c>
    </row>
    <row r="708" spans="1:10" ht="15">
      <c r="A708" s="109" t="s">
        <v>55</v>
      </c>
      <c r="B708" s="109" t="s">
        <v>372</v>
      </c>
      <c r="C708" s="109" t="s">
        <v>103</v>
      </c>
      <c r="D708" s="109" t="s">
        <v>74</v>
      </c>
      <c r="E708" s="109" t="s">
        <v>154</v>
      </c>
      <c r="F708" s="110">
        <v>5385517</v>
      </c>
      <c r="G708" s="111">
        <v>414000</v>
      </c>
      <c r="H708" s="109" t="s">
        <v>156</v>
      </c>
      <c r="I708" s="109" t="s">
        <v>160</v>
      </c>
      <c r="J708" s="112">
        <v>45089</v>
      </c>
    </row>
    <row r="709" spans="1:10" ht="15">
      <c r="A709" s="109" t="s">
        <v>55</v>
      </c>
      <c r="B709" s="109" t="s">
        <v>372</v>
      </c>
      <c r="C709" s="109" t="s">
        <v>103</v>
      </c>
      <c r="D709" s="109" t="s">
        <v>74</v>
      </c>
      <c r="E709" s="109" t="s">
        <v>154</v>
      </c>
      <c r="F709" s="110">
        <v>5386947</v>
      </c>
      <c r="G709" s="111">
        <v>287500</v>
      </c>
      <c r="H709" s="109" t="s">
        <v>156</v>
      </c>
      <c r="I709" s="109" t="s">
        <v>160</v>
      </c>
      <c r="J709" s="112">
        <v>45097</v>
      </c>
    </row>
    <row r="710" spans="1:10" ht="15">
      <c r="A710" s="109" t="s">
        <v>55</v>
      </c>
      <c r="B710" s="109" t="s">
        <v>372</v>
      </c>
      <c r="C710" s="109" t="s">
        <v>103</v>
      </c>
      <c r="D710" s="109" t="s">
        <v>74</v>
      </c>
      <c r="E710" s="109" t="s">
        <v>154</v>
      </c>
      <c r="F710" s="110">
        <v>5386214</v>
      </c>
      <c r="G710" s="111">
        <v>277500</v>
      </c>
      <c r="H710" s="109" t="s">
        <v>156</v>
      </c>
      <c r="I710" s="109" t="s">
        <v>160</v>
      </c>
      <c r="J710" s="112">
        <v>45092</v>
      </c>
    </row>
    <row r="711" spans="1:10" ht="15">
      <c r="A711" s="109" t="s">
        <v>125</v>
      </c>
      <c r="B711" s="109" t="s">
        <v>373</v>
      </c>
      <c r="C711" s="109" t="s">
        <v>101</v>
      </c>
      <c r="D711" s="109" t="s">
        <v>126</v>
      </c>
      <c r="E711" s="109" t="s">
        <v>154</v>
      </c>
      <c r="F711" s="110">
        <v>5389586</v>
      </c>
      <c r="G711" s="111">
        <v>335000</v>
      </c>
      <c r="H711" s="109" t="s">
        <v>156</v>
      </c>
      <c r="I711" s="109" t="s">
        <v>160</v>
      </c>
      <c r="J711" s="112">
        <v>45107</v>
      </c>
    </row>
    <row r="712" spans="1:10" ht="15">
      <c r="A712" s="109" t="s">
        <v>125</v>
      </c>
      <c r="B712" s="109" t="s">
        <v>373</v>
      </c>
      <c r="C712" s="109" t="s">
        <v>101</v>
      </c>
      <c r="D712" s="109" t="s">
        <v>126</v>
      </c>
      <c r="E712" s="109" t="s">
        <v>154</v>
      </c>
      <c r="F712" s="110">
        <v>5384492</v>
      </c>
      <c r="G712" s="111">
        <v>300000</v>
      </c>
      <c r="H712" s="109" t="s">
        <v>156</v>
      </c>
      <c r="I712" s="109" t="s">
        <v>160</v>
      </c>
      <c r="J712" s="112">
        <v>45083</v>
      </c>
    </row>
    <row r="713" spans="1:10" ht="15">
      <c r="A713" s="109" t="s">
        <v>125</v>
      </c>
      <c r="B713" s="109" t="s">
        <v>373</v>
      </c>
      <c r="C713" s="109" t="s">
        <v>101</v>
      </c>
      <c r="D713" s="109" t="s">
        <v>126</v>
      </c>
      <c r="E713" s="109" t="s">
        <v>154</v>
      </c>
      <c r="F713" s="110">
        <v>5384316</v>
      </c>
      <c r="G713" s="111">
        <v>405000</v>
      </c>
      <c r="H713" s="109" t="s">
        <v>156</v>
      </c>
      <c r="I713" s="109" t="s">
        <v>160</v>
      </c>
      <c r="J713" s="112">
        <v>45082</v>
      </c>
    </row>
    <row r="714" spans="1:10" ht="15">
      <c r="A714" s="109" t="s">
        <v>125</v>
      </c>
      <c r="B714" s="109" t="s">
        <v>373</v>
      </c>
      <c r="C714" s="109" t="s">
        <v>101</v>
      </c>
      <c r="D714" s="109" t="s">
        <v>126</v>
      </c>
      <c r="E714" s="109" t="s">
        <v>159</v>
      </c>
      <c r="F714" s="110">
        <v>5389231</v>
      </c>
      <c r="G714" s="111">
        <v>215000</v>
      </c>
      <c r="H714" s="109" t="s">
        <v>156</v>
      </c>
      <c r="I714" s="109" t="s">
        <v>160</v>
      </c>
      <c r="J714" s="112">
        <v>45106</v>
      </c>
    </row>
    <row r="715" spans="1:10" ht="15">
      <c r="A715" s="109" t="s">
        <v>127</v>
      </c>
      <c r="B715" s="109" t="s">
        <v>374</v>
      </c>
      <c r="C715" s="109" t="s">
        <v>79</v>
      </c>
      <c r="D715" s="109" t="s">
        <v>128</v>
      </c>
      <c r="E715" s="109" t="s">
        <v>154</v>
      </c>
      <c r="F715" s="110">
        <v>5383766</v>
      </c>
      <c r="G715" s="111">
        <v>498509</v>
      </c>
      <c r="H715" s="109" t="s">
        <v>160</v>
      </c>
      <c r="I715" s="109" t="s">
        <v>160</v>
      </c>
      <c r="J715" s="112">
        <v>45078</v>
      </c>
    </row>
    <row r="716" spans="1:10" ht="15">
      <c r="A716" s="109" t="s">
        <v>127</v>
      </c>
      <c r="B716" s="109" t="s">
        <v>374</v>
      </c>
      <c r="C716" s="109" t="s">
        <v>79</v>
      </c>
      <c r="D716" s="109" t="s">
        <v>128</v>
      </c>
      <c r="E716" s="109" t="s">
        <v>154</v>
      </c>
      <c r="F716" s="110">
        <v>5387563</v>
      </c>
      <c r="G716" s="111">
        <v>860351</v>
      </c>
      <c r="H716" s="109" t="s">
        <v>160</v>
      </c>
      <c r="I716" s="109" t="s">
        <v>160</v>
      </c>
      <c r="J716" s="112">
        <v>45099</v>
      </c>
    </row>
    <row r="717" spans="1:10" ht="15">
      <c r="A717" s="109" t="s">
        <v>127</v>
      </c>
      <c r="B717" s="109" t="s">
        <v>374</v>
      </c>
      <c r="C717" s="109" t="s">
        <v>79</v>
      </c>
      <c r="D717" s="109" t="s">
        <v>128</v>
      </c>
      <c r="E717" s="109" t="s">
        <v>154</v>
      </c>
      <c r="F717" s="110">
        <v>5386014</v>
      </c>
      <c r="G717" s="111">
        <v>699995</v>
      </c>
      <c r="H717" s="109" t="s">
        <v>160</v>
      </c>
      <c r="I717" s="109" t="s">
        <v>160</v>
      </c>
      <c r="J717" s="112">
        <v>45091</v>
      </c>
    </row>
    <row r="718" spans="1:10" ht="15">
      <c r="A718" s="109" t="s">
        <v>127</v>
      </c>
      <c r="B718" s="109" t="s">
        <v>374</v>
      </c>
      <c r="C718" s="109" t="s">
        <v>79</v>
      </c>
      <c r="D718" s="109" t="s">
        <v>128</v>
      </c>
      <c r="E718" s="109" t="s">
        <v>154</v>
      </c>
      <c r="F718" s="110">
        <v>5383925</v>
      </c>
      <c r="G718" s="111">
        <v>1287827</v>
      </c>
      <c r="H718" s="109" t="s">
        <v>160</v>
      </c>
      <c r="I718" s="109" t="s">
        <v>160</v>
      </c>
      <c r="J718" s="112">
        <v>45079</v>
      </c>
    </row>
    <row r="719" spans="1:10" ht="15">
      <c r="A719" s="109" t="s">
        <v>127</v>
      </c>
      <c r="B719" s="109" t="s">
        <v>374</v>
      </c>
      <c r="C719" s="109" t="s">
        <v>79</v>
      </c>
      <c r="D719" s="109" t="s">
        <v>128</v>
      </c>
      <c r="E719" s="109" t="s">
        <v>154</v>
      </c>
      <c r="F719" s="110">
        <v>5387339</v>
      </c>
      <c r="G719" s="111">
        <v>612087</v>
      </c>
      <c r="H719" s="109" t="s">
        <v>160</v>
      </c>
      <c r="I719" s="109" t="s">
        <v>160</v>
      </c>
      <c r="J719" s="112">
        <v>45099</v>
      </c>
    </row>
    <row r="720" spans="1:10" ht="15">
      <c r="A720" s="109" t="s">
        <v>127</v>
      </c>
      <c r="B720" s="109" t="s">
        <v>374</v>
      </c>
      <c r="C720" s="109" t="s">
        <v>79</v>
      </c>
      <c r="D720" s="109" t="s">
        <v>128</v>
      </c>
      <c r="E720" s="109" t="s">
        <v>154</v>
      </c>
      <c r="F720" s="110">
        <v>5386402</v>
      </c>
      <c r="G720" s="111">
        <v>893718</v>
      </c>
      <c r="H720" s="109" t="s">
        <v>160</v>
      </c>
      <c r="I720" s="109" t="s">
        <v>160</v>
      </c>
      <c r="J720" s="112">
        <v>45093</v>
      </c>
    </row>
    <row r="721" spans="1:10" ht="15">
      <c r="A721" s="109" t="s">
        <v>127</v>
      </c>
      <c r="B721" s="109" t="s">
        <v>374</v>
      </c>
      <c r="C721" s="109" t="s">
        <v>79</v>
      </c>
      <c r="D721" s="109" t="s">
        <v>128</v>
      </c>
      <c r="E721" s="109" t="s">
        <v>154</v>
      </c>
      <c r="F721" s="110">
        <v>5385694</v>
      </c>
      <c r="G721" s="111">
        <v>906607</v>
      </c>
      <c r="H721" s="109" t="s">
        <v>160</v>
      </c>
      <c r="I721" s="109" t="s">
        <v>160</v>
      </c>
      <c r="J721" s="112">
        <v>45090</v>
      </c>
    </row>
    <row r="722" spans="1:10" ht="15">
      <c r="A722" s="109" t="s">
        <v>127</v>
      </c>
      <c r="B722" s="109" t="s">
        <v>374</v>
      </c>
      <c r="C722" s="109" t="s">
        <v>79</v>
      </c>
      <c r="D722" s="109" t="s">
        <v>128</v>
      </c>
      <c r="E722" s="109" t="s">
        <v>154</v>
      </c>
      <c r="F722" s="110">
        <v>5385927</v>
      </c>
      <c r="G722" s="111">
        <v>965000</v>
      </c>
      <c r="H722" s="109" t="s">
        <v>160</v>
      </c>
      <c r="I722" s="109" t="s">
        <v>160</v>
      </c>
      <c r="J722" s="112">
        <v>45091</v>
      </c>
    </row>
    <row r="723" spans="1:10" ht="15">
      <c r="A723" s="109" t="s">
        <v>127</v>
      </c>
      <c r="B723" s="109" t="s">
        <v>374</v>
      </c>
      <c r="C723" s="109" t="s">
        <v>79</v>
      </c>
      <c r="D723" s="109" t="s">
        <v>128</v>
      </c>
      <c r="E723" s="109" t="s">
        <v>154</v>
      </c>
      <c r="F723" s="110">
        <v>5385705</v>
      </c>
      <c r="G723" s="111">
        <v>568102</v>
      </c>
      <c r="H723" s="109" t="s">
        <v>160</v>
      </c>
      <c r="I723" s="109" t="s">
        <v>160</v>
      </c>
      <c r="J723" s="112">
        <v>45090</v>
      </c>
    </row>
    <row r="724" spans="1:10" ht="15">
      <c r="A724" s="109" t="s">
        <v>127</v>
      </c>
      <c r="B724" s="109" t="s">
        <v>374</v>
      </c>
      <c r="C724" s="109" t="s">
        <v>79</v>
      </c>
      <c r="D724" s="109" t="s">
        <v>128</v>
      </c>
      <c r="E724" s="109" t="s">
        <v>154</v>
      </c>
      <c r="F724" s="110">
        <v>5389045</v>
      </c>
      <c r="G724" s="111">
        <v>1022317</v>
      </c>
      <c r="H724" s="109" t="s">
        <v>160</v>
      </c>
      <c r="I724" s="109" t="s">
        <v>160</v>
      </c>
      <c r="J724" s="112">
        <v>45106</v>
      </c>
    </row>
    <row r="725" spans="1:10" ht="15">
      <c r="A725" s="109" t="s">
        <v>127</v>
      </c>
      <c r="B725" s="109" t="s">
        <v>374</v>
      </c>
      <c r="C725" s="109" t="s">
        <v>79</v>
      </c>
      <c r="D725" s="109" t="s">
        <v>128</v>
      </c>
      <c r="E725" s="109" t="s">
        <v>154</v>
      </c>
      <c r="F725" s="110">
        <v>5386452</v>
      </c>
      <c r="G725" s="111">
        <v>1818033</v>
      </c>
      <c r="H725" s="109" t="s">
        <v>160</v>
      </c>
      <c r="I725" s="109" t="s">
        <v>160</v>
      </c>
      <c r="J725" s="112">
        <v>45093</v>
      </c>
    </row>
    <row r="726" spans="1:10" ht="15">
      <c r="A726" s="109" t="s">
        <v>127</v>
      </c>
      <c r="B726" s="109" t="s">
        <v>374</v>
      </c>
      <c r="C726" s="109" t="s">
        <v>79</v>
      </c>
      <c r="D726" s="109" t="s">
        <v>128</v>
      </c>
      <c r="E726" s="109" t="s">
        <v>154</v>
      </c>
      <c r="F726" s="110">
        <v>5385776</v>
      </c>
      <c r="G726" s="111">
        <v>699995</v>
      </c>
      <c r="H726" s="109" t="s">
        <v>160</v>
      </c>
      <c r="I726" s="109" t="s">
        <v>160</v>
      </c>
      <c r="J726" s="112">
        <v>45090</v>
      </c>
    </row>
    <row r="727" spans="1:10" ht="15">
      <c r="A727" s="109" t="s">
        <v>127</v>
      </c>
      <c r="B727" s="109" t="s">
        <v>374</v>
      </c>
      <c r="C727" s="109" t="s">
        <v>79</v>
      </c>
      <c r="D727" s="109" t="s">
        <v>128</v>
      </c>
      <c r="E727" s="109" t="s">
        <v>154</v>
      </c>
      <c r="F727" s="110">
        <v>5387348</v>
      </c>
      <c r="G727" s="111">
        <v>649995</v>
      </c>
      <c r="H727" s="109" t="s">
        <v>160</v>
      </c>
      <c r="I727" s="109" t="s">
        <v>160</v>
      </c>
      <c r="J727" s="112">
        <v>45099</v>
      </c>
    </row>
    <row r="728" spans="1:10" ht="15">
      <c r="A728" s="109" t="s">
        <v>127</v>
      </c>
      <c r="B728" s="109" t="s">
        <v>374</v>
      </c>
      <c r="C728" s="109" t="s">
        <v>79</v>
      </c>
      <c r="D728" s="109" t="s">
        <v>128</v>
      </c>
      <c r="E728" s="109" t="s">
        <v>154</v>
      </c>
      <c r="F728" s="110">
        <v>5389032</v>
      </c>
      <c r="G728" s="111">
        <v>852058</v>
      </c>
      <c r="H728" s="109" t="s">
        <v>160</v>
      </c>
      <c r="I728" s="109" t="s">
        <v>160</v>
      </c>
      <c r="J728" s="112">
        <v>45106</v>
      </c>
    </row>
    <row r="729" spans="1:10" ht="15">
      <c r="A729" s="109" t="s">
        <v>127</v>
      </c>
      <c r="B729" s="109" t="s">
        <v>374</v>
      </c>
      <c r="C729" s="109" t="s">
        <v>79</v>
      </c>
      <c r="D729" s="109" t="s">
        <v>128</v>
      </c>
      <c r="E729" s="109" t="s">
        <v>154</v>
      </c>
      <c r="F729" s="110">
        <v>5389029</v>
      </c>
      <c r="G729" s="111">
        <v>559930</v>
      </c>
      <c r="H729" s="109" t="s">
        <v>160</v>
      </c>
      <c r="I729" s="109" t="s">
        <v>160</v>
      </c>
      <c r="J729" s="112">
        <v>45106</v>
      </c>
    </row>
    <row r="730" spans="1:10" ht="15">
      <c r="A730" s="109" t="s">
        <v>127</v>
      </c>
      <c r="B730" s="109" t="s">
        <v>374</v>
      </c>
      <c r="C730" s="109" t="s">
        <v>79</v>
      </c>
      <c r="D730" s="109" t="s">
        <v>128</v>
      </c>
      <c r="E730" s="109" t="s">
        <v>154</v>
      </c>
      <c r="F730" s="110">
        <v>5389021</v>
      </c>
      <c r="G730" s="111">
        <v>909566</v>
      </c>
      <c r="H730" s="109" t="s">
        <v>160</v>
      </c>
      <c r="I730" s="109" t="s">
        <v>160</v>
      </c>
      <c r="J730" s="112">
        <v>45106</v>
      </c>
    </row>
    <row r="731" spans="1:10" ht="15">
      <c r="A731" s="109" t="s">
        <v>127</v>
      </c>
      <c r="B731" s="109" t="s">
        <v>374</v>
      </c>
      <c r="C731" s="109" t="s">
        <v>79</v>
      </c>
      <c r="D731" s="109" t="s">
        <v>128</v>
      </c>
      <c r="E731" s="109" t="s">
        <v>154</v>
      </c>
      <c r="F731" s="110">
        <v>5387493</v>
      </c>
      <c r="G731" s="111">
        <v>1830515</v>
      </c>
      <c r="H731" s="109" t="s">
        <v>160</v>
      </c>
      <c r="I731" s="109" t="s">
        <v>160</v>
      </c>
      <c r="J731" s="112">
        <v>45099</v>
      </c>
    </row>
    <row r="732" spans="1:10" ht="15">
      <c r="A732" s="109" t="s">
        <v>127</v>
      </c>
      <c r="B732" s="109" t="s">
        <v>374</v>
      </c>
      <c r="C732" s="109" t="s">
        <v>79</v>
      </c>
      <c r="D732" s="109" t="s">
        <v>128</v>
      </c>
      <c r="E732" s="109" t="s">
        <v>154</v>
      </c>
      <c r="F732" s="110">
        <v>5389353</v>
      </c>
      <c r="G732" s="111">
        <v>743453</v>
      </c>
      <c r="H732" s="109" t="s">
        <v>160</v>
      </c>
      <c r="I732" s="109" t="s">
        <v>160</v>
      </c>
      <c r="J732" s="112">
        <v>45107</v>
      </c>
    </row>
    <row r="733" spans="1:10" ht="15">
      <c r="A733" s="109" t="s">
        <v>127</v>
      </c>
      <c r="B733" s="109" t="s">
        <v>374</v>
      </c>
      <c r="C733" s="109" t="s">
        <v>79</v>
      </c>
      <c r="D733" s="109" t="s">
        <v>128</v>
      </c>
      <c r="E733" s="109" t="s">
        <v>154</v>
      </c>
      <c r="F733" s="110">
        <v>5389067</v>
      </c>
      <c r="G733" s="111">
        <v>1744282</v>
      </c>
      <c r="H733" s="109" t="s">
        <v>160</v>
      </c>
      <c r="I733" s="109" t="s">
        <v>160</v>
      </c>
      <c r="J733" s="112">
        <v>45106</v>
      </c>
    </row>
    <row r="734" spans="1:10" ht="15">
      <c r="A734" s="109" t="s">
        <v>127</v>
      </c>
      <c r="B734" s="109" t="s">
        <v>374</v>
      </c>
      <c r="C734" s="109" t="s">
        <v>79</v>
      </c>
      <c r="D734" s="109" t="s">
        <v>128</v>
      </c>
      <c r="E734" s="109" t="s">
        <v>154</v>
      </c>
      <c r="F734" s="110">
        <v>5389051</v>
      </c>
      <c r="G734" s="111">
        <v>598995</v>
      </c>
      <c r="H734" s="109" t="s">
        <v>160</v>
      </c>
      <c r="I734" s="109" t="s">
        <v>160</v>
      </c>
      <c r="J734" s="112">
        <v>45106</v>
      </c>
    </row>
    <row r="735" spans="1:10" ht="15">
      <c r="A735" s="109" t="s">
        <v>127</v>
      </c>
      <c r="B735" s="109" t="s">
        <v>374</v>
      </c>
      <c r="C735" s="109" t="s">
        <v>79</v>
      </c>
      <c r="D735" s="109" t="s">
        <v>128</v>
      </c>
      <c r="E735" s="109" t="s">
        <v>154</v>
      </c>
      <c r="F735" s="110">
        <v>5384930</v>
      </c>
      <c r="G735" s="111">
        <v>1827695</v>
      </c>
      <c r="H735" s="109" t="s">
        <v>160</v>
      </c>
      <c r="I735" s="109" t="s">
        <v>160</v>
      </c>
      <c r="J735" s="112">
        <v>45085</v>
      </c>
    </row>
    <row r="736" spans="1:10" ht="15">
      <c r="A736" s="109" t="s">
        <v>127</v>
      </c>
      <c r="B736" s="109" t="s">
        <v>374</v>
      </c>
      <c r="C736" s="109" t="s">
        <v>79</v>
      </c>
      <c r="D736" s="109" t="s">
        <v>128</v>
      </c>
      <c r="E736" s="109" t="s">
        <v>154</v>
      </c>
      <c r="F736" s="110">
        <v>5388855</v>
      </c>
      <c r="G736" s="111">
        <v>532486</v>
      </c>
      <c r="H736" s="109" t="s">
        <v>160</v>
      </c>
      <c r="I736" s="109" t="s">
        <v>160</v>
      </c>
      <c r="J736" s="112">
        <v>45105</v>
      </c>
    </row>
    <row r="737" spans="1:10" ht="15">
      <c r="A737" s="109" t="s">
        <v>127</v>
      </c>
      <c r="B737" s="109" t="s">
        <v>374</v>
      </c>
      <c r="C737" s="109" t="s">
        <v>79</v>
      </c>
      <c r="D737" s="109" t="s">
        <v>128</v>
      </c>
      <c r="E737" s="109" t="s">
        <v>154</v>
      </c>
      <c r="F737" s="110">
        <v>5389302</v>
      </c>
      <c r="G737" s="111">
        <v>699995</v>
      </c>
      <c r="H737" s="109" t="s">
        <v>160</v>
      </c>
      <c r="I737" s="109" t="s">
        <v>160</v>
      </c>
      <c r="J737" s="112">
        <v>45107</v>
      </c>
    </row>
    <row r="738" spans="1:10" ht="15">
      <c r="A738" s="109" t="s">
        <v>127</v>
      </c>
      <c r="B738" s="109" t="s">
        <v>374</v>
      </c>
      <c r="C738" s="109" t="s">
        <v>79</v>
      </c>
      <c r="D738" s="109" t="s">
        <v>128</v>
      </c>
      <c r="E738" s="109" t="s">
        <v>154</v>
      </c>
      <c r="F738" s="110">
        <v>5384993</v>
      </c>
      <c r="G738" s="111">
        <v>725995</v>
      </c>
      <c r="H738" s="109" t="s">
        <v>160</v>
      </c>
      <c r="I738" s="109" t="s">
        <v>160</v>
      </c>
      <c r="J738" s="112">
        <v>45085</v>
      </c>
    </row>
    <row r="739" spans="1:10" ht="15">
      <c r="A739" s="109" t="s">
        <v>127</v>
      </c>
      <c r="B739" s="109" t="s">
        <v>374</v>
      </c>
      <c r="C739" s="109" t="s">
        <v>79</v>
      </c>
      <c r="D739" s="109" t="s">
        <v>128</v>
      </c>
      <c r="E739" s="109" t="s">
        <v>154</v>
      </c>
      <c r="F739" s="110">
        <v>5389312</v>
      </c>
      <c r="G739" s="111">
        <v>1010668</v>
      </c>
      <c r="H739" s="109" t="s">
        <v>160</v>
      </c>
      <c r="I739" s="109" t="s">
        <v>160</v>
      </c>
      <c r="J739" s="112">
        <v>45107</v>
      </c>
    </row>
    <row r="740" spans="1:10" ht="15">
      <c r="A740" s="109" t="s">
        <v>127</v>
      </c>
      <c r="B740" s="109" t="s">
        <v>374</v>
      </c>
      <c r="C740" s="109" t="s">
        <v>79</v>
      </c>
      <c r="D740" s="109" t="s">
        <v>128</v>
      </c>
      <c r="E740" s="109" t="s">
        <v>154</v>
      </c>
      <c r="F740" s="110">
        <v>5385157</v>
      </c>
      <c r="G740" s="111">
        <v>974448</v>
      </c>
      <c r="H740" s="109" t="s">
        <v>160</v>
      </c>
      <c r="I740" s="109" t="s">
        <v>160</v>
      </c>
      <c r="J740" s="112">
        <v>45086</v>
      </c>
    </row>
    <row r="741" spans="1:10" ht="15">
      <c r="A741" s="109" t="s">
        <v>127</v>
      </c>
      <c r="B741" s="109" t="s">
        <v>374</v>
      </c>
      <c r="C741" s="109" t="s">
        <v>79</v>
      </c>
      <c r="D741" s="109" t="s">
        <v>128</v>
      </c>
      <c r="E741" s="109" t="s">
        <v>154</v>
      </c>
      <c r="F741" s="110">
        <v>5389411</v>
      </c>
      <c r="G741" s="111">
        <v>1161431</v>
      </c>
      <c r="H741" s="109" t="s">
        <v>160</v>
      </c>
      <c r="I741" s="109" t="s">
        <v>160</v>
      </c>
      <c r="J741" s="112">
        <v>45107</v>
      </c>
    </row>
    <row r="742" spans="1:10" ht="15">
      <c r="A742" s="109" t="s">
        <v>127</v>
      </c>
      <c r="B742" s="109" t="s">
        <v>374</v>
      </c>
      <c r="C742" s="109" t="s">
        <v>79</v>
      </c>
      <c r="D742" s="109" t="s">
        <v>128</v>
      </c>
      <c r="E742" s="109" t="s">
        <v>154</v>
      </c>
      <c r="F742" s="110">
        <v>5386563</v>
      </c>
      <c r="G742" s="111">
        <v>1044037</v>
      </c>
      <c r="H742" s="109" t="s">
        <v>160</v>
      </c>
      <c r="I742" s="109" t="s">
        <v>160</v>
      </c>
      <c r="J742" s="112">
        <v>45093</v>
      </c>
    </row>
    <row r="743" spans="1:10" ht="15">
      <c r="A743" s="109" t="s">
        <v>127</v>
      </c>
      <c r="B743" s="109" t="s">
        <v>374</v>
      </c>
      <c r="C743" s="109" t="s">
        <v>79</v>
      </c>
      <c r="D743" s="109" t="s">
        <v>128</v>
      </c>
      <c r="E743" s="109" t="s">
        <v>154</v>
      </c>
      <c r="F743" s="110">
        <v>5387084</v>
      </c>
      <c r="G743" s="111">
        <v>859128</v>
      </c>
      <c r="H743" s="109" t="s">
        <v>160</v>
      </c>
      <c r="I743" s="109" t="s">
        <v>160</v>
      </c>
      <c r="J743" s="112">
        <v>45098</v>
      </c>
    </row>
    <row r="744" spans="1:10" ht="15">
      <c r="A744" s="109" t="s">
        <v>127</v>
      </c>
      <c r="B744" s="109" t="s">
        <v>374</v>
      </c>
      <c r="C744" s="109" t="s">
        <v>79</v>
      </c>
      <c r="D744" s="109" t="s">
        <v>128</v>
      </c>
      <c r="E744" s="109" t="s">
        <v>154</v>
      </c>
      <c r="F744" s="110">
        <v>5388288</v>
      </c>
      <c r="G744" s="111">
        <v>580316</v>
      </c>
      <c r="H744" s="109" t="s">
        <v>160</v>
      </c>
      <c r="I744" s="109" t="s">
        <v>160</v>
      </c>
      <c r="J744" s="112">
        <v>45103</v>
      </c>
    </row>
    <row r="745" spans="1:10" ht="15">
      <c r="A745" s="109" t="s">
        <v>127</v>
      </c>
      <c r="B745" s="109" t="s">
        <v>374</v>
      </c>
      <c r="C745" s="109" t="s">
        <v>79</v>
      </c>
      <c r="D745" s="109" t="s">
        <v>128</v>
      </c>
      <c r="E745" s="109" t="s">
        <v>154</v>
      </c>
      <c r="F745" s="110">
        <v>5387013</v>
      </c>
      <c r="G745" s="111">
        <v>1365413</v>
      </c>
      <c r="H745" s="109" t="s">
        <v>160</v>
      </c>
      <c r="I745" s="109" t="s">
        <v>160</v>
      </c>
      <c r="J745" s="112">
        <v>45097</v>
      </c>
    </row>
    <row r="746" spans="1:10" ht="15">
      <c r="A746" s="109" t="s">
        <v>127</v>
      </c>
      <c r="B746" s="109" t="s">
        <v>374</v>
      </c>
      <c r="C746" s="109" t="s">
        <v>79</v>
      </c>
      <c r="D746" s="109" t="s">
        <v>128</v>
      </c>
      <c r="E746" s="109" t="s">
        <v>154</v>
      </c>
      <c r="F746" s="110">
        <v>5387061</v>
      </c>
      <c r="G746" s="111">
        <v>1201496</v>
      </c>
      <c r="H746" s="109" t="s">
        <v>160</v>
      </c>
      <c r="I746" s="109" t="s">
        <v>160</v>
      </c>
      <c r="J746" s="112">
        <v>45098</v>
      </c>
    </row>
    <row r="747" spans="1:10" ht="15">
      <c r="A747" s="109" t="s">
        <v>127</v>
      </c>
      <c r="B747" s="109" t="s">
        <v>374</v>
      </c>
      <c r="C747" s="109" t="s">
        <v>79</v>
      </c>
      <c r="D747" s="109" t="s">
        <v>128</v>
      </c>
      <c r="E747" s="109" t="s">
        <v>154</v>
      </c>
      <c r="F747" s="110">
        <v>5387739</v>
      </c>
      <c r="G747" s="111">
        <v>641413</v>
      </c>
      <c r="H747" s="109" t="s">
        <v>160</v>
      </c>
      <c r="I747" s="109" t="s">
        <v>160</v>
      </c>
      <c r="J747" s="112">
        <v>45100</v>
      </c>
    </row>
    <row r="748" spans="1:10" ht="15">
      <c r="A748" s="109" t="s">
        <v>127</v>
      </c>
      <c r="B748" s="109" t="s">
        <v>374</v>
      </c>
      <c r="C748" s="109" t="s">
        <v>79</v>
      </c>
      <c r="D748" s="109" t="s">
        <v>128</v>
      </c>
      <c r="E748" s="109" t="s">
        <v>154</v>
      </c>
      <c r="F748" s="110">
        <v>5387706</v>
      </c>
      <c r="G748" s="111">
        <v>525000</v>
      </c>
      <c r="H748" s="109" t="s">
        <v>160</v>
      </c>
      <c r="I748" s="109" t="s">
        <v>160</v>
      </c>
      <c r="J748" s="112">
        <v>45100</v>
      </c>
    </row>
    <row r="749" spans="1:10" ht="15">
      <c r="A749" s="109" t="s">
        <v>127</v>
      </c>
      <c r="B749" s="109" t="s">
        <v>374</v>
      </c>
      <c r="C749" s="109" t="s">
        <v>79</v>
      </c>
      <c r="D749" s="109" t="s">
        <v>128</v>
      </c>
      <c r="E749" s="109" t="s">
        <v>154</v>
      </c>
      <c r="F749" s="110">
        <v>5389084</v>
      </c>
      <c r="G749" s="111">
        <v>636652</v>
      </c>
      <c r="H749" s="109" t="s">
        <v>160</v>
      </c>
      <c r="I749" s="109" t="s">
        <v>160</v>
      </c>
      <c r="J749" s="112">
        <v>45106</v>
      </c>
    </row>
    <row r="750" spans="1:10" ht="15">
      <c r="A750" s="109" t="s">
        <v>127</v>
      </c>
      <c r="B750" s="109" t="s">
        <v>374</v>
      </c>
      <c r="C750" s="109" t="s">
        <v>79</v>
      </c>
      <c r="D750" s="109" t="s">
        <v>128</v>
      </c>
      <c r="E750" s="109" t="s">
        <v>154</v>
      </c>
      <c r="F750" s="110">
        <v>5386111</v>
      </c>
      <c r="G750" s="111">
        <v>731896</v>
      </c>
      <c r="H750" s="109" t="s">
        <v>160</v>
      </c>
      <c r="I750" s="109" t="s">
        <v>160</v>
      </c>
      <c r="J750" s="112">
        <v>45092</v>
      </c>
    </row>
    <row r="751" spans="1:10" ht="15">
      <c r="A751" s="109" t="s">
        <v>127</v>
      </c>
      <c r="B751" s="109" t="s">
        <v>374</v>
      </c>
      <c r="C751" s="109" t="s">
        <v>79</v>
      </c>
      <c r="D751" s="109" t="s">
        <v>128</v>
      </c>
      <c r="E751" s="109" t="s">
        <v>154</v>
      </c>
      <c r="F751" s="110">
        <v>5386172</v>
      </c>
      <c r="G751" s="111">
        <v>579995</v>
      </c>
      <c r="H751" s="109" t="s">
        <v>160</v>
      </c>
      <c r="I751" s="109" t="s">
        <v>160</v>
      </c>
      <c r="J751" s="112">
        <v>45092</v>
      </c>
    </row>
    <row r="752" spans="1:10" ht="15">
      <c r="A752" s="109" t="s">
        <v>127</v>
      </c>
      <c r="B752" s="109" t="s">
        <v>374</v>
      </c>
      <c r="C752" s="109" t="s">
        <v>79</v>
      </c>
      <c r="D752" s="109" t="s">
        <v>128</v>
      </c>
      <c r="E752" s="109" t="s">
        <v>154</v>
      </c>
      <c r="F752" s="110">
        <v>5385188</v>
      </c>
      <c r="G752" s="111">
        <v>735995</v>
      </c>
      <c r="H752" s="109" t="s">
        <v>160</v>
      </c>
      <c r="I752" s="109" t="s">
        <v>160</v>
      </c>
      <c r="J752" s="112">
        <v>45086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105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8" t="s">
        <v>0</v>
      </c>
      <c r="B1" s="88" t="s">
        <v>42</v>
      </c>
      <c r="C1" s="88" t="s">
        <v>1</v>
      </c>
      <c r="D1" s="88" t="s">
        <v>38</v>
      </c>
      <c r="E1" s="88" t="s">
        <v>36</v>
      </c>
      <c r="F1" s="88" t="s">
        <v>43</v>
      </c>
      <c r="G1" s="88" t="s">
        <v>37</v>
      </c>
      <c r="H1" s="88" t="s">
        <v>51</v>
      </c>
      <c r="L1">
        <v>105</v>
      </c>
    </row>
    <row r="2" spans="1:12" ht="15">
      <c r="A2" s="113" t="s">
        <v>71</v>
      </c>
      <c r="B2" s="113" t="s">
        <v>361</v>
      </c>
      <c r="C2" s="113" t="s">
        <v>190</v>
      </c>
      <c r="D2" s="113" t="s">
        <v>189</v>
      </c>
      <c r="E2" s="114">
        <v>5388338</v>
      </c>
      <c r="F2" s="115">
        <v>623000</v>
      </c>
      <c r="G2" s="141">
        <v>45103</v>
      </c>
      <c r="H2" s="113" t="s">
        <v>191</v>
      </c>
    </row>
    <row r="3" spans="1:12" ht="30">
      <c r="A3" s="113" t="s">
        <v>76</v>
      </c>
      <c r="B3" s="113" t="s">
        <v>362</v>
      </c>
      <c r="C3" s="113" t="s">
        <v>193</v>
      </c>
      <c r="D3" s="113" t="s">
        <v>192</v>
      </c>
      <c r="E3" s="114">
        <v>5388330</v>
      </c>
      <c r="F3" s="115">
        <v>1050000</v>
      </c>
      <c r="G3" s="141">
        <v>45103</v>
      </c>
      <c r="H3" s="113" t="s">
        <v>194</v>
      </c>
    </row>
    <row r="4" spans="1:12" ht="30">
      <c r="A4" s="113" t="s">
        <v>41</v>
      </c>
      <c r="B4" s="113" t="s">
        <v>365</v>
      </c>
      <c r="C4" s="113" t="s">
        <v>196</v>
      </c>
      <c r="D4" s="113" t="s">
        <v>165</v>
      </c>
      <c r="E4" s="114">
        <v>5386825</v>
      </c>
      <c r="F4" s="115">
        <v>275000</v>
      </c>
      <c r="G4" s="141">
        <v>45097</v>
      </c>
      <c r="H4" s="113" t="s">
        <v>213</v>
      </c>
    </row>
    <row r="5" spans="1:12" ht="15">
      <c r="A5" s="113" t="s">
        <v>41</v>
      </c>
      <c r="B5" s="113" t="s">
        <v>365</v>
      </c>
      <c r="C5" s="113" t="s">
        <v>196</v>
      </c>
      <c r="D5" s="113" t="s">
        <v>195</v>
      </c>
      <c r="E5" s="114">
        <v>5389324</v>
      </c>
      <c r="F5" s="115">
        <v>100000</v>
      </c>
      <c r="G5" s="141">
        <v>45107</v>
      </c>
      <c r="H5" s="113" t="s">
        <v>197</v>
      </c>
    </row>
    <row r="6" spans="1:12" ht="15">
      <c r="A6" s="113" t="s">
        <v>41</v>
      </c>
      <c r="B6" s="113" t="s">
        <v>365</v>
      </c>
      <c r="C6" s="113" t="s">
        <v>220</v>
      </c>
      <c r="D6" s="113" t="s">
        <v>221</v>
      </c>
      <c r="E6" s="114">
        <v>5389392</v>
      </c>
      <c r="F6" s="115">
        <v>302800</v>
      </c>
      <c r="G6" s="141">
        <v>45107</v>
      </c>
      <c r="H6" s="113" t="s">
        <v>218</v>
      </c>
    </row>
    <row r="7" spans="1:12" ht="15">
      <c r="A7" s="113" t="s">
        <v>41</v>
      </c>
      <c r="B7" s="113" t="s">
        <v>365</v>
      </c>
      <c r="C7" s="113" t="s">
        <v>190</v>
      </c>
      <c r="D7" s="113" t="s">
        <v>216</v>
      </c>
      <c r="E7" s="114">
        <v>5384663</v>
      </c>
      <c r="F7" s="115">
        <v>274300</v>
      </c>
      <c r="G7" s="141">
        <v>45084</v>
      </c>
      <c r="H7" s="113" t="s">
        <v>215</v>
      </c>
    </row>
    <row r="8" spans="1:12" ht="15">
      <c r="A8" s="113" t="s">
        <v>41</v>
      </c>
      <c r="B8" s="113" t="s">
        <v>365</v>
      </c>
      <c r="C8" s="113" t="s">
        <v>196</v>
      </c>
      <c r="D8" s="113" t="s">
        <v>217</v>
      </c>
      <c r="E8" s="114">
        <v>5388895</v>
      </c>
      <c r="F8" s="115">
        <v>500000</v>
      </c>
      <c r="G8" s="141">
        <v>45105</v>
      </c>
      <c r="H8" s="113" t="s">
        <v>218</v>
      </c>
    </row>
    <row r="9" spans="1:12" ht="15">
      <c r="A9" s="113" t="s">
        <v>41</v>
      </c>
      <c r="B9" s="113" t="s">
        <v>365</v>
      </c>
      <c r="C9" s="113" t="s">
        <v>207</v>
      </c>
      <c r="D9" s="113" t="s">
        <v>225</v>
      </c>
      <c r="E9" s="114">
        <v>5384671</v>
      </c>
      <c r="F9" s="115">
        <v>120000</v>
      </c>
      <c r="G9" s="141">
        <v>45084</v>
      </c>
      <c r="H9" s="113" t="s">
        <v>226</v>
      </c>
    </row>
    <row r="10" spans="1:12" ht="30">
      <c r="A10" s="113" t="s">
        <v>41</v>
      </c>
      <c r="B10" s="113" t="s">
        <v>365</v>
      </c>
      <c r="C10" s="113" t="s">
        <v>196</v>
      </c>
      <c r="D10" s="113" t="s">
        <v>202</v>
      </c>
      <c r="E10" s="114">
        <v>5386843</v>
      </c>
      <c r="F10" s="115">
        <v>0</v>
      </c>
      <c r="G10" s="141">
        <v>45097</v>
      </c>
      <c r="H10" s="113" t="s">
        <v>203</v>
      </c>
    </row>
    <row r="11" spans="1:12" ht="15">
      <c r="A11" s="113" t="s">
        <v>41</v>
      </c>
      <c r="B11" s="113" t="s">
        <v>365</v>
      </c>
      <c r="C11" s="113" t="s">
        <v>190</v>
      </c>
      <c r="D11" s="113" t="s">
        <v>227</v>
      </c>
      <c r="E11" s="114">
        <v>5388808</v>
      </c>
      <c r="F11" s="115">
        <v>255000</v>
      </c>
      <c r="G11" s="141">
        <v>45105</v>
      </c>
      <c r="H11" s="113" t="s">
        <v>228</v>
      </c>
    </row>
    <row r="12" spans="1:12" ht="15">
      <c r="A12" s="113" t="s">
        <v>41</v>
      </c>
      <c r="B12" s="113" t="s">
        <v>365</v>
      </c>
      <c r="C12" s="113" t="s">
        <v>196</v>
      </c>
      <c r="D12" s="113" t="s">
        <v>223</v>
      </c>
      <c r="E12" s="114">
        <v>5385151</v>
      </c>
      <c r="F12" s="115">
        <v>50000</v>
      </c>
      <c r="G12" s="141">
        <v>45086</v>
      </c>
      <c r="H12" s="113" t="s">
        <v>224</v>
      </c>
    </row>
    <row r="13" spans="1:12" ht="15">
      <c r="A13" s="113" t="s">
        <v>41</v>
      </c>
      <c r="B13" s="113" t="s">
        <v>365</v>
      </c>
      <c r="C13" s="113" t="s">
        <v>196</v>
      </c>
      <c r="D13" s="113" t="s">
        <v>212</v>
      </c>
      <c r="E13" s="114">
        <v>5387561</v>
      </c>
      <c r="F13" s="115">
        <v>25000</v>
      </c>
      <c r="G13" s="141">
        <v>45099</v>
      </c>
      <c r="H13" s="113" t="s">
        <v>211</v>
      </c>
    </row>
    <row r="14" spans="1:12" ht="30">
      <c r="A14" s="113" t="s">
        <v>41</v>
      </c>
      <c r="B14" s="113" t="s">
        <v>365</v>
      </c>
      <c r="C14" s="113" t="s">
        <v>190</v>
      </c>
      <c r="D14" s="113" t="s">
        <v>200</v>
      </c>
      <c r="E14" s="114">
        <v>5384418</v>
      </c>
      <c r="F14" s="115">
        <v>650000</v>
      </c>
      <c r="G14" s="141">
        <v>45083</v>
      </c>
      <c r="H14" s="113" t="s">
        <v>201</v>
      </c>
    </row>
    <row r="15" spans="1:12" ht="15">
      <c r="A15" s="113" t="s">
        <v>41</v>
      </c>
      <c r="B15" s="113" t="s">
        <v>365</v>
      </c>
      <c r="C15" s="113" t="s">
        <v>190</v>
      </c>
      <c r="D15" s="113" t="s">
        <v>198</v>
      </c>
      <c r="E15" s="114">
        <v>5386781</v>
      </c>
      <c r="F15" s="115">
        <v>65000</v>
      </c>
      <c r="G15" s="141">
        <v>45097</v>
      </c>
      <c r="H15" s="113" t="s">
        <v>199</v>
      </c>
    </row>
    <row r="16" spans="1:12" ht="15">
      <c r="A16" s="113" t="s">
        <v>41</v>
      </c>
      <c r="B16" s="113" t="s">
        <v>365</v>
      </c>
      <c r="C16" s="113" t="s">
        <v>190</v>
      </c>
      <c r="D16" s="113" t="s">
        <v>214</v>
      </c>
      <c r="E16" s="114">
        <v>5388558</v>
      </c>
      <c r="F16" s="115">
        <v>527000</v>
      </c>
      <c r="G16" s="141">
        <v>45104</v>
      </c>
      <c r="H16" s="113" t="s">
        <v>215</v>
      </c>
    </row>
    <row r="17" spans="1:8" ht="30">
      <c r="A17" s="113" t="s">
        <v>41</v>
      </c>
      <c r="B17" s="113" t="s">
        <v>365</v>
      </c>
      <c r="C17" s="113" t="s">
        <v>196</v>
      </c>
      <c r="D17" s="113" t="s">
        <v>209</v>
      </c>
      <c r="E17" s="114">
        <v>5387237</v>
      </c>
      <c r="F17" s="115">
        <v>50000</v>
      </c>
      <c r="G17" s="141">
        <v>45098</v>
      </c>
      <c r="H17" s="113" t="s">
        <v>208</v>
      </c>
    </row>
    <row r="18" spans="1:8" ht="15">
      <c r="A18" s="113" t="s">
        <v>41</v>
      </c>
      <c r="B18" s="113" t="s">
        <v>365</v>
      </c>
      <c r="C18" s="113" t="s">
        <v>220</v>
      </c>
      <c r="D18" s="113" t="s">
        <v>222</v>
      </c>
      <c r="E18" s="114">
        <v>5387894</v>
      </c>
      <c r="F18" s="115">
        <v>260700</v>
      </c>
      <c r="G18" s="141">
        <v>45100</v>
      </c>
      <c r="H18" s="113" t="s">
        <v>218</v>
      </c>
    </row>
    <row r="19" spans="1:8" ht="30">
      <c r="A19" s="113" t="s">
        <v>41</v>
      </c>
      <c r="B19" s="113" t="s">
        <v>365</v>
      </c>
      <c r="C19" s="113" t="s">
        <v>220</v>
      </c>
      <c r="D19" s="113" t="s">
        <v>219</v>
      </c>
      <c r="E19" s="114">
        <v>5387895</v>
      </c>
      <c r="F19" s="115">
        <v>937000</v>
      </c>
      <c r="G19" s="141">
        <v>45100</v>
      </c>
      <c r="H19" s="113" t="s">
        <v>218</v>
      </c>
    </row>
    <row r="20" spans="1:8" ht="15">
      <c r="A20" s="113" t="s">
        <v>41</v>
      </c>
      <c r="B20" s="113" t="s">
        <v>365</v>
      </c>
      <c r="C20" s="113" t="s">
        <v>190</v>
      </c>
      <c r="D20" s="113" t="s">
        <v>204</v>
      </c>
      <c r="E20" s="114">
        <v>5386620</v>
      </c>
      <c r="F20" s="115">
        <v>1915000</v>
      </c>
      <c r="G20" s="141">
        <v>45093</v>
      </c>
      <c r="H20" s="113" t="s">
        <v>205</v>
      </c>
    </row>
    <row r="21" spans="1:8" ht="30">
      <c r="A21" s="113" t="s">
        <v>41</v>
      </c>
      <c r="B21" s="113" t="s">
        <v>365</v>
      </c>
      <c r="C21" s="113" t="s">
        <v>207</v>
      </c>
      <c r="D21" s="113" t="s">
        <v>206</v>
      </c>
      <c r="E21" s="114">
        <v>5386672</v>
      </c>
      <c r="F21" s="115">
        <v>60000</v>
      </c>
      <c r="G21" s="141">
        <v>45097</v>
      </c>
      <c r="H21" s="113" t="s">
        <v>208</v>
      </c>
    </row>
    <row r="22" spans="1:8" ht="15">
      <c r="A22" s="113" t="s">
        <v>41</v>
      </c>
      <c r="B22" s="113" t="s">
        <v>365</v>
      </c>
      <c r="C22" s="113" t="s">
        <v>196</v>
      </c>
      <c r="D22" s="113" t="s">
        <v>210</v>
      </c>
      <c r="E22" s="114">
        <v>5385301</v>
      </c>
      <c r="F22" s="115">
        <v>60000</v>
      </c>
      <c r="G22" s="141">
        <v>45086</v>
      </c>
      <c r="H22" s="113" t="s">
        <v>211</v>
      </c>
    </row>
    <row r="23" spans="1:8" ht="15">
      <c r="A23" s="113" t="s">
        <v>39</v>
      </c>
      <c r="B23" s="113" t="s">
        <v>366</v>
      </c>
      <c r="C23" s="113" t="s">
        <v>247</v>
      </c>
      <c r="D23" s="113" t="s">
        <v>265</v>
      </c>
      <c r="E23" s="114">
        <v>5388928</v>
      </c>
      <c r="F23" s="115">
        <v>521000</v>
      </c>
      <c r="G23" s="141">
        <v>45105</v>
      </c>
      <c r="H23" s="113" t="s">
        <v>264</v>
      </c>
    </row>
    <row r="24" spans="1:8" ht="15">
      <c r="A24" s="113" t="s">
        <v>39</v>
      </c>
      <c r="B24" s="113" t="s">
        <v>366</v>
      </c>
      <c r="C24" s="113" t="s">
        <v>238</v>
      </c>
      <c r="D24" s="113" t="s">
        <v>254</v>
      </c>
      <c r="E24" s="114">
        <v>5389650</v>
      </c>
      <c r="F24" s="115">
        <v>475000</v>
      </c>
      <c r="G24" s="141">
        <v>45107</v>
      </c>
      <c r="H24" s="113" t="s">
        <v>270</v>
      </c>
    </row>
    <row r="25" spans="1:8" ht="15">
      <c r="A25" s="113" t="s">
        <v>39</v>
      </c>
      <c r="B25" s="113" t="s">
        <v>366</v>
      </c>
      <c r="C25" s="113" t="s">
        <v>247</v>
      </c>
      <c r="D25" s="113" t="s">
        <v>246</v>
      </c>
      <c r="E25" s="114">
        <v>5388872</v>
      </c>
      <c r="F25" s="115">
        <v>1471000</v>
      </c>
      <c r="G25" s="141">
        <v>45105</v>
      </c>
      <c r="H25" s="113" t="s">
        <v>218</v>
      </c>
    </row>
    <row r="26" spans="1:8" ht="15">
      <c r="A26" s="113" t="s">
        <v>39</v>
      </c>
      <c r="B26" s="113" t="s">
        <v>366</v>
      </c>
      <c r="C26" s="113" t="s">
        <v>190</v>
      </c>
      <c r="D26" s="113" t="s">
        <v>233</v>
      </c>
      <c r="E26" s="114">
        <v>5385068</v>
      </c>
      <c r="F26" s="115">
        <v>500000</v>
      </c>
      <c r="G26" s="141">
        <v>45085</v>
      </c>
      <c r="H26" s="113" t="s">
        <v>234</v>
      </c>
    </row>
    <row r="27" spans="1:8" ht="30">
      <c r="A27" s="113" t="s">
        <v>39</v>
      </c>
      <c r="B27" s="113" t="s">
        <v>366</v>
      </c>
      <c r="C27" s="113" t="s">
        <v>190</v>
      </c>
      <c r="D27" s="113" t="s">
        <v>229</v>
      </c>
      <c r="E27" s="114">
        <v>5389300</v>
      </c>
      <c r="F27" s="115">
        <v>250000</v>
      </c>
      <c r="G27" s="141">
        <v>45107</v>
      </c>
      <c r="H27" s="113" t="s">
        <v>230</v>
      </c>
    </row>
    <row r="28" spans="1:8" ht="30">
      <c r="A28" s="113" t="s">
        <v>39</v>
      </c>
      <c r="B28" s="113" t="s">
        <v>366</v>
      </c>
      <c r="C28" s="113" t="s">
        <v>190</v>
      </c>
      <c r="D28" s="113" t="s">
        <v>260</v>
      </c>
      <c r="E28" s="114">
        <v>5388250</v>
      </c>
      <c r="F28" s="115">
        <v>605000</v>
      </c>
      <c r="G28" s="141">
        <v>45103</v>
      </c>
      <c r="H28" s="113" t="s">
        <v>261</v>
      </c>
    </row>
    <row r="29" spans="1:8" ht="15">
      <c r="A29" s="113" t="s">
        <v>39</v>
      </c>
      <c r="B29" s="113" t="s">
        <v>366</v>
      </c>
      <c r="C29" s="113" t="s">
        <v>247</v>
      </c>
      <c r="D29" s="113" t="s">
        <v>279</v>
      </c>
      <c r="E29" s="114">
        <v>5384420</v>
      </c>
      <c r="F29" s="115">
        <v>1700000</v>
      </c>
      <c r="G29" s="141">
        <v>45083</v>
      </c>
      <c r="H29" s="113" t="s">
        <v>280</v>
      </c>
    </row>
    <row r="30" spans="1:8" ht="30">
      <c r="A30" s="113" t="s">
        <v>39</v>
      </c>
      <c r="B30" s="113" t="s">
        <v>366</v>
      </c>
      <c r="C30" s="113" t="s">
        <v>238</v>
      </c>
      <c r="D30" s="113" t="s">
        <v>237</v>
      </c>
      <c r="E30" s="114">
        <v>5388566</v>
      </c>
      <c r="F30" s="115">
        <v>300000</v>
      </c>
      <c r="G30" s="141">
        <v>45104</v>
      </c>
      <c r="H30" s="113" t="s">
        <v>239</v>
      </c>
    </row>
    <row r="31" spans="1:8" ht="15">
      <c r="A31" s="113" t="s">
        <v>39</v>
      </c>
      <c r="B31" s="113" t="s">
        <v>366</v>
      </c>
      <c r="C31" s="113" t="s">
        <v>196</v>
      </c>
      <c r="D31" s="113" t="s">
        <v>240</v>
      </c>
      <c r="E31" s="114">
        <v>5385763</v>
      </c>
      <c r="F31" s="115">
        <v>87000</v>
      </c>
      <c r="G31" s="141">
        <v>45090</v>
      </c>
      <c r="H31" s="113" t="s">
        <v>211</v>
      </c>
    </row>
    <row r="32" spans="1:8" ht="15">
      <c r="A32" s="113" t="s">
        <v>39</v>
      </c>
      <c r="B32" s="113" t="s">
        <v>366</v>
      </c>
      <c r="C32" s="113" t="s">
        <v>190</v>
      </c>
      <c r="D32" s="113" t="s">
        <v>241</v>
      </c>
      <c r="E32" s="114">
        <v>5386439</v>
      </c>
      <c r="F32" s="115">
        <v>113000</v>
      </c>
      <c r="G32" s="141">
        <v>45093</v>
      </c>
      <c r="H32" s="113" t="s">
        <v>242</v>
      </c>
    </row>
    <row r="33" spans="1:8" ht="15">
      <c r="A33" s="113" t="s">
        <v>39</v>
      </c>
      <c r="B33" s="113" t="s">
        <v>366</v>
      </c>
      <c r="C33" s="113" t="s">
        <v>247</v>
      </c>
      <c r="D33" s="113" t="s">
        <v>273</v>
      </c>
      <c r="E33" s="114">
        <v>5384240</v>
      </c>
      <c r="F33" s="115">
        <v>25999999</v>
      </c>
      <c r="G33" s="141">
        <v>45082</v>
      </c>
      <c r="H33" s="113" t="s">
        <v>274</v>
      </c>
    </row>
    <row r="34" spans="1:8" ht="30">
      <c r="A34" s="113" t="s">
        <v>39</v>
      </c>
      <c r="B34" s="113" t="s">
        <v>366</v>
      </c>
      <c r="C34" s="113" t="s">
        <v>190</v>
      </c>
      <c r="D34" s="113" t="s">
        <v>262</v>
      </c>
      <c r="E34" s="114">
        <v>5383585</v>
      </c>
      <c r="F34" s="115">
        <v>405000</v>
      </c>
      <c r="G34" s="141">
        <v>45078</v>
      </c>
      <c r="H34" s="113" t="s">
        <v>261</v>
      </c>
    </row>
    <row r="35" spans="1:8" ht="15">
      <c r="A35" s="113" t="s">
        <v>39</v>
      </c>
      <c r="B35" s="113" t="s">
        <v>366</v>
      </c>
      <c r="C35" s="113" t="s">
        <v>190</v>
      </c>
      <c r="D35" s="113" t="s">
        <v>277</v>
      </c>
      <c r="E35" s="114">
        <v>5389371</v>
      </c>
      <c r="F35" s="115">
        <v>40000</v>
      </c>
      <c r="G35" s="141">
        <v>45107</v>
      </c>
      <c r="H35" s="113" t="s">
        <v>191</v>
      </c>
    </row>
    <row r="36" spans="1:8" ht="15">
      <c r="A36" s="113" t="s">
        <v>39</v>
      </c>
      <c r="B36" s="113" t="s">
        <v>366</v>
      </c>
      <c r="C36" s="113" t="s">
        <v>196</v>
      </c>
      <c r="D36" s="113" t="s">
        <v>248</v>
      </c>
      <c r="E36" s="114">
        <v>5387741</v>
      </c>
      <c r="F36" s="115">
        <v>135000</v>
      </c>
      <c r="G36" s="141">
        <v>45100</v>
      </c>
      <c r="H36" s="113" t="s">
        <v>224</v>
      </c>
    </row>
    <row r="37" spans="1:8" ht="15">
      <c r="A37" s="113" t="s">
        <v>39</v>
      </c>
      <c r="B37" s="113" t="s">
        <v>366</v>
      </c>
      <c r="C37" s="113" t="s">
        <v>220</v>
      </c>
      <c r="D37" s="113" t="s">
        <v>231</v>
      </c>
      <c r="E37" s="114">
        <v>5385302</v>
      </c>
      <c r="F37" s="115">
        <v>34000000</v>
      </c>
      <c r="G37" s="141">
        <v>45086</v>
      </c>
      <c r="H37" s="113" t="s">
        <v>232</v>
      </c>
    </row>
    <row r="38" spans="1:8" ht="15">
      <c r="A38" s="113" t="s">
        <v>39</v>
      </c>
      <c r="B38" s="113" t="s">
        <v>366</v>
      </c>
      <c r="C38" s="113" t="s">
        <v>196</v>
      </c>
      <c r="D38" s="113" t="s">
        <v>249</v>
      </c>
      <c r="E38" s="114">
        <v>5385925</v>
      </c>
      <c r="F38" s="115">
        <v>141648</v>
      </c>
      <c r="G38" s="141">
        <v>45091</v>
      </c>
      <c r="H38" s="113" t="s">
        <v>224</v>
      </c>
    </row>
    <row r="39" spans="1:8" ht="30">
      <c r="A39" s="113" t="s">
        <v>39</v>
      </c>
      <c r="B39" s="113" t="s">
        <v>366</v>
      </c>
      <c r="C39" s="113" t="s">
        <v>238</v>
      </c>
      <c r="D39" s="113" t="s">
        <v>254</v>
      </c>
      <c r="E39" s="114">
        <v>5389649</v>
      </c>
      <c r="F39" s="115">
        <v>100000</v>
      </c>
      <c r="G39" s="141">
        <v>45107</v>
      </c>
      <c r="H39" s="113" t="s">
        <v>255</v>
      </c>
    </row>
    <row r="40" spans="1:8" ht="15">
      <c r="A40" s="113" t="s">
        <v>39</v>
      </c>
      <c r="B40" s="113" t="s">
        <v>366</v>
      </c>
      <c r="C40" s="113" t="s">
        <v>190</v>
      </c>
      <c r="D40" s="113" t="s">
        <v>256</v>
      </c>
      <c r="E40" s="114">
        <v>5388137</v>
      </c>
      <c r="F40" s="115">
        <v>346000</v>
      </c>
      <c r="G40" s="141">
        <v>45100</v>
      </c>
      <c r="H40" s="113" t="s">
        <v>257</v>
      </c>
    </row>
    <row r="41" spans="1:8" ht="15">
      <c r="A41" s="113" t="s">
        <v>39</v>
      </c>
      <c r="B41" s="113" t="s">
        <v>366</v>
      </c>
      <c r="C41" s="113" t="s">
        <v>238</v>
      </c>
      <c r="D41" s="113" t="s">
        <v>252</v>
      </c>
      <c r="E41" s="114">
        <v>5384236</v>
      </c>
      <c r="F41" s="115">
        <v>460000</v>
      </c>
      <c r="G41" s="141">
        <v>45082</v>
      </c>
      <c r="H41" s="113" t="s">
        <v>253</v>
      </c>
    </row>
    <row r="42" spans="1:8" ht="30">
      <c r="A42" s="113" t="s">
        <v>39</v>
      </c>
      <c r="B42" s="113" t="s">
        <v>366</v>
      </c>
      <c r="C42" s="113" t="s">
        <v>190</v>
      </c>
      <c r="D42" s="113" t="s">
        <v>266</v>
      </c>
      <c r="E42" s="114">
        <v>5384191</v>
      </c>
      <c r="F42" s="115">
        <v>450000</v>
      </c>
      <c r="G42" s="141">
        <v>45082</v>
      </c>
      <c r="H42" s="113" t="s">
        <v>267</v>
      </c>
    </row>
    <row r="43" spans="1:8" ht="15">
      <c r="A43" s="113" t="s">
        <v>39</v>
      </c>
      <c r="B43" s="113" t="s">
        <v>366</v>
      </c>
      <c r="C43" s="113" t="s">
        <v>190</v>
      </c>
      <c r="D43" s="113" t="s">
        <v>275</v>
      </c>
      <c r="E43" s="114">
        <v>5388945</v>
      </c>
      <c r="F43" s="115">
        <v>2848880</v>
      </c>
      <c r="G43" s="141">
        <v>45105</v>
      </c>
      <c r="H43" s="113" t="s">
        <v>276</v>
      </c>
    </row>
    <row r="44" spans="1:8" ht="15">
      <c r="A44" s="113" t="s">
        <v>39</v>
      </c>
      <c r="B44" s="113" t="s">
        <v>366</v>
      </c>
      <c r="C44" s="113" t="s">
        <v>236</v>
      </c>
      <c r="D44" s="113" t="s">
        <v>235</v>
      </c>
      <c r="E44" s="114">
        <v>5385889</v>
      </c>
      <c r="F44" s="115">
        <v>480000</v>
      </c>
      <c r="G44" s="141">
        <v>45091</v>
      </c>
      <c r="H44" s="113" t="s">
        <v>234</v>
      </c>
    </row>
    <row r="45" spans="1:8" ht="15">
      <c r="A45" s="113" t="s">
        <v>39</v>
      </c>
      <c r="B45" s="113" t="s">
        <v>366</v>
      </c>
      <c r="C45" s="113" t="s">
        <v>207</v>
      </c>
      <c r="D45" s="113" t="s">
        <v>170</v>
      </c>
      <c r="E45" s="114">
        <v>5385169</v>
      </c>
      <c r="F45" s="115">
        <v>15000</v>
      </c>
      <c r="G45" s="141">
        <v>45086</v>
      </c>
      <c r="H45" s="113" t="s">
        <v>269</v>
      </c>
    </row>
    <row r="46" spans="1:8" ht="15">
      <c r="A46" s="113" t="s">
        <v>39</v>
      </c>
      <c r="B46" s="113" t="s">
        <v>366</v>
      </c>
      <c r="C46" s="113" t="s">
        <v>190</v>
      </c>
      <c r="D46" s="113" t="s">
        <v>243</v>
      </c>
      <c r="E46" s="114">
        <v>5389569</v>
      </c>
      <c r="F46" s="115">
        <v>348000</v>
      </c>
      <c r="G46" s="141">
        <v>45107</v>
      </c>
      <c r="H46" s="113" t="s">
        <v>242</v>
      </c>
    </row>
    <row r="47" spans="1:8" ht="15">
      <c r="A47" s="113" t="s">
        <v>39</v>
      </c>
      <c r="B47" s="113" t="s">
        <v>366</v>
      </c>
      <c r="C47" s="113" t="s">
        <v>190</v>
      </c>
      <c r="D47" s="113" t="s">
        <v>271</v>
      </c>
      <c r="E47" s="114">
        <v>5388278</v>
      </c>
      <c r="F47" s="115">
        <v>425000</v>
      </c>
      <c r="G47" s="141">
        <v>45103</v>
      </c>
      <c r="H47" s="113" t="s">
        <v>272</v>
      </c>
    </row>
    <row r="48" spans="1:8" ht="30">
      <c r="A48" s="113" t="s">
        <v>39</v>
      </c>
      <c r="B48" s="113" t="s">
        <v>366</v>
      </c>
      <c r="C48" s="113" t="s">
        <v>238</v>
      </c>
      <c r="D48" s="113" t="s">
        <v>244</v>
      </c>
      <c r="E48" s="114">
        <v>5385929</v>
      </c>
      <c r="F48" s="115">
        <v>1650000</v>
      </c>
      <c r="G48" s="141">
        <v>45091</v>
      </c>
      <c r="H48" s="113" t="s">
        <v>245</v>
      </c>
    </row>
    <row r="49" spans="1:8" ht="15">
      <c r="A49" s="113" t="s">
        <v>39</v>
      </c>
      <c r="B49" s="113" t="s">
        <v>366</v>
      </c>
      <c r="C49" s="113" t="s">
        <v>238</v>
      </c>
      <c r="D49" s="113" t="s">
        <v>258</v>
      </c>
      <c r="E49" s="114">
        <v>5387165</v>
      </c>
      <c r="F49" s="115">
        <v>200000</v>
      </c>
      <c r="G49" s="141">
        <v>45098</v>
      </c>
      <c r="H49" s="113" t="s">
        <v>259</v>
      </c>
    </row>
    <row r="50" spans="1:8" ht="30">
      <c r="A50" s="113" t="s">
        <v>39</v>
      </c>
      <c r="B50" s="113" t="s">
        <v>366</v>
      </c>
      <c r="C50" s="113" t="s">
        <v>238</v>
      </c>
      <c r="D50" s="113" t="s">
        <v>250</v>
      </c>
      <c r="E50" s="114">
        <v>5389725</v>
      </c>
      <c r="F50" s="115">
        <v>30000</v>
      </c>
      <c r="G50" s="141">
        <v>45107</v>
      </c>
      <c r="H50" s="113" t="s">
        <v>251</v>
      </c>
    </row>
    <row r="51" spans="1:8" ht="30">
      <c r="A51" s="113" t="s">
        <v>39</v>
      </c>
      <c r="B51" s="113" t="s">
        <v>366</v>
      </c>
      <c r="C51" s="113" t="s">
        <v>196</v>
      </c>
      <c r="D51" s="113" t="s">
        <v>268</v>
      </c>
      <c r="E51" s="114">
        <v>5386391</v>
      </c>
      <c r="F51" s="115">
        <v>1747800</v>
      </c>
      <c r="G51" s="141">
        <v>45093</v>
      </c>
      <c r="H51" s="113" t="s">
        <v>267</v>
      </c>
    </row>
    <row r="52" spans="1:8" ht="15">
      <c r="A52" s="113" t="s">
        <v>39</v>
      </c>
      <c r="B52" s="113" t="s">
        <v>366</v>
      </c>
      <c r="C52" s="113" t="s">
        <v>190</v>
      </c>
      <c r="D52" s="113" t="s">
        <v>278</v>
      </c>
      <c r="E52" s="114">
        <v>5384085</v>
      </c>
      <c r="F52" s="115">
        <v>2000000</v>
      </c>
      <c r="G52" s="141">
        <v>45079</v>
      </c>
      <c r="H52" s="113" t="s">
        <v>191</v>
      </c>
    </row>
    <row r="53" spans="1:8" ht="15">
      <c r="A53" s="113" t="s">
        <v>39</v>
      </c>
      <c r="B53" s="113" t="s">
        <v>366</v>
      </c>
      <c r="C53" s="113" t="s">
        <v>196</v>
      </c>
      <c r="D53" s="113" t="s">
        <v>263</v>
      </c>
      <c r="E53" s="114">
        <v>5387704</v>
      </c>
      <c r="F53" s="115">
        <v>700000</v>
      </c>
      <c r="G53" s="141">
        <v>45100</v>
      </c>
      <c r="H53" s="113" t="s">
        <v>264</v>
      </c>
    </row>
    <row r="54" spans="1:8" ht="15">
      <c r="A54" s="113" t="s">
        <v>106</v>
      </c>
      <c r="B54" s="113" t="s">
        <v>369</v>
      </c>
      <c r="C54" s="113" t="s">
        <v>190</v>
      </c>
      <c r="D54" s="113" t="s">
        <v>305</v>
      </c>
      <c r="E54" s="114">
        <v>5386494</v>
      </c>
      <c r="F54" s="115">
        <v>355005</v>
      </c>
      <c r="G54" s="141">
        <v>45093</v>
      </c>
      <c r="H54" s="113" t="s">
        <v>306</v>
      </c>
    </row>
    <row r="55" spans="1:8" ht="30">
      <c r="A55" s="113" t="s">
        <v>106</v>
      </c>
      <c r="B55" s="113" t="s">
        <v>369</v>
      </c>
      <c r="C55" s="113" t="s">
        <v>190</v>
      </c>
      <c r="D55" s="113" t="s">
        <v>303</v>
      </c>
      <c r="E55" s="114">
        <v>5388886</v>
      </c>
      <c r="F55" s="115">
        <v>120000</v>
      </c>
      <c r="G55" s="141">
        <v>45105</v>
      </c>
      <c r="H55" s="113" t="s">
        <v>304</v>
      </c>
    </row>
    <row r="56" spans="1:8" ht="15">
      <c r="A56" s="113" t="s">
        <v>106</v>
      </c>
      <c r="B56" s="113" t="s">
        <v>369</v>
      </c>
      <c r="C56" s="113" t="s">
        <v>190</v>
      </c>
      <c r="D56" s="113" t="s">
        <v>326</v>
      </c>
      <c r="E56" s="114">
        <v>5383942</v>
      </c>
      <c r="F56" s="115">
        <v>200000</v>
      </c>
      <c r="G56" s="141">
        <v>45079</v>
      </c>
      <c r="H56" s="113" t="s">
        <v>325</v>
      </c>
    </row>
    <row r="57" spans="1:8" ht="15">
      <c r="A57" s="113" t="s">
        <v>106</v>
      </c>
      <c r="B57" s="113" t="s">
        <v>369</v>
      </c>
      <c r="C57" s="113" t="s">
        <v>196</v>
      </c>
      <c r="D57" s="113" t="s">
        <v>285</v>
      </c>
      <c r="E57" s="114">
        <v>5388862</v>
      </c>
      <c r="F57" s="115">
        <v>50000</v>
      </c>
      <c r="G57" s="141">
        <v>45105</v>
      </c>
      <c r="H57" s="113" t="s">
        <v>286</v>
      </c>
    </row>
    <row r="58" spans="1:8" ht="15">
      <c r="A58" s="113" t="s">
        <v>106</v>
      </c>
      <c r="B58" s="113" t="s">
        <v>369</v>
      </c>
      <c r="C58" s="113" t="s">
        <v>247</v>
      </c>
      <c r="D58" s="113" t="s">
        <v>320</v>
      </c>
      <c r="E58" s="114">
        <v>5388378</v>
      </c>
      <c r="F58" s="115">
        <v>795000</v>
      </c>
      <c r="G58" s="141">
        <v>45103</v>
      </c>
      <c r="H58" s="113" t="s">
        <v>321</v>
      </c>
    </row>
    <row r="59" spans="1:8" ht="15">
      <c r="A59" s="113" t="s">
        <v>106</v>
      </c>
      <c r="B59" s="113" t="s">
        <v>369</v>
      </c>
      <c r="C59" s="113" t="s">
        <v>196</v>
      </c>
      <c r="D59" s="113" t="s">
        <v>292</v>
      </c>
      <c r="E59" s="114">
        <v>5388277</v>
      </c>
      <c r="F59" s="115">
        <v>20000</v>
      </c>
      <c r="G59" s="141">
        <v>45103</v>
      </c>
      <c r="H59" s="113" t="s">
        <v>293</v>
      </c>
    </row>
    <row r="60" spans="1:8" ht="15">
      <c r="A60" s="113" t="s">
        <v>106</v>
      </c>
      <c r="B60" s="113" t="s">
        <v>369</v>
      </c>
      <c r="C60" s="113" t="s">
        <v>196</v>
      </c>
      <c r="D60" s="113" t="s">
        <v>295</v>
      </c>
      <c r="E60" s="114">
        <v>5388943</v>
      </c>
      <c r="F60" s="115">
        <v>150000</v>
      </c>
      <c r="G60" s="141">
        <v>45105</v>
      </c>
      <c r="H60" s="113" t="s">
        <v>293</v>
      </c>
    </row>
    <row r="61" spans="1:8" ht="15">
      <c r="A61" s="113" t="s">
        <v>106</v>
      </c>
      <c r="B61" s="113" t="s">
        <v>369</v>
      </c>
      <c r="C61" s="113" t="s">
        <v>190</v>
      </c>
      <c r="D61" s="113" t="s">
        <v>289</v>
      </c>
      <c r="E61" s="114">
        <v>5387565</v>
      </c>
      <c r="F61" s="115">
        <v>258000</v>
      </c>
      <c r="G61" s="141">
        <v>45099</v>
      </c>
      <c r="H61" s="113" t="s">
        <v>290</v>
      </c>
    </row>
    <row r="62" spans="1:8" ht="15">
      <c r="A62" s="113" t="s">
        <v>106</v>
      </c>
      <c r="B62" s="113" t="s">
        <v>369</v>
      </c>
      <c r="C62" s="113" t="s">
        <v>238</v>
      </c>
      <c r="D62" s="113" t="s">
        <v>301</v>
      </c>
      <c r="E62" s="114">
        <v>5386856</v>
      </c>
      <c r="F62" s="115">
        <v>544500</v>
      </c>
      <c r="G62" s="141">
        <v>45097</v>
      </c>
      <c r="H62" s="113" t="s">
        <v>302</v>
      </c>
    </row>
    <row r="63" spans="1:8" ht="30">
      <c r="A63" s="113" t="s">
        <v>106</v>
      </c>
      <c r="B63" s="113" t="s">
        <v>369</v>
      </c>
      <c r="C63" s="113" t="s">
        <v>314</v>
      </c>
      <c r="D63" s="113" t="s">
        <v>313</v>
      </c>
      <c r="E63" s="114">
        <v>5383789</v>
      </c>
      <c r="F63" s="115">
        <v>379000</v>
      </c>
      <c r="G63" s="141">
        <v>45078</v>
      </c>
      <c r="H63" s="113" t="s">
        <v>315</v>
      </c>
    </row>
    <row r="64" spans="1:8" ht="15">
      <c r="A64" s="113" t="s">
        <v>106</v>
      </c>
      <c r="B64" s="113" t="s">
        <v>369</v>
      </c>
      <c r="C64" s="113" t="s">
        <v>247</v>
      </c>
      <c r="D64" s="113" t="s">
        <v>281</v>
      </c>
      <c r="E64" s="114">
        <v>5386575</v>
      </c>
      <c r="F64" s="115">
        <v>347750</v>
      </c>
      <c r="G64" s="141">
        <v>45093</v>
      </c>
      <c r="H64" s="113" t="s">
        <v>282</v>
      </c>
    </row>
    <row r="65" spans="1:8" ht="30">
      <c r="A65" s="113" t="s">
        <v>106</v>
      </c>
      <c r="B65" s="113" t="s">
        <v>369</v>
      </c>
      <c r="C65" s="113" t="s">
        <v>193</v>
      </c>
      <c r="D65" s="113" t="s">
        <v>177</v>
      </c>
      <c r="E65" s="114">
        <v>5384077</v>
      </c>
      <c r="F65" s="115">
        <v>380972</v>
      </c>
      <c r="G65" s="141">
        <v>45079</v>
      </c>
      <c r="H65" s="113" t="s">
        <v>291</v>
      </c>
    </row>
    <row r="66" spans="1:8" ht="15">
      <c r="A66" s="113" t="s">
        <v>106</v>
      </c>
      <c r="B66" s="113" t="s">
        <v>369</v>
      </c>
      <c r="C66" s="113" t="s">
        <v>190</v>
      </c>
      <c r="D66" s="113" t="s">
        <v>327</v>
      </c>
      <c r="E66" s="114">
        <v>5387306</v>
      </c>
      <c r="F66" s="115">
        <v>221824</v>
      </c>
      <c r="G66" s="141">
        <v>45099</v>
      </c>
      <c r="H66" s="113" t="s">
        <v>276</v>
      </c>
    </row>
    <row r="67" spans="1:8" ht="15">
      <c r="A67" s="113" t="s">
        <v>106</v>
      </c>
      <c r="B67" s="113" t="s">
        <v>369</v>
      </c>
      <c r="C67" s="113" t="s">
        <v>190</v>
      </c>
      <c r="D67" s="113" t="s">
        <v>330</v>
      </c>
      <c r="E67" s="114">
        <v>5383584</v>
      </c>
      <c r="F67" s="115">
        <v>254000</v>
      </c>
      <c r="G67" s="141">
        <v>45078</v>
      </c>
      <c r="H67" s="113" t="s">
        <v>191</v>
      </c>
    </row>
    <row r="68" spans="1:8" ht="15">
      <c r="A68" s="113" t="s">
        <v>106</v>
      </c>
      <c r="B68" s="113" t="s">
        <v>369</v>
      </c>
      <c r="C68" s="113" t="s">
        <v>196</v>
      </c>
      <c r="D68" s="113" t="s">
        <v>300</v>
      </c>
      <c r="E68" s="114">
        <v>5386855</v>
      </c>
      <c r="F68" s="115">
        <v>250000</v>
      </c>
      <c r="G68" s="141">
        <v>45097</v>
      </c>
      <c r="H68" s="113" t="s">
        <v>218</v>
      </c>
    </row>
    <row r="69" spans="1:8" ht="15">
      <c r="A69" s="113" t="s">
        <v>106</v>
      </c>
      <c r="B69" s="113" t="s">
        <v>369</v>
      </c>
      <c r="C69" s="113" t="s">
        <v>190</v>
      </c>
      <c r="D69" s="113" t="s">
        <v>283</v>
      </c>
      <c r="E69" s="114">
        <v>5383604</v>
      </c>
      <c r="F69" s="115">
        <v>352715</v>
      </c>
      <c r="G69" s="141">
        <v>45078</v>
      </c>
      <c r="H69" s="113" t="s">
        <v>284</v>
      </c>
    </row>
    <row r="70" spans="1:8" ht="15">
      <c r="A70" s="113" t="s">
        <v>106</v>
      </c>
      <c r="B70" s="113" t="s">
        <v>369</v>
      </c>
      <c r="C70" s="113" t="s">
        <v>196</v>
      </c>
      <c r="D70" s="113" t="s">
        <v>296</v>
      </c>
      <c r="E70" s="114">
        <v>5385803</v>
      </c>
      <c r="F70" s="115">
        <v>50000</v>
      </c>
      <c r="G70" s="141">
        <v>45090</v>
      </c>
      <c r="H70" s="113" t="s">
        <v>293</v>
      </c>
    </row>
    <row r="71" spans="1:8" ht="30">
      <c r="A71" s="113" t="s">
        <v>106</v>
      </c>
      <c r="B71" s="113" t="s">
        <v>369</v>
      </c>
      <c r="C71" s="113" t="s">
        <v>196</v>
      </c>
      <c r="D71" s="113" t="s">
        <v>299</v>
      </c>
      <c r="E71" s="114">
        <v>5383788</v>
      </c>
      <c r="F71" s="115">
        <v>50000</v>
      </c>
      <c r="G71" s="141">
        <v>45078</v>
      </c>
      <c r="H71" s="113" t="s">
        <v>213</v>
      </c>
    </row>
    <row r="72" spans="1:8" ht="15">
      <c r="A72" s="113" t="s">
        <v>106</v>
      </c>
      <c r="B72" s="113" t="s">
        <v>369</v>
      </c>
      <c r="C72" s="113" t="s">
        <v>247</v>
      </c>
      <c r="D72" s="113" t="s">
        <v>328</v>
      </c>
      <c r="E72" s="114">
        <v>5389293</v>
      </c>
      <c r="F72" s="115">
        <v>15896000</v>
      </c>
      <c r="G72" s="141">
        <v>45107</v>
      </c>
      <c r="H72" s="113" t="s">
        <v>329</v>
      </c>
    </row>
    <row r="73" spans="1:8" ht="15">
      <c r="A73" s="113" t="s">
        <v>106</v>
      </c>
      <c r="B73" s="113" t="s">
        <v>369</v>
      </c>
      <c r="C73" s="113" t="s">
        <v>247</v>
      </c>
      <c r="D73" s="113" t="s">
        <v>287</v>
      </c>
      <c r="E73" s="114">
        <v>5385999</v>
      </c>
      <c r="F73" s="115">
        <v>5765000</v>
      </c>
      <c r="G73" s="141">
        <v>45091</v>
      </c>
      <c r="H73" s="113" t="s">
        <v>288</v>
      </c>
    </row>
    <row r="74" spans="1:8" ht="15">
      <c r="A74" s="113" t="s">
        <v>106</v>
      </c>
      <c r="B74" s="113" t="s">
        <v>369</v>
      </c>
      <c r="C74" s="113" t="s">
        <v>196</v>
      </c>
      <c r="D74" s="113" t="s">
        <v>297</v>
      </c>
      <c r="E74" s="114">
        <v>5385473</v>
      </c>
      <c r="F74" s="115">
        <v>100000</v>
      </c>
      <c r="G74" s="141">
        <v>45089</v>
      </c>
      <c r="H74" s="113" t="s">
        <v>293</v>
      </c>
    </row>
    <row r="75" spans="1:8" ht="15">
      <c r="A75" s="113" t="s">
        <v>106</v>
      </c>
      <c r="B75" s="113" t="s">
        <v>369</v>
      </c>
      <c r="C75" s="113" t="s">
        <v>190</v>
      </c>
      <c r="D75" s="113" t="s">
        <v>322</v>
      </c>
      <c r="E75" s="114">
        <v>5384165</v>
      </c>
      <c r="F75" s="115">
        <v>155000</v>
      </c>
      <c r="G75" s="141">
        <v>45082</v>
      </c>
      <c r="H75" s="113" t="s">
        <v>323</v>
      </c>
    </row>
    <row r="76" spans="1:8" ht="30">
      <c r="A76" s="113" t="s">
        <v>106</v>
      </c>
      <c r="B76" s="113" t="s">
        <v>369</v>
      </c>
      <c r="C76" s="113" t="s">
        <v>207</v>
      </c>
      <c r="D76" s="113" t="s">
        <v>177</v>
      </c>
      <c r="E76" s="114">
        <v>5384078</v>
      </c>
      <c r="F76" s="115">
        <v>13580</v>
      </c>
      <c r="G76" s="141">
        <v>45079</v>
      </c>
      <c r="H76" s="113" t="s">
        <v>291</v>
      </c>
    </row>
    <row r="77" spans="1:8" ht="15">
      <c r="A77" s="113" t="s">
        <v>106</v>
      </c>
      <c r="B77" s="113" t="s">
        <v>369</v>
      </c>
      <c r="C77" s="113" t="s">
        <v>238</v>
      </c>
      <c r="D77" s="113" t="s">
        <v>311</v>
      </c>
      <c r="E77" s="114">
        <v>5384965</v>
      </c>
      <c r="F77" s="115">
        <v>250000</v>
      </c>
      <c r="G77" s="141">
        <v>45085</v>
      </c>
      <c r="H77" s="113" t="s">
        <v>312</v>
      </c>
    </row>
    <row r="78" spans="1:8" ht="15">
      <c r="A78" s="113" t="s">
        <v>106</v>
      </c>
      <c r="B78" s="113" t="s">
        <v>369</v>
      </c>
      <c r="C78" s="113" t="s">
        <v>190</v>
      </c>
      <c r="D78" s="113" t="s">
        <v>318</v>
      </c>
      <c r="E78" s="114">
        <v>5389373</v>
      </c>
      <c r="F78" s="115">
        <v>444000</v>
      </c>
      <c r="G78" s="141">
        <v>45107</v>
      </c>
      <c r="H78" s="113" t="s">
        <v>319</v>
      </c>
    </row>
    <row r="79" spans="1:8" ht="15">
      <c r="A79" s="113" t="s">
        <v>106</v>
      </c>
      <c r="B79" s="113" t="s">
        <v>369</v>
      </c>
      <c r="C79" s="113" t="s">
        <v>196</v>
      </c>
      <c r="D79" s="113" t="s">
        <v>294</v>
      </c>
      <c r="E79" s="114">
        <v>5384304</v>
      </c>
      <c r="F79" s="115">
        <v>22768</v>
      </c>
      <c r="G79" s="141">
        <v>45082</v>
      </c>
      <c r="H79" s="113" t="s">
        <v>293</v>
      </c>
    </row>
    <row r="80" spans="1:8" ht="30">
      <c r="A80" s="113" t="s">
        <v>106</v>
      </c>
      <c r="B80" s="113" t="s">
        <v>369</v>
      </c>
      <c r="C80" s="113" t="s">
        <v>190</v>
      </c>
      <c r="D80" s="113" t="s">
        <v>307</v>
      </c>
      <c r="E80" s="114">
        <v>5385751</v>
      </c>
      <c r="F80" s="115">
        <v>728000</v>
      </c>
      <c r="G80" s="141">
        <v>45090</v>
      </c>
      <c r="H80" s="113" t="s">
        <v>308</v>
      </c>
    </row>
    <row r="81" spans="1:8" ht="30">
      <c r="A81" s="113" t="s">
        <v>106</v>
      </c>
      <c r="B81" s="113" t="s">
        <v>369</v>
      </c>
      <c r="C81" s="113" t="s">
        <v>238</v>
      </c>
      <c r="D81" s="113" t="s">
        <v>310</v>
      </c>
      <c r="E81" s="114">
        <v>5388770</v>
      </c>
      <c r="F81" s="115">
        <v>125000</v>
      </c>
      <c r="G81" s="141">
        <v>45104</v>
      </c>
      <c r="H81" s="113" t="s">
        <v>178</v>
      </c>
    </row>
    <row r="82" spans="1:8" ht="15">
      <c r="A82" s="113" t="s">
        <v>106</v>
      </c>
      <c r="B82" s="113" t="s">
        <v>369</v>
      </c>
      <c r="C82" s="113" t="s">
        <v>193</v>
      </c>
      <c r="D82" s="113" t="s">
        <v>324</v>
      </c>
      <c r="E82" s="114">
        <v>5389296</v>
      </c>
      <c r="F82" s="115">
        <v>333740</v>
      </c>
      <c r="G82" s="141">
        <v>45107</v>
      </c>
      <c r="H82" s="113" t="s">
        <v>325</v>
      </c>
    </row>
    <row r="83" spans="1:8" ht="15">
      <c r="A83" s="113" t="s">
        <v>106</v>
      </c>
      <c r="B83" s="113" t="s">
        <v>369</v>
      </c>
      <c r="C83" s="113" t="s">
        <v>190</v>
      </c>
      <c r="D83" s="113" t="s">
        <v>298</v>
      </c>
      <c r="E83" s="114">
        <v>5389695</v>
      </c>
      <c r="F83" s="115">
        <v>292000</v>
      </c>
      <c r="G83" s="141">
        <v>45107</v>
      </c>
      <c r="H83" s="113" t="s">
        <v>242</v>
      </c>
    </row>
    <row r="84" spans="1:8" ht="30">
      <c r="A84" s="113" t="s">
        <v>106</v>
      </c>
      <c r="B84" s="113" t="s">
        <v>369</v>
      </c>
      <c r="C84" s="113" t="s">
        <v>193</v>
      </c>
      <c r="D84" s="113" t="s">
        <v>309</v>
      </c>
      <c r="E84" s="114">
        <v>5386750</v>
      </c>
      <c r="F84" s="115">
        <v>342643</v>
      </c>
      <c r="G84" s="141">
        <v>45097</v>
      </c>
      <c r="H84" s="113" t="s">
        <v>308</v>
      </c>
    </row>
    <row r="85" spans="1:8" ht="15">
      <c r="A85" s="113" t="s">
        <v>106</v>
      </c>
      <c r="B85" s="113" t="s">
        <v>369</v>
      </c>
      <c r="C85" s="113" t="s">
        <v>196</v>
      </c>
      <c r="D85" s="113" t="s">
        <v>316</v>
      </c>
      <c r="E85" s="114">
        <v>5384618</v>
      </c>
      <c r="F85" s="115">
        <v>50000</v>
      </c>
      <c r="G85" s="141">
        <v>45084</v>
      </c>
      <c r="H85" s="113" t="s">
        <v>317</v>
      </c>
    </row>
    <row r="86" spans="1:8" ht="15">
      <c r="A86" s="113" t="s">
        <v>184</v>
      </c>
      <c r="B86" s="113" t="s">
        <v>370</v>
      </c>
      <c r="C86" s="113" t="s">
        <v>193</v>
      </c>
      <c r="D86" s="113" t="s">
        <v>332</v>
      </c>
      <c r="E86" s="114">
        <v>5388837</v>
      </c>
      <c r="F86" s="115">
        <v>463980</v>
      </c>
      <c r="G86" s="141">
        <v>45105</v>
      </c>
      <c r="H86" s="113" t="s">
        <v>333</v>
      </c>
    </row>
    <row r="87" spans="1:8" ht="15">
      <c r="A87" s="113" t="s">
        <v>184</v>
      </c>
      <c r="B87" s="113" t="s">
        <v>370</v>
      </c>
      <c r="C87" s="113" t="s">
        <v>190</v>
      </c>
      <c r="D87" s="113" t="s">
        <v>188</v>
      </c>
      <c r="E87" s="114">
        <v>5389326</v>
      </c>
      <c r="F87" s="115">
        <v>275000</v>
      </c>
      <c r="G87" s="141">
        <v>45107</v>
      </c>
      <c r="H87" s="113" t="s">
        <v>331</v>
      </c>
    </row>
    <row r="88" spans="1:8" ht="15">
      <c r="A88" s="113" t="s">
        <v>40</v>
      </c>
      <c r="B88" s="113" t="s">
        <v>371</v>
      </c>
      <c r="C88" s="113" t="s">
        <v>247</v>
      </c>
      <c r="D88" s="113" t="s">
        <v>355</v>
      </c>
      <c r="E88" s="114">
        <v>5388552</v>
      </c>
      <c r="F88" s="115">
        <v>4225000</v>
      </c>
      <c r="G88" s="141">
        <v>45104</v>
      </c>
      <c r="H88" s="113" t="s">
        <v>356</v>
      </c>
    </row>
    <row r="89" spans="1:8" ht="15">
      <c r="A89" s="113" t="s">
        <v>40</v>
      </c>
      <c r="B89" s="113" t="s">
        <v>371</v>
      </c>
      <c r="C89" s="113" t="s">
        <v>190</v>
      </c>
      <c r="D89" s="113" t="s">
        <v>339</v>
      </c>
      <c r="E89" s="114">
        <v>5389559</v>
      </c>
      <c r="F89" s="115">
        <v>660000</v>
      </c>
      <c r="G89" s="141">
        <v>45107</v>
      </c>
      <c r="H89" s="113" t="s">
        <v>242</v>
      </c>
    </row>
    <row r="90" spans="1:8" ht="15">
      <c r="A90" s="113" t="s">
        <v>40</v>
      </c>
      <c r="B90" s="113" t="s">
        <v>371</v>
      </c>
      <c r="C90" s="113" t="s">
        <v>193</v>
      </c>
      <c r="D90" s="113" t="s">
        <v>353</v>
      </c>
      <c r="E90" s="114">
        <v>5387575</v>
      </c>
      <c r="F90" s="115">
        <v>303300</v>
      </c>
      <c r="G90" s="141">
        <v>45099</v>
      </c>
      <c r="H90" s="113" t="s">
        <v>354</v>
      </c>
    </row>
    <row r="91" spans="1:8" ht="15">
      <c r="A91" s="113" t="s">
        <v>40</v>
      </c>
      <c r="B91" s="113" t="s">
        <v>371</v>
      </c>
      <c r="C91" s="113" t="s">
        <v>196</v>
      </c>
      <c r="D91" s="113" t="s">
        <v>343</v>
      </c>
      <c r="E91" s="114">
        <v>5385918</v>
      </c>
      <c r="F91" s="115">
        <v>65000</v>
      </c>
      <c r="G91" s="141">
        <v>45091</v>
      </c>
      <c r="H91" s="113" t="s">
        <v>224</v>
      </c>
    </row>
    <row r="92" spans="1:8" ht="15">
      <c r="A92" s="113" t="s">
        <v>40</v>
      </c>
      <c r="B92" s="113" t="s">
        <v>371</v>
      </c>
      <c r="C92" s="113" t="s">
        <v>190</v>
      </c>
      <c r="D92" s="113" t="s">
        <v>336</v>
      </c>
      <c r="E92" s="114">
        <v>5388291</v>
      </c>
      <c r="F92" s="115">
        <v>1500000</v>
      </c>
      <c r="G92" s="141">
        <v>45103</v>
      </c>
      <c r="H92" s="113" t="s">
        <v>337</v>
      </c>
    </row>
    <row r="93" spans="1:8" ht="30">
      <c r="A93" s="113" t="s">
        <v>40</v>
      </c>
      <c r="B93" s="113" t="s">
        <v>371</v>
      </c>
      <c r="C93" s="113" t="s">
        <v>190</v>
      </c>
      <c r="D93" s="113" t="s">
        <v>340</v>
      </c>
      <c r="E93" s="114">
        <v>5388315</v>
      </c>
      <c r="F93" s="115">
        <v>400000</v>
      </c>
      <c r="G93" s="141">
        <v>45103</v>
      </c>
      <c r="H93" s="113" t="s">
        <v>341</v>
      </c>
    </row>
    <row r="94" spans="1:8" ht="15">
      <c r="A94" s="113" t="s">
        <v>40</v>
      </c>
      <c r="B94" s="113" t="s">
        <v>371</v>
      </c>
      <c r="C94" s="113" t="s">
        <v>247</v>
      </c>
      <c r="D94" s="113" t="s">
        <v>345</v>
      </c>
      <c r="E94" s="114">
        <v>5388366</v>
      </c>
      <c r="F94" s="115">
        <v>3271000</v>
      </c>
      <c r="G94" s="141">
        <v>45103</v>
      </c>
      <c r="H94" s="113" t="s">
        <v>226</v>
      </c>
    </row>
    <row r="95" spans="1:8" ht="15">
      <c r="A95" s="113" t="s">
        <v>40</v>
      </c>
      <c r="B95" s="113" t="s">
        <v>371</v>
      </c>
      <c r="C95" s="113" t="s">
        <v>247</v>
      </c>
      <c r="D95" s="113" t="s">
        <v>348</v>
      </c>
      <c r="E95" s="114">
        <v>5384780</v>
      </c>
      <c r="F95" s="115">
        <v>775000</v>
      </c>
      <c r="G95" s="141">
        <v>45084</v>
      </c>
      <c r="H95" s="113" t="s">
        <v>349</v>
      </c>
    </row>
    <row r="96" spans="1:8" ht="15">
      <c r="A96" s="113" t="s">
        <v>40</v>
      </c>
      <c r="B96" s="113" t="s">
        <v>371</v>
      </c>
      <c r="C96" s="113" t="s">
        <v>193</v>
      </c>
      <c r="D96" s="113" t="s">
        <v>342</v>
      </c>
      <c r="E96" s="114">
        <v>5386788</v>
      </c>
      <c r="F96" s="115">
        <v>246845</v>
      </c>
      <c r="G96" s="141">
        <v>45097</v>
      </c>
      <c r="H96" s="113" t="s">
        <v>215</v>
      </c>
    </row>
    <row r="97" spans="1:8" ht="15">
      <c r="A97" s="113" t="s">
        <v>40</v>
      </c>
      <c r="B97" s="113" t="s">
        <v>371</v>
      </c>
      <c r="C97" s="113" t="s">
        <v>196</v>
      </c>
      <c r="D97" s="113" t="s">
        <v>347</v>
      </c>
      <c r="E97" s="114">
        <v>5384925</v>
      </c>
      <c r="F97" s="115">
        <v>100000</v>
      </c>
      <c r="G97" s="141">
        <v>45085</v>
      </c>
      <c r="H97" s="113" t="s">
        <v>321</v>
      </c>
    </row>
    <row r="98" spans="1:8" ht="30">
      <c r="A98" s="113" t="s">
        <v>40</v>
      </c>
      <c r="B98" s="113" t="s">
        <v>371</v>
      </c>
      <c r="C98" s="113" t="s">
        <v>190</v>
      </c>
      <c r="D98" s="113" t="s">
        <v>344</v>
      </c>
      <c r="E98" s="114">
        <v>5384804</v>
      </c>
      <c r="F98" s="115">
        <v>207000</v>
      </c>
      <c r="G98" s="141">
        <v>45084</v>
      </c>
      <c r="H98" s="113" t="s">
        <v>308</v>
      </c>
    </row>
    <row r="99" spans="1:8" ht="15">
      <c r="A99" s="113" t="s">
        <v>40</v>
      </c>
      <c r="B99" s="113" t="s">
        <v>371</v>
      </c>
      <c r="C99" s="113" t="s">
        <v>247</v>
      </c>
      <c r="D99" s="113" t="s">
        <v>350</v>
      </c>
      <c r="E99" s="114">
        <v>5384782</v>
      </c>
      <c r="F99" s="115">
        <v>1000000</v>
      </c>
      <c r="G99" s="141">
        <v>45084</v>
      </c>
      <c r="H99" s="113" t="s">
        <v>349</v>
      </c>
    </row>
    <row r="100" spans="1:8" ht="15">
      <c r="A100" s="113" t="s">
        <v>40</v>
      </c>
      <c r="B100" s="113" t="s">
        <v>371</v>
      </c>
      <c r="C100" s="113" t="s">
        <v>196</v>
      </c>
      <c r="D100" s="113" t="s">
        <v>357</v>
      </c>
      <c r="E100" s="114">
        <v>5384642</v>
      </c>
      <c r="F100" s="115">
        <v>70000</v>
      </c>
      <c r="G100" s="141">
        <v>45084</v>
      </c>
      <c r="H100" s="113" t="s">
        <v>358</v>
      </c>
    </row>
    <row r="101" spans="1:8" ht="15">
      <c r="A101" s="113" t="s">
        <v>40</v>
      </c>
      <c r="B101" s="113" t="s">
        <v>371</v>
      </c>
      <c r="C101" s="113" t="s">
        <v>196</v>
      </c>
      <c r="D101" s="113" t="s">
        <v>346</v>
      </c>
      <c r="E101" s="114">
        <v>5384144</v>
      </c>
      <c r="F101" s="115">
        <v>250000</v>
      </c>
      <c r="G101" s="141">
        <v>45082</v>
      </c>
      <c r="H101" s="113" t="s">
        <v>321</v>
      </c>
    </row>
    <row r="102" spans="1:8" ht="15">
      <c r="A102" s="113" t="s">
        <v>40</v>
      </c>
      <c r="B102" s="113" t="s">
        <v>371</v>
      </c>
      <c r="C102" s="113" t="s">
        <v>247</v>
      </c>
      <c r="D102" s="113" t="s">
        <v>334</v>
      </c>
      <c r="E102" s="114">
        <v>5388958</v>
      </c>
      <c r="F102" s="115">
        <v>170000</v>
      </c>
      <c r="G102" s="141">
        <v>45105</v>
      </c>
      <c r="H102" s="113" t="s">
        <v>335</v>
      </c>
    </row>
    <row r="103" spans="1:8" ht="15">
      <c r="A103" s="113" t="s">
        <v>40</v>
      </c>
      <c r="B103" s="113" t="s">
        <v>371</v>
      </c>
      <c r="C103" s="113" t="s">
        <v>190</v>
      </c>
      <c r="D103" s="113" t="s">
        <v>338</v>
      </c>
      <c r="E103" s="114">
        <v>5389416</v>
      </c>
      <c r="F103" s="115">
        <v>255000</v>
      </c>
      <c r="G103" s="141">
        <v>45107</v>
      </c>
      <c r="H103" s="113" t="s">
        <v>242</v>
      </c>
    </row>
    <row r="104" spans="1:8" ht="15">
      <c r="A104" s="113" t="s">
        <v>40</v>
      </c>
      <c r="B104" s="113" t="s">
        <v>371</v>
      </c>
      <c r="C104" s="113" t="s">
        <v>196</v>
      </c>
      <c r="D104" s="113" t="s">
        <v>351</v>
      </c>
      <c r="E104" s="114">
        <v>5384626</v>
      </c>
      <c r="F104" s="115">
        <v>65000</v>
      </c>
      <c r="G104" s="141">
        <v>45084</v>
      </c>
      <c r="H104" s="113" t="s">
        <v>352</v>
      </c>
    </row>
    <row r="105" spans="1:8" ht="30">
      <c r="A105" s="113" t="s">
        <v>55</v>
      </c>
      <c r="B105" s="113" t="s">
        <v>372</v>
      </c>
      <c r="C105" s="113" t="s">
        <v>238</v>
      </c>
      <c r="D105" s="113" t="s">
        <v>359</v>
      </c>
      <c r="E105" s="114">
        <v>5387185</v>
      </c>
      <c r="F105" s="115">
        <v>350000</v>
      </c>
      <c r="G105" s="141">
        <v>45098</v>
      </c>
      <c r="H105" s="113" t="s">
        <v>360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856"/>
  <sheetViews>
    <sheetView workbookViewId="0">
      <pane ySplit="1" topLeftCell="A2" activePane="bottomLeft" state="frozen"/>
      <selection pane="bottomLeft" activeCell="J25" sqref="J25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9" t="s">
        <v>0</v>
      </c>
      <c r="B1" s="90" t="s">
        <v>42</v>
      </c>
      <c r="C1" s="90" t="s">
        <v>43</v>
      </c>
      <c r="D1" s="90" t="s">
        <v>37</v>
      </c>
      <c r="E1" s="91" t="s">
        <v>53</v>
      </c>
      <c r="L1">
        <v>856</v>
      </c>
    </row>
    <row r="2" spans="1:12" ht="12.75" customHeight="1">
      <c r="A2" s="116" t="s">
        <v>71</v>
      </c>
      <c r="B2" s="116" t="s">
        <v>361</v>
      </c>
      <c r="C2" s="117">
        <v>304000</v>
      </c>
      <c r="D2" s="118">
        <v>45105</v>
      </c>
      <c r="E2" s="116" t="s">
        <v>157</v>
      </c>
    </row>
    <row r="3" spans="1:12" ht="12.75" customHeight="1">
      <c r="A3" s="116" t="s">
        <v>71</v>
      </c>
      <c r="B3" s="116" t="s">
        <v>361</v>
      </c>
      <c r="C3" s="117">
        <v>375000</v>
      </c>
      <c r="D3" s="118">
        <v>45107</v>
      </c>
      <c r="E3" s="116" t="s">
        <v>157</v>
      </c>
    </row>
    <row r="4" spans="1:12" ht="12.75" customHeight="1">
      <c r="A4" s="116" t="s">
        <v>71</v>
      </c>
      <c r="B4" s="116" t="s">
        <v>361</v>
      </c>
      <c r="C4" s="117">
        <v>415000</v>
      </c>
      <c r="D4" s="118">
        <v>45100</v>
      </c>
      <c r="E4" s="116" t="s">
        <v>157</v>
      </c>
    </row>
    <row r="5" spans="1:12" ht="12.75" customHeight="1">
      <c r="A5" s="116" t="s">
        <v>71</v>
      </c>
      <c r="B5" s="116" t="s">
        <v>361</v>
      </c>
      <c r="C5" s="117">
        <v>1125000</v>
      </c>
      <c r="D5" s="118">
        <v>45107</v>
      </c>
      <c r="E5" s="116" t="s">
        <v>157</v>
      </c>
    </row>
    <row r="6" spans="1:12" ht="12.75" customHeight="1">
      <c r="A6" s="116" t="s">
        <v>71</v>
      </c>
      <c r="B6" s="116" t="s">
        <v>361</v>
      </c>
      <c r="C6" s="117">
        <v>1145000</v>
      </c>
      <c r="D6" s="118">
        <v>45107</v>
      </c>
      <c r="E6" s="116" t="s">
        <v>157</v>
      </c>
    </row>
    <row r="7" spans="1:12" ht="12.75" customHeight="1">
      <c r="A7" s="116" t="s">
        <v>71</v>
      </c>
      <c r="B7" s="116" t="s">
        <v>361</v>
      </c>
      <c r="C7" s="117">
        <v>560000</v>
      </c>
      <c r="D7" s="118">
        <v>45107</v>
      </c>
      <c r="E7" s="116" t="s">
        <v>157</v>
      </c>
    </row>
    <row r="8" spans="1:12" ht="12.75" customHeight="1">
      <c r="A8" s="116" t="s">
        <v>71</v>
      </c>
      <c r="B8" s="116" t="s">
        <v>361</v>
      </c>
      <c r="C8" s="117">
        <v>450000</v>
      </c>
      <c r="D8" s="118">
        <v>45107</v>
      </c>
      <c r="E8" s="116" t="s">
        <v>157</v>
      </c>
    </row>
    <row r="9" spans="1:12" ht="12.75" customHeight="1">
      <c r="A9" s="116" t="s">
        <v>71</v>
      </c>
      <c r="B9" s="116" t="s">
        <v>361</v>
      </c>
      <c r="C9" s="117">
        <v>500000</v>
      </c>
      <c r="D9" s="118">
        <v>45097</v>
      </c>
      <c r="E9" s="116" t="s">
        <v>157</v>
      </c>
    </row>
    <row r="10" spans="1:12" ht="12.75" customHeight="1">
      <c r="A10" s="116" t="s">
        <v>71</v>
      </c>
      <c r="B10" s="116" t="s">
        <v>361</v>
      </c>
      <c r="C10" s="117">
        <v>233900</v>
      </c>
      <c r="D10" s="118">
        <v>45083</v>
      </c>
      <c r="E10" s="116" t="s">
        <v>157</v>
      </c>
    </row>
    <row r="11" spans="1:12" ht="12.75" customHeight="1">
      <c r="A11" s="116" t="s">
        <v>71</v>
      </c>
      <c r="B11" s="116" t="s">
        <v>361</v>
      </c>
      <c r="C11" s="117">
        <v>623000</v>
      </c>
      <c r="D11" s="118">
        <v>45103</v>
      </c>
      <c r="E11" s="116" t="s">
        <v>375</v>
      </c>
    </row>
    <row r="12" spans="1:12" ht="12.75" customHeight="1">
      <c r="A12" s="116" t="s">
        <v>76</v>
      </c>
      <c r="B12" s="116" t="s">
        <v>362</v>
      </c>
      <c r="C12" s="117">
        <v>545000</v>
      </c>
      <c r="D12" s="118">
        <v>45086</v>
      </c>
      <c r="E12" s="116" t="s">
        <v>157</v>
      </c>
    </row>
    <row r="13" spans="1:12" ht="15">
      <c r="A13" s="116" t="s">
        <v>76</v>
      </c>
      <c r="B13" s="116" t="s">
        <v>362</v>
      </c>
      <c r="C13" s="117">
        <v>680000</v>
      </c>
      <c r="D13" s="118">
        <v>45105</v>
      </c>
      <c r="E13" s="116" t="s">
        <v>157</v>
      </c>
    </row>
    <row r="14" spans="1:12" ht="15">
      <c r="A14" s="116" t="s">
        <v>76</v>
      </c>
      <c r="B14" s="116" t="s">
        <v>362</v>
      </c>
      <c r="C14" s="117">
        <v>280000</v>
      </c>
      <c r="D14" s="118">
        <v>45098</v>
      </c>
      <c r="E14" s="116" t="s">
        <v>157</v>
      </c>
    </row>
    <row r="15" spans="1:12" ht="15">
      <c r="A15" s="116" t="s">
        <v>76</v>
      </c>
      <c r="B15" s="116" t="s">
        <v>362</v>
      </c>
      <c r="C15" s="117">
        <v>480000</v>
      </c>
      <c r="D15" s="118">
        <v>45085</v>
      </c>
      <c r="E15" s="116" t="s">
        <v>157</v>
      </c>
    </row>
    <row r="16" spans="1:12" ht="15">
      <c r="A16" s="116" t="s">
        <v>76</v>
      </c>
      <c r="B16" s="116" t="s">
        <v>362</v>
      </c>
      <c r="C16" s="117">
        <v>600000</v>
      </c>
      <c r="D16" s="118">
        <v>45103</v>
      </c>
      <c r="E16" s="116" t="s">
        <v>157</v>
      </c>
    </row>
    <row r="17" spans="1:5" ht="15">
      <c r="A17" s="116" t="s">
        <v>76</v>
      </c>
      <c r="B17" s="116" t="s">
        <v>362</v>
      </c>
      <c r="C17" s="117">
        <v>1125000</v>
      </c>
      <c r="D17" s="118">
        <v>45107</v>
      </c>
      <c r="E17" s="116" t="s">
        <v>157</v>
      </c>
    </row>
    <row r="18" spans="1:5" ht="15">
      <c r="A18" s="116" t="s">
        <v>76</v>
      </c>
      <c r="B18" s="116" t="s">
        <v>362</v>
      </c>
      <c r="C18" s="117">
        <v>1050000</v>
      </c>
      <c r="D18" s="118">
        <v>45103</v>
      </c>
      <c r="E18" s="116" t="s">
        <v>375</v>
      </c>
    </row>
    <row r="19" spans="1:5" ht="15">
      <c r="A19" s="116" t="s">
        <v>78</v>
      </c>
      <c r="B19" s="116" t="s">
        <v>363</v>
      </c>
      <c r="C19" s="117">
        <v>559950</v>
      </c>
      <c r="D19" s="118">
        <v>45106</v>
      </c>
      <c r="E19" s="116" t="s">
        <v>157</v>
      </c>
    </row>
    <row r="20" spans="1:5" ht="15">
      <c r="A20" s="116" t="s">
        <v>78</v>
      </c>
      <c r="B20" s="116" t="s">
        <v>363</v>
      </c>
      <c r="C20" s="117">
        <v>689055</v>
      </c>
      <c r="D20" s="118">
        <v>45098</v>
      </c>
      <c r="E20" s="116" t="s">
        <v>157</v>
      </c>
    </row>
    <row r="21" spans="1:5" ht="15">
      <c r="A21" s="116" t="s">
        <v>78</v>
      </c>
      <c r="B21" s="116" t="s">
        <v>363</v>
      </c>
      <c r="C21" s="117">
        <v>975000</v>
      </c>
      <c r="D21" s="118">
        <v>45085</v>
      </c>
      <c r="E21" s="116" t="s">
        <v>157</v>
      </c>
    </row>
    <row r="22" spans="1:5" ht="15">
      <c r="A22" s="116" t="s">
        <v>78</v>
      </c>
      <c r="B22" s="116" t="s">
        <v>363</v>
      </c>
      <c r="C22" s="117">
        <v>506950</v>
      </c>
      <c r="D22" s="118">
        <v>45107</v>
      </c>
      <c r="E22" s="116" t="s">
        <v>157</v>
      </c>
    </row>
    <row r="23" spans="1:5" ht="15">
      <c r="A23" s="116" t="s">
        <v>78</v>
      </c>
      <c r="B23" s="116" t="s">
        <v>363</v>
      </c>
      <c r="C23" s="117">
        <v>465000</v>
      </c>
      <c r="D23" s="118">
        <v>45091</v>
      </c>
      <c r="E23" s="116" t="s">
        <v>157</v>
      </c>
    </row>
    <row r="24" spans="1:5" ht="15">
      <c r="A24" s="116" t="s">
        <v>78</v>
      </c>
      <c r="B24" s="116" t="s">
        <v>363</v>
      </c>
      <c r="C24" s="117">
        <v>1085000</v>
      </c>
      <c r="D24" s="118">
        <v>45107</v>
      </c>
      <c r="E24" s="116" t="s">
        <v>157</v>
      </c>
    </row>
    <row r="25" spans="1:5" ht="15">
      <c r="A25" s="116" t="s">
        <v>78</v>
      </c>
      <c r="B25" s="116" t="s">
        <v>363</v>
      </c>
      <c r="C25" s="117">
        <v>990000</v>
      </c>
      <c r="D25" s="118">
        <v>45107</v>
      </c>
      <c r="E25" s="116" t="s">
        <v>157</v>
      </c>
    </row>
    <row r="26" spans="1:5" ht="15">
      <c r="A26" s="116" t="s">
        <v>78</v>
      </c>
      <c r="B26" s="116" t="s">
        <v>363</v>
      </c>
      <c r="C26" s="117">
        <v>649950</v>
      </c>
      <c r="D26" s="118">
        <v>45098</v>
      </c>
      <c r="E26" s="116" t="s">
        <v>157</v>
      </c>
    </row>
    <row r="27" spans="1:5" ht="15">
      <c r="A27" s="116" t="s">
        <v>78</v>
      </c>
      <c r="B27" s="116" t="s">
        <v>363</v>
      </c>
      <c r="C27" s="117">
        <v>584950</v>
      </c>
      <c r="D27" s="118">
        <v>45105</v>
      </c>
      <c r="E27" s="116" t="s">
        <v>157</v>
      </c>
    </row>
    <row r="28" spans="1:5" ht="15">
      <c r="A28" s="116" t="s">
        <v>78</v>
      </c>
      <c r="B28" s="116" t="s">
        <v>363</v>
      </c>
      <c r="C28" s="117">
        <v>530000</v>
      </c>
      <c r="D28" s="118">
        <v>45099</v>
      </c>
      <c r="E28" s="116" t="s">
        <v>157</v>
      </c>
    </row>
    <row r="29" spans="1:5" ht="15">
      <c r="A29" s="116" t="s">
        <v>78</v>
      </c>
      <c r="B29" s="116" t="s">
        <v>363</v>
      </c>
      <c r="C29" s="117">
        <v>805622</v>
      </c>
      <c r="D29" s="118">
        <v>45089</v>
      </c>
      <c r="E29" s="116" t="s">
        <v>157</v>
      </c>
    </row>
    <row r="30" spans="1:5" ht="15">
      <c r="A30" s="116" t="s">
        <v>78</v>
      </c>
      <c r="B30" s="116" t="s">
        <v>363</v>
      </c>
      <c r="C30" s="117">
        <v>1075000</v>
      </c>
      <c r="D30" s="118">
        <v>45099</v>
      </c>
      <c r="E30" s="116" t="s">
        <v>157</v>
      </c>
    </row>
    <row r="31" spans="1:5" ht="15">
      <c r="A31" s="116" t="s">
        <v>78</v>
      </c>
      <c r="B31" s="116" t="s">
        <v>363</v>
      </c>
      <c r="C31" s="117">
        <v>408000</v>
      </c>
      <c r="D31" s="118">
        <v>45093</v>
      </c>
      <c r="E31" s="116" t="s">
        <v>157</v>
      </c>
    </row>
    <row r="32" spans="1:5" ht="15">
      <c r="A32" s="116" t="s">
        <v>78</v>
      </c>
      <c r="B32" s="116" t="s">
        <v>363</v>
      </c>
      <c r="C32" s="117">
        <v>589950</v>
      </c>
      <c r="D32" s="118">
        <v>45083</v>
      </c>
      <c r="E32" s="116" t="s">
        <v>157</v>
      </c>
    </row>
    <row r="33" spans="1:5" ht="15">
      <c r="A33" s="116" t="s">
        <v>78</v>
      </c>
      <c r="B33" s="116" t="s">
        <v>363</v>
      </c>
      <c r="C33" s="117">
        <v>524950</v>
      </c>
      <c r="D33" s="118">
        <v>45097</v>
      </c>
      <c r="E33" s="116" t="s">
        <v>157</v>
      </c>
    </row>
    <row r="34" spans="1:5" ht="15">
      <c r="A34" s="116" t="s">
        <v>78</v>
      </c>
      <c r="B34" s="116" t="s">
        <v>363</v>
      </c>
      <c r="C34" s="117">
        <v>559950</v>
      </c>
      <c r="D34" s="118">
        <v>45107</v>
      </c>
      <c r="E34" s="116" t="s">
        <v>157</v>
      </c>
    </row>
    <row r="35" spans="1:5" ht="15">
      <c r="A35" s="116" t="s">
        <v>78</v>
      </c>
      <c r="B35" s="116" t="s">
        <v>363</v>
      </c>
      <c r="C35" s="117">
        <v>465000</v>
      </c>
      <c r="D35" s="118">
        <v>45083</v>
      </c>
      <c r="E35" s="116" t="s">
        <v>157</v>
      </c>
    </row>
    <row r="36" spans="1:5" ht="15">
      <c r="A36" s="116" t="s">
        <v>78</v>
      </c>
      <c r="B36" s="116" t="s">
        <v>363</v>
      </c>
      <c r="C36" s="117">
        <v>500000</v>
      </c>
      <c r="D36" s="118">
        <v>45100</v>
      </c>
      <c r="E36" s="116" t="s">
        <v>157</v>
      </c>
    </row>
    <row r="37" spans="1:5" ht="15">
      <c r="A37" s="116" t="s">
        <v>78</v>
      </c>
      <c r="B37" s="116" t="s">
        <v>363</v>
      </c>
      <c r="C37" s="117">
        <v>649950</v>
      </c>
      <c r="D37" s="118">
        <v>45090</v>
      </c>
      <c r="E37" s="116" t="s">
        <v>157</v>
      </c>
    </row>
    <row r="38" spans="1:5" ht="15">
      <c r="A38" s="116" t="s">
        <v>78</v>
      </c>
      <c r="B38" s="116" t="s">
        <v>363</v>
      </c>
      <c r="C38" s="117">
        <v>582700</v>
      </c>
      <c r="D38" s="118">
        <v>45106</v>
      </c>
      <c r="E38" s="116" t="s">
        <v>157</v>
      </c>
    </row>
    <row r="39" spans="1:5" ht="15">
      <c r="A39" s="116" t="s">
        <v>78</v>
      </c>
      <c r="B39" s="116" t="s">
        <v>363</v>
      </c>
      <c r="C39" s="117">
        <v>530000</v>
      </c>
      <c r="D39" s="118">
        <v>45093</v>
      </c>
      <c r="E39" s="116" t="s">
        <v>157</v>
      </c>
    </row>
    <row r="40" spans="1:5" ht="15">
      <c r="A40" s="116" t="s">
        <v>78</v>
      </c>
      <c r="B40" s="116" t="s">
        <v>363</v>
      </c>
      <c r="C40" s="117">
        <v>716697</v>
      </c>
      <c r="D40" s="118">
        <v>45079</v>
      </c>
      <c r="E40" s="116" t="s">
        <v>157</v>
      </c>
    </row>
    <row r="41" spans="1:5" ht="15">
      <c r="A41" s="116" t="s">
        <v>78</v>
      </c>
      <c r="B41" s="116" t="s">
        <v>363</v>
      </c>
      <c r="C41" s="117">
        <v>510000</v>
      </c>
      <c r="D41" s="118">
        <v>45090</v>
      </c>
      <c r="E41" s="116" t="s">
        <v>157</v>
      </c>
    </row>
    <row r="42" spans="1:5" ht="15">
      <c r="A42" s="116" t="s">
        <v>81</v>
      </c>
      <c r="B42" s="116" t="s">
        <v>364</v>
      </c>
      <c r="C42" s="117">
        <v>443390</v>
      </c>
      <c r="D42" s="118">
        <v>45090</v>
      </c>
      <c r="E42" s="116" t="s">
        <v>157</v>
      </c>
    </row>
    <row r="43" spans="1:5" ht="15">
      <c r="A43" s="116" t="s">
        <v>81</v>
      </c>
      <c r="B43" s="116" t="s">
        <v>364</v>
      </c>
      <c r="C43" s="117">
        <v>432990</v>
      </c>
      <c r="D43" s="118">
        <v>45106</v>
      </c>
      <c r="E43" s="116" t="s">
        <v>157</v>
      </c>
    </row>
    <row r="44" spans="1:5" ht="15">
      <c r="A44" s="116" t="s">
        <v>81</v>
      </c>
      <c r="B44" s="116" t="s">
        <v>364</v>
      </c>
      <c r="C44" s="117">
        <v>433435</v>
      </c>
      <c r="D44" s="118">
        <v>45086</v>
      </c>
      <c r="E44" s="116" t="s">
        <v>157</v>
      </c>
    </row>
    <row r="45" spans="1:5" ht="15">
      <c r="A45" s="116" t="s">
        <v>81</v>
      </c>
      <c r="B45" s="116" t="s">
        <v>364</v>
      </c>
      <c r="C45" s="117">
        <v>474990</v>
      </c>
      <c r="D45" s="118">
        <v>45092</v>
      </c>
      <c r="E45" s="116" t="s">
        <v>157</v>
      </c>
    </row>
    <row r="46" spans="1:5" ht="15">
      <c r="A46" s="116" t="s">
        <v>81</v>
      </c>
      <c r="B46" s="116" t="s">
        <v>364</v>
      </c>
      <c r="C46" s="117">
        <v>429560</v>
      </c>
      <c r="D46" s="118">
        <v>45083</v>
      </c>
      <c r="E46" s="116" t="s">
        <v>157</v>
      </c>
    </row>
    <row r="47" spans="1:5" ht="15">
      <c r="A47" s="116" t="s">
        <v>81</v>
      </c>
      <c r="B47" s="116" t="s">
        <v>364</v>
      </c>
      <c r="C47" s="117">
        <v>432990</v>
      </c>
      <c r="D47" s="118">
        <v>45079</v>
      </c>
      <c r="E47" s="116" t="s">
        <v>157</v>
      </c>
    </row>
    <row r="48" spans="1:5" ht="15">
      <c r="A48" s="116" t="s">
        <v>81</v>
      </c>
      <c r="B48" s="116" t="s">
        <v>364</v>
      </c>
      <c r="C48" s="117">
        <v>409000</v>
      </c>
      <c r="D48" s="118">
        <v>45086</v>
      </c>
      <c r="E48" s="116" t="s">
        <v>157</v>
      </c>
    </row>
    <row r="49" spans="1:5" ht="15">
      <c r="A49" s="116" t="s">
        <v>81</v>
      </c>
      <c r="B49" s="116" t="s">
        <v>364</v>
      </c>
      <c r="C49" s="117">
        <v>435585</v>
      </c>
      <c r="D49" s="118">
        <v>45079</v>
      </c>
      <c r="E49" s="116" t="s">
        <v>157</v>
      </c>
    </row>
    <row r="50" spans="1:5" ht="15">
      <c r="A50" s="116" t="s">
        <v>81</v>
      </c>
      <c r="B50" s="116" t="s">
        <v>364</v>
      </c>
      <c r="C50" s="117">
        <v>454990</v>
      </c>
      <c r="D50" s="118">
        <v>45098</v>
      </c>
      <c r="E50" s="116" t="s">
        <v>157</v>
      </c>
    </row>
    <row r="51" spans="1:5" ht="15">
      <c r="A51" s="116" t="s">
        <v>81</v>
      </c>
      <c r="B51" s="116" t="s">
        <v>364</v>
      </c>
      <c r="C51" s="117">
        <v>481570</v>
      </c>
      <c r="D51" s="118">
        <v>45085</v>
      </c>
      <c r="E51" s="116" t="s">
        <v>157</v>
      </c>
    </row>
    <row r="52" spans="1:5" ht="15">
      <c r="A52" s="116" t="s">
        <v>81</v>
      </c>
      <c r="B52" s="116" t="s">
        <v>364</v>
      </c>
      <c r="C52" s="117">
        <v>468990</v>
      </c>
      <c r="D52" s="118">
        <v>45105</v>
      </c>
      <c r="E52" s="116" t="s">
        <v>157</v>
      </c>
    </row>
    <row r="53" spans="1:5" ht="15">
      <c r="A53" s="116" t="s">
        <v>81</v>
      </c>
      <c r="B53" s="116" t="s">
        <v>364</v>
      </c>
      <c r="C53" s="117">
        <v>399990</v>
      </c>
      <c r="D53" s="118">
        <v>45104</v>
      </c>
      <c r="E53" s="116" t="s">
        <v>157</v>
      </c>
    </row>
    <row r="54" spans="1:5" ht="15">
      <c r="A54" s="116" t="s">
        <v>81</v>
      </c>
      <c r="B54" s="116" t="s">
        <v>364</v>
      </c>
      <c r="C54" s="117">
        <v>399990</v>
      </c>
      <c r="D54" s="118">
        <v>45099</v>
      </c>
      <c r="E54" s="116" t="s">
        <v>157</v>
      </c>
    </row>
    <row r="55" spans="1:5" ht="15">
      <c r="A55" s="116" t="s">
        <v>81</v>
      </c>
      <c r="B55" s="116" t="s">
        <v>364</v>
      </c>
      <c r="C55" s="117">
        <v>495490</v>
      </c>
      <c r="D55" s="118">
        <v>45092</v>
      </c>
      <c r="E55" s="116" t="s">
        <v>157</v>
      </c>
    </row>
    <row r="56" spans="1:5" ht="15">
      <c r="A56" s="116" t="s">
        <v>81</v>
      </c>
      <c r="B56" s="116" t="s">
        <v>364</v>
      </c>
      <c r="C56" s="117">
        <v>438585</v>
      </c>
      <c r="D56" s="118">
        <v>45092</v>
      </c>
      <c r="E56" s="116" t="s">
        <v>157</v>
      </c>
    </row>
    <row r="57" spans="1:5" ht="15">
      <c r="A57" s="116" t="s">
        <v>81</v>
      </c>
      <c r="B57" s="116" t="s">
        <v>364</v>
      </c>
      <c r="C57" s="117">
        <v>422795</v>
      </c>
      <c r="D57" s="118">
        <v>45099</v>
      </c>
      <c r="E57" s="116" t="s">
        <v>157</v>
      </c>
    </row>
    <row r="58" spans="1:5" ht="15">
      <c r="A58" s="116" t="s">
        <v>81</v>
      </c>
      <c r="B58" s="116" t="s">
        <v>364</v>
      </c>
      <c r="C58" s="117">
        <v>459490</v>
      </c>
      <c r="D58" s="118">
        <v>45106</v>
      </c>
      <c r="E58" s="116" t="s">
        <v>157</v>
      </c>
    </row>
    <row r="59" spans="1:5" ht="15">
      <c r="A59" s="116" t="s">
        <v>81</v>
      </c>
      <c r="B59" s="116" t="s">
        <v>364</v>
      </c>
      <c r="C59" s="117">
        <v>441365</v>
      </c>
      <c r="D59" s="118">
        <v>45105</v>
      </c>
      <c r="E59" s="116" t="s">
        <v>157</v>
      </c>
    </row>
    <row r="60" spans="1:5" ht="15">
      <c r="A60" s="116" t="s">
        <v>41</v>
      </c>
      <c r="B60" s="116" t="s">
        <v>365</v>
      </c>
      <c r="C60" s="117">
        <v>445500</v>
      </c>
      <c r="D60" s="118">
        <v>45093</v>
      </c>
      <c r="E60" s="116" t="s">
        <v>157</v>
      </c>
    </row>
    <row r="61" spans="1:5" ht="15">
      <c r="A61" s="116" t="s">
        <v>41</v>
      </c>
      <c r="B61" s="116" t="s">
        <v>365</v>
      </c>
      <c r="C61" s="117">
        <v>245000</v>
      </c>
      <c r="D61" s="118">
        <v>45106</v>
      </c>
      <c r="E61" s="116" t="s">
        <v>157</v>
      </c>
    </row>
    <row r="62" spans="1:5" ht="15">
      <c r="A62" s="116" t="s">
        <v>41</v>
      </c>
      <c r="B62" s="116" t="s">
        <v>365</v>
      </c>
      <c r="C62" s="117">
        <v>515000</v>
      </c>
      <c r="D62" s="118">
        <v>45079</v>
      </c>
      <c r="E62" s="116" t="s">
        <v>157</v>
      </c>
    </row>
    <row r="63" spans="1:5" ht="15">
      <c r="A63" s="116" t="s">
        <v>41</v>
      </c>
      <c r="B63" s="116" t="s">
        <v>365</v>
      </c>
      <c r="C63" s="117">
        <v>560978</v>
      </c>
      <c r="D63" s="118">
        <v>45078</v>
      </c>
      <c r="E63" s="116" t="s">
        <v>157</v>
      </c>
    </row>
    <row r="64" spans="1:5" ht="15">
      <c r="A64" s="116" t="s">
        <v>41</v>
      </c>
      <c r="B64" s="116" t="s">
        <v>365</v>
      </c>
      <c r="C64" s="117">
        <v>700000</v>
      </c>
      <c r="D64" s="118">
        <v>45107</v>
      </c>
      <c r="E64" s="116" t="s">
        <v>157</v>
      </c>
    </row>
    <row r="65" spans="1:5" ht="15">
      <c r="A65" s="116" t="s">
        <v>41</v>
      </c>
      <c r="B65" s="116" t="s">
        <v>365</v>
      </c>
      <c r="C65" s="117">
        <v>647500</v>
      </c>
      <c r="D65" s="118">
        <v>45086</v>
      </c>
      <c r="E65" s="116" t="s">
        <v>157</v>
      </c>
    </row>
    <row r="66" spans="1:5" ht="15">
      <c r="A66" s="116" t="s">
        <v>41</v>
      </c>
      <c r="B66" s="116" t="s">
        <v>365</v>
      </c>
      <c r="C66" s="117">
        <v>548174</v>
      </c>
      <c r="D66" s="118">
        <v>45105</v>
      </c>
      <c r="E66" s="116" t="s">
        <v>157</v>
      </c>
    </row>
    <row r="67" spans="1:5" ht="15">
      <c r="A67" s="116" t="s">
        <v>41</v>
      </c>
      <c r="B67" s="116" t="s">
        <v>365</v>
      </c>
      <c r="C67" s="117">
        <v>900000</v>
      </c>
      <c r="D67" s="118">
        <v>45099</v>
      </c>
      <c r="E67" s="116" t="s">
        <v>157</v>
      </c>
    </row>
    <row r="68" spans="1:5" ht="15">
      <c r="A68" s="116" t="s">
        <v>41</v>
      </c>
      <c r="B68" s="116" t="s">
        <v>365</v>
      </c>
      <c r="C68" s="117">
        <v>1095000</v>
      </c>
      <c r="D68" s="118">
        <v>45086</v>
      </c>
      <c r="E68" s="116" t="s">
        <v>157</v>
      </c>
    </row>
    <row r="69" spans="1:5" ht="15">
      <c r="A69" s="116" t="s">
        <v>41</v>
      </c>
      <c r="B69" s="116" t="s">
        <v>365</v>
      </c>
      <c r="C69" s="117">
        <v>165000</v>
      </c>
      <c r="D69" s="118">
        <v>45099</v>
      </c>
      <c r="E69" s="116" t="s">
        <v>157</v>
      </c>
    </row>
    <row r="70" spans="1:5" ht="15">
      <c r="A70" s="116" t="s">
        <v>41</v>
      </c>
      <c r="B70" s="116" t="s">
        <v>365</v>
      </c>
      <c r="C70" s="117">
        <v>632500</v>
      </c>
      <c r="D70" s="118">
        <v>45099</v>
      </c>
      <c r="E70" s="116" t="s">
        <v>157</v>
      </c>
    </row>
    <row r="71" spans="1:5" ht="15">
      <c r="A71" s="116" t="s">
        <v>41</v>
      </c>
      <c r="B71" s="116" t="s">
        <v>365</v>
      </c>
      <c r="C71" s="117">
        <v>465000</v>
      </c>
      <c r="D71" s="118">
        <v>45106</v>
      </c>
      <c r="E71" s="116" t="s">
        <v>157</v>
      </c>
    </row>
    <row r="72" spans="1:5" ht="15">
      <c r="A72" s="116" t="s">
        <v>41</v>
      </c>
      <c r="B72" s="116" t="s">
        <v>365</v>
      </c>
      <c r="C72" s="117">
        <v>575000</v>
      </c>
      <c r="D72" s="118">
        <v>45078</v>
      </c>
      <c r="E72" s="116" t="s">
        <v>157</v>
      </c>
    </row>
    <row r="73" spans="1:5" ht="15">
      <c r="A73" s="116" t="s">
        <v>41</v>
      </c>
      <c r="B73" s="116" t="s">
        <v>365</v>
      </c>
      <c r="C73" s="117">
        <v>165000</v>
      </c>
      <c r="D73" s="118">
        <v>45078</v>
      </c>
      <c r="E73" s="116" t="s">
        <v>157</v>
      </c>
    </row>
    <row r="74" spans="1:5" ht="15">
      <c r="A74" s="116" t="s">
        <v>41</v>
      </c>
      <c r="B74" s="116" t="s">
        <v>365</v>
      </c>
      <c r="C74" s="117">
        <v>403744</v>
      </c>
      <c r="D74" s="118">
        <v>45093</v>
      </c>
      <c r="E74" s="116" t="s">
        <v>157</v>
      </c>
    </row>
    <row r="75" spans="1:5" ht="15">
      <c r="A75" s="116" t="s">
        <v>41</v>
      </c>
      <c r="B75" s="116" t="s">
        <v>365</v>
      </c>
      <c r="C75" s="117">
        <v>875000</v>
      </c>
      <c r="D75" s="118">
        <v>45100</v>
      </c>
      <c r="E75" s="116" t="s">
        <v>157</v>
      </c>
    </row>
    <row r="76" spans="1:5" ht="15">
      <c r="A76" s="116" t="s">
        <v>41</v>
      </c>
      <c r="B76" s="116" t="s">
        <v>365</v>
      </c>
      <c r="C76" s="117">
        <v>860000</v>
      </c>
      <c r="D76" s="118">
        <v>45100</v>
      </c>
      <c r="E76" s="116" t="s">
        <v>157</v>
      </c>
    </row>
    <row r="77" spans="1:5" ht="15">
      <c r="A77" s="116" t="s">
        <v>41</v>
      </c>
      <c r="B77" s="116" t="s">
        <v>365</v>
      </c>
      <c r="C77" s="117">
        <v>405000</v>
      </c>
      <c r="D77" s="118">
        <v>45093</v>
      </c>
      <c r="E77" s="116" t="s">
        <v>157</v>
      </c>
    </row>
    <row r="78" spans="1:5" ht="15">
      <c r="A78" s="116" t="s">
        <v>41</v>
      </c>
      <c r="B78" s="116" t="s">
        <v>365</v>
      </c>
      <c r="C78" s="117">
        <v>535000</v>
      </c>
      <c r="D78" s="118">
        <v>45093</v>
      </c>
      <c r="E78" s="116" t="s">
        <v>157</v>
      </c>
    </row>
    <row r="79" spans="1:5" ht="15">
      <c r="A79" s="116" t="s">
        <v>41</v>
      </c>
      <c r="B79" s="116" t="s">
        <v>365</v>
      </c>
      <c r="C79" s="117">
        <v>865000</v>
      </c>
      <c r="D79" s="118">
        <v>45093</v>
      </c>
      <c r="E79" s="116" t="s">
        <v>157</v>
      </c>
    </row>
    <row r="80" spans="1:5" ht="15">
      <c r="A80" s="116" t="s">
        <v>41</v>
      </c>
      <c r="B80" s="116" t="s">
        <v>365</v>
      </c>
      <c r="C80" s="117">
        <v>2200000</v>
      </c>
      <c r="D80" s="118">
        <v>45086</v>
      </c>
      <c r="E80" s="116" t="s">
        <v>157</v>
      </c>
    </row>
    <row r="81" spans="1:5" ht="15">
      <c r="A81" s="116" t="s">
        <v>41</v>
      </c>
      <c r="B81" s="116" t="s">
        <v>365</v>
      </c>
      <c r="C81" s="117">
        <v>864500</v>
      </c>
      <c r="D81" s="118">
        <v>45093</v>
      </c>
      <c r="E81" s="116" t="s">
        <v>157</v>
      </c>
    </row>
    <row r="82" spans="1:5" ht="15">
      <c r="A82" s="116" t="s">
        <v>41</v>
      </c>
      <c r="B82" s="116" t="s">
        <v>365</v>
      </c>
      <c r="C82" s="117">
        <v>503054</v>
      </c>
      <c r="D82" s="118">
        <v>45090</v>
      </c>
      <c r="E82" s="116" t="s">
        <v>157</v>
      </c>
    </row>
    <row r="83" spans="1:5" ht="15">
      <c r="A83" s="116" t="s">
        <v>41</v>
      </c>
      <c r="B83" s="116" t="s">
        <v>365</v>
      </c>
      <c r="C83" s="117">
        <v>729900</v>
      </c>
      <c r="D83" s="118">
        <v>45103</v>
      </c>
      <c r="E83" s="116" t="s">
        <v>157</v>
      </c>
    </row>
    <row r="84" spans="1:5" ht="15">
      <c r="A84" s="116" t="s">
        <v>41</v>
      </c>
      <c r="B84" s="116" t="s">
        <v>365</v>
      </c>
      <c r="C84" s="117">
        <v>206000</v>
      </c>
      <c r="D84" s="118">
        <v>45083</v>
      </c>
      <c r="E84" s="116" t="s">
        <v>157</v>
      </c>
    </row>
    <row r="85" spans="1:5" ht="15">
      <c r="A85" s="116" t="s">
        <v>41</v>
      </c>
      <c r="B85" s="116" t="s">
        <v>365</v>
      </c>
      <c r="C85" s="117">
        <v>485000</v>
      </c>
      <c r="D85" s="118">
        <v>45097</v>
      </c>
      <c r="E85" s="116" t="s">
        <v>157</v>
      </c>
    </row>
    <row r="86" spans="1:5" ht="15">
      <c r="A86" s="116" t="s">
        <v>41</v>
      </c>
      <c r="B86" s="116" t="s">
        <v>365</v>
      </c>
      <c r="C86" s="117">
        <v>250000</v>
      </c>
      <c r="D86" s="118">
        <v>45107</v>
      </c>
      <c r="E86" s="116" t="s">
        <v>157</v>
      </c>
    </row>
    <row r="87" spans="1:5" ht="15">
      <c r="A87" s="116" t="s">
        <v>41</v>
      </c>
      <c r="B87" s="116" t="s">
        <v>365</v>
      </c>
      <c r="C87" s="117">
        <v>1195000</v>
      </c>
      <c r="D87" s="118">
        <v>45103</v>
      </c>
      <c r="E87" s="116" t="s">
        <v>157</v>
      </c>
    </row>
    <row r="88" spans="1:5" ht="15">
      <c r="A88" s="116" t="s">
        <v>41</v>
      </c>
      <c r="B88" s="116" t="s">
        <v>365</v>
      </c>
      <c r="C88" s="117">
        <v>600000</v>
      </c>
      <c r="D88" s="118">
        <v>45103</v>
      </c>
      <c r="E88" s="116" t="s">
        <v>157</v>
      </c>
    </row>
    <row r="89" spans="1:5" ht="15">
      <c r="A89" s="116" t="s">
        <v>41</v>
      </c>
      <c r="B89" s="116" t="s">
        <v>365</v>
      </c>
      <c r="C89" s="117">
        <v>360000</v>
      </c>
      <c r="D89" s="118">
        <v>45083</v>
      </c>
      <c r="E89" s="116" t="s">
        <v>157</v>
      </c>
    </row>
    <row r="90" spans="1:5" ht="15">
      <c r="A90" s="116" t="s">
        <v>41</v>
      </c>
      <c r="B90" s="116" t="s">
        <v>365</v>
      </c>
      <c r="C90" s="117">
        <v>452000</v>
      </c>
      <c r="D90" s="118">
        <v>45107</v>
      </c>
      <c r="E90" s="116" t="s">
        <v>157</v>
      </c>
    </row>
    <row r="91" spans="1:5" ht="15">
      <c r="A91" s="116" t="s">
        <v>41</v>
      </c>
      <c r="B91" s="116" t="s">
        <v>365</v>
      </c>
      <c r="C91" s="117">
        <v>463182</v>
      </c>
      <c r="D91" s="118">
        <v>45092</v>
      </c>
      <c r="E91" s="116" t="s">
        <v>157</v>
      </c>
    </row>
    <row r="92" spans="1:5" ht="15">
      <c r="A92" s="116" t="s">
        <v>41</v>
      </c>
      <c r="B92" s="116" t="s">
        <v>365</v>
      </c>
      <c r="C92" s="117">
        <v>400000</v>
      </c>
      <c r="D92" s="118">
        <v>45107</v>
      </c>
      <c r="E92" s="116" t="s">
        <v>157</v>
      </c>
    </row>
    <row r="93" spans="1:5" ht="15">
      <c r="A93" s="116" t="s">
        <v>41</v>
      </c>
      <c r="B93" s="116" t="s">
        <v>365</v>
      </c>
      <c r="C93" s="117">
        <v>600000</v>
      </c>
      <c r="D93" s="118">
        <v>45097</v>
      </c>
      <c r="E93" s="116" t="s">
        <v>157</v>
      </c>
    </row>
    <row r="94" spans="1:5" ht="15">
      <c r="A94" s="116" t="s">
        <v>41</v>
      </c>
      <c r="B94" s="116" t="s">
        <v>365</v>
      </c>
      <c r="C94" s="117">
        <v>555001</v>
      </c>
      <c r="D94" s="118">
        <v>45092</v>
      </c>
      <c r="E94" s="116" t="s">
        <v>157</v>
      </c>
    </row>
    <row r="95" spans="1:5" ht="15">
      <c r="A95" s="116" t="s">
        <v>41</v>
      </c>
      <c r="B95" s="116" t="s">
        <v>365</v>
      </c>
      <c r="C95" s="117">
        <v>499900</v>
      </c>
      <c r="D95" s="118">
        <v>45085</v>
      </c>
      <c r="E95" s="116" t="s">
        <v>157</v>
      </c>
    </row>
    <row r="96" spans="1:5" ht="15">
      <c r="A96" s="116" t="s">
        <v>41</v>
      </c>
      <c r="B96" s="116" t="s">
        <v>365</v>
      </c>
      <c r="C96" s="117">
        <v>4975000</v>
      </c>
      <c r="D96" s="118">
        <v>45103</v>
      </c>
      <c r="E96" s="116" t="s">
        <v>157</v>
      </c>
    </row>
    <row r="97" spans="1:5" ht="15">
      <c r="A97" s="116" t="s">
        <v>41</v>
      </c>
      <c r="B97" s="116" t="s">
        <v>365</v>
      </c>
      <c r="C97" s="117">
        <v>490000</v>
      </c>
      <c r="D97" s="118">
        <v>45092</v>
      </c>
      <c r="E97" s="116" t="s">
        <v>157</v>
      </c>
    </row>
    <row r="98" spans="1:5" ht="15">
      <c r="A98" s="116" t="s">
        <v>41</v>
      </c>
      <c r="B98" s="116" t="s">
        <v>365</v>
      </c>
      <c r="C98" s="117">
        <v>699500</v>
      </c>
      <c r="D98" s="118">
        <v>45085</v>
      </c>
      <c r="E98" s="116" t="s">
        <v>157</v>
      </c>
    </row>
    <row r="99" spans="1:5" ht="15">
      <c r="A99" s="116" t="s">
        <v>41</v>
      </c>
      <c r="B99" s="116" t="s">
        <v>365</v>
      </c>
      <c r="C99" s="117">
        <v>498000</v>
      </c>
      <c r="D99" s="118">
        <v>45092</v>
      </c>
      <c r="E99" s="116" t="s">
        <v>157</v>
      </c>
    </row>
    <row r="100" spans="1:5" ht="15">
      <c r="A100" s="116" t="s">
        <v>41</v>
      </c>
      <c r="B100" s="116" t="s">
        <v>365</v>
      </c>
      <c r="C100" s="117">
        <v>525000</v>
      </c>
      <c r="D100" s="118">
        <v>45104</v>
      </c>
      <c r="E100" s="116" t="s">
        <v>157</v>
      </c>
    </row>
    <row r="101" spans="1:5" ht="15">
      <c r="A101" s="116" t="s">
        <v>41</v>
      </c>
      <c r="B101" s="116" t="s">
        <v>365</v>
      </c>
      <c r="C101" s="117">
        <v>486025</v>
      </c>
      <c r="D101" s="118">
        <v>45093</v>
      </c>
      <c r="E101" s="116" t="s">
        <v>157</v>
      </c>
    </row>
    <row r="102" spans="1:5" ht="15">
      <c r="A102" s="116" t="s">
        <v>41</v>
      </c>
      <c r="B102" s="116" t="s">
        <v>365</v>
      </c>
      <c r="C102" s="117">
        <v>116530</v>
      </c>
      <c r="D102" s="118">
        <v>45090</v>
      </c>
      <c r="E102" s="116" t="s">
        <v>157</v>
      </c>
    </row>
    <row r="103" spans="1:5" ht="15">
      <c r="A103" s="116" t="s">
        <v>41</v>
      </c>
      <c r="B103" s="116" t="s">
        <v>365</v>
      </c>
      <c r="C103" s="117">
        <v>290000</v>
      </c>
      <c r="D103" s="118">
        <v>45100</v>
      </c>
      <c r="E103" s="116" t="s">
        <v>157</v>
      </c>
    </row>
    <row r="104" spans="1:5" ht="15">
      <c r="A104" s="116" t="s">
        <v>41</v>
      </c>
      <c r="B104" s="116" t="s">
        <v>365</v>
      </c>
      <c r="C104" s="117">
        <v>432448</v>
      </c>
      <c r="D104" s="118">
        <v>45100</v>
      </c>
      <c r="E104" s="116" t="s">
        <v>157</v>
      </c>
    </row>
    <row r="105" spans="1:5" ht="15">
      <c r="A105" s="116" t="s">
        <v>41</v>
      </c>
      <c r="B105" s="116" t="s">
        <v>365</v>
      </c>
      <c r="C105" s="117">
        <v>8300000</v>
      </c>
      <c r="D105" s="118">
        <v>45100</v>
      </c>
      <c r="E105" s="116" t="s">
        <v>157</v>
      </c>
    </row>
    <row r="106" spans="1:5" ht="15">
      <c r="A106" s="116" t="s">
        <v>41</v>
      </c>
      <c r="B106" s="116" t="s">
        <v>365</v>
      </c>
      <c r="C106" s="117">
        <v>750000</v>
      </c>
      <c r="D106" s="118">
        <v>45079</v>
      </c>
      <c r="E106" s="116" t="s">
        <v>157</v>
      </c>
    </row>
    <row r="107" spans="1:5" ht="15">
      <c r="A107" s="116" t="s">
        <v>41</v>
      </c>
      <c r="B107" s="116" t="s">
        <v>365</v>
      </c>
      <c r="C107" s="117">
        <v>450000</v>
      </c>
      <c r="D107" s="118">
        <v>45093</v>
      </c>
      <c r="E107" s="116" t="s">
        <v>157</v>
      </c>
    </row>
    <row r="108" spans="1:5" ht="15">
      <c r="A108" s="116" t="s">
        <v>41</v>
      </c>
      <c r="B108" s="116" t="s">
        <v>365</v>
      </c>
      <c r="C108" s="117">
        <v>1950000</v>
      </c>
      <c r="D108" s="118">
        <v>45093</v>
      </c>
      <c r="E108" s="116" t="s">
        <v>157</v>
      </c>
    </row>
    <row r="109" spans="1:5" ht="15">
      <c r="A109" s="116" t="s">
        <v>41</v>
      </c>
      <c r="B109" s="116" t="s">
        <v>365</v>
      </c>
      <c r="C109" s="117">
        <v>1125000</v>
      </c>
      <c r="D109" s="118">
        <v>45082</v>
      </c>
      <c r="E109" s="116" t="s">
        <v>157</v>
      </c>
    </row>
    <row r="110" spans="1:5" ht="15">
      <c r="A110" s="116" t="s">
        <v>41</v>
      </c>
      <c r="B110" s="116" t="s">
        <v>365</v>
      </c>
      <c r="C110" s="117">
        <v>28250000</v>
      </c>
      <c r="D110" s="118">
        <v>45099</v>
      </c>
      <c r="E110" s="116" t="s">
        <v>157</v>
      </c>
    </row>
    <row r="111" spans="1:5" ht="15">
      <c r="A111" s="116" t="s">
        <v>41</v>
      </c>
      <c r="B111" s="116" t="s">
        <v>365</v>
      </c>
      <c r="C111" s="117">
        <v>1500000</v>
      </c>
      <c r="D111" s="118">
        <v>45089</v>
      </c>
      <c r="E111" s="116" t="s">
        <v>157</v>
      </c>
    </row>
    <row r="112" spans="1:5" ht="15">
      <c r="A112" s="116" t="s">
        <v>41</v>
      </c>
      <c r="B112" s="116" t="s">
        <v>365</v>
      </c>
      <c r="C112" s="117">
        <v>272500</v>
      </c>
      <c r="D112" s="118">
        <v>45103</v>
      </c>
      <c r="E112" s="116" t="s">
        <v>157</v>
      </c>
    </row>
    <row r="113" spans="1:5" ht="15">
      <c r="A113" s="116" t="s">
        <v>41</v>
      </c>
      <c r="B113" s="116" t="s">
        <v>365</v>
      </c>
      <c r="C113" s="117">
        <v>431100</v>
      </c>
      <c r="D113" s="118">
        <v>45086</v>
      </c>
      <c r="E113" s="116" t="s">
        <v>157</v>
      </c>
    </row>
    <row r="114" spans="1:5" ht="15">
      <c r="A114" s="116" t="s">
        <v>41</v>
      </c>
      <c r="B114" s="116" t="s">
        <v>365</v>
      </c>
      <c r="C114" s="117">
        <v>423000</v>
      </c>
      <c r="D114" s="118">
        <v>45107</v>
      </c>
      <c r="E114" s="116" t="s">
        <v>157</v>
      </c>
    </row>
    <row r="115" spans="1:5" ht="15">
      <c r="A115" s="116" t="s">
        <v>41</v>
      </c>
      <c r="B115" s="116" t="s">
        <v>365</v>
      </c>
      <c r="C115" s="117">
        <v>630000</v>
      </c>
      <c r="D115" s="118">
        <v>45083</v>
      </c>
      <c r="E115" s="116" t="s">
        <v>157</v>
      </c>
    </row>
    <row r="116" spans="1:5" ht="15">
      <c r="A116" s="116" t="s">
        <v>41</v>
      </c>
      <c r="B116" s="116" t="s">
        <v>365</v>
      </c>
      <c r="C116" s="117">
        <v>1260000</v>
      </c>
      <c r="D116" s="118">
        <v>45083</v>
      </c>
      <c r="E116" s="116" t="s">
        <v>157</v>
      </c>
    </row>
    <row r="117" spans="1:5" ht="15">
      <c r="A117" s="116" t="s">
        <v>41</v>
      </c>
      <c r="B117" s="116" t="s">
        <v>365</v>
      </c>
      <c r="C117" s="117">
        <v>725000</v>
      </c>
      <c r="D117" s="118">
        <v>45100</v>
      </c>
      <c r="E117" s="116" t="s">
        <v>157</v>
      </c>
    </row>
    <row r="118" spans="1:5" ht="15">
      <c r="A118" s="116" t="s">
        <v>41</v>
      </c>
      <c r="B118" s="116" t="s">
        <v>365</v>
      </c>
      <c r="C118" s="117">
        <v>1100000</v>
      </c>
      <c r="D118" s="118">
        <v>45097</v>
      </c>
      <c r="E118" s="116" t="s">
        <v>157</v>
      </c>
    </row>
    <row r="119" spans="1:5" ht="15">
      <c r="A119" s="116" t="s">
        <v>41</v>
      </c>
      <c r="B119" s="116" t="s">
        <v>365</v>
      </c>
      <c r="C119" s="117">
        <v>2778859.55</v>
      </c>
      <c r="D119" s="118">
        <v>45106</v>
      </c>
      <c r="E119" s="116" t="s">
        <v>157</v>
      </c>
    </row>
    <row r="120" spans="1:5" ht="15">
      <c r="A120" s="116" t="s">
        <v>41</v>
      </c>
      <c r="B120" s="116" t="s">
        <v>365</v>
      </c>
      <c r="C120" s="117">
        <v>765000</v>
      </c>
      <c r="D120" s="118">
        <v>45083</v>
      </c>
      <c r="E120" s="116" t="s">
        <v>157</v>
      </c>
    </row>
    <row r="121" spans="1:5" ht="15">
      <c r="A121" s="116" t="s">
        <v>41</v>
      </c>
      <c r="B121" s="116" t="s">
        <v>365</v>
      </c>
      <c r="C121" s="117">
        <v>740000</v>
      </c>
      <c r="D121" s="118">
        <v>45091</v>
      </c>
      <c r="E121" s="116" t="s">
        <v>157</v>
      </c>
    </row>
    <row r="122" spans="1:5" ht="15">
      <c r="A122" s="116" t="s">
        <v>41</v>
      </c>
      <c r="B122" s="116" t="s">
        <v>365</v>
      </c>
      <c r="C122" s="117">
        <v>4250000</v>
      </c>
      <c r="D122" s="118">
        <v>45103</v>
      </c>
      <c r="E122" s="116" t="s">
        <v>157</v>
      </c>
    </row>
    <row r="123" spans="1:5" ht="15">
      <c r="A123" s="116" t="s">
        <v>41</v>
      </c>
      <c r="B123" s="116" t="s">
        <v>365</v>
      </c>
      <c r="C123" s="117">
        <v>975000</v>
      </c>
      <c r="D123" s="118">
        <v>45107</v>
      </c>
      <c r="E123" s="116" t="s">
        <v>157</v>
      </c>
    </row>
    <row r="124" spans="1:5" ht="15">
      <c r="A124" s="116" t="s">
        <v>41</v>
      </c>
      <c r="B124" s="116" t="s">
        <v>365</v>
      </c>
      <c r="C124" s="117">
        <v>485000</v>
      </c>
      <c r="D124" s="118">
        <v>45082</v>
      </c>
      <c r="E124" s="116" t="s">
        <v>157</v>
      </c>
    </row>
    <row r="125" spans="1:5" ht="15">
      <c r="A125" s="116" t="s">
        <v>41</v>
      </c>
      <c r="B125" s="116" t="s">
        <v>365</v>
      </c>
      <c r="C125" s="117">
        <v>60000</v>
      </c>
      <c r="D125" s="118">
        <v>45086</v>
      </c>
      <c r="E125" s="116" t="s">
        <v>375</v>
      </c>
    </row>
    <row r="126" spans="1:5" ht="15">
      <c r="A126" s="116" t="s">
        <v>41</v>
      </c>
      <c r="B126" s="116" t="s">
        <v>365</v>
      </c>
      <c r="C126" s="117">
        <v>650000</v>
      </c>
      <c r="D126" s="118">
        <v>45083</v>
      </c>
      <c r="E126" s="116" t="s">
        <v>375</v>
      </c>
    </row>
    <row r="127" spans="1:5" ht="15">
      <c r="A127" s="116" t="s">
        <v>41</v>
      </c>
      <c r="B127" s="116" t="s">
        <v>365</v>
      </c>
      <c r="C127" s="117">
        <v>274300</v>
      </c>
      <c r="D127" s="118">
        <v>45084</v>
      </c>
      <c r="E127" s="116" t="s">
        <v>375</v>
      </c>
    </row>
    <row r="128" spans="1:5" ht="15">
      <c r="A128" s="116" t="s">
        <v>41</v>
      </c>
      <c r="B128" s="116" t="s">
        <v>365</v>
      </c>
      <c r="C128" s="117">
        <v>120000</v>
      </c>
      <c r="D128" s="118">
        <v>45084</v>
      </c>
      <c r="E128" s="116" t="s">
        <v>375</v>
      </c>
    </row>
    <row r="129" spans="1:5" ht="15">
      <c r="A129" s="116" t="s">
        <v>41</v>
      </c>
      <c r="B129" s="116" t="s">
        <v>365</v>
      </c>
      <c r="C129" s="117">
        <v>50000</v>
      </c>
      <c r="D129" s="118">
        <v>45086</v>
      </c>
      <c r="E129" s="116" t="s">
        <v>375</v>
      </c>
    </row>
    <row r="130" spans="1:5" ht="15">
      <c r="A130" s="116" t="s">
        <v>41</v>
      </c>
      <c r="B130" s="116" t="s">
        <v>365</v>
      </c>
      <c r="C130" s="117">
        <v>1915000</v>
      </c>
      <c r="D130" s="118">
        <v>45093</v>
      </c>
      <c r="E130" s="116" t="s">
        <v>375</v>
      </c>
    </row>
    <row r="131" spans="1:5" ht="15">
      <c r="A131" s="116" t="s">
        <v>41</v>
      </c>
      <c r="B131" s="116" t="s">
        <v>365</v>
      </c>
      <c r="C131" s="117">
        <v>60000</v>
      </c>
      <c r="D131" s="118">
        <v>45097</v>
      </c>
      <c r="E131" s="116" t="s">
        <v>375</v>
      </c>
    </row>
    <row r="132" spans="1:5" ht="15">
      <c r="A132" s="116" t="s">
        <v>41</v>
      </c>
      <c r="B132" s="116" t="s">
        <v>365</v>
      </c>
      <c r="C132" s="117">
        <v>65000</v>
      </c>
      <c r="D132" s="118">
        <v>45097</v>
      </c>
      <c r="E132" s="116" t="s">
        <v>375</v>
      </c>
    </row>
    <row r="133" spans="1:5" ht="15">
      <c r="A133" s="116" t="s">
        <v>41</v>
      </c>
      <c r="B133" s="116" t="s">
        <v>365</v>
      </c>
      <c r="C133" s="117">
        <v>275000</v>
      </c>
      <c r="D133" s="118">
        <v>45097</v>
      </c>
      <c r="E133" s="116" t="s">
        <v>375</v>
      </c>
    </row>
    <row r="134" spans="1:5" ht="15">
      <c r="A134" s="116" t="s">
        <v>41</v>
      </c>
      <c r="B134" s="116" t="s">
        <v>365</v>
      </c>
      <c r="C134" s="117">
        <v>0</v>
      </c>
      <c r="D134" s="118">
        <v>45097</v>
      </c>
      <c r="E134" s="116" t="s">
        <v>375</v>
      </c>
    </row>
    <row r="135" spans="1:5" ht="15">
      <c r="A135" s="116" t="s">
        <v>41</v>
      </c>
      <c r="B135" s="116" t="s">
        <v>365</v>
      </c>
      <c r="C135" s="117">
        <v>50000</v>
      </c>
      <c r="D135" s="118">
        <v>45098</v>
      </c>
      <c r="E135" s="116" t="s">
        <v>375</v>
      </c>
    </row>
    <row r="136" spans="1:5" ht="15">
      <c r="A136" s="116" t="s">
        <v>41</v>
      </c>
      <c r="B136" s="116" t="s">
        <v>365</v>
      </c>
      <c r="C136" s="117">
        <v>25000</v>
      </c>
      <c r="D136" s="118">
        <v>45099</v>
      </c>
      <c r="E136" s="116" t="s">
        <v>375</v>
      </c>
    </row>
    <row r="137" spans="1:5" ht="15">
      <c r="A137" s="116" t="s">
        <v>41</v>
      </c>
      <c r="B137" s="116" t="s">
        <v>365</v>
      </c>
      <c r="C137" s="117">
        <v>260700</v>
      </c>
      <c r="D137" s="118">
        <v>45100</v>
      </c>
      <c r="E137" s="116" t="s">
        <v>375</v>
      </c>
    </row>
    <row r="138" spans="1:5" ht="15">
      <c r="A138" s="116" t="s">
        <v>41</v>
      </c>
      <c r="B138" s="116" t="s">
        <v>365</v>
      </c>
      <c r="C138" s="117">
        <v>255000</v>
      </c>
      <c r="D138" s="118">
        <v>45105</v>
      </c>
      <c r="E138" s="116" t="s">
        <v>375</v>
      </c>
    </row>
    <row r="139" spans="1:5" ht="15">
      <c r="A139" s="116" t="s">
        <v>41</v>
      </c>
      <c r="B139" s="116" t="s">
        <v>365</v>
      </c>
      <c r="C139" s="117">
        <v>302800</v>
      </c>
      <c r="D139" s="118">
        <v>45107</v>
      </c>
      <c r="E139" s="116" t="s">
        <v>375</v>
      </c>
    </row>
    <row r="140" spans="1:5" ht="15">
      <c r="A140" s="116" t="s">
        <v>41</v>
      </c>
      <c r="B140" s="116" t="s">
        <v>365</v>
      </c>
      <c r="C140" s="117">
        <v>100000</v>
      </c>
      <c r="D140" s="118">
        <v>45107</v>
      </c>
      <c r="E140" s="116" t="s">
        <v>375</v>
      </c>
    </row>
    <row r="141" spans="1:5" ht="15">
      <c r="A141" s="116" t="s">
        <v>41</v>
      </c>
      <c r="B141" s="116" t="s">
        <v>365</v>
      </c>
      <c r="C141" s="117">
        <v>500000</v>
      </c>
      <c r="D141" s="118">
        <v>45105</v>
      </c>
      <c r="E141" s="116" t="s">
        <v>375</v>
      </c>
    </row>
    <row r="142" spans="1:5" ht="15">
      <c r="A142" s="116" t="s">
        <v>41</v>
      </c>
      <c r="B142" s="116" t="s">
        <v>365</v>
      </c>
      <c r="C142" s="117">
        <v>937000</v>
      </c>
      <c r="D142" s="118">
        <v>45100</v>
      </c>
      <c r="E142" s="116" t="s">
        <v>375</v>
      </c>
    </row>
    <row r="143" spans="1:5" ht="15">
      <c r="A143" s="116" t="s">
        <v>41</v>
      </c>
      <c r="B143" s="116" t="s">
        <v>365</v>
      </c>
      <c r="C143" s="117">
        <v>527000</v>
      </c>
      <c r="D143" s="118">
        <v>45104</v>
      </c>
      <c r="E143" s="116" t="s">
        <v>375</v>
      </c>
    </row>
    <row r="144" spans="1:5" ht="15">
      <c r="A144" s="116" t="s">
        <v>39</v>
      </c>
      <c r="B144" s="116" t="s">
        <v>366</v>
      </c>
      <c r="C144" s="117">
        <v>1485000</v>
      </c>
      <c r="D144" s="118">
        <v>45090</v>
      </c>
      <c r="E144" s="116" t="s">
        <v>157</v>
      </c>
    </row>
    <row r="145" spans="1:5" ht="15">
      <c r="A145" s="116" t="s">
        <v>39</v>
      </c>
      <c r="B145" s="116" t="s">
        <v>366</v>
      </c>
      <c r="C145" s="117">
        <v>250000</v>
      </c>
      <c r="D145" s="118">
        <v>45091</v>
      </c>
      <c r="E145" s="116" t="s">
        <v>157</v>
      </c>
    </row>
    <row r="146" spans="1:5" ht="15">
      <c r="A146" s="116" t="s">
        <v>39</v>
      </c>
      <c r="B146" s="116" t="s">
        <v>366</v>
      </c>
      <c r="C146" s="117">
        <v>692000</v>
      </c>
      <c r="D146" s="118">
        <v>45090</v>
      </c>
      <c r="E146" s="116" t="s">
        <v>157</v>
      </c>
    </row>
    <row r="147" spans="1:5" ht="15">
      <c r="A147" s="116" t="s">
        <v>39</v>
      </c>
      <c r="B147" s="116" t="s">
        <v>366</v>
      </c>
      <c r="C147" s="117">
        <v>302000</v>
      </c>
      <c r="D147" s="118">
        <v>45089</v>
      </c>
      <c r="E147" s="116" t="s">
        <v>157</v>
      </c>
    </row>
    <row r="148" spans="1:5" ht="15">
      <c r="A148" s="116" t="s">
        <v>39</v>
      </c>
      <c r="B148" s="116" t="s">
        <v>366</v>
      </c>
      <c r="C148" s="117">
        <v>379000</v>
      </c>
      <c r="D148" s="118">
        <v>45089</v>
      </c>
      <c r="E148" s="116" t="s">
        <v>157</v>
      </c>
    </row>
    <row r="149" spans="1:5" ht="15">
      <c r="A149" s="116" t="s">
        <v>39</v>
      </c>
      <c r="B149" s="116" t="s">
        <v>366</v>
      </c>
      <c r="C149" s="117">
        <v>430000</v>
      </c>
      <c r="D149" s="118">
        <v>45085</v>
      </c>
      <c r="E149" s="116" t="s">
        <v>157</v>
      </c>
    </row>
    <row r="150" spans="1:5" ht="15">
      <c r="A150" s="116" t="s">
        <v>39</v>
      </c>
      <c r="B150" s="116" t="s">
        <v>366</v>
      </c>
      <c r="C150" s="117">
        <v>632000</v>
      </c>
      <c r="D150" s="118">
        <v>45105</v>
      </c>
      <c r="E150" s="116" t="s">
        <v>157</v>
      </c>
    </row>
    <row r="151" spans="1:5" ht="15">
      <c r="A151" s="116" t="s">
        <v>39</v>
      </c>
      <c r="B151" s="116" t="s">
        <v>366</v>
      </c>
      <c r="C151" s="117">
        <v>422000</v>
      </c>
      <c r="D151" s="118">
        <v>45090</v>
      </c>
      <c r="E151" s="116" t="s">
        <v>157</v>
      </c>
    </row>
    <row r="152" spans="1:5" ht="15">
      <c r="A152" s="116" t="s">
        <v>39</v>
      </c>
      <c r="B152" s="116" t="s">
        <v>366</v>
      </c>
      <c r="C152" s="117">
        <v>220000</v>
      </c>
      <c r="D152" s="118">
        <v>45085</v>
      </c>
      <c r="E152" s="116" t="s">
        <v>157</v>
      </c>
    </row>
    <row r="153" spans="1:5" ht="15">
      <c r="A153" s="116" t="s">
        <v>39</v>
      </c>
      <c r="B153" s="116" t="s">
        <v>366</v>
      </c>
      <c r="C153" s="117">
        <v>699990</v>
      </c>
      <c r="D153" s="118">
        <v>45091</v>
      </c>
      <c r="E153" s="116" t="s">
        <v>157</v>
      </c>
    </row>
    <row r="154" spans="1:5" ht="15">
      <c r="A154" s="116" t="s">
        <v>39</v>
      </c>
      <c r="B154" s="116" t="s">
        <v>366</v>
      </c>
      <c r="C154" s="117">
        <v>1900000</v>
      </c>
      <c r="D154" s="118">
        <v>45085</v>
      </c>
      <c r="E154" s="116" t="s">
        <v>157</v>
      </c>
    </row>
    <row r="155" spans="1:5" ht="15">
      <c r="A155" s="116" t="s">
        <v>39</v>
      </c>
      <c r="B155" s="116" t="s">
        <v>366</v>
      </c>
      <c r="C155" s="117">
        <v>425000</v>
      </c>
      <c r="D155" s="118">
        <v>45090</v>
      </c>
      <c r="E155" s="116" t="s">
        <v>157</v>
      </c>
    </row>
    <row r="156" spans="1:5" ht="15">
      <c r="A156" s="116" t="s">
        <v>39</v>
      </c>
      <c r="B156" s="116" t="s">
        <v>366</v>
      </c>
      <c r="C156" s="117">
        <v>800000</v>
      </c>
      <c r="D156" s="118">
        <v>45090</v>
      </c>
      <c r="E156" s="116" t="s">
        <v>157</v>
      </c>
    </row>
    <row r="157" spans="1:5" ht="15">
      <c r="A157" s="116" t="s">
        <v>39</v>
      </c>
      <c r="B157" s="116" t="s">
        <v>366</v>
      </c>
      <c r="C157" s="117">
        <v>185000</v>
      </c>
      <c r="D157" s="118">
        <v>45085</v>
      </c>
      <c r="E157" s="116" t="s">
        <v>157</v>
      </c>
    </row>
    <row r="158" spans="1:5" ht="15">
      <c r="A158" s="116" t="s">
        <v>39</v>
      </c>
      <c r="B158" s="116" t="s">
        <v>366</v>
      </c>
      <c r="C158" s="117">
        <v>439000</v>
      </c>
      <c r="D158" s="118">
        <v>45090</v>
      </c>
      <c r="E158" s="116" t="s">
        <v>157</v>
      </c>
    </row>
    <row r="159" spans="1:5" ht="15">
      <c r="A159" s="116" t="s">
        <v>39</v>
      </c>
      <c r="B159" s="116" t="s">
        <v>366</v>
      </c>
      <c r="C159" s="117">
        <v>615000</v>
      </c>
      <c r="D159" s="118">
        <v>45105</v>
      </c>
      <c r="E159" s="116" t="s">
        <v>157</v>
      </c>
    </row>
    <row r="160" spans="1:5" ht="15">
      <c r="A160" s="116" t="s">
        <v>39</v>
      </c>
      <c r="B160" s="116" t="s">
        <v>366</v>
      </c>
      <c r="C160" s="117">
        <v>911000</v>
      </c>
      <c r="D160" s="118">
        <v>45085</v>
      </c>
      <c r="E160" s="116" t="s">
        <v>157</v>
      </c>
    </row>
    <row r="161" spans="1:5" ht="15">
      <c r="A161" s="116" t="s">
        <v>39</v>
      </c>
      <c r="B161" s="116" t="s">
        <v>366</v>
      </c>
      <c r="C161" s="117">
        <v>475000</v>
      </c>
      <c r="D161" s="118">
        <v>45090</v>
      </c>
      <c r="E161" s="116" t="s">
        <v>157</v>
      </c>
    </row>
    <row r="162" spans="1:5" ht="15">
      <c r="A162" s="116" t="s">
        <v>39</v>
      </c>
      <c r="B162" s="116" t="s">
        <v>366</v>
      </c>
      <c r="C162" s="117">
        <v>579000</v>
      </c>
      <c r="D162" s="118">
        <v>45085</v>
      </c>
      <c r="E162" s="116" t="s">
        <v>157</v>
      </c>
    </row>
    <row r="163" spans="1:5" ht="15">
      <c r="A163" s="116" t="s">
        <v>39</v>
      </c>
      <c r="B163" s="116" t="s">
        <v>366</v>
      </c>
      <c r="C163" s="117">
        <v>530000</v>
      </c>
      <c r="D163" s="118">
        <v>45090</v>
      </c>
      <c r="E163" s="116" t="s">
        <v>157</v>
      </c>
    </row>
    <row r="164" spans="1:5" ht="15">
      <c r="A164" s="116" t="s">
        <v>39</v>
      </c>
      <c r="B164" s="116" t="s">
        <v>366</v>
      </c>
      <c r="C164" s="117">
        <v>408000</v>
      </c>
      <c r="D164" s="118">
        <v>45090</v>
      </c>
      <c r="E164" s="116" t="s">
        <v>157</v>
      </c>
    </row>
    <row r="165" spans="1:5" ht="15">
      <c r="A165" s="116" t="s">
        <v>39</v>
      </c>
      <c r="B165" s="116" t="s">
        <v>366</v>
      </c>
      <c r="C165" s="117">
        <v>730000</v>
      </c>
      <c r="D165" s="118">
        <v>45085</v>
      </c>
      <c r="E165" s="116" t="s">
        <v>157</v>
      </c>
    </row>
    <row r="166" spans="1:5" ht="15">
      <c r="A166" s="116" t="s">
        <v>39</v>
      </c>
      <c r="B166" s="116" t="s">
        <v>366</v>
      </c>
      <c r="C166" s="117">
        <v>125000</v>
      </c>
      <c r="D166" s="118">
        <v>45090</v>
      </c>
      <c r="E166" s="116" t="s">
        <v>157</v>
      </c>
    </row>
    <row r="167" spans="1:5" ht="15">
      <c r="A167" s="116" t="s">
        <v>39</v>
      </c>
      <c r="B167" s="116" t="s">
        <v>366</v>
      </c>
      <c r="C167" s="117">
        <v>310000</v>
      </c>
      <c r="D167" s="118">
        <v>45089</v>
      </c>
      <c r="E167" s="116" t="s">
        <v>157</v>
      </c>
    </row>
    <row r="168" spans="1:5" ht="15">
      <c r="A168" s="116" t="s">
        <v>39</v>
      </c>
      <c r="B168" s="116" t="s">
        <v>366</v>
      </c>
      <c r="C168" s="117">
        <v>323000</v>
      </c>
      <c r="D168" s="118">
        <v>45085</v>
      </c>
      <c r="E168" s="116" t="s">
        <v>157</v>
      </c>
    </row>
    <row r="169" spans="1:5" ht="15">
      <c r="A169" s="116" t="s">
        <v>39</v>
      </c>
      <c r="B169" s="116" t="s">
        <v>366</v>
      </c>
      <c r="C169" s="117">
        <v>340000</v>
      </c>
      <c r="D169" s="118">
        <v>45090</v>
      </c>
      <c r="E169" s="116" t="s">
        <v>157</v>
      </c>
    </row>
    <row r="170" spans="1:5" ht="15">
      <c r="A170" s="116" t="s">
        <v>39</v>
      </c>
      <c r="B170" s="116" t="s">
        <v>366</v>
      </c>
      <c r="C170" s="117">
        <v>215000</v>
      </c>
      <c r="D170" s="118">
        <v>45091</v>
      </c>
      <c r="E170" s="116" t="s">
        <v>157</v>
      </c>
    </row>
    <row r="171" spans="1:5" ht="15">
      <c r="A171" s="116" t="s">
        <v>39</v>
      </c>
      <c r="B171" s="116" t="s">
        <v>366</v>
      </c>
      <c r="C171" s="117">
        <v>472000</v>
      </c>
      <c r="D171" s="118">
        <v>45085</v>
      </c>
      <c r="E171" s="116" t="s">
        <v>157</v>
      </c>
    </row>
    <row r="172" spans="1:5" ht="15">
      <c r="A172" s="116" t="s">
        <v>39</v>
      </c>
      <c r="B172" s="116" t="s">
        <v>366</v>
      </c>
      <c r="C172" s="117">
        <v>730000</v>
      </c>
      <c r="D172" s="118">
        <v>45090</v>
      </c>
      <c r="E172" s="116" t="s">
        <v>157</v>
      </c>
    </row>
    <row r="173" spans="1:5" ht="15">
      <c r="A173" s="116" t="s">
        <v>39</v>
      </c>
      <c r="B173" s="116" t="s">
        <v>366</v>
      </c>
      <c r="C173" s="117">
        <v>805000</v>
      </c>
      <c r="D173" s="118">
        <v>45085</v>
      </c>
      <c r="E173" s="116" t="s">
        <v>157</v>
      </c>
    </row>
    <row r="174" spans="1:5" ht="15">
      <c r="A174" s="116" t="s">
        <v>39</v>
      </c>
      <c r="B174" s="116" t="s">
        <v>366</v>
      </c>
      <c r="C174" s="117">
        <v>550000</v>
      </c>
      <c r="D174" s="118">
        <v>45091</v>
      </c>
      <c r="E174" s="116" t="s">
        <v>157</v>
      </c>
    </row>
    <row r="175" spans="1:5" ht="15">
      <c r="A175" s="116" t="s">
        <v>39</v>
      </c>
      <c r="B175" s="116" t="s">
        <v>366</v>
      </c>
      <c r="C175" s="117">
        <v>198500</v>
      </c>
      <c r="D175" s="118">
        <v>45090</v>
      </c>
      <c r="E175" s="116" t="s">
        <v>157</v>
      </c>
    </row>
    <row r="176" spans="1:5" ht="15">
      <c r="A176" s="116" t="s">
        <v>39</v>
      </c>
      <c r="B176" s="116" t="s">
        <v>366</v>
      </c>
      <c r="C176" s="117">
        <v>295000</v>
      </c>
      <c r="D176" s="118">
        <v>45091</v>
      </c>
      <c r="E176" s="116" t="s">
        <v>157</v>
      </c>
    </row>
    <row r="177" spans="1:5" ht="15">
      <c r="A177" s="116" t="s">
        <v>39</v>
      </c>
      <c r="B177" s="116" t="s">
        <v>366</v>
      </c>
      <c r="C177" s="117">
        <v>717000</v>
      </c>
      <c r="D177" s="118">
        <v>45086</v>
      </c>
      <c r="E177" s="116" t="s">
        <v>157</v>
      </c>
    </row>
    <row r="178" spans="1:5" ht="15">
      <c r="A178" s="116" t="s">
        <v>39</v>
      </c>
      <c r="B178" s="116" t="s">
        <v>366</v>
      </c>
      <c r="C178" s="117">
        <v>830000</v>
      </c>
      <c r="D178" s="118">
        <v>45091</v>
      </c>
      <c r="E178" s="116" t="s">
        <v>157</v>
      </c>
    </row>
    <row r="179" spans="1:5" ht="15">
      <c r="A179" s="116" t="s">
        <v>39</v>
      </c>
      <c r="B179" s="116" t="s">
        <v>366</v>
      </c>
      <c r="C179" s="117">
        <v>240000</v>
      </c>
      <c r="D179" s="118">
        <v>45086</v>
      </c>
      <c r="E179" s="116" t="s">
        <v>157</v>
      </c>
    </row>
    <row r="180" spans="1:5" ht="15">
      <c r="A180" s="116" t="s">
        <v>39</v>
      </c>
      <c r="B180" s="116" t="s">
        <v>366</v>
      </c>
      <c r="C180" s="117">
        <v>2395000</v>
      </c>
      <c r="D180" s="118">
        <v>45086</v>
      </c>
      <c r="E180" s="116" t="s">
        <v>157</v>
      </c>
    </row>
    <row r="181" spans="1:5" ht="15">
      <c r="A181" s="116" t="s">
        <v>39</v>
      </c>
      <c r="B181" s="116" t="s">
        <v>366</v>
      </c>
      <c r="C181" s="117">
        <v>5000000</v>
      </c>
      <c r="D181" s="118">
        <v>45086</v>
      </c>
      <c r="E181" s="116" t="s">
        <v>157</v>
      </c>
    </row>
    <row r="182" spans="1:5" ht="15">
      <c r="A182" s="116" t="s">
        <v>39</v>
      </c>
      <c r="B182" s="116" t="s">
        <v>366</v>
      </c>
      <c r="C182" s="117">
        <v>498900</v>
      </c>
      <c r="D182" s="118">
        <v>45089</v>
      </c>
      <c r="E182" s="116" t="s">
        <v>157</v>
      </c>
    </row>
    <row r="183" spans="1:5" ht="15">
      <c r="A183" s="116" t="s">
        <v>39</v>
      </c>
      <c r="B183" s="116" t="s">
        <v>366</v>
      </c>
      <c r="C183" s="117">
        <v>635000</v>
      </c>
      <c r="D183" s="118">
        <v>45086</v>
      </c>
      <c r="E183" s="116" t="s">
        <v>157</v>
      </c>
    </row>
    <row r="184" spans="1:5" ht="15">
      <c r="A184" s="116" t="s">
        <v>39</v>
      </c>
      <c r="B184" s="116" t="s">
        <v>366</v>
      </c>
      <c r="C184" s="117">
        <v>410000</v>
      </c>
      <c r="D184" s="118">
        <v>45091</v>
      </c>
      <c r="E184" s="116" t="s">
        <v>157</v>
      </c>
    </row>
    <row r="185" spans="1:5" ht="15">
      <c r="A185" s="116" t="s">
        <v>39</v>
      </c>
      <c r="B185" s="116" t="s">
        <v>366</v>
      </c>
      <c r="C185" s="117">
        <v>700000</v>
      </c>
      <c r="D185" s="118">
        <v>45079</v>
      </c>
      <c r="E185" s="116" t="s">
        <v>157</v>
      </c>
    </row>
    <row r="186" spans="1:5" ht="15">
      <c r="A186" s="116" t="s">
        <v>39</v>
      </c>
      <c r="B186" s="116" t="s">
        <v>366</v>
      </c>
      <c r="C186" s="117">
        <v>515000</v>
      </c>
      <c r="D186" s="118">
        <v>45091</v>
      </c>
      <c r="E186" s="116" t="s">
        <v>157</v>
      </c>
    </row>
    <row r="187" spans="1:5" ht="15">
      <c r="A187" s="116" t="s">
        <v>39</v>
      </c>
      <c r="B187" s="116" t="s">
        <v>366</v>
      </c>
      <c r="C187" s="117">
        <v>550000</v>
      </c>
      <c r="D187" s="118">
        <v>45084</v>
      </c>
      <c r="E187" s="116" t="s">
        <v>157</v>
      </c>
    </row>
    <row r="188" spans="1:5" ht="15">
      <c r="A188" s="116" t="s">
        <v>39</v>
      </c>
      <c r="B188" s="116" t="s">
        <v>366</v>
      </c>
      <c r="C188" s="117">
        <v>566000</v>
      </c>
      <c r="D188" s="118">
        <v>45086</v>
      </c>
      <c r="E188" s="116" t="s">
        <v>157</v>
      </c>
    </row>
    <row r="189" spans="1:5" ht="15">
      <c r="A189" s="116" t="s">
        <v>39</v>
      </c>
      <c r="B189" s="116" t="s">
        <v>366</v>
      </c>
      <c r="C189" s="117">
        <v>455000</v>
      </c>
      <c r="D189" s="118">
        <v>45086</v>
      </c>
      <c r="E189" s="116" t="s">
        <v>157</v>
      </c>
    </row>
    <row r="190" spans="1:5" ht="15">
      <c r="A190" s="116" t="s">
        <v>39</v>
      </c>
      <c r="B190" s="116" t="s">
        <v>366</v>
      </c>
      <c r="C190" s="117">
        <v>619000</v>
      </c>
      <c r="D190" s="118">
        <v>45086</v>
      </c>
      <c r="E190" s="116" t="s">
        <v>157</v>
      </c>
    </row>
    <row r="191" spans="1:5" ht="15">
      <c r="A191" s="116" t="s">
        <v>39</v>
      </c>
      <c r="B191" s="116" t="s">
        <v>366</v>
      </c>
      <c r="C191" s="117">
        <v>2175000</v>
      </c>
      <c r="D191" s="118">
        <v>45086</v>
      </c>
      <c r="E191" s="116" t="s">
        <v>157</v>
      </c>
    </row>
    <row r="192" spans="1:5" ht="15">
      <c r="A192" s="116" t="s">
        <v>39</v>
      </c>
      <c r="B192" s="116" t="s">
        <v>366</v>
      </c>
      <c r="C192" s="117">
        <v>309900</v>
      </c>
      <c r="D192" s="118">
        <v>45086</v>
      </c>
      <c r="E192" s="116" t="s">
        <v>157</v>
      </c>
    </row>
    <row r="193" spans="1:5" ht="15">
      <c r="A193" s="116" t="s">
        <v>39</v>
      </c>
      <c r="B193" s="116" t="s">
        <v>366</v>
      </c>
      <c r="C193" s="117">
        <v>280000</v>
      </c>
      <c r="D193" s="118">
        <v>45086</v>
      </c>
      <c r="E193" s="116" t="s">
        <v>157</v>
      </c>
    </row>
    <row r="194" spans="1:5" ht="15">
      <c r="A194" s="116" t="s">
        <v>39</v>
      </c>
      <c r="B194" s="116" t="s">
        <v>366</v>
      </c>
      <c r="C194" s="117">
        <v>1265000</v>
      </c>
      <c r="D194" s="118">
        <v>45086</v>
      </c>
      <c r="E194" s="116" t="s">
        <v>157</v>
      </c>
    </row>
    <row r="195" spans="1:5" ht="15">
      <c r="A195" s="116" t="s">
        <v>39</v>
      </c>
      <c r="B195" s="116" t="s">
        <v>366</v>
      </c>
      <c r="C195" s="117">
        <v>800000</v>
      </c>
      <c r="D195" s="118">
        <v>45086</v>
      </c>
      <c r="E195" s="116" t="s">
        <v>157</v>
      </c>
    </row>
    <row r="196" spans="1:5" ht="15">
      <c r="A196" s="116" t="s">
        <v>39</v>
      </c>
      <c r="B196" s="116" t="s">
        <v>366</v>
      </c>
      <c r="C196" s="117">
        <v>579000</v>
      </c>
      <c r="D196" s="118">
        <v>45086</v>
      </c>
      <c r="E196" s="116" t="s">
        <v>157</v>
      </c>
    </row>
    <row r="197" spans="1:5" ht="15">
      <c r="A197" s="116" t="s">
        <v>39</v>
      </c>
      <c r="B197" s="116" t="s">
        <v>366</v>
      </c>
      <c r="C197" s="117">
        <v>1510000</v>
      </c>
      <c r="D197" s="118">
        <v>45089</v>
      </c>
      <c r="E197" s="116" t="s">
        <v>157</v>
      </c>
    </row>
    <row r="198" spans="1:5" ht="15">
      <c r="A198" s="116" t="s">
        <v>39</v>
      </c>
      <c r="B198" s="116" t="s">
        <v>366</v>
      </c>
      <c r="C198" s="117">
        <v>350000</v>
      </c>
      <c r="D198" s="118">
        <v>45089</v>
      </c>
      <c r="E198" s="116" t="s">
        <v>157</v>
      </c>
    </row>
    <row r="199" spans="1:5" ht="15">
      <c r="A199" s="116" t="s">
        <v>39</v>
      </c>
      <c r="B199" s="116" t="s">
        <v>366</v>
      </c>
      <c r="C199" s="117">
        <v>498000</v>
      </c>
      <c r="D199" s="118">
        <v>45086</v>
      </c>
      <c r="E199" s="116" t="s">
        <v>157</v>
      </c>
    </row>
    <row r="200" spans="1:5" ht="15">
      <c r="A200" s="116" t="s">
        <v>39</v>
      </c>
      <c r="B200" s="116" t="s">
        <v>366</v>
      </c>
      <c r="C200" s="117">
        <v>300000</v>
      </c>
      <c r="D200" s="118">
        <v>45086</v>
      </c>
      <c r="E200" s="116" t="s">
        <v>157</v>
      </c>
    </row>
    <row r="201" spans="1:5" ht="15">
      <c r="A201" s="116" t="s">
        <v>39</v>
      </c>
      <c r="B201" s="116" t="s">
        <v>366</v>
      </c>
      <c r="C201" s="117">
        <v>612791</v>
      </c>
      <c r="D201" s="118">
        <v>45091</v>
      </c>
      <c r="E201" s="116" t="s">
        <v>157</v>
      </c>
    </row>
    <row r="202" spans="1:5" ht="15">
      <c r="A202" s="116" t="s">
        <v>39</v>
      </c>
      <c r="B202" s="116" t="s">
        <v>366</v>
      </c>
      <c r="C202" s="117">
        <v>530000</v>
      </c>
      <c r="D202" s="118">
        <v>45086</v>
      </c>
      <c r="E202" s="116" t="s">
        <v>157</v>
      </c>
    </row>
    <row r="203" spans="1:5" ht="15">
      <c r="A203" s="116" t="s">
        <v>39</v>
      </c>
      <c r="B203" s="116" t="s">
        <v>366</v>
      </c>
      <c r="C203" s="117">
        <v>425000</v>
      </c>
      <c r="D203" s="118">
        <v>45086</v>
      </c>
      <c r="E203" s="116" t="s">
        <v>157</v>
      </c>
    </row>
    <row r="204" spans="1:5" ht="15">
      <c r="A204" s="116" t="s">
        <v>39</v>
      </c>
      <c r="B204" s="116" t="s">
        <v>366</v>
      </c>
      <c r="C204" s="117">
        <v>795000</v>
      </c>
      <c r="D204" s="118">
        <v>45089</v>
      </c>
      <c r="E204" s="116" t="s">
        <v>157</v>
      </c>
    </row>
    <row r="205" spans="1:5" ht="15">
      <c r="A205" s="116" t="s">
        <v>39</v>
      </c>
      <c r="B205" s="116" t="s">
        <v>366</v>
      </c>
      <c r="C205" s="117">
        <v>865000</v>
      </c>
      <c r="D205" s="118">
        <v>45089</v>
      </c>
      <c r="E205" s="116" t="s">
        <v>157</v>
      </c>
    </row>
    <row r="206" spans="1:5" ht="15">
      <c r="A206" s="116" t="s">
        <v>39</v>
      </c>
      <c r="B206" s="116" t="s">
        <v>366</v>
      </c>
      <c r="C206" s="117">
        <v>541000</v>
      </c>
      <c r="D206" s="118">
        <v>45086</v>
      </c>
      <c r="E206" s="116" t="s">
        <v>157</v>
      </c>
    </row>
    <row r="207" spans="1:5" ht="15">
      <c r="A207" s="116" t="s">
        <v>39</v>
      </c>
      <c r="B207" s="116" t="s">
        <v>366</v>
      </c>
      <c r="C207" s="117">
        <v>1260000</v>
      </c>
      <c r="D207" s="118">
        <v>45086</v>
      </c>
      <c r="E207" s="116" t="s">
        <v>157</v>
      </c>
    </row>
    <row r="208" spans="1:5" ht="15">
      <c r="A208" s="116" t="s">
        <v>39</v>
      </c>
      <c r="B208" s="116" t="s">
        <v>366</v>
      </c>
      <c r="C208" s="117">
        <v>432500</v>
      </c>
      <c r="D208" s="118">
        <v>45089</v>
      </c>
      <c r="E208" s="116" t="s">
        <v>157</v>
      </c>
    </row>
    <row r="209" spans="1:5" ht="15">
      <c r="A209" s="116" t="s">
        <v>39</v>
      </c>
      <c r="B209" s="116" t="s">
        <v>366</v>
      </c>
      <c r="C209" s="117">
        <v>500000</v>
      </c>
      <c r="D209" s="118">
        <v>45107</v>
      </c>
      <c r="E209" s="116" t="s">
        <v>157</v>
      </c>
    </row>
    <row r="210" spans="1:5" ht="15">
      <c r="A210" s="116" t="s">
        <v>39</v>
      </c>
      <c r="B210" s="116" t="s">
        <v>366</v>
      </c>
      <c r="C210" s="117">
        <v>525000</v>
      </c>
      <c r="D210" s="118">
        <v>45107</v>
      </c>
      <c r="E210" s="116" t="s">
        <v>157</v>
      </c>
    </row>
    <row r="211" spans="1:5" ht="15">
      <c r="A211" s="116" t="s">
        <v>39</v>
      </c>
      <c r="B211" s="116" t="s">
        <v>366</v>
      </c>
      <c r="C211" s="117">
        <v>1449000</v>
      </c>
      <c r="D211" s="118">
        <v>45107</v>
      </c>
      <c r="E211" s="116" t="s">
        <v>157</v>
      </c>
    </row>
    <row r="212" spans="1:5" ht="15">
      <c r="A212" s="116" t="s">
        <v>39</v>
      </c>
      <c r="B212" s="116" t="s">
        <v>366</v>
      </c>
      <c r="C212" s="117">
        <v>1050000</v>
      </c>
      <c r="D212" s="118">
        <v>45107</v>
      </c>
      <c r="E212" s="116" t="s">
        <v>157</v>
      </c>
    </row>
    <row r="213" spans="1:5" ht="15">
      <c r="A213" s="116" t="s">
        <v>39</v>
      </c>
      <c r="B213" s="116" t="s">
        <v>366</v>
      </c>
      <c r="C213" s="117">
        <v>17220929</v>
      </c>
      <c r="D213" s="118">
        <v>45107</v>
      </c>
      <c r="E213" s="116" t="s">
        <v>157</v>
      </c>
    </row>
    <row r="214" spans="1:5" ht="15">
      <c r="A214" s="116" t="s">
        <v>39</v>
      </c>
      <c r="B214" s="116" t="s">
        <v>366</v>
      </c>
      <c r="C214" s="117">
        <v>515000</v>
      </c>
      <c r="D214" s="118">
        <v>45107</v>
      </c>
      <c r="E214" s="116" t="s">
        <v>157</v>
      </c>
    </row>
    <row r="215" spans="1:5" ht="15">
      <c r="A215" s="116" t="s">
        <v>39</v>
      </c>
      <c r="B215" s="116" t="s">
        <v>366</v>
      </c>
      <c r="C215" s="117">
        <v>3425000</v>
      </c>
      <c r="D215" s="118">
        <v>45107</v>
      </c>
      <c r="E215" s="116" t="s">
        <v>157</v>
      </c>
    </row>
    <row r="216" spans="1:5" ht="15">
      <c r="A216" s="116" t="s">
        <v>39</v>
      </c>
      <c r="B216" s="116" t="s">
        <v>366</v>
      </c>
      <c r="C216" s="117">
        <v>1985000</v>
      </c>
      <c r="D216" s="118">
        <v>45107</v>
      </c>
      <c r="E216" s="116" t="s">
        <v>157</v>
      </c>
    </row>
    <row r="217" spans="1:5" ht="15">
      <c r="A217" s="116" t="s">
        <v>39</v>
      </c>
      <c r="B217" s="116" t="s">
        <v>366</v>
      </c>
      <c r="C217" s="117">
        <v>699000</v>
      </c>
      <c r="D217" s="118">
        <v>45107</v>
      </c>
      <c r="E217" s="116" t="s">
        <v>157</v>
      </c>
    </row>
    <row r="218" spans="1:5" ht="15">
      <c r="A218" s="116" t="s">
        <v>39</v>
      </c>
      <c r="B218" s="116" t="s">
        <v>366</v>
      </c>
      <c r="C218" s="117">
        <v>725000</v>
      </c>
      <c r="D218" s="118">
        <v>45107</v>
      </c>
      <c r="E218" s="116" t="s">
        <v>157</v>
      </c>
    </row>
    <row r="219" spans="1:5" ht="15">
      <c r="A219" s="116" t="s">
        <v>39</v>
      </c>
      <c r="B219" s="116" t="s">
        <v>366</v>
      </c>
      <c r="C219" s="117">
        <v>1485000</v>
      </c>
      <c r="D219" s="118">
        <v>45107</v>
      </c>
      <c r="E219" s="116" t="s">
        <v>157</v>
      </c>
    </row>
    <row r="220" spans="1:5" ht="15">
      <c r="A220" s="116" t="s">
        <v>39</v>
      </c>
      <c r="B220" s="116" t="s">
        <v>366</v>
      </c>
      <c r="C220" s="117">
        <v>564200</v>
      </c>
      <c r="D220" s="118">
        <v>45105</v>
      </c>
      <c r="E220" s="116" t="s">
        <v>157</v>
      </c>
    </row>
    <row r="221" spans="1:5" ht="15">
      <c r="A221" s="116" t="s">
        <v>39</v>
      </c>
      <c r="B221" s="116" t="s">
        <v>366</v>
      </c>
      <c r="C221" s="117">
        <v>425000</v>
      </c>
      <c r="D221" s="118">
        <v>45107</v>
      </c>
      <c r="E221" s="116" t="s">
        <v>157</v>
      </c>
    </row>
    <row r="222" spans="1:5" ht="15">
      <c r="A222" s="116" t="s">
        <v>39</v>
      </c>
      <c r="B222" s="116" t="s">
        <v>366</v>
      </c>
      <c r="C222" s="117">
        <v>615000</v>
      </c>
      <c r="D222" s="118">
        <v>45107</v>
      </c>
      <c r="E222" s="116" t="s">
        <v>157</v>
      </c>
    </row>
    <row r="223" spans="1:5" ht="15">
      <c r="A223" s="116" t="s">
        <v>39</v>
      </c>
      <c r="B223" s="116" t="s">
        <v>366</v>
      </c>
      <c r="C223" s="117">
        <v>460000</v>
      </c>
      <c r="D223" s="118">
        <v>45107</v>
      </c>
      <c r="E223" s="116" t="s">
        <v>157</v>
      </c>
    </row>
    <row r="224" spans="1:5" ht="15">
      <c r="A224" s="116" t="s">
        <v>39</v>
      </c>
      <c r="B224" s="116" t="s">
        <v>366</v>
      </c>
      <c r="C224" s="117">
        <v>374900</v>
      </c>
      <c r="D224" s="118">
        <v>45107</v>
      </c>
      <c r="E224" s="116" t="s">
        <v>157</v>
      </c>
    </row>
    <row r="225" spans="1:5" ht="15">
      <c r="A225" s="116" t="s">
        <v>39</v>
      </c>
      <c r="B225" s="116" t="s">
        <v>366</v>
      </c>
      <c r="C225" s="117">
        <v>870000</v>
      </c>
      <c r="D225" s="118">
        <v>45107</v>
      </c>
      <c r="E225" s="116" t="s">
        <v>157</v>
      </c>
    </row>
    <row r="226" spans="1:5" ht="15">
      <c r="A226" s="116" t="s">
        <v>39</v>
      </c>
      <c r="B226" s="116" t="s">
        <v>366</v>
      </c>
      <c r="C226" s="117">
        <v>450000</v>
      </c>
      <c r="D226" s="118">
        <v>45107</v>
      </c>
      <c r="E226" s="116" t="s">
        <v>157</v>
      </c>
    </row>
    <row r="227" spans="1:5" ht="15">
      <c r="A227" s="116" t="s">
        <v>39</v>
      </c>
      <c r="B227" s="116" t="s">
        <v>366</v>
      </c>
      <c r="C227" s="117">
        <v>570000</v>
      </c>
      <c r="D227" s="118">
        <v>45107</v>
      </c>
      <c r="E227" s="116" t="s">
        <v>157</v>
      </c>
    </row>
    <row r="228" spans="1:5" ht="15">
      <c r="A228" s="116" t="s">
        <v>39</v>
      </c>
      <c r="B228" s="116" t="s">
        <v>366</v>
      </c>
      <c r="C228" s="117">
        <v>375000</v>
      </c>
      <c r="D228" s="118">
        <v>45107</v>
      </c>
      <c r="E228" s="116" t="s">
        <v>157</v>
      </c>
    </row>
    <row r="229" spans="1:5" ht="15">
      <c r="A229" s="116" t="s">
        <v>39</v>
      </c>
      <c r="B229" s="116" t="s">
        <v>366</v>
      </c>
      <c r="C229" s="117">
        <v>939000</v>
      </c>
      <c r="D229" s="118">
        <v>45107</v>
      </c>
      <c r="E229" s="116" t="s">
        <v>157</v>
      </c>
    </row>
    <row r="230" spans="1:5" ht="15">
      <c r="A230" s="116" t="s">
        <v>39</v>
      </c>
      <c r="B230" s="116" t="s">
        <v>366</v>
      </c>
      <c r="C230" s="117">
        <v>320000</v>
      </c>
      <c r="D230" s="118">
        <v>45107</v>
      </c>
      <c r="E230" s="116" t="s">
        <v>157</v>
      </c>
    </row>
    <row r="231" spans="1:5" ht="15">
      <c r="A231" s="116" t="s">
        <v>39</v>
      </c>
      <c r="B231" s="116" t="s">
        <v>366</v>
      </c>
      <c r="C231" s="117">
        <v>525000</v>
      </c>
      <c r="D231" s="118">
        <v>45105</v>
      </c>
      <c r="E231" s="116" t="s">
        <v>157</v>
      </c>
    </row>
    <row r="232" spans="1:5" ht="15">
      <c r="A232" s="116" t="s">
        <v>39</v>
      </c>
      <c r="B232" s="116" t="s">
        <v>366</v>
      </c>
      <c r="C232" s="117">
        <v>869000</v>
      </c>
      <c r="D232" s="118">
        <v>45079</v>
      </c>
      <c r="E232" s="116" t="s">
        <v>157</v>
      </c>
    </row>
    <row r="233" spans="1:5" ht="15">
      <c r="A233" s="116" t="s">
        <v>39</v>
      </c>
      <c r="B233" s="116" t="s">
        <v>366</v>
      </c>
      <c r="C233" s="117">
        <v>526500</v>
      </c>
      <c r="D233" s="118">
        <v>45107</v>
      </c>
      <c r="E233" s="116" t="s">
        <v>157</v>
      </c>
    </row>
    <row r="234" spans="1:5" ht="15">
      <c r="A234" s="116" t="s">
        <v>39</v>
      </c>
      <c r="B234" s="116" t="s">
        <v>366</v>
      </c>
      <c r="C234" s="117">
        <v>1340000</v>
      </c>
      <c r="D234" s="118">
        <v>45106</v>
      </c>
      <c r="E234" s="116" t="s">
        <v>157</v>
      </c>
    </row>
    <row r="235" spans="1:5" ht="15">
      <c r="A235" s="116" t="s">
        <v>39</v>
      </c>
      <c r="B235" s="116" t="s">
        <v>366</v>
      </c>
      <c r="C235" s="117">
        <v>529500</v>
      </c>
      <c r="D235" s="118">
        <v>45105</v>
      </c>
      <c r="E235" s="116" t="s">
        <v>157</v>
      </c>
    </row>
    <row r="236" spans="1:5" ht="15">
      <c r="A236" s="116" t="s">
        <v>39</v>
      </c>
      <c r="B236" s="116" t="s">
        <v>366</v>
      </c>
      <c r="C236" s="117">
        <v>545000</v>
      </c>
      <c r="D236" s="118">
        <v>45105</v>
      </c>
      <c r="E236" s="116" t="s">
        <v>157</v>
      </c>
    </row>
    <row r="237" spans="1:5" ht="15">
      <c r="A237" s="116" t="s">
        <v>39</v>
      </c>
      <c r="B237" s="116" t="s">
        <v>366</v>
      </c>
      <c r="C237" s="117">
        <v>400000</v>
      </c>
      <c r="D237" s="118">
        <v>45105</v>
      </c>
      <c r="E237" s="116" t="s">
        <v>157</v>
      </c>
    </row>
    <row r="238" spans="1:5" ht="15">
      <c r="A238" s="116" t="s">
        <v>39</v>
      </c>
      <c r="B238" s="116" t="s">
        <v>366</v>
      </c>
      <c r="C238" s="117">
        <v>650000</v>
      </c>
      <c r="D238" s="118">
        <v>45106</v>
      </c>
      <c r="E238" s="116" t="s">
        <v>157</v>
      </c>
    </row>
    <row r="239" spans="1:5" ht="15">
      <c r="A239" s="116" t="s">
        <v>39</v>
      </c>
      <c r="B239" s="116" t="s">
        <v>366</v>
      </c>
      <c r="C239" s="117">
        <v>380000</v>
      </c>
      <c r="D239" s="118">
        <v>45106</v>
      </c>
      <c r="E239" s="116" t="s">
        <v>157</v>
      </c>
    </row>
    <row r="240" spans="1:5" ht="15">
      <c r="A240" s="116" t="s">
        <v>39</v>
      </c>
      <c r="B240" s="116" t="s">
        <v>366</v>
      </c>
      <c r="C240" s="117">
        <v>1315000</v>
      </c>
      <c r="D240" s="118">
        <v>45106</v>
      </c>
      <c r="E240" s="116" t="s">
        <v>157</v>
      </c>
    </row>
    <row r="241" spans="1:5" ht="15">
      <c r="A241" s="116" t="s">
        <v>39</v>
      </c>
      <c r="B241" s="116" t="s">
        <v>366</v>
      </c>
      <c r="C241" s="117">
        <v>492000</v>
      </c>
      <c r="D241" s="118">
        <v>45106</v>
      </c>
      <c r="E241" s="116" t="s">
        <v>157</v>
      </c>
    </row>
    <row r="242" spans="1:5" ht="15">
      <c r="A242" s="116" t="s">
        <v>39</v>
      </c>
      <c r="B242" s="116" t="s">
        <v>366</v>
      </c>
      <c r="C242" s="117">
        <v>1170000</v>
      </c>
      <c r="D242" s="118">
        <v>45106</v>
      </c>
      <c r="E242" s="116" t="s">
        <v>157</v>
      </c>
    </row>
    <row r="243" spans="1:5" ht="15">
      <c r="A243" s="116" t="s">
        <v>39</v>
      </c>
      <c r="B243" s="116" t="s">
        <v>366</v>
      </c>
      <c r="C243" s="117">
        <v>689900</v>
      </c>
      <c r="D243" s="118">
        <v>45106</v>
      </c>
      <c r="E243" s="116" t="s">
        <v>157</v>
      </c>
    </row>
    <row r="244" spans="1:5" ht="15">
      <c r="A244" s="116" t="s">
        <v>39</v>
      </c>
      <c r="B244" s="116" t="s">
        <v>366</v>
      </c>
      <c r="C244" s="117">
        <v>1200000</v>
      </c>
      <c r="D244" s="118">
        <v>45106</v>
      </c>
      <c r="E244" s="116" t="s">
        <v>157</v>
      </c>
    </row>
    <row r="245" spans="1:5" ht="15">
      <c r="A245" s="116" t="s">
        <v>39</v>
      </c>
      <c r="B245" s="116" t="s">
        <v>366</v>
      </c>
      <c r="C245" s="117">
        <v>512250</v>
      </c>
      <c r="D245" s="118">
        <v>45107</v>
      </c>
      <c r="E245" s="116" t="s">
        <v>157</v>
      </c>
    </row>
    <row r="246" spans="1:5" ht="15">
      <c r="A246" s="116" t="s">
        <v>39</v>
      </c>
      <c r="B246" s="116" t="s">
        <v>366</v>
      </c>
      <c r="C246" s="117">
        <v>555000</v>
      </c>
      <c r="D246" s="118">
        <v>45106</v>
      </c>
      <c r="E246" s="116" t="s">
        <v>157</v>
      </c>
    </row>
    <row r="247" spans="1:5" ht="15">
      <c r="A247" s="116" t="s">
        <v>39</v>
      </c>
      <c r="B247" s="116" t="s">
        <v>366</v>
      </c>
      <c r="C247" s="117">
        <v>645000</v>
      </c>
      <c r="D247" s="118">
        <v>45107</v>
      </c>
      <c r="E247" s="116" t="s">
        <v>157</v>
      </c>
    </row>
    <row r="248" spans="1:5" ht="15">
      <c r="A248" s="116" t="s">
        <v>39</v>
      </c>
      <c r="B248" s="116" t="s">
        <v>366</v>
      </c>
      <c r="C248" s="117">
        <v>390000</v>
      </c>
      <c r="D248" s="118">
        <v>45106</v>
      </c>
      <c r="E248" s="116" t="s">
        <v>157</v>
      </c>
    </row>
    <row r="249" spans="1:5" ht="15">
      <c r="A249" s="116" t="s">
        <v>39</v>
      </c>
      <c r="B249" s="116" t="s">
        <v>366</v>
      </c>
      <c r="C249" s="117">
        <v>579900</v>
      </c>
      <c r="D249" s="118">
        <v>45106</v>
      </c>
      <c r="E249" s="116" t="s">
        <v>157</v>
      </c>
    </row>
    <row r="250" spans="1:5" ht="15">
      <c r="A250" s="116" t="s">
        <v>39</v>
      </c>
      <c r="B250" s="116" t="s">
        <v>366</v>
      </c>
      <c r="C250" s="117">
        <v>415500</v>
      </c>
      <c r="D250" s="118">
        <v>45106</v>
      </c>
      <c r="E250" s="116" t="s">
        <v>157</v>
      </c>
    </row>
    <row r="251" spans="1:5" ht="15">
      <c r="A251" s="116" t="s">
        <v>39</v>
      </c>
      <c r="B251" s="116" t="s">
        <v>366</v>
      </c>
      <c r="C251" s="117">
        <v>1600000</v>
      </c>
      <c r="D251" s="118">
        <v>45106</v>
      </c>
      <c r="E251" s="116" t="s">
        <v>157</v>
      </c>
    </row>
    <row r="252" spans="1:5" ht="15">
      <c r="A252" s="116" t="s">
        <v>39</v>
      </c>
      <c r="B252" s="116" t="s">
        <v>366</v>
      </c>
      <c r="C252" s="117">
        <v>210000</v>
      </c>
      <c r="D252" s="118">
        <v>45106</v>
      </c>
      <c r="E252" s="116" t="s">
        <v>157</v>
      </c>
    </row>
    <row r="253" spans="1:5" ht="15">
      <c r="A253" s="116" t="s">
        <v>39</v>
      </c>
      <c r="B253" s="116" t="s">
        <v>366</v>
      </c>
      <c r="C253" s="117">
        <v>1150000</v>
      </c>
      <c r="D253" s="118">
        <v>45107</v>
      </c>
      <c r="E253" s="116" t="s">
        <v>157</v>
      </c>
    </row>
    <row r="254" spans="1:5" ht="15">
      <c r="A254" s="116" t="s">
        <v>39</v>
      </c>
      <c r="B254" s="116" t="s">
        <v>366</v>
      </c>
      <c r="C254" s="117">
        <v>175000</v>
      </c>
      <c r="D254" s="118">
        <v>45107</v>
      </c>
      <c r="E254" s="116" t="s">
        <v>157</v>
      </c>
    </row>
    <row r="255" spans="1:5" ht="15">
      <c r="A255" s="116" t="s">
        <v>39</v>
      </c>
      <c r="B255" s="116" t="s">
        <v>366</v>
      </c>
      <c r="C255" s="117">
        <v>550000</v>
      </c>
      <c r="D255" s="118">
        <v>45107</v>
      </c>
      <c r="E255" s="116" t="s">
        <v>157</v>
      </c>
    </row>
    <row r="256" spans="1:5" ht="15">
      <c r="A256" s="116" t="s">
        <v>39</v>
      </c>
      <c r="B256" s="116" t="s">
        <v>366</v>
      </c>
      <c r="C256" s="117">
        <v>525000</v>
      </c>
      <c r="D256" s="118">
        <v>45107</v>
      </c>
      <c r="E256" s="116" t="s">
        <v>157</v>
      </c>
    </row>
    <row r="257" spans="1:5" ht="15">
      <c r="A257" s="116" t="s">
        <v>39</v>
      </c>
      <c r="B257" s="116" t="s">
        <v>366</v>
      </c>
      <c r="C257" s="117">
        <v>523729</v>
      </c>
      <c r="D257" s="118">
        <v>45107</v>
      </c>
      <c r="E257" s="116" t="s">
        <v>157</v>
      </c>
    </row>
    <row r="258" spans="1:5" ht="15">
      <c r="A258" s="116" t="s">
        <v>39</v>
      </c>
      <c r="B258" s="116" t="s">
        <v>366</v>
      </c>
      <c r="C258" s="117">
        <v>500000</v>
      </c>
      <c r="D258" s="118">
        <v>45105</v>
      </c>
      <c r="E258" s="116" t="s">
        <v>157</v>
      </c>
    </row>
    <row r="259" spans="1:5" ht="15">
      <c r="A259" s="116" t="s">
        <v>39</v>
      </c>
      <c r="B259" s="116" t="s">
        <v>366</v>
      </c>
      <c r="C259" s="117">
        <v>425000</v>
      </c>
      <c r="D259" s="118">
        <v>45106</v>
      </c>
      <c r="E259" s="116" t="s">
        <v>157</v>
      </c>
    </row>
    <row r="260" spans="1:5" ht="15">
      <c r="A260" s="116" t="s">
        <v>39</v>
      </c>
      <c r="B260" s="116" t="s">
        <v>366</v>
      </c>
      <c r="C260" s="117">
        <v>555000</v>
      </c>
      <c r="D260" s="118">
        <v>45083</v>
      </c>
      <c r="E260" s="116" t="s">
        <v>157</v>
      </c>
    </row>
    <row r="261" spans="1:5" ht="15">
      <c r="A261" s="116" t="s">
        <v>39</v>
      </c>
      <c r="B261" s="116" t="s">
        <v>366</v>
      </c>
      <c r="C261" s="117">
        <v>494990</v>
      </c>
      <c r="D261" s="118">
        <v>45082</v>
      </c>
      <c r="E261" s="116" t="s">
        <v>157</v>
      </c>
    </row>
    <row r="262" spans="1:5" ht="15">
      <c r="A262" s="116" t="s">
        <v>39</v>
      </c>
      <c r="B262" s="116" t="s">
        <v>366</v>
      </c>
      <c r="C262" s="117">
        <v>3500000</v>
      </c>
      <c r="D262" s="118">
        <v>45082</v>
      </c>
      <c r="E262" s="116" t="s">
        <v>157</v>
      </c>
    </row>
    <row r="263" spans="1:5" ht="15">
      <c r="A263" s="116" t="s">
        <v>39</v>
      </c>
      <c r="B263" s="116" t="s">
        <v>366</v>
      </c>
      <c r="C263" s="117">
        <v>760000</v>
      </c>
      <c r="D263" s="118">
        <v>45082</v>
      </c>
      <c r="E263" s="116" t="s">
        <v>157</v>
      </c>
    </row>
    <row r="264" spans="1:5" ht="15">
      <c r="A264" s="116" t="s">
        <v>39</v>
      </c>
      <c r="B264" s="116" t="s">
        <v>366</v>
      </c>
      <c r="C264" s="117">
        <v>1400000</v>
      </c>
      <c r="D264" s="118">
        <v>45082</v>
      </c>
      <c r="E264" s="116" t="s">
        <v>157</v>
      </c>
    </row>
    <row r="265" spans="1:5" ht="15">
      <c r="A265" s="116" t="s">
        <v>39</v>
      </c>
      <c r="B265" s="116" t="s">
        <v>366</v>
      </c>
      <c r="C265" s="117">
        <v>530000</v>
      </c>
      <c r="D265" s="118">
        <v>45082</v>
      </c>
      <c r="E265" s="116" t="s">
        <v>157</v>
      </c>
    </row>
    <row r="266" spans="1:5" ht="15">
      <c r="A266" s="116" t="s">
        <v>39</v>
      </c>
      <c r="B266" s="116" t="s">
        <v>366</v>
      </c>
      <c r="C266" s="117">
        <v>600000</v>
      </c>
      <c r="D266" s="118">
        <v>45082</v>
      </c>
      <c r="E266" s="116" t="s">
        <v>157</v>
      </c>
    </row>
    <row r="267" spans="1:5" ht="15">
      <c r="A267" s="116" t="s">
        <v>39</v>
      </c>
      <c r="B267" s="116" t="s">
        <v>366</v>
      </c>
      <c r="C267" s="117">
        <v>640000</v>
      </c>
      <c r="D267" s="118">
        <v>45082</v>
      </c>
      <c r="E267" s="116" t="s">
        <v>157</v>
      </c>
    </row>
    <row r="268" spans="1:5" ht="15">
      <c r="A268" s="116" t="s">
        <v>39</v>
      </c>
      <c r="B268" s="116" t="s">
        <v>366</v>
      </c>
      <c r="C268" s="117">
        <v>350000</v>
      </c>
      <c r="D268" s="118">
        <v>45083</v>
      </c>
      <c r="E268" s="116" t="s">
        <v>157</v>
      </c>
    </row>
    <row r="269" spans="1:5" ht="15">
      <c r="A269" s="116" t="s">
        <v>39</v>
      </c>
      <c r="B269" s="116" t="s">
        <v>366</v>
      </c>
      <c r="C269" s="117">
        <v>480000</v>
      </c>
      <c r="D269" s="118">
        <v>45083</v>
      </c>
      <c r="E269" s="116" t="s">
        <v>157</v>
      </c>
    </row>
    <row r="270" spans="1:5" ht="15">
      <c r="A270" s="116" t="s">
        <v>39</v>
      </c>
      <c r="B270" s="116" t="s">
        <v>366</v>
      </c>
      <c r="C270" s="117">
        <v>243000</v>
      </c>
      <c r="D270" s="118">
        <v>45083</v>
      </c>
      <c r="E270" s="116" t="s">
        <v>157</v>
      </c>
    </row>
    <row r="271" spans="1:5" ht="15">
      <c r="A271" s="116" t="s">
        <v>39</v>
      </c>
      <c r="B271" s="116" t="s">
        <v>366</v>
      </c>
      <c r="C271" s="117">
        <v>195000</v>
      </c>
      <c r="D271" s="118">
        <v>45105</v>
      </c>
      <c r="E271" s="116" t="s">
        <v>157</v>
      </c>
    </row>
    <row r="272" spans="1:5" ht="15">
      <c r="A272" s="116" t="s">
        <v>39</v>
      </c>
      <c r="B272" s="116" t="s">
        <v>366</v>
      </c>
      <c r="C272" s="117">
        <v>502000</v>
      </c>
      <c r="D272" s="118">
        <v>45083</v>
      </c>
      <c r="E272" s="116" t="s">
        <v>157</v>
      </c>
    </row>
    <row r="273" spans="1:5" ht="15">
      <c r="A273" s="116" t="s">
        <v>39</v>
      </c>
      <c r="B273" s="116" t="s">
        <v>366</v>
      </c>
      <c r="C273" s="117">
        <v>560000</v>
      </c>
      <c r="D273" s="118">
        <v>45082</v>
      </c>
      <c r="E273" s="116" t="s">
        <v>157</v>
      </c>
    </row>
    <row r="274" spans="1:5" ht="15">
      <c r="A274" s="116" t="s">
        <v>39</v>
      </c>
      <c r="B274" s="116" t="s">
        <v>366</v>
      </c>
      <c r="C274" s="117">
        <v>475000</v>
      </c>
      <c r="D274" s="118">
        <v>45083</v>
      </c>
      <c r="E274" s="116" t="s">
        <v>157</v>
      </c>
    </row>
    <row r="275" spans="1:5" ht="15">
      <c r="A275" s="116" t="s">
        <v>39</v>
      </c>
      <c r="B275" s="116" t="s">
        <v>366</v>
      </c>
      <c r="C275" s="117">
        <v>440000</v>
      </c>
      <c r="D275" s="118">
        <v>45083</v>
      </c>
      <c r="E275" s="116" t="s">
        <v>157</v>
      </c>
    </row>
    <row r="276" spans="1:5" ht="15">
      <c r="A276" s="116" t="s">
        <v>39</v>
      </c>
      <c r="B276" s="116" t="s">
        <v>366</v>
      </c>
      <c r="C276" s="117">
        <v>321729</v>
      </c>
      <c r="D276" s="118">
        <v>45083</v>
      </c>
      <c r="E276" s="116" t="s">
        <v>157</v>
      </c>
    </row>
    <row r="277" spans="1:5" ht="15">
      <c r="A277" s="116" t="s">
        <v>39</v>
      </c>
      <c r="B277" s="116" t="s">
        <v>366</v>
      </c>
      <c r="C277" s="117">
        <v>310000</v>
      </c>
      <c r="D277" s="118">
        <v>45083</v>
      </c>
      <c r="E277" s="116" t="s">
        <v>157</v>
      </c>
    </row>
    <row r="278" spans="1:5" ht="15">
      <c r="A278" s="116" t="s">
        <v>39</v>
      </c>
      <c r="B278" s="116" t="s">
        <v>366</v>
      </c>
      <c r="C278" s="117">
        <v>523000</v>
      </c>
      <c r="D278" s="118">
        <v>45083</v>
      </c>
      <c r="E278" s="116" t="s">
        <v>157</v>
      </c>
    </row>
    <row r="279" spans="1:5" ht="15">
      <c r="A279" s="116" t="s">
        <v>39</v>
      </c>
      <c r="B279" s="116" t="s">
        <v>366</v>
      </c>
      <c r="C279" s="117">
        <v>215000</v>
      </c>
      <c r="D279" s="118">
        <v>45083</v>
      </c>
      <c r="E279" s="116" t="s">
        <v>157</v>
      </c>
    </row>
    <row r="280" spans="1:5" ht="15">
      <c r="A280" s="116" t="s">
        <v>39</v>
      </c>
      <c r="B280" s="116" t="s">
        <v>366</v>
      </c>
      <c r="C280" s="117">
        <v>470000</v>
      </c>
      <c r="D280" s="118">
        <v>45084</v>
      </c>
      <c r="E280" s="116" t="s">
        <v>157</v>
      </c>
    </row>
    <row r="281" spans="1:5" ht="15">
      <c r="A281" s="116" t="s">
        <v>39</v>
      </c>
      <c r="B281" s="116" t="s">
        <v>366</v>
      </c>
      <c r="C281" s="117">
        <v>1665000</v>
      </c>
      <c r="D281" s="118">
        <v>45084</v>
      </c>
      <c r="E281" s="116" t="s">
        <v>157</v>
      </c>
    </row>
    <row r="282" spans="1:5" ht="15">
      <c r="A282" s="116" t="s">
        <v>39</v>
      </c>
      <c r="B282" s="116" t="s">
        <v>366</v>
      </c>
      <c r="C282" s="117">
        <v>430000</v>
      </c>
      <c r="D282" s="118">
        <v>45084</v>
      </c>
      <c r="E282" s="116" t="s">
        <v>157</v>
      </c>
    </row>
    <row r="283" spans="1:5" ht="15">
      <c r="A283" s="116" t="s">
        <v>39</v>
      </c>
      <c r="B283" s="116" t="s">
        <v>366</v>
      </c>
      <c r="C283" s="117">
        <v>645000</v>
      </c>
      <c r="D283" s="118">
        <v>45084</v>
      </c>
      <c r="E283" s="116" t="s">
        <v>157</v>
      </c>
    </row>
    <row r="284" spans="1:5" ht="15">
      <c r="A284" s="116" t="s">
        <v>39</v>
      </c>
      <c r="B284" s="116" t="s">
        <v>366</v>
      </c>
      <c r="C284" s="117">
        <v>810000</v>
      </c>
      <c r="D284" s="118">
        <v>45083</v>
      </c>
      <c r="E284" s="116" t="s">
        <v>157</v>
      </c>
    </row>
    <row r="285" spans="1:5" ht="15">
      <c r="A285" s="116" t="s">
        <v>39</v>
      </c>
      <c r="B285" s="116" t="s">
        <v>366</v>
      </c>
      <c r="C285" s="117">
        <v>490000</v>
      </c>
      <c r="D285" s="118">
        <v>45078</v>
      </c>
      <c r="E285" s="116" t="s">
        <v>157</v>
      </c>
    </row>
    <row r="286" spans="1:5" ht="15">
      <c r="A286" s="116" t="s">
        <v>39</v>
      </c>
      <c r="B286" s="116" t="s">
        <v>366</v>
      </c>
      <c r="C286" s="117">
        <v>450000</v>
      </c>
      <c r="D286" s="118">
        <v>45105</v>
      </c>
      <c r="E286" s="116" t="s">
        <v>157</v>
      </c>
    </row>
    <row r="287" spans="1:5" ht="15">
      <c r="A287" s="116" t="s">
        <v>39</v>
      </c>
      <c r="B287" s="116" t="s">
        <v>366</v>
      </c>
      <c r="C287" s="117">
        <v>650000</v>
      </c>
      <c r="D287" s="118">
        <v>45105</v>
      </c>
      <c r="E287" s="116" t="s">
        <v>157</v>
      </c>
    </row>
    <row r="288" spans="1:5" ht="15">
      <c r="A288" s="116" t="s">
        <v>39</v>
      </c>
      <c r="B288" s="116" t="s">
        <v>366</v>
      </c>
      <c r="C288" s="117">
        <v>928000</v>
      </c>
      <c r="D288" s="118">
        <v>45106</v>
      </c>
      <c r="E288" s="116" t="s">
        <v>157</v>
      </c>
    </row>
    <row r="289" spans="1:5" ht="15">
      <c r="A289" s="116" t="s">
        <v>39</v>
      </c>
      <c r="B289" s="116" t="s">
        <v>366</v>
      </c>
      <c r="C289" s="117">
        <v>715000</v>
      </c>
      <c r="D289" s="118">
        <v>45106</v>
      </c>
      <c r="E289" s="116" t="s">
        <v>157</v>
      </c>
    </row>
    <row r="290" spans="1:5" ht="15">
      <c r="A290" s="116" t="s">
        <v>39</v>
      </c>
      <c r="B290" s="116" t="s">
        <v>366</v>
      </c>
      <c r="C290" s="117">
        <v>335000</v>
      </c>
      <c r="D290" s="118">
        <v>45078</v>
      </c>
      <c r="E290" s="116" t="s">
        <v>157</v>
      </c>
    </row>
    <row r="291" spans="1:5" ht="15">
      <c r="A291" s="116" t="s">
        <v>39</v>
      </c>
      <c r="B291" s="116" t="s">
        <v>366</v>
      </c>
      <c r="C291" s="117">
        <v>420000</v>
      </c>
      <c r="D291" s="118">
        <v>45078</v>
      </c>
      <c r="E291" s="116" t="s">
        <v>157</v>
      </c>
    </row>
    <row r="292" spans="1:5" ht="15">
      <c r="A292" s="116" t="s">
        <v>39</v>
      </c>
      <c r="B292" s="116" t="s">
        <v>366</v>
      </c>
      <c r="C292" s="117">
        <v>310000</v>
      </c>
      <c r="D292" s="118">
        <v>45078</v>
      </c>
      <c r="E292" s="116" t="s">
        <v>157</v>
      </c>
    </row>
    <row r="293" spans="1:5" ht="15">
      <c r="A293" s="116" t="s">
        <v>39</v>
      </c>
      <c r="B293" s="116" t="s">
        <v>366</v>
      </c>
      <c r="C293" s="117">
        <v>5750000</v>
      </c>
      <c r="D293" s="118">
        <v>45078</v>
      </c>
      <c r="E293" s="116" t="s">
        <v>157</v>
      </c>
    </row>
    <row r="294" spans="1:5" ht="15">
      <c r="A294" s="116" t="s">
        <v>39</v>
      </c>
      <c r="B294" s="116" t="s">
        <v>366</v>
      </c>
      <c r="C294" s="117">
        <v>635000</v>
      </c>
      <c r="D294" s="118">
        <v>45078</v>
      </c>
      <c r="E294" s="116" t="s">
        <v>157</v>
      </c>
    </row>
    <row r="295" spans="1:5" ht="15">
      <c r="A295" s="116" t="s">
        <v>39</v>
      </c>
      <c r="B295" s="116" t="s">
        <v>366</v>
      </c>
      <c r="C295" s="117">
        <v>2285000</v>
      </c>
      <c r="D295" s="118">
        <v>45078</v>
      </c>
      <c r="E295" s="116" t="s">
        <v>157</v>
      </c>
    </row>
    <row r="296" spans="1:5" ht="15">
      <c r="A296" s="116" t="s">
        <v>39</v>
      </c>
      <c r="B296" s="116" t="s">
        <v>366</v>
      </c>
      <c r="C296" s="117">
        <v>265000</v>
      </c>
      <c r="D296" s="118">
        <v>45082</v>
      </c>
      <c r="E296" s="116" t="s">
        <v>157</v>
      </c>
    </row>
    <row r="297" spans="1:5" ht="15">
      <c r="A297" s="116" t="s">
        <v>39</v>
      </c>
      <c r="B297" s="116" t="s">
        <v>366</v>
      </c>
      <c r="C297" s="117">
        <v>490000</v>
      </c>
      <c r="D297" s="118">
        <v>45078</v>
      </c>
      <c r="E297" s="116" t="s">
        <v>157</v>
      </c>
    </row>
    <row r="298" spans="1:5" ht="15">
      <c r="A298" s="116" t="s">
        <v>39</v>
      </c>
      <c r="B298" s="116" t="s">
        <v>366</v>
      </c>
      <c r="C298" s="117">
        <v>240000</v>
      </c>
      <c r="D298" s="118">
        <v>45082</v>
      </c>
      <c r="E298" s="116" t="s">
        <v>157</v>
      </c>
    </row>
    <row r="299" spans="1:5" ht="15">
      <c r="A299" s="116" t="s">
        <v>39</v>
      </c>
      <c r="B299" s="116" t="s">
        <v>366</v>
      </c>
      <c r="C299" s="117">
        <v>355000</v>
      </c>
      <c r="D299" s="118">
        <v>45078</v>
      </c>
      <c r="E299" s="116" t="s">
        <v>157</v>
      </c>
    </row>
    <row r="300" spans="1:5" ht="15">
      <c r="A300" s="116" t="s">
        <v>39</v>
      </c>
      <c r="B300" s="116" t="s">
        <v>366</v>
      </c>
      <c r="C300" s="117">
        <v>723481</v>
      </c>
      <c r="D300" s="118">
        <v>45079</v>
      </c>
      <c r="E300" s="116" t="s">
        <v>157</v>
      </c>
    </row>
    <row r="301" spans="1:5" ht="15">
      <c r="A301" s="116" t="s">
        <v>39</v>
      </c>
      <c r="B301" s="116" t="s">
        <v>366</v>
      </c>
      <c r="C301" s="117">
        <v>300000</v>
      </c>
      <c r="D301" s="118">
        <v>45079</v>
      </c>
      <c r="E301" s="116" t="s">
        <v>157</v>
      </c>
    </row>
    <row r="302" spans="1:5" ht="15">
      <c r="A302" s="116" t="s">
        <v>39</v>
      </c>
      <c r="B302" s="116" t="s">
        <v>366</v>
      </c>
      <c r="C302" s="117">
        <v>849000</v>
      </c>
      <c r="D302" s="118">
        <v>45079</v>
      </c>
      <c r="E302" s="116" t="s">
        <v>157</v>
      </c>
    </row>
    <row r="303" spans="1:5" ht="15">
      <c r="A303" s="116" t="s">
        <v>39</v>
      </c>
      <c r="B303" s="116" t="s">
        <v>366</v>
      </c>
      <c r="C303" s="117">
        <v>50000</v>
      </c>
      <c r="D303" s="118">
        <v>45079</v>
      </c>
      <c r="E303" s="116" t="s">
        <v>157</v>
      </c>
    </row>
    <row r="304" spans="1:5" ht="15">
      <c r="A304" s="116" t="s">
        <v>39</v>
      </c>
      <c r="B304" s="116" t="s">
        <v>366</v>
      </c>
      <c r="C304" s="117">
        <v>450000</v>
      </c>
      <c r="D304" s="118">
        <v>45079</v>
      </c>
      <c r="E304" s="116" t="s">
        <v>157</v>
      </c>
    </row>
    <row r="305" spans="1:5" ht="15">
      <c r="A305" s="116" t="s">
        <v>39</v>
      </c>
      <c r="B305" s="116" t="s">
        <v>366</v>
      </c>
      <c r="C305" s="117">
        <v>420000</v>
      </c>
      <c r="D305" s="118">
        <v>45079</v>
      </c>
      <c r="E305" s="116" t="s">
        <v>157</v>
      </c>
    </row>
    <row r="306" spans="1:5" ht="15">
      <c r="A306" s="116" t="s">
        <v>39</v>
      </c>
      <c r="B306" s="116" t="s">
        <v>366</v>
      </c>
      <c r="C306" s="117">
        <v>350000</v>
      </c>
      <c r="D306" s="118">
        <v>45079</v>
      </c>
      <c r="E306" s="116" t="s">
        <v>157</v>
      </c>
    </row>
    <row r="307" spans="1:5" ht="15">
      <c r="A307" s="116" t="s">
        <v>39</v>
      </c>
      <c r="B307" s="116" t="s">
        <v>366</v>
      </c>
      <c r="C307" s="117">
        <v>250000</v>
      </c>
      <c r="D307" s="118">
        <v>45079</v>
      </c>
      <c r="E307" s="116" t="s">
        <v>157</v>
      </c>
    </row>
    <row r="308" spans="1:5" ht="15">
      <c r="A308" s="116" t="s">
        <v>39</v>
      </c>
      <c r="B308" s="116" t="s">
        <v>366</v>
      </c>
      <c r="C308" s="117">
        <v>1350000</v>
      </c>
      <c r="D308" s="118">
        <v>45079</v>
      </c>
      <c r="E308" s="116" t="s">
        <v>157</v>
      </c>
    </row>
    <row r="309" spans="1:5" ht="15">
      <c r="A309" s="116" t="s">
        <v>39</v>
      </c>
      <c r="B309" s="116" t="s">
        <v>366</v>
      </c>
      <c r="C309" s="117">
        <v>415000</v>
      </c>
      <c r="D309" s="118">
        <v>45084</v>
      </c>
      <c r="E309" s="116" t="s">
        <v>157</v>
      </c>
    </row>
    <row r="310" spans="1:5" ht="15">
      <c r="A310" s="116" t="s">
        <v>39</v>
      </c>
      <c r="B310" s="116" t="s">
        <v>366</v>
      </c>
      <c r="C310" s="117">
        <v>552000</v>
      </c>
      <c r="D310" s="118">
        <v>45078</v>
      </c>
      <c r="E310" s="116" t="s">
        <v>157</v>
      </c>
    </row>
    <row r="311" spans="1:5" ht="15">
      <c r="A311" s="116" t="s">
        <v>39</v>
      </c>
      <c r="B311" s="116" t="s">
        <v>366</v>
      </c>
      <c r="C311" s="117">
        <v>590000</v>
      </c>
      <c r="D311" s="118">
        <v>45103</v>
      </c>
      <c r="E311" s="116" t="s">
        <v>157</v>
      </c>
    </row>
    <row r="312" spans="1:5" ht="15">
      <c r="A312" s="116" t="s">
        <v>39</v>
      </c>
      <c r="B312" s="116" t="s">
        <v>366</v>
      </c>
      <c r="C312" s="117">
        <v>635000</v>
      </c>
      <c r="D312" s="118">
        <v>45098</v>
      </c>
      <c r="E312" s="116" t="s">
        <v>157</v>
      </c>
    </row>
    <row r="313" spans="1:5" ht="15">
      <c r="A313" s="116" t="s">
        <v>39</v>
      </c>
      <c r="B313" s="116" t="s">
        <v>366</v>
      </c>
      <c r="C313" s="117">
        <v>2220000</v>
      </c>
      <c r="D313" s="118">
        <v>45100</v>
      </c>
      <c r="E313" s="116" t="s">
        <v>157</v>
      </c>
    </row>
    <row r="314" spans="1:5" ht="15">
      <c r="A314" s="116" t="s">
        <v>39</v>
      </c>
      <c r="B314" s="116" t="s">
        <v>366</v>
      </c>
      <c r="C314" s="117">
        <v>1900000</v>
      </c>
      <c r="D314" s="118">
        <v>45103</v>
      </c>
      <c r="E314" s="116" t="s">
        <v>157</v>
      </c>
    </row>
    <row r="315" spans="1:5" ht="15">
      <c r="A315" s="116" t="s">
        <v>39</v>
      </c>
      <c r="B315" s="116" t="s">
        <v>366</v>
      </c>
      <c r="C315" s="117">
        <v>1350000</v>
      </c>
      <c r="D315" s="118">
        <v>45097</v>
      </c>
      <c r="E315" s="116" t="s">
        <v>157</v>
      </c>
    </row>
    <row r="316" spans="1:5" ht="15">
      <c r="A316" s="116" t="s">
        <v>39</v>
      </c>
      <c r="B316" s="116" t="s">
        <v>366</v>
      </c>
      <c r="C316" s="117">
        <v>607060</v>
      </c>
      <c r="D316" s="118">
        <v>45097</v>
      </c>
      <c r="E316" s="116" t="s">
        <v>157</v>
      </c>
    </row>
    <row r="317" spans="1:5" ht="15">
      <c r="A317" s="116" t="s">
        <v>39</v>
      </c>
      <c r="B317" s="116" t="s">
        <v>366</v>
      </c>
      <c r="C317" s="117">
        <v>657500</v>
      </c>
      <c r="D317" s="118">
        <v>45093</v>
      </c>
      <c r="E317" s="116" t="s">
        <v>157</v>
      </c>
    </row>
    <row r="318" spans="1:5" ht="15">
      <c r="A318" s="116" t="s">
        <v>39</v>
      </c>
      <c r="B318" s="116" t="s">
        <v>366</v>
      </c>
      <c r="C318" s="117">
        <v>535000</v>
      </c>
      <c r="D318" s="118">
        <v>45103</v>
      </c>
      <c r="E318" s="116" t="s">
        <v>157</v>
      </c>
    </row>
    <row r="319" spans="1:5" ht="15">
      <c r="A319" s="116" t="s">
        <v>39</v>
      </c>
      <c r="B319" s="116" t="s">
        <v>366</v>
      </c>
      <c r="C319" s="117">
        <v>625000</v>
      </c>
      <c r="D319" s="118">
        <v>45098</v>
      </c>
      <c r="E319" s="116" t="s">
        <v>157</v>
      </c>
    </row>
    <row r="320" spans="1:5" ht="15">
      <c r="A320" s="116" t="s">
        <v>39</v>
      </c>
      <c r="B320" s="116" t="s">
        <v>366</v>
      </c>
      <c r="C320" s="117">
        <v>760000</v>
      </c>
      <c r="D320" s="118">
        <v>45100</v>
      </c>
      <c r="E320" s="116" t="s">
        <v>157</v>
      </c>
    </row>
    <row r="321" spans="1:5" ht="15">
      <c r="A321" s="116" t="s">
        <v>39</v>
      </c>
      <c r="B321" s="116" t="s">
        <v>366</v>
      </c>
      <c r="C321" s="117">
        <v>655000</v>
      </c>
      <c r="D321" s="118">
        <v>45093</v>
      </c>
      <c r="E321" s="116" t="s">
        <v>157</v>
      </c>
    </row>
    <row r="322" spans="1:5" ht="15">
      <c r="A322" s="116" t="s">
        <v>39</v>
      </c>
      <c r="B322" s="116" t="s">
        <v>366</v>
      </c>
      <c r="C322" s="117">
        <v>210000</v>
      </c>
      <c r="D322" s="118">
        <v>45093</v>
      </c>
      <c r="E322" s="116" t="s">
        <v>157</v>
      </c>
    </row>
    <row r="323" spans="1:5" ht="15">
      <c r="A323" s="116" t="s">
        <v>39</v>
      </c>
      <c r="B323" s="116" t="s">
        <v>366</v>
      </c>
      <c r="C323" s="117">
        <v>435000</v>
      </c>
      <c r="D323" s="118">
        <v>45093</v>
      </c>
      <c r="E323" s="116" t="s">
        <v>157</v>
      </c>
    </row>
    <row r="324" spans="1:5" ht="15">
      <c r="A324" s="116" t="s">
        <v>39</v>
      </c>
      <c r="B324" s="116" t="s">
        <v>366</v>
      </c>
      <c r="C324" s="117">
        <v>325000</v>
      </c>
      <c r="D324" s="118">
        <v>45099</v>
      </c>
      <c r="E324" s="116" t="s">
        <v>157</v>
      </c>
    </row>
    <row r="325" spans="1:5" ht="15">
      <c r="A325" s="116" t="s">
        <v>39</v>
      </c>
      <c r="B325" s="116" t="s">
        <v>366</v>
      </c>
      <c r="C325" s="117">
        <v>740000</v>
      </c>
      <c r="D325" s="118">
        <v>45103</v>
      </c>
      <c r="E325" s="116" t="s">
        <v>157</v>
      </c>
    </row>
    <row r="326" spans="1:5" ht="15">
      <c r="A326" s="116" t="s">
        <v>39</v>
      </c>
      <c r="B326" s="116" t="s">
        <v>366</v>
      </c>
      <c r="C326" s="117">
        <v>440000</v>
      </c>
      <c r="D326" s="118">
        <v>45093</v>
      </c>
      <c r="E326" s="116" t="s">
        <v>157</v>
      </c>
    </row>
    <row r="327" spans="1:5" ht="15">
      <c r="A327" s="116" t="s">
        <v>39</v>
      </c>
      <c r="B327" s="116" t="s">
        <v>366</v>
      </c>
      <c r="C327" s="117">
        <v>720000</v>
      </c>
      <c r="D327" s="118">
        <v>45093</v>
      </c>
      <c r="E327" s="116" t="s">
        <v>157</v>
      </c>
    </row>
    <row r="328" spans="1:5" ht="15">
      <c r="A328" s="116" t="s">
        <v>39</v>
      </c>
      <c r="B328" s="116" t="s">
        <v>366</v>
      </c>
      <c r="C328" s="117">
        <v>795000</v>
      </c>
      <c r="D328" s="118">
        <v>45093</v>
      </c>
      <c r="E328" s="116" t="s">
        <v>157</v>
      </c>
    </row>
    <row r="329" spans="1:5" ht="15">
      <c r="A329" s="116" t="s">
        <v>39</v>
      </c>
      <c r="B329" s="116" t="s">
        <v>366</v>
      </c>
      <c r="C329" s="117">
        <v>210000</v>
      </c>
      <c r="D329" s="118">
        <v>45098</v>
      </c>
      <c r="E329" s="116" t="s">
        <v>157</v>
      </c>
    </row>
    <row r="330" spans="1:5" ht="15">
      <c r="A330" s="116" t="s">
        <v>39</v>
      </c>
      <c r="B330" s="116" t="s">
        <v>366</v>
      </c>
      <c r="C330" s="117">
        <v>325000</v>
      </c>
      <c r="D330" s="118">
        <v>45093</v>
      </c>
      <c r="E330" s="116" t="s">
        <v>157</v>
      </c>
    </row>
    <row r="331" spans="1:5" ht="15">
      <c r="A331" s="116" t="s">
        <v>39</v>
      </c>
      <c r="B331" s="116" t="s">
        <v>366</v>
      </c>
      <c r="C331" s="117">
        <v>520000</v>
      </c>
      <c r="D331" s="118">
        <v>45097</v>
      </c>
      <c r="E331" s="116" t="s">
        <v>157</v>
      </c>
    </row>
    <row r="332" spans="1:5" ht="15">
      <c r="A332" s="116" t="s">
        <v>39</v>
      </c>
      <c r="B332" s="116" t="s">
        <v>366</v>
      </c>
      <c r="C332" s="117">
        <v>655000</v>
      </c>
      <c r="D332" s="118">
        <v>45093</v>
      </c>
      <c r="E332" s="116" t="s">
        <v>157</v>
      </c>
    </row>
    <row r="333" spans="1:5" ht="15">
      <c r="A333" s="116" t="s">
        <v>39</v>
      </c>
      <c r="B333" s="116" t="s">
        <v>366</v>
      </c>
      <c r="C333" s="117">
        <v>444000</v>
      </c>
      <c r="D333" s="118">
        <v>45093</v>
      </c>
      <c r="E333" s="116" t="s">
        <v>157</v>
      </c>
    </row>
    <row r="334" spans="1:5" ht="15">
      <c r="A334" s="116" t="s">
        <v>39</v>
      </c>
      <c r="B334" s="116" t="s">
        <v>366</v>
      </c>
      <c r="C334" s="117">
        <v>540000</v>
      </c>
      <c r="D334" s="118">
        <v>45100</v>
      </c>
      <c r="E334" s="116" t="s">
        <v>157</v>
      </c>
    </row>
    <row r="335" spans="1:5" ht="15">
      <c r="A335" s="116" t="s">
        <v>39</v>
      </c>
      <c r="B335" s="116" t="s">
        <v>366</v>
      </c>
      <c r="C335" s="117">
        <v>525000</v>
      </c>
      <c r="D335" s="118">
        <v>45093</v>
      </c>
      <c r="E335" s="116" t="s">
        <v>157</v>
      </c>
    </row>
    <row r="336" spans="1:5" ht="15">
      <c r="A336" s="116" t="s">
        <v>39</v>
      </c>
      <c r="B336" s="116" t="s">
        <v>366</v>
      </c>
      <c r="C336" s="117">
        <v>593000</v>
      </c>
      <c r="D336" s="118">
        <v>45092</v>
      </c>
      <c r="E336" s="116" t="s">
        <v>157</v>
      </c>
    </row>
    <row r="337" spans="1:5" ht="15">
      <c r="A337" s="116" t="s">
        <v>39</v>
      </c>
      <c r="B337" s="116" t="s">
        <v>366</v>
      </c>
      <c r="C337" s="117">
        <v>417500</v>
      </c>
      <c r="D337" s="118">
        <v>45104</v>
      </c>
      <c r="E337" s="116" t="s">
        <v>157</v>
      </c>
    </row>
    <row r="338" spans="1:5" ht="15">
      <c r="A338" s="116" t="s">
        <v>39</v>
      </c>
      <c r="B338" s="116" t="s">
        <v>366</v>
      </c>
      <c r="C338" s="117">
        <v>345000</v>
      </c>
      <c r="D338" s="118">
        <v>45093</v>
      </c>
      <c r="E338" s="116" t="s">
        <v>157</v>
      </c>
    </row>
    <row r="339" spans="1:5" ht="15">
      <c r="A339" s="116" t="s">
        <v>39</v>
      </c>
      <c r="B339" s="116" t="s">
        <v>366</v>
      </c>
      <c r="C339" s="117">
        <v>2595000</v>
      </c>
      <c r="D339" s="118">
        <v>45097</v>
      </c>
      <c r="E339" s="116" t="s">
        <v>157</v>
      </c>
    </row>
    <row r="340" spans="1:5" ht="15">
      <c r="A340" s="116" t="s">
        <v>39</v>
      </c>
      <c r="B340" s="116" t="s">
        <v>366</v>
      </c>
      <c r="C340" s="117">
        <v>603000</v>
      </c>
      <c r="D340" s="118">
        <v>45097</v>
      </c>
      <c r="E340" s="116" t="s">
        <v>157</v>
      </c>
    </row>
    <row r="341" spans="1:5" ht="15">
      <c r="A341" s="116" t="s">
        <v>39</v>
      </c>
      <c r="B341" s="116" t="s">
        <v>366</v>
      </c>
      <c r="C341" s="117">
        <v>410000</v>
      </c>
      <c r="D341" s="118">
        <v>45100</v>
      </c>
      <c r="E341" s="116" t="s">
        <v>157</v>
      </c>
    </row>
    <row r="342" spans="1:5" ht="15">
      <c r="A342" s="116" t="s">
        <v>39</v>
      </c>
      <c r="B342" s="116" t="s">
        <v>366</v>
      </c>
      <c r="C342" s="117">
        <v>847000</v>
      </c>
      <c r="D342" s="118">
        <v>45099</v>
      </c>
      <c r="E342" s="116" t="s">
        <v>157</v>
      </c>
    </row>
    <row r="343" spans="1:5" ht="15">
      <c r="A343" s="116" t="s">
        <v>39</v>
      </c>
      <c r="B343" s="116" t="s">
        <v>366</v>
      </c>
      <c r="C343" s="117">
        <v>575000</v>
      </c>
      <c r="D343" s="118">
        <v>45093</v>
      </c>
      <c r="E343" s="116" t="s">
        <v>157</v>
      </c>
    </row>
    <row r="344" spans="1:5" ht="15">
      <c r="A344" s="116" t="s">
        <v>39</v>
      </c>
      <c r="B344" s="116" t="s">
        <v>366</v>
      </c>
      <c r="C344" s="117">
        <v>732281</v>
      </c>
      <c r="D344" s="118">
        <v>45098</v>
      </c>
      <c r="E344" s="116" t="s">
        <v>157</v>
      </c>
    </row>
    <row r="345" spans="1:5" ht="15">
      <c r="A345" s="116" t="s">
        <v>39</v>
      </c>
      <c r="B345" s="116" t="s">
        <v>366</v>
      </c>
      <c r="C345" s="117">
        <v>539000</v>
      </c>
      <c r="D345" s="118">
        <v>45093</v>
      </c>
      <c r="E345" s="116" t="s">
        <v>157</v>
      </c>
    </row>
    <row r="346" spans="1:5" ht="15">
      <c r="A346" s="116" t="s">
        <v>39</v>
      </c>
      <c r="B346" s="116" t="s">
        <v>366</v>
      </c>
      <c r="C346" s="117">
        <v>224000</v>
      </c>
      <c r="D346" s="118">
        <v>45093</v>
      </c>
      <c r="E346" s="116" t="s">
        <v>157</v>
      </c>
    </row>
    <row r="347" spans="1:5" ht="15">
      <c r="A347" s="116" t="s">
        <v>39</v>
      </c>
      <c r="B347" s="116" t="s">
        <v>366</v>
      </c>
      <c r="C347" s="117">
        <v>473000</v>
      </c>
      <c r="D347" s="118">
        <v>45097</v>
      </c>
      <c r="E347" s="116" t="s">
        <v>157</v>
      </c>
    </row>
    <row r="348" spans="1:5" ht="15">
      <c r="A348" s="116" t="s">
        <v>39</v>
      </c>
      <c r="B348" s="116" t="s">
        <v>366</v>
      </c>
      <c r="C348" s="117">
        <v>545000</v>
      </c>
      <c r="D348" s="118">
        <v>45104</v>
      </c>
      <c r="E348" s="116" t="s">
        <v>157</v>
      </c>
    </row>
    <row r="349" spans="1:5" ht="15">
      <c r="A349" s="116" t="s">
        <v>39</v>
      </c>
      <c r="B349" s="116" t="s">
        <v>366</v>
      </c>
      <c r="C349" s="117">
        <v>649900</v>
      </c>
      <c r="D349" s="118">
        <v>45093</v>
      </c>
      <c r="E349" s="116" t="s">
        <v>157</v>
      </c>
    </row>
    <row r="350" spans="1:5" ht="15">
      <c r="A350" s="116" t="s">
        <v>39</v>
      </c>
      <c r="B350" s="116" t="s">
        <v>366</v>
      </c>
      <c r="C350" s="117">
        <v>570000</v>
      </c>
      <c r="D350" s="118">
        <v>45093</v>
      </c>
      <c r="E350" s="116" t="s">
        <v>157</v>
      </c>
    </row>
    <row r="351" spans="1:5" ht="15">
      <c r="A351" s="116" t="s">
        <v>39</v>
      </c>
      <c r="B351" s="116" t="s">
        <v>366</v>
      </c>
      <c r="C351" s="117">
        <v>414500</v>
      </c>
      <c r="D351" s="118">
        <v>45099</v>
      </c>
      <c r="E351" s="116" t="s">
        <v>157</v>
      </c>
    </row>
    <row r="352" spans="1:5" ht="15">
      <c r="A352" s="116" t="s">
        <v>39</v>
      </c>
      <c r="B352" s="116" t="s">
        <v>366</v>
      </c>
      <c r="C352" s="117">
        <v>750000</v>
      </c>
      <c r="D352" s="118">
        <v>45099</v>
      </c>
      <c r="E352" s="116" t="s">
        <v>157</v>
      </c>
    </row>
    <row r="353" spans="1:5" ht="15">
      <c r="A353" s="116" t="s">
        <v>39</v>
      </c>
      <c r="B353" s="116" t="s">
        <v>366</v>
      </c>
      <c r="C353" s="117">
        <v>519900</v>
      </c>
      <c r="D353" s="118">
        <v>45100</v>
      </c>
      <c r="E353" s="116" t="s">
        <v>157</v>
      </c>
    </row>
    <row r="354" spans="1:5" ht="15">
      <c r="A354" s="116" t="s">
        <v>39</v>
      </c>
      <c r="B354" s="116" t="s">
        <v>366</v>
      </c>
      <c r="C354" s="117">
        <v>478500</v>
      </c>
      <c r="D354" s="118">
        <v>45104</v>
      </c>
      <c r="E354" s="116" t="s">
        <v>157</v>
      </c>
    </row>
    <row r="355" spans="1:5" ht="15">
      <c r="A355" s="116" t="s">
        <v>39</v>
      </c>
      <c r="B355" s="116" t="s">
        <v>366</v>
      </c>
      <c r="C355" s="117">
        <v>1035000</v>
      </c>
      <c r="D355" s="118">
        <v>45097</v>
      </c>
      <c r="E355" s="116" t="s">
        <v>157</v>
      </c>
    </row>
    <row r="356" spans="1:5" ht="15">
      <c r="A356" s="116" t="s">
        <v>39</v>
      </c>
      <c r="B356" s="116" t="s">
        <v>366</v>
      </c>
      <c r="C356" s="117">
        <v>380000</v>
      </c>
      <c r="D356" s="118">
        <v>45093</v>
      </c>
      <c r="E356" s="116" t="s">
        <v>157</v>
      </c>
    </row>
    <row r="357" spans="1:5" ht="15">
      <c r="A357" s="116" t="s">
        <v>39</v>
      </c>
      <c r="B357" s="116" t="s">
        <v>366</v>
      </c>
      <c r="C357" s="117">
        <v>682450</v>
      </c>
      <c r="D357" s="118">
        <v>45103</v>
      </c>
      <c r="E357" s="116" t="s">
        <v>157</v>
      </c>
    </row>
    <row r="358" spans="1:5" ht="15">
      <c r="A358" s="116" t="s">
        <v>39</v>
      </c>
      <c r="B358" s="116" t="s">
        <v>366</v>
      </c>
      <c r="C358" s="117">
        <v>375000</v>
      </c>
      <c r="D358" s="118">
        <v>45093</v>
      </c>
      <c r="E358" s="116" t="s">
        <v>157</v>
      </c>
    </row>
    <row r="359" spans="1:5" ht="15">
      <c r="A359" s="116" t="s">
        <v>39</v>
      </c>
      <c r="B359" s="116" t="s">
        <v>366</v>
      </c>
      <c r="C359" s="117">
        <v>940000</v>
      </c>
      <c r="D359" s="118">
        <v>45100</v>
      </c>
      <c r="E359" s="116" t="s">
        <v>157</v>
      </c>
    </row>
    <row r="360" spans="1:5" ht="15">
      <c r="A360" s="116" t="s">
        <v>39</v>
      </c>
      <c r="B360" s="116" t="s">
        <v>366</v>
      </c>
      <c r="C360" s="117">
        <v>541000</v>
      </c>
      <c r="D360" s="118">
        <v>45093</v>
      </c>
      <c r="E360" s="116" t="s">
        <v>157</v>
      </c>
    </row>
    <row r="361" spans="1:5" ht="15">
      <c r="A361" s="116" t="s">
        <v>39</v>
      </c>
      <c r="B361" s="116" t="s">
        <v>366</v>
      </c>
      <c r="C361" s="117">
        <v>270000</v>
      </c>
      <c r="D361" s="118">
        <v>45100</v>
      </c>
      <c r="E361" s="116" t="s">
        <v>157</v>
      </c>
    </row>
    <row r="362" spans="1:5" ht="15">
      <c r="A362" s="116" t="s">
        <v>39</v>
      </c>
      <c r="B362" s="116" t="s">
        <v>366</v>
      </c>
      <c r="C362" s="117">
        <v>545000</v>
      </c>
      <c r="D362" s="118">
        <v>45097</v>
      </c>
      <c r="E362" s="116" t="s">
        <v>157</v>
      </c>
    </row>
    <row r="363" spans="1:5" ht="15">
      <c r="A363" s="116" t="s">
        <v>39</v>
      </c>
      <c r="B363" s="116" t="s">
        <v>366</v>
      </c>
      <c r="C363" s="117">
        <v>745000</v>
      </c>
      <c r="D363" s="118">
        <v>45093</v>
      </c>
      <c r="E363" s="116" t="s">
        <v>157</v>
      </c>
    </row>
    <row r="364" spans="1:5" ht="15">
      <c r="A364" s="116" t="s">
        <v>39</v>
      </c>
      <c r="B364" s="116" t="s">
        <v>366</v>
      </c>
      <c r="C364" s="117">
        <v>477000</v>
      </c>
      <c r="D364" s="118">
        <v>45093</v>
      </c>
      <c r="E364" s="116" t="s">
        <v>157</v>
      </c>
    </row>
    <row r="365" spans="1:5" ht="15">
      <c r="A365" s="116" t="s">
        <v>39</v>
      </c>
      <c r="B365" s="116" t="s">
        <v>366</v>
      </c>
      <c r="C365" s="117">
        <v>330000</v>
      </c>
      <c r="D365" s="118">
        <v>45097</v>
      </c>
      <c r="E365" s="116" t="s">
        <v>157</v>
      </c>
    </row>
    <row r="366" spans="1:5" ht="15">
      <c r="A366" s="116" t="s">
        <v>39</v>
      </c>
      <c r="B366" s="116" t="s">
        <v>366</v>
      </c>
      <c r="C366" s="117">
        <v>670000</v>
      </c>
      <c r="D366" s="118">
        <v>45098</v>
      </c>
      <c r="E366" s="116" t="s">
        <v>157</v>
      </c>
    </row>
    <row r="367" spans="1:5" ht="15">
      <c r="A367" s="116" t="s">
        <v>39</v>
      </c>
      <c r="B367" s="116" t="s">
        <v>366</v>
      </c>
      <c r="C367" s="117">
        <v>308000</v>
      </c>
      <c r="D367" s="118">
        <v>45103</v>
      </c>
      <c r="E367" s="116" t="s">
        <v>157</v>
      </c>
    </row>
    <row r="368" spans="1:5" ht="15">
      <c r="A368" s="116" t="s">
        <v>39</v>
      </c>
      <c r="B368" s="116" t="s">
        <v>366</v>
      </c>
      <c r="C368" s="117">
        <v>375000</v>
      </c>
      <c r="D368" s="118">
        <v>45092</v>
      </c>
      <c r="E368" s="116" t="s">
        <v>157</v>
      </c>
    </row>
    <row r="369" spans="1:5" ht="15">
      <c r="A369" s="116" t="s">
        <v>39</v>
      </c>
      <c r="B369" s="116" t="s">
        <v>366</v>
      </c>
      <c r="C369" s="117">
        <v>660000</v>
      </c>
      <c r="D369" s="118">
        <v>45093</v>
      </c>
      <c r="E369" s="116" t="s">
        <v>157</v>
      </c>
    </row>
    <row r="370" spans="1:5" ht="15">
      <c r="A370" s="116" t="s">
        <v>39</v>
      </c>
      <c r="B370" s="116" t="s">
        <v>366</v>
      </c>
      <c r="C370" s="117">
        <v>400000</v>
      </c>
      <c r="D370" s="118">
        <v>45093</v>
      </c>
      <c r="E370" s="116" t="s">
        <v>157</v>
      </c>
    </row>
    <row r="371" spans="1:5" ht="15">
      <c r="A371" s="116" t="s">
        <v>39</v>
      </c>
      <c r="B371" s="116" t="s">
        <v>366</v>
      </c>
      <c r="C371" s="117">
        <v>300000</v>
      </c>
      <c r="D371" s="118">
        <v>45093</v>
      </c>
      <c r="E371" s="116" t="s">
        <v>157</v>
      </c>
    </row>
    <row r="372" spans="1:5" ht="15">
      <c r="A372" s="116" t="s">
        <v>39</v>
      </c>
      <c r="B372" s="116" t="s">
        <v>366</v>
      </c>
      <c r="C372" s="117">
        <v>500000</v>
      </c>
      <c r="D372" s="118">
        <v>45092</v>
      </c>
      <c r="E372" s="116" t="s">
        <v>157</v>
      </c>
    </row>
    <row r="373" spans="1:5" ht="15">
      <c r="A373" s="116" t="s">
        <v>39</v>
      </c>
      <c r="B373" s="116" t="s">
        <v>366</v>
      </c>
      <c r="C373" s="117">
        <v>205000</v>
      </c>
      <c r="D373" s="118">
        <v>45092</v>
      </c>
      <c r="E373" s="116" t="s">
        <v>157</v>
      </c>
    </row>
    <row r="374" spans="1:5" ht="15">
      <c r="A374" s="116" t="s">
        <v>39</v>
      </c>
      <c r="B374" s="116" t="s">
        <v>366</v>
      </c>
      <c r="C374" s="117">
        <v>235000</v>
      </c>
      <c r="D374" s="118">
        <v>45104</v>
      </c>
      <c r="E374" s="116" t="s">
        <v>157</v>
      </c>
    </row>
    <row r="375" spans="1:5" ht="15">
      <c r="A375" s="116" t="s">
        <v>39</v>
      </c>
      <c r="B375" s="116" t="s">
        <v>366</v>
      </c>
      <c r="C375" s="117">
        <v>400000</v>
      </c>
      <c r="D375" s="118">
        <v>45093</v>
      </c>
      <c r="E375" s="116" t="s">
        <v>157</v>
      </c>
    </row>
    <row r="376" spans="1:5" ht="15">
      <c r="A376" s="116" t="s">
        <v>39</v>
      </c>
      <c r="B376" s="116" t="s">
        <v>366</v>
      </c>
      <c r="C376" s="117">
        <v>875000</v>
      </c>
      <c r="D376" s="118">
        <v>45092</v>
      </c>
      <c r="E376" s="116" t="s">
        <v>157</v>
      </c>
    </row>
    <row r="377" spans="1:5" ht="15">
      <c r="A377" s="116" t="s">
        <v>39</v>
      </c>
      <c r="B377" s="116" t="s">
        <v>366</v>
      </c>
      <c r="C377" s="117">
        <v>575000</v>
      </c>
      <c r="D377" s="118">
        <v>45103</v>
      </c>
      <c r="E377" s="116" t="s">
        <v>157</v>
      </c>
    </row>
    <row r="378" spans="1:5" ht="15">
      <c r="A378" s="116" t="s">
        <v>39</v>
      </c>
      <c r="B378" s="116" t="s">
        <v>366</v>
      </c>
      <c r="C378" s="117">
        <v>280000</v>
      </c>
      <c r="D378" s="118">
        <v>45093</v>
      </c>
      <c r="E378" s="116" t="s">
        <v>157</v>
      </c>
    </row>
    <row r="379" spans="1:5" ht="15">
      <c r="A379" s="116" t="s">
        <v>39</v>
      </c>
      <c r="B379" s="116" t="s">
        <v>366</v>
      </c>
      <c r="C379" s="117">
        <v>430000</v>
      </c>
      <c r="D379" s="118">
        <v>45100</v>
      </c>
      <c r="E379" s="116" t="s">
        <v>157</v>
      </c>
    </row>
    <row r="380" spans="1:5" ht="15">
      <c r="A380" s="116" t="s">
        <v>39</v>
      </c>
      <c r="B380" s="116" t="s">
        <v>366</v>
      </c>
      <c r="C380" s="117">
        <v>489900</v>
      </c>
      <c r="D380" s="118">
        <v>45100</v>
      </c>
      <c r="E380" s="116" t="s">
        <v>157</v>
      </c>
    </row>
    <row r="381" spans="1:5" ht="15">
      <c r="A381" s="116" t="s">
        <v>39</v>
      </c>
      <c r="B381" s="116" t="s">
        <v>366</v>
      </c>
      <c r="C381" s="117">
        <v>699000</v>
      </c>
      <c r="D381" s="118">
        <v>45092</v>
      </c>
      <c r="E381" s="116" t="s">
        <v>157</v>
      </c>
    </row>
    <row r="382" spans="1:5" ht="15">
      <c r="A382" s="116" t="s">
        <v>39</v>
      </c>
      <c r="B382" s="116" t="s">
        <v>366</v>
      </c>
      <c r="C382" s="117">
        <v>500000</v>
      </c>
      <c r="D382" s="118">
        <v>45093</v>
      </c>
      <c r="E382" s="116" t="s">
        <v>157</v>
      </c>
    </row>
    <row r="383" spans="1:5" ht="15">
      <c r="A383" s="116" t="s">
        <v>39</v>
      </c>
      <c r="B383" s="116" t="s">
        <v>366</v>
      </c>
      <c r="C383" s="117">
        <v>505000</v>
      </c>
      <c r="D383" s="118">
        <v>45100</v>
      </c>
      <c r="E383" s="116" t="s">
        <v>157</v>
      </c>
    </row>
    <row r="384" spans="1:5" ht="15">
      <c r="A384" s="116" t="s">
        <v>39</v>
      </c>
      <c r="B384" s="116" t="s">
        <v>366</v>
      </c>
      <c r="C384" s="117">
        <v>355000</v>
      </c>
      <c r="D384" s="118">
        <v>45098</v>
      </c>
      <c r="E384" s="116" t="s">
        <v>157</v>
      </c>
    </row>
    <row r="385" spans="1:5" ht="15">
      <c r="A385" s="116" t="s">
        <v>39</v>
      </c>
      <c r="B385" s="116" t="s">
        <v>366</v>
      </c>
      <c r="C385" s="117">
        <v>975000</v>
      </c>
      <c r="D385" s="118">
        <v>45100</v>
      </c>
      <c r="E385" s="116" t="s">
        <v>157</v>
      </c>
    </row>
    <row r="386" spans="1:5" ht="15">
      <c r="A386" s="116" t="s">
        <v>39</v>
      </c>
      <c r="B386" s="116" t="s">
        <v>366</v>
      </c>
      <c r="C386" s="117">
        <v>530000</v>
      </c>
      <c r="D386" s="118">
        <v>45092</v>
      </c>
      <c r="E386" s="116" t="s">
        <v>157</v>
      </c>
    </row>
    <row r="387" spans="1:5" ht="15">
      <c r="A387" s="116" t="s">
        <v>39</v>
      </c>
      <c r="B387" s="116" t="s">
        <v>366</v>
      </c>
      <c r="C387" s="117">
        <v>338000</v>
      </c>
      <c r="D387" s="118">
        <v>45100</v>
      </c>
      <c r="E387" s="116" t="s">
        <v>157</v>
      </c>
    </row>
    <row r="388" spans="1:5" ht="15">
      <c r="A388" s="116" t="s">
        <v>39</v>
      </c>
      <c r="B388" s="116" t="s">
        <v>366</v>
      </c>
      <c r="C388" s="117">
        <v>180000</v>
      </c>
      <c r="D388" s="118">
        <v>45100</v>
      </c>
      <c r="E388" s="116" t="s">
        <v>157</v>
      </c>
    </row>
    <row r="389" spans="1:5" ht="15">
      <c r="A389" s="116" t="s">
        <v>39</v>
      </c>
      <c r="B389" s="116" t="s">
        <v>366</v>
      </c>
      <c r="C389" s="117">
        <v>729900</v>
      </c>
      <c r="D389" s="118">
        <v>45098</v>
      </c>
      <c r="E389" s="116" t="s">
        <v>157</v>
      </c>
    </row>
    <row r="390" spans="1:5" ht="15">
      <c r="A390" s="116" t="s">
        <v>39</v>
      </c>
      <c r="B390" s="116" t="s">
        <v>366</v>
      </c>
      <c r="C390" s="117">
        <v>1197000</v>
      </c>
      <c r="D390" s="118">
        <v>45097</v>
      </c>
      <c r="E390" s="116" t="s">
        <v>157</v>
      </c>
    </row>
    <row r="391" spans="1:5" ht="15">
      <c r="A391" s="116" t="s">
        <v>39</v>
      </c>
      <c r="B391" s="116" t="s">
        <v>366</v>
      </c>
      <c r="C391" s="117">
        <v>436900</v>
      </c>
      <c r="D391" s="118">
        <v>45091</v>
      </c>
      <c r="E391" s="116" t="s">
        <v>157</v>
      </c>
    </row>
    <row r="392" spans="1:5" ht="15">
      <c r="A392" s="116" t="s">
        <v>39</v>
      </c>
      <c r="B392" s="116" t="s">
        <v>366</v>
      </c>
      <c r="C392" s="117">
        <v>800000</v>
      </c>
      <c r="D392" s="118">
        <v>45105</v>
      </c>
      <c r="E392" s="116" t="s">
        <v>157</v>
      </c>
    </row>
    <row r="393" spans="1:5" ht="15">
      <c r="A393" s="116" t="s">
        <v>39</v>
      </c>
      <c r="B393" s="116" t="s">
        <v>366</v>
      </c>
      <c r="C393" s="117">
        <v>289600</v>
      </c>
      <c r="D393" s="118">
        <v>45100</v>
      </c>
      <c r="E393" s="116" t="s">
        <v>157</v>
      </c>
    </row>
    <row r="394" spans="1:5" ht="15">
      <c r="A394" s="116" t="s">
        <v>39</v>
      </c>
      <c r="B394" s="116" t="s">
        <v>366</v>
      </c>
      <c r="C394" s="117">
        <v>420000</v>
      </c>
      <c r="D394" s="118">
        <v>45092</v>
      </c>
      <c r="E394" s="116" t="s">
        <v>157</v>
      </c>
    </row>
    <row r="395" spans="1:5" ht="15">
      <c r="A395" s="116" t="s">
        <v>39</v>
      </c>
      <c r="B395" s="116" t="s">
        <v>366</v>
      </c>
      <c r="C395" s="117">
        <v>580000</v>
      </c>
      <c r="D395" s="118">
        <v>45103</v>
      </c>
      <c r="E395" s="116" t="s">
        <v>157</v>
      </c>
    </row>
    <row r="396" spans="1:5" ht="15">
      <c r="A396" s="116" t="s">
        <v>39</v>
      </c>
      <c r="B396" s="116" t="s">
        <v>366</v>
      </c>
      <c r="C396" s="117">
        <v>500000</v>
      </c>
      <c r="D396" s="118">
        <v>45104</v>
      </c>
      <c r="E396" s="116" t="s">
        <v>157</v>
      </c>
    </row>
    <row r="397" spans="1:5" ht="15">
      <c r="A397" s="116" t="s">
        <v>39</v>
      </c>
      <c r="B397" s="116" t="s">
        <v>366</v>
      </c>
      <c r="C397" s="117">
        <v>3800000</v>
      </c>
      <c r="D397" s="118">
        <v>45098</v>
      </c>
      <c r="E397" s="116" t="s">
        <v>157</v>
      </c>
    </row>
    <row r="398" spans="1:5" ht="15">
      <c r="A398" s="116" t="s">
        <v>39</v>
      </c>
      <c r="B398" s="116" t="s">
        <v>366</v>
      </c>
      <c r="C398" s="117">
        <v>2495000</v>
      </c>
      <c r="D398" s="118">
        <v>45092</v>
      </c>
      <c r="E398" s="116" t="s">
        <v>157</v>
      </c>
    </row>
    <row r="399" spans="1:5" ht="15">
      <c r="A399" s="116" t="s">
        <v>39</v>
      </c>
      <c r="B399" s="116" t="s">
        <v>366</v>
      </c>
      <c r="C399" s="117">
        <v>747500</v>
      </c>
      <c r="D399" s="118">
        <v>45103</v>
      </c>
      <c r="E399" s="116" t="s">
        <v>157</v>
      </c>
    </row>
    <row r="400" spans="1:5" ht="15">
      <c r="A400" s="116" t="s">
        <v>39</v>
      </c>
      <c r="B400" s="116" t="s">
        <v>366</v>
      </c>
      <c r="C400" s="117">
        <v>787500</v>
      </c>
      <c r="D400" s="118">
        <v>45100</v>
      </c>
      <c r="E400" s="116" t="s">
        <v>157</v>
      </c>
    </row>
    <row r="401" spans="1:5" ht="15">
      <c r="A401" s="116" t="s">
        <v>39</v>
      </c>
      <c r="B401" s="116" t="s">
        <v>366</v>
      </c>
      <c r="C401" s="117">
        <v>663000</v>
      </c>
      <c r="D401" s="118">
        <v>45097</v>
      </c>
      <c r="E401" s="116" t="s">
        <v>157</v>
      </c>
    </row>
    <row r="402" spans="1:5" ht="15">
      <c r="A402" s="116" t="s">
        <v>39</v>
      </c>
      <c r="B402" s="116" t="s">
        <v>366</v>
      </c>
      <c r="C402" s="117">
        <v>385000</v>
      </c>
      <c r="D402" s="118">
        <v>45100</v>
      </c>
      <c r="E402" s="116" t="s">
        <v>157</v>
      </c>
    </row>
    <row r="403" spans="1:5" ht="15">
      <c r="A403" s="116" t="s">
        <v>39</v>
      </c>
      <c r="B403" s="116" t="s">
        <v>366</v>
      </c>
      <c r="C403" s="117">
        <v>1875000</v>
      </c>
      <c r="D403" s="118">
        <v>45100</v>
      </c>
      <c r="E403" s="116" t="s">
        <v>157</v>
      </c>
    </row>
    <row r="404" spans="1:5" ht="15">
      <c r="A404" s="116" t="s">
        <v>39</v>
      </c>
      <c r="B404" s="116" t="s">
        <v>366</v>
      </c>
      <c r="C404" s="117">
        <v>80000</v>
      </c>
      <c r="D404" s="118">
        <v>45104</v>
      </c>
      <c r="E404" s="116" t="s">
        <v>157</v>
      </c>
    </row>
    <row r="405" spans="1:5" ht="15">
      <c r="A405" s="116" t="s">
        <v>39</v>
      </c>
      <c r="B405" s="116" t="s">
        <v>366</v>
      </c>
      <c r="C405" s="117">
        <v>235000</v>
      </c>
      <c r="D405" s="118">
        <v>45093</v>
      </c>
      <c r="E405" s="116" t="s">
        <v>157</v>
      </c>
    </row>
    <row r="406" spans="1:5" ht="15">
      <c r="A406" s="116" t="s">
        <v>39</v>
      </c>
      <c r="B406" s="116" t="s">
        <v>366</v>
      </c>
      <c r="C406" s="117">
        <v>76500</v>
      </c>
      <c r="D406" s="118">
        <v>45092</v>
      </c>
      <c r="E406" s="116" t="s">
        <v>157</v>
      </c>
    </row>
    <row r="407" spans="1:5" ht="15">
      <c r="A407" s="116" t="s">
        <v>39</v>
      </c>
      <c r="B407" s="116" t="s">
        <v>366</v>
      </c>
      <c r="C407" s="117">
        <v>650000</v>
      </c>
      <c r="D407" s="118">
        <v>45097</v>
      </c>
      <c r="E407" s="116" t="s">
        <v>157</v>
      </c>
    </row>
    <row r="408" spans="1:5" ht="15">
      <c r="A408" s="116" t="s">
        <v>39</v>
      </c>
      <c r="B408" s="116" t="s">
        <v>366</v>
      </c>
      <c r="C408" s="117">
        <v>525000</v>
      </c>
      <c r="D408" s="118">
        <v>45104</v>
      </c>
      <c r="E408" s="116" t="s">
        <v>157</v>
      </c>
    </row>
    <row r="409" spans="1:5" ht="15">
      <c r="A409" s="116" t="s">
        <v>39</v>
      </c>
      <c r="B409" s="116" t="s">
        <v>366</v>
      </c>
      <c r="C409" s="117">
        <v>635000</v>
      </c>
      <c r="D409" s="118">
        <v>45098</v>
      </c>
      <c r="E409" s="116" t="s">
        <v>157</v>
      </c>
    </row>
    <row r="410" spans="1:5" ht="15">
      <c r="A410" s="116" t="s">
        <v>39</v>
      </c>
      <c r="B410" s="116" t="s">
        <v>366</v>
      </c>
      <c r="C410" s="117">
        <v>323000</v>
      </c>
      <c r="D410" s="118">
        <v>45100</v>
      </c>
      <c r="E410" s="116" t="s">
        <v>157</v>
      </c>
    </row>
    <row r="411" spans="1:5" ht="15">
      <c r="A411" s="116" t="s">
        <v>39</v>
      </c>
      <c r="B411" s="116" t="s">
        <v>366</v>
      </c>
      <c r="C411" s="117">
        <v>460000</v>
      </c>
      <c r="D411" s="118">
        <v>45092</v>
      </c>
      <c r="E411" s="116" t="s">
        <v>157</v>
      </c>
    </row>
    <row r="412" spans="1:5" ht="15">
      <c r="A412" s="116" t="s">
        <v>39</v>
      </c>
      <c r="B412" s="116" t="s">
        <v>366</v>
      </c>
      <c r="C412" s="117">
        <v>430000</v>
      </c>
      <c r="D412" s="118">
        <v>45103</v>
      </c>
      <c r="E412" s="116" t="s">
        <v>157</v>
      </c>
    </row>
    <row r="413" spans="1:5" ht="15">
      <c r="A413" s="116" t="s">
        <v>39</v>
      </c>
      <c r="B413" s="116" t="s">
        <v>366</v>
      </c>
      <c r="C413" s="117">
        <v>341000</v>
      </c>
      <c r="D413" s="118">
        <v>45092</v>
      </c>
      <c r="E413" s="116" t="s">
        <v>157</v>
      </c>
    </row>
    <row r="414" spans="1:5" ht="15">
      <c r="A414" s="116" t="s">
        <v>39</v>
      </c>
      <c r="B414" s="116" t="s">
        <v>366</v>
      </c>
      <c r="C414" s="117">
        <v>454000</v>
      </c>
      <c r="D414" s="118">
        <v>45100</v>
      </c>
      <c r="E414" s="116" t="s">
        <v>157</v>
      </c>
    </row>
    <row r="415" spans="1:5" ht="15">
      <c r="A415" s="116" t="s">
        <v>39</v>
      </c>
      <c r="B415" s="116" t="s">
        <v>366</v>
      </c>
      <c r="C415" s="117">
        <v>815000</v>
      </c>
      <c r="D415" s="118">
        <v>45092</v>
      </c>
      <c r="E415" s="116" t="s">
        <v>157</v>
      </c>
    </row>
    <row r="416" spans="1:5" ht="15">
      <c r="A416" s="116" t="s">
        <v>39</v>
      </c>
      <c r="B416" s="116" t="s">
        <v>366</v>
      </c>
      <c r="C416" s="117">
        <v>432000</v>
      </c>
      <c r="D416" s="118">
        <v>45093</v>
      </c>
      <c r="E416" s="116" t="s">
        <v>157</v>
      </c>
    </row>
    <row r="417" spans="1:5" ht="15">
      <c r="A417" s="116" t="s">
        <v>39</v>
      </c>
      <c r="B417" s="116" t="s">
        <v>366</v>
      </c>
      <c r="C417" s="117">
        <v>135000</v>
      </c>
      <c r="D417" s="118">
        <v>45104</v>
      </c>
      <c r="E417" s="116" t="s">
        <v>157</v>
      </c>
    </row>
    <row r="418" spans="1:5" ht="15">
      <c r="A418" s="116" t="s">
        <v>39</v>
      </c>
      <c r="B418" s="116" t="s">
        <v>366</v>
      </c>
      <c r="C418" s="117">
        <v>740397</v>
      </c>
      <c r="D418" s="118">
        <v>45100</v>
      </c>
      <c r="E418" s="116" t="s">
        <v>157</v>
      </c>
    </row>
    <row r="419" spans="1:5" ht="15">
      <c r="A419" s="116" t="s">
        <v>39</v>
      </c>
      <c r="B419" s="116" t="s">
        <v>366</v>
      </c>
      <c r="C419" s="117">
        <v>580000</v>
      </c>
      <c r="D419" s="118">
        <v>45100</v>
      </c>
      <c r="E419" s="116" t="s">
        <v>157</v>
      </c>
    </row>
    <row r="420" spans="1:5" ht="15">
      <c r="A420" s="116" t="s">
        <v>39</v>
      </c>
      <c r="B420" s="116" t="s">
        <v>366</v>
      </c>
      <c r="C420" s="117">
        <v>450000</v>
      </c>
      <c r="D420" s="118">
        <v>45097</v>
      </c>
      <c r="E420" s="116" t="s">
        <v>157</v>
      </c>
    </row>
    <row r="421" spans="1:5" ht="15">
      <c r="A421" s="116" t="s">
        <v>39</v>
      </c>
      <c r="B421" s="116" t="s">
        <v>366</v>
      </c>
      <c r="C421" s="117">
        <v>1025000</v>
      </c>
      <c r="D421" s="118">
        <v>45104</v>
      </c>
      <c r="E421" s="116" t="s">
        <v>157</v>
      </c>
    </row>
    <row r="422" spans="1:5" ht="15">
      <c r="A422" s="116" t="s">
        <v>39</v>
      </c>
      <c r="B422" s="116" t="s">
        <v>366</v>
      </c>
      <c r="C422" s="117">
        <v>520000</v>
      </c>
      <c r="D422" s="118">
        <v>45093</v>
      </c>
      <c r="E422" s="116" t="s">
        <v>157</v>
      </c>
    </row>
    <row r="423" spans="1:5" ht="15">
      <c r="A423" s="116" t="s">
        <v>39</v>
      </c>
      <c r="B423" s="116" t="s">
        <v>366</v>
      </c>
      <c r="C423" s="117">
        <v>675000</v>
      </c>
      <c r="D423" s="118">
        <v>45100</v>
      </c>
      <c r="E423" s="116" t="s">
        <v>157</v>
      </c>
    </row>
    <row r="424" spans="1:5" ht="15">
      <c r="A424" s="116" t="s">
        <v>39</v>
      </c>
      <c r="B424" s="116" t="s">
        <v>366</v>
      </c>
      <c r="C424" s="117">
        <v>2000000</v>
      </c>
      <c r="D424" s="118">
        <v>45079</v>
      </c>
      <c r="E424" s="116" t="s">
        <v>375</v>
      </c>
    </row>
    <row r="425" spans="1:5" ht="15">
      <c r="A425" s="116" t="s">
        <v>39</v>
      </c>
      <c r="B425" s="116" t="s">
        <v>366</v>
      </c>
      <c r="C425" s="117">
        <v>1650000</v>
      </c>
      <c r="D425" s="118">
        <v>45091</v>
      </c>
      <c r="E425" s="116" t="s">
        <v>375</v>
      </c>
    </row>
    <row r="426" spans="1:5" ht="15">
      <c r="A426" s="116" t="s">
        <v>39</v>
      </c>
      <c r="B426" s="116" t="s">
        <v>366</v>
      </c>
      <c r="C426" s="117">
        <v>1747800</v>
      </c>
      <c r="D426" s="118">
        <v>45093</v>
      </c>
      <c r="E426" s="116" t="s">
        <v>375</v>
      </c>
    </row>
    <row r="427" spans="1:5" ht="15">
      <c r="A427" s="116" t="s">
        <v>39</v>
      </c>
      <c r="B427" s="116" t="s">
        <v>366</v>
      </c>
      <c r="C427" s="117">
        <v>113000</v>
      </c>
      <c r="D427" s="118">
        <v>45093</v>
      </c>
      <c r="E427" s="116" t="s">
        <v>375</v>
      </c>
    </row>
    <row r="428" spans="1:5" ht="15">
      <c r="A428" s="116" t="s">
        <v>39</v>
      </c>
      <c r="B428" s="116" t="s">
        <v>366</v>
      </c>
      <c r="C428" s="117">
        <v>25999999</v>
      </c>
      <c r="D428" s="118">
        <v>45082</v>
      </c>
      <c r="E428" s="116" t="s">
        <v>375</v>
      </c>
    </row>
    <row r="429" spans="1:5" ht="15">
      <c r="A429" s="116" t="s">
        <v>39</v>
      </c>
      <c r="B429" s="116" t="s">
        <v>366</v>
      </c>
      <c r="C429" s="117">
        <v>200000</v>
      </c>
      <c r="D429" s="118">
        <v>45098</v>
      </c>
      <c r="E429" s="116" t="s">
        <v>375</v>
      </c>
    </row>
    <row r="430" spans="1:5" ht="15">
      <c r="A430" s="116" t="s">
        <v>39</v>
      </c>
      <c r="B430" s="116" t="s">
        <v>366</v>
      </c>
      <c r="C430" s="117">
        <v>460000</v>
      </c>
      <c r="D430" s="118">
        <v>45082</v>
      </c>
      <c r="E430" s="116" t="s">
        <v>375</v>
      </c>
    </row>
    <row r="431" spans="1:5" ht="15">
      <c r="A431" s="116" t="s">
        <v>39</v>
      </c>
      <c r="B431" s="116" t="s">
        <v>366</v>
      </c>
      <c r="C431" s="117">
        <v>450000</v>
      </c>
      <c r="D431" s="118">
        <v>45082</v>
      </c>
      <c r="E431" s="116" t="s">
        <v>375</v>
      </c>
    </row>
    <row r="432" spans="1:5" ht="15">
      <c r="A432" s="116" t="s">
        <v>39</v>
      </c>
      <c r="B432" s="116" t="s">
        <v>366</v>
      </c>
      <c r="C432" s="117">
        <v>700000</v>
      </c>
      <c r="D432" s="118">
        <v>45100</v>
      </c>
      <c r="E432" s="116" t="s">
        <v>375</v>
      </c>
    </row>
    <row r="433" spans="1:5" ht="15">
      <c r="A433" s="116" t="s">
        <v>39</v>
      </c>
      <c r="B433" s="116" t="s">
        <v>366</v>
      </c>
      <c r="C433" s="117">
        <v>30000</v>
      </c>
      <c r="D433" s="118">
        <v>45107</v>
      </c>
      <c r="E433" s="116" t="s">
        <v>375</v>
      </c>
    </row>
    <row r="434" spans="1:5" ht="15">
      <c r="A434" s="116" t="s">
        <v>39</v>
      </c>
      <c r="B434" s="116" t="s">
        <v>366</v>
      </c>
      <c r="C434" s="117">
        <v>480000</v>
      </c>
      <c r="D434" s="118">
        <v>45091</v>
      </c>
      <c r="E434" s="116" t="s">
        <v>375</v>
      </c>
    </row>
    <row r="435" spans="1:5" ht="15">
      <c r="A435" s="116" t="s">
        <v>39</v>
      </c>
      <c r="B435" s="116" t="s">
        <v>366</v>
      </c>
      <c r="C435" s="117">
        <v>87000</v>
      </c>
      <c r="D435" s="118">
        <v>45090</v>
      </c>
      <c r="E435" s="116" t="s">
        <v>375</v>
      </c>
    </row>
    <row r="436" spans="1:5" ht="15">
      <c r="A436" s="116" t="s">
        <v>39</v>
      </c>
      <c r="B436" s="116" t="s">
        <v>366</v>
      </c>
      <c r="C436" s="117">
        <v>346000</v>
      </c>
      <c r="D436" s="118">
        <v>45100</v>
      </c>
      <c r="E436" s="116" t="s">
        <v>375</v>
      </c>
    </row>
    <row r="437" spans="1:5" ht="15">
      <c r="A437" s="116" t="s">
        <v>39</v>
      </c>
      <c r="B437" s="116" t="s">
        <v>366</v>
      </c>
      <c r="C437" s="117">
        <v>141648</v>
      </c>
      <c r="D437" s="118">
        <v>45091</v>
      </c>
      <c r="E437" s="116" t="s">
        <v>375</v>
      </c>
    </row>
    <row r="438" spans="1:5" ht="15">
      <c r="A438" s="116" t="s">
        <v>39</v>
      </c>
      <c r="B438" s="116" t="s">
        <v>366</v>
      </c>
      <c r="C438" s="117">
        <v>425000</v>
      </c>
      <c r="D438" s="118">
        <v>45103</v>
      </c>
      <c r="E438" s="116" t="s">
        <v>375</v>
      </c>
    </row>
    <row r="439" spans="1:5" ht="15">
      <c r="A439" s="116" t="s">
        <v>39</v>
      </c>
      <c r="B439" s="116" t="s">
        <v>366</v>
      </c>
      <c r="C439" s="117">
        <v>250000</v>
      </c>
      <c r="D439" s="118">
        <v>45107</v>
      </c>
      <c r="E439" s="116" t="s">
        <v>375</v>
      </c>
    </row>
    <row r="440" spans="1:5" ht="15">
      <c r="A440" s="116" t="s">
        <v>39</v>
      </c>
      <c r="B440" s="116" t="s">
        <v>366</v>
      </c>
      <c r="C440" s="117">
        <v>1700000</v>
      </c>
      <c r="D440" s="118">
        <v>45083</v>
      </c>
      <c r="E440" s="116" t="s">
        <v>375</v>
      </c>
    </row>
    <row r="441" spans="1:5" ht="15">
      <c r="A441" s="116" t="s">
        <v>39</v>
      </c>
      <c r="B441" s="116" t="s">
        <v>366</v>
      </c>
      <c r="C441" s="117">
        <v>475000</v>
      </c>
      <c r="D441" s="118">
        <v>45107</v>
      </c>
      <c r="E441" s="116" t="s">
        <v>375</v>
      </c>
    </row>
    <row r="442" spans="1:5" ht="15">
      <c r="A442" s="116" t="s">
        <v>39</v>
      </c>
      <c r="B442" s="116" t="s">
        <v>366</v>
      </c>
      <c r="C442" s="117">
        <v>500000</v>
      </c>
      <c r="D442" s="118">
        <v>45085</v>
      </c>
      <c r="E442" s="116" t="s">
        <v>375</v>
      </c>
    </row>
    <row r="443" spans="1:5" ht="15">
      <c r="A443" s="116" t="s">
        <v>39</v>
      </c>
      <c r="B443" s="116" t="s">
        <v>366</v>
      </c>
      <c r="C443" s="117">
        <v>100000</v>
      </c>
      <c r="D443" s="118">
        <v>45107</v>
      </c>
      <c r="E443" s="116" t="s">
        <v>375</v>
      </c>
    </row>
    <row r="444" spans="1:5" ht="15">
      <c r="A444" s="116" t="s">
        <v>39</v>
      </c>
      <c r="B444" s="116" t="s">
        <v>366</v>
      </c>
      <c r="C444" s="117">
        <v>348000</v>
      </c>
      <c r="D444" s="118">
        <v>45107</v>
      </c>
      <c r="E444" s="116" t="s">
        <v>375</v>
      </c>
    </row>
    <row r="445" spans="1:5" ht="15">
      <c r="A445" s="116" t="s">
        <v>39</v>
      </c>
      <c r="B445" s="116" t="s">
        <v>366</v>
      </c>
      <c r="C445" s="117">
        <v>405000</v>
      </c>
      <c r="D445" s="118">
        <v>45078</v>
      </c>
      <c r="E445" s="116" t="s">
        <v>375</v>
      </c>
    </row>
    <row r="446" spans="1:5" ht="15">
      <c r="A446" s="116" t="s">
        <v>39</v>
      </c>
      <c r="B446" s="116" t="s">
        <v>366</v>
      </c>
      <c r="C446" s="117">
        <v>605000</v>
      </c>
      <c r="D446" s="118">
        <v>45103</v>
      </c>
      <c r="E446" s="116" t="s">
        <v>375</v>
      </c>
    </row>
    <row r="447" spans="1:5" ht="15">
      <c r="A447" s="116" t="s">
        <v>39</v>
      </c>
      <c r="B447" s="116" t="s">
        <v>366</v>
      </c>
      <c r="C447" s="117">
        <v>40000</v>
      </c>
      <c r="D447" s="118">
        <v>45107</v>
      </c>
      <c r="E447" s="116" t="s">
        <v>375</v>
      </c>
    </row>
    <row r="448" spans="1:5" ht="15">
      <c r="A448" s="116" t="s">
        <v>39</v>
      </c>
      <c r="B448" s="116" t="s">
        <v>366</v>
      </c>
      <c r="C448" s="117">
        <v>135000</v>
      </c>
      <c r="D448" s="118">
        <v>45100</v>
      </c>
      <c r="E448" s="116" t="s">
        <v>375</v>
      </c>
    </row>
    <row r="449" spans="1:5" ht="15">
      <c r="A449" s="116" t="s">
        <v>39</v>
      </c>
      <c r="B449" s="116" t="s">
        <v>366</v>
      </c>
      <c r="C449" s="117">
        <v>2848880</v>
      </c>
      <c r="D449" s="118">
        <v>45105</v>
      </c>
      <c r="E449" s="116" t="s">
        <v>375</v>
      </c>
    </row>
    <row r="450" spans="1:5" ht="15">
      <c r="A450" s="116" t="s">
        <v>39</v>
      </c>
      <c r="B450" s="116" t="s">
        <v>366</v>
      </c>
      <c r="C450" s="117">
        <v>521000</v>
      </c>
      <c r="D450" s="118">
        <v>45105</v>
      </c>
      <c r="E450" s="116" t="s">
        <v>375</v>
      </c>
    </row>
    <row r="451" spans="1:5" ht="15">
      <c r="A451" s="116" t="s">
        <v>39</v>
      </c>
      <c r="B451" s="116" t="s">
        <v>366</v>
      </c>
      <c r="C451" s="117">
        <v>15000</v>
      </c>
      <c r="D451" s="118">
        <v>45086</v>
      </c>
      <c r="E451" s="116" t="s">
        <v>375</v>
      </c>
    </row>
    <row r="452" spans="1:5" ht="15">
      <c r="A452" s="116" t="s">
        <v>39</v>
      </c>
      <c r="B452" s="116" t="s">
        <v>366</v>
      </c>
      <c r="C452" s="117">
        <v>1471000</v>
      </c>
      <c r="D452" s="118">
        <v>45105</v>
      </c>
      <c r="E452" s="116" t="s">
        <v>375</v>
      </c>
    </row>
    <row r="453" spans="1:5" ht="15">
      <c r="A453" s="116" t="s">
        <v>39</v>
      </c>
      <c r="B453" s="116" t="s">
        <v>366</v>
      </c>
      <c r="C453" s="117">
        <v>300000</v>
      </c>
      <c r="D453" s="118">
        <v>45104</v>
      </c>
      <c r="E453" s="116" t="s">
        <v>375</v>
      </c>
    </row>
    <row r="454" spans="1:5" ht="15">
      <c r="A454" s="116" t="s">
        <v>39</v>
      </c>
      <c r="B454" s="116" t="s">
        <v>366</v>
      </c>
      <c r="C454" s="117">
        <v>34000000</v>
      </c>
      <c r="D454" s="118">
        <v>45086</v>
      </c>
      <c r="E454" s="116" t="s">
        <v>375</v>
      </c>
    </row>
    <row r="455" spans="1:5" ht="15">
      <c r="A455" s="116" t="s">
        <v>100</v>
      </c>
      <c r="B455" s="116" t="s">
        <v>367</v>
      </c>
      <c r="C455" s="117">
        <v>345310</v>
      </c>
      <c r="D455" s="118">
        <v>45093</v>
      </c>
      <c r="E455" s="116" t="s">
        <v>157</v>
      </c>
    </row>
    <row r="456" spans="1:5" ht="15">
      <c r="A456" s="116" t="s">
        <v>100</v>
      </c>
      <c r="B456" s="116" t="s">
        <v>367</v>
      </c>
      <c r="C456" s="117">
        <v>250000</v>
      </c>
      <c r="D456" s="118">
        <v>45097</v>
      </c>
      <c r="E456" s="116" t="s">
        <v>157</v>
      </c>
    </row>
    <row r="457" spans="1:5" ht="15">
      <c r="A457" s="116" t="s">
        <v>100</v>
      </c>
      <c r="B457" s="116" t="s">
        <v>367</v>
      </c>
      <c r="C457" s="117">
        <v>225000</v>
      </c>
      <c r="D457" s="118">
        <v>45082</v>
      </c>
      <c r="E457" s="116" t="s">
        <v>157</v>
      </c>
    </row>
    <row r="458" spans="1:5" ht="15">
      <c r="A458" s="116" t="s">
        <v>100</v>
      </c>
      <c r="B458" s="116" t="s">
        <v>367</v>
      </c>
      <c r="C458" s="117">
        <v>800000</v>
      </c>
      <c r="D458" s="118">
        <v>45078</v>
      </c>
      <c r="E458" s="116" t="s">
        <v>157</v>
      </c>
    </row>
    <row r="459" spans="1:5" ht="15">
      <c r="A459" s="116" t="s">
        <v>100</v>
      </c>
      <c r="B459" s="116" t="s">
        <v>367</v>
      </c>
      <c r="C459" s="117">
        <v>330000</v>
      </c>
      <c r="D459" s="118">
        <v>45079</v>
      </c>
      <c r="E459" s="116" t="s">
        <v>157</v>
      </c>
    </row>
    <row r="460" spans="1:5" ht="15">
      <c r="A460" s="116" t="s">
        <v>100</v>
      </c>
      <c r="B460" s="116" t="s">
        <v>367</v>
      </c>
      <c r="C460" s="117">
        <v>750000</v>
      </c>
      <c r="D460" s="118">
        <v>45107</v>
      </c>
      <c r="E460" s="116" t="s">
        <v>157</v>
      </c>
    </row>
    <row r="461" spans="1:5" ht="15">
      <c r="A461" s="116" t="s">
        <v>100</v>
      </c>
      <c r="B461" s="116" t="s">
        <v>367</v>
      </c>
      <c r="C461" s="117">
        <v>469000</v>
      </c>
      <c r="D461" s="118">
        <v>45097</v>
      </c>
      <c r="E461" s="116" t="s">
        <v>157</v>
      </c>
    </row>
    <row r="462" spans="1:5" ht="15">
      <c r="A462" s="116" t="s">
        <v>100</v>
      </c>
      <c r="B462" s="116" t="s">
        <v>367</v>
      </c>
      <c r="C462" s="117">
        <v>347000</v>
      </c>
      <c r="D462" s="118">
        <v>45098</v>
      </c>
      <c r="E462" s="116" t="s">
        <v>157</v>
      </c>
    </row>
    <row r="463" spans="1:5" ht="15">
      <c r="A463" s="116" t="s">
        <v>100</v>
      </c>
      <c r="B463" s="116" t="s">
        <v>367</v>
      </c>
      <c r="C463" s="117">
        <v>686000</v>
      </c>
      <c r="D463" s="118">
        <v>45097</v>
      </c>
      <c r="E463" s="116" t="s">
        <v>157</v>
      </c>
    </row>
    <row r="464" spans="1:5" ht="15">
      <c r="A464" s="116" t="s">
        <v>100</v>
      </c>
      <c r="B464" s="116" t="s">
        <v>367</v>
      </c>
      <c r="C464" s="117">
        <v>860000</v>
      </c>
      <c r="D464" s="118">
        <v>45097</v>
      </c>
      <c r="E464" s="116" t="s">
        <v>157</v>
      </c>
    </row>
    <row r="465" spans="1:5" ht="15">
      <c r="A465" s="116" t="s">
        <v>100</v>
      </c>
      <c r="B465" s="116" t="s">
        <v>367</v>
      </c>
      <c r="C465" s="117">
        <v>975000</v>
      </c>
      <c r="D465" s="118">
        <v>45085</v>
      </c>
      <c r="E465" s="116" t="s">
        <v>157</v>
      </c>
    </row>
    <row r="466" spans="1:5" ht="15">
      <c r="A466" s="116" t="s">
        <v>100</v>
      </c>
      <c r="B466" s="116" t="s">
        <v>367</v>
      </c>
      <c r="C466" s="117">
        <v>614400</v>
      </c>
      <c r="D466" s="118">
        <v>45106</v>
      </c>
      <c r="E466" s="116" t="s">
        <v>157</v>
      </c>
    </row>
    <row r="467" spans="1:5" ht="15">
      <c r="A467" s="116" t="s">
        <v>100</v>
      </c>
      <c r="B467" s="116" t="s">
        <v>367</v>
      </c>
      <c r="C467" s="117">
        <v>25000</v>
      </c>
      <c r="D467" s="118">
        <v>45106</v>
      </c>
      <c r="E467" s="116" t="s">
        <v>157</v>
      </c>
    </row>
    <row r="468" spans="1:5" ht="15">
      <c r="A468" s="116" t="s">
        <v>100</v>
      </c>
      <c r="B468" s="116" t="s">
        <v>367</v>
      </c>
      <c r="C468" s="117">
        <v>825000</v>
      </c>
      <c r="D468" s="118">
        <v>45092</v>
      </c>
      <c r="E468" s="116" t="s">
        <v>157</v>
      </c>
    </row>
    <row r="469" spans="1:5" ht="15">
      <c r="A469" s="116" t="s">
        <v>100</v>
      </c>
      <c r="B469" s="116" t="s">
        <v>367</v>
      </c>
      <c r="C469" s="117">
        <v>925000</v>
      </c>
      <c r="D469" s="118">
        <v>45091</v>
      </c>
      <c r="E469" s="116" t="s">
        <v>157</v>
      </c>
    </row>
    <row r="470" spans="1:5" ht="15">
      <c r="A470" s="116" t="s">
        <v>100</v>
      </c>
      <c r="B470" s="116" t="s">
        <v>367</v>
      </c>
      <c r="C470" s="117">
        <v>435000</v>
      </c>
      <c r="D470" s="118">
        <v>45105</v>
      </c>
      <c r="E470" s="116" t="s">
        <v>157</v>
      </c>
    </row>
    <row r="471" spans="1:5" ht="15">
      <c r="A471" s="116" t="s">
        <v>100</v>
      </c>
      <c r="B471" s="116" t="s">
        <v>367</v>
      </c>
      <c r="C471" s="117">
        <v>520000</v>
      </c>
      <c r="D471" s="118">
        <v>45105</v>
      </c>
      <c r="E471" s="116" t="s">
        <v>157</v>
      </c>
    </row>
    <row r="472" spans="1:5" ht="15">
      <c r="A472" s="116" t="s">
        <v>100</v>
      </c>
      <c r="B472" s="116" t="s">
        <v>367</v>
      </c>
      <c r="C472" s="117">
        <v>515000</v>
      </c>
      <c r="D472" s="118">
        <v>45100</v>
      </c>
      <c r="E472" s="116" t="s">
        <v>157</v>
      </c>
    </row>
    <row r="473" spans="1:5" ht="15">
      <c r="A473" s="116" t="s">
        <v>100</v>
      </c>
      <c r="B473" s="116" t="s">
        <v>367</v>
      </c>
      <c r="C473" s="117">
        <v>450000</v>
      </c>
      <c r="D473" s="118">
        <v>45091</v>
      </c>
      <c r="E473" s="116" t="s">
        <v>157</v>
      </c>
    </row>
    <row r="474" spans="1:5" ht="15">
      <c r="A474" s="116" t="s">
        <v>100</v>
      </c>
      <c r="B474" s="116" t="s">
        <v>367</v>
      </c>
      <c r="C474" s="117">
        <v>480000</v>
      </c>
      <c r="D474" s="118">
        <v>45107</v>
      </c>
      <c r="E474" s="116" t="s">
        <v>157</v>
      </c>
    </row>
    <row r="475" spans="1:5" ht="15">
      <c r="A475" s="116" t="s">
        <v>100</v>
      </c>
      <c r="B475" s="116" t="s">
        <v>367</v>
      </c>
      <c r="C475" s="117">
        <v>616000</v>
      </c>
      <c r="D475" s="118">
        <v>45098</v>
      </c>
      <c r="E475" s="116" t="s">
        <v>157</v>
      </c>
    </row>
    <row r="476" spans="1:5" ht="15">
      <c r="A476" s="116" t="s">
        <v>100</v>
      </c>
      <c r="B476" s="116" t="s">
        <v>367</v>
      </c>
      <c r="C476" s="117">
        <v>406000</v>
      </c>
      <c r="D476" s="118">
        <v>45105</v>
      </c>
      <c r="E476" s="116" t="s">
        <v>157</v>
      </c>
    </row>
    <row r="477" spans="1:5" ht="15">
      <c r="A477" s="116" t="s">
        <v>100</v>
      </c>
      <c r="B477" s="116" t="s">
        <v>367</v>
      </c>
      <c r="C477" s="117">
        <v>479000</v>
      </c>
      <c r="D477" s="118">
        <v>45107</v>
      </c>
      <c r="E477" s="116" t="s">
        <v>157</v>
      </c>
    </row>
    <row r="478" spans="1:5" ht="15">
      <c r="A478" s="116" t="s">
        <v>102</v>
      </c>
      <c r="B478" s="116" t="s">
        <v>368</v>
      </c>
      <c r="C478" s="117">
        <v>575000</v>
      </c>
      <c r="D478" s="118">
        <v>45105</v>
      </c>
      <c r="E478" s="116" t="s">
        <v>157</v>
      </c>
    </row>
    <row r="479" spans="1:5" ht="15">
      <c r="A479" s="116" t="s">
        <v>102</v>
      </c>
      <c r="B479" s="116" t="s">
        <v>368</v>
      </c>
      <c r="C479" s="117">
        <v>1250000</v>
      </c>
      <c r="D479" s="118">
        <v>45100</v>
      </c>
      <c r="E479" s="116" t="s">
        <v>157</v>
      </c>
    </row>
    <row r="480" spans="1:5" ht="15">
      <c r="A480" s="116" t="s">
        <v>102</v>
      </c>
      <c r="B480" s="116" t="s">
        <v>368</v>
      </c>
      <c r="C480" s="117">
        <v>275000</v>
      </c>
      <c r="D480" s="118">
        <v>45079</v>
      </c>
      <c r="E480" s="116" t="s">
        <v>157</v>
      </c>
    </row>
    <row r="481" spans="1:5" ht="15">
      <c r="A481" s="116" t="s">
        <v>102</v>
      </c>
      <c r="B481" s="116" t="s">
        <v>368</v>
      </c>
      <c r="C481" s="117">
        <v>555000</v>
      </c>
      <c r="D481" s="118">
        <v>45086</v>
      </c>
      <c r="E481" s="116" t="s">
        <v>157</v>
      </c>
    </row>
    <row r="482" spans="1:5" ht="15">
      <c r="A482" s="116" t="s">
        <v>102</v>
      </c>
      <c r="B482" s="116" t="s">
        <v>368</v>
      </c>
      <c r="C482" s="117">
        <v>434000</v>
      </c>
      <c r="D482" s="118">
        <v>45089</v>
      </c>
      <c r="E482" s="116" t="s">
        <v>157</v>
      </c>
    </row>
    <row r="483" spans="1:5" ht="15">
      <c r="A483" s="116" t="s">
        <v>102</v>
      </c>
      <c r="B483" s="116" t="s">
        <v>368</v>
      </c>
      <c r="C483" s="117">
        <v>510000</v>
      </c>
      <c r="D483" s="118">
        <v>45100</v>
      </c>
      <c r="E483" s="116" t="s">
        <v>157</v>
      </c>
    </row>
    <row r="484" spans="1:5" ht="15">
      <c r="A484" s="116" t="s">
        <v>102</v>
      </c>
      <c r="B484" s="116" t="s">
        <v>368</v>
      </c>
      <c r="C484" s="117">
        <v>420000</v>
      </c>
      <c r="D484" s="118">
        <v>45093</v>
      </c>
      <c r="E484" s="116" t="s">
        <v>157</v>
      </c>
    </row>
    <row r="485" spans="1:5" ht="15">
      <c r="A485" s="116" t="s">
        <v>102</v>
      </c>
      <c r="B485" s="116" t="s">
        <v>368</v>
      </c>
      <c r="C485" s="117">
        <v>370000</v>
      </c>
      <c r="D485" s="118">
        <v>45097</v>
      </c>
      <c r="E485" s="116" t="s">
        <v>157</v>
      </c>
    </row>
    <row r="486" spans="1:5" ht="15">
      <c r="A486" s="116" t="s">
        <v>102</v>
      </c>
      <c r="B486" s="116" t="s">
        <v>368</v>
      </c>
      <c r="C486" s="117">
        <v>792000</v>
      </c>
      <c r="D486" s="118">
        <v>45100</v>
      </c>
      <c r="E486" s="116" t="s">
        <v>157</v>
      </c>
    </row>
    <row r="487" spans="1:5" ht="15">
      <c r="A487" s="116" t="s">
        <v>102</v>
      </c>
      <c r="B487" s="116" t="s">
        <v>368</v>
      </c>
      <c r="C487" s="117">
        <v>436000</v>
      </c>
      <c r="D487" s="118">
        <v>45098</v>
      </c>
      <c r="E487" s="116" t="s">
        <v>157</v>
      </c>
    </row>
    <row r="488" spans="1:5" ht="15">
      <c r="A488" s="116" t="s">
        <v>102</v>
      </c>
      <c r="B488" s="116" t="s">
        <v>368</v>
      </c>
      <c r="C488" s="117">
        <v>736000</v>
      </c>
      <c r="D488" s="118">
        <v>45107</v>
      </c>
      <c r="E488" s="116" t="s">
        <v>157</v>
      </c>
    </row>
    <row r="489" spans="1:5" ht="15">
      <c r="A489" s="116" t="s">
        <v>102</v>
      </c>
      <c r="B489" s="116" t="s">
        <v>368</v>
      </c>
      <c r="C489" s="117">
        <v>1148000</v>
      </c>
      <c r="D489" s="118">
        <v>45100</v>
      </c>
      <c r="E489" s="116" t="s">
        <v>157</v>
      </c>
    </row>
    <row r="490" spans="1:5" ht="15">
      <c r="A490" s="116" t="s">
        <v>102</v>
      </c>
      <c r="B490" s="116" t="s">
        <v>368</v>
      </c>
      <c r="C490" s="117">
        <v>882500</v>
      </c>
      <c r="D490" s="118">
        <v>45107</v>
      </c>
      <c r="E490" s="116" t="s">
        <v>157</v>
      </c>
    </row>
    <row r="491" spans="1:5" ht="15">
      <c r="A491" s="116" t="s">
        <v>102</v>
      </c>
      <c r="B491" s="116" t="s">
        <v>368</v>
      </c>
      <c r="C491" s="117">
        <v>370000</v>
      </c>
      <c r="D491" s="118">
        <v>45106</v>
      </c>
      <c r="E491" s="116" t="s">
        <v>157</v>
      </c>
    </row>
    <row r="492" spans="1:5" ht="15">
      <c r="A492" s="116" t="s">
        <v>106</v>
      </c>
      <c r="B492" s="116" t="s">
        <v>369</v>
      </c>
      <c r="C492" s="117">
        <v>375000</v>
      </c>
      <c r="D492" s="118">
        <v>45100</v>
      </c>
      <c r="E492" s="116" t="s">
        <v>157</v>
      </c>
    </row>
    <row r="493" spans="1:5" ht="15">
      <c r="A493" s="116" t="s">
        <v>106</v>
      </c>
      <c r="B493" s="116" t="s">
        <v>369</v>
      </c>
      <c r="C493" s="117">
        <v>1090000</v>
      </c>
      <c r="D493" s="118">
        <v>45107</v>
      </c>
      <c r="E493" s="116" t="s">
        <v>157</v>
      </c>
    </row>
    <row r="494" spans="1:5" ht="15">
      <c r="A494" s="116" t="s">
        <v>106</v>
      </c>
      <c r="B494" s="116" t="s">
        <v>369</v>
      </c>
      <c r="C494" s="117">
        <v>515000</v>
      </c>
      <c r="D494" s="118">
        <v>45099</v>
      </c>
      <c r="E494" s="116" t="s">
        <v>157</v>
      </c>
    </row>
    <row r="495" spans="1:5" ht="15">
      <c r="A495" s="116" t="s">
        <v>106</v>
      </c>
      <c r="B495" s="116" t="s">
        <v>369</v>
      </c>
      <c r="C495" s="117">
        <v>340000</v>
      </c>
      <c r="D495" s="118">
        <v>45079</v>
      </c>
      <c r="E495" s="116" t="s">
        <v>157</v>
      </c>
    </row>
    <row r="496" spans="1:5" ht="15">
      <c r="A496" s="116" t="s">
        <v>106</v>
      </c>
      <c r="B496" s="116" t="s">
        <v>369</v>
      </c>
      <c r="C496" s="117">
        <v>390500</v>
      </c>
      <c r="D496" s="118">
        <v>45107</v>
      </c>
      <c r="E496" s="116" t="s">
        <v>157</v>
      </c>
    </row>
    <row r="497" spans="1:5" ht="15">
      <c r="A497" s="116" t="s">
        <v>106</v>
      </c>
      <c r="B497" s="116" t="s">
        <v>369</v>
      </c>
      <c r="C497" s="117">
        <v>785000</v>
      </c>
      <c r="D497" s="118">
        <v>45079</v>
      </c>
      <c r="E497" s="116" t="s">
        <v>157</v>
      </c>
    </row>
    <row r="498" spans="1:5" ht="15">
      <c r="A498" s="116" t="s">
        <v>106</v>
      </c>
      <c r="B498" s="116" t="s">
        <v>369</v>
      </c>
      <c r="C498" s="117">
        <v>327000</v>
      </c>
      <c r="D498" s="118">
        <v>45107</v>
      </c>
      <c r="E498" s="116" t="s">
        <v>157</v>
      </c>
    </row>
    <row r="499" spans="1:5" ht="15">
      <c r="A499" s="116" t="s">
        <v>106</v>
      </c>
      <c r="B499" s="116" t="s">
        <v>369</v>
      </c>
      <c r="C499" s="117">
        <v>500000</v>
      </c>
      <c r="D499" s="118">
        <v>45099</v>
      </c>
      <c r="E499" s="116" t="s">
        <v>157</v>
      </c>
    </row>
    <row r="500" spans="1:5" ht="15">
      <c r="A500" s="116" t="s">
        <v>106</v>
      </c>
      <c r="B500" s="116" t="s">
        <v>369</v>
      </c>
      <c r="C500" s="117">
        <v>407000</v>
      </c>
      <c r="D500" s="118">
        <v>45100</v>
      </c>
      <c r="E500" s="116" t="s">
        <v>157</v>
      </c>
    </row>
    <row r="501" spans="1:5" ht="15">
      <c r="A501" s="116" t="s">
        <v>106</v>
      </c>
      <c r="B501" s="116" t="s">
        <v>369</v>
      </c>
      <c r="C501" s="117">
        <v>250000</v>
      </c>
      <c r="D501" s="118">
        <v>45107</v>
      </c>
      <c r="E501" s="116" t="s">
        <v>157</v>
      </c>
    </row>
    <row r="502" spans="1:5" ht="15">
      <c r="A502" s="116" t="s">
        <v>106</v>
      </c>
      <c r="B502" s="116" t="s">
        <v>369</v>
      </c>
      <c r="C502" s="117">
        <v>2900000</v>
      </c>
      <c r="D502" s="118">
        <v>45098</v>
      </c>
      <c r="E502" s="116" t="s">
        <v>157</v>
      </c>
    </row>
    <row r="503" spans="1:5" ht="15">
      <c r="A503" s="116" t="s">
        <v>106</v>
      </c>
      <c r="B503" s="116" t="s">
        <v>369</v>
      </c>
      <c r="C503" s="117">
        <v>570000</v>
      </c>
      <c r="D503" s="118">
        <v>45079</v>
      </c>
      <c r="E503" s="116" t="s">
        <v>157</v>
      </c>
    </row>
    <row r="504" spans="1:5" ht="15">
      <c r="A504" s="116" t="s">
        <v>106</v>
      </c>
      <c r="B504" s="116" t="s">
        <v>369</v>
      </c>
      <c r="C504" s="117">
        <v>610000</v>
      </c>
      <c r="D504" s="118">
        <v>45079</v>
      </c>
      <c r="E504" s="116" t="s">
        <v>157</v>
      </c>
    </row>
    <row r="505" spans="1:5" ht="15">
      <c r="A505" s="116" t="s">
        <v>106</v>
      </c>
      <c r="B505" s="116" t="s">
        <v>369</v>
      </c>
      <c r="C505" s="117">
        <v>280000</v>
      </c>
      <c r="D505" s="118">
        <v>45107</v>
      </c>
      <c r="E505" s="116" t="s">
        <v>157</v>
      </c>
    </row>
    <row r="506" spans="1:5" ht="15">
      <c r="A506" s="116" t="s">
        <v>106</v>
      </c>
      <c r="B506" s="116" t="s">
        <v>369</v>
      </c>
      <c r="C506" s="117">
        <v>800000</v>
      </c>
      <c r="D506" s="118">
        <v>45100</v>
      </c>
      <c r="E506" s="116" t="s">
        <v>157</v>
      </c>
    </row>
    <row r="507" spans="1:5" ht="15">
      <c r="A507" s="116" t="s">
        <v>106</v>
      </c>
      <c r="B507" s="116" t="s">
        <v>369</v>
      </c>
      <c r="C507" s="117">
        <v>300000</v>
      </c>
      <c r="D507" s="118">
        <v>45107</v>
      </c>
      <c r="E507" s="116" t="s">
        <v>157</v>
      </c>
    </row>
    <row r="508" spans="1:5" ht="15">
      <c r="A508" s="116" t="s">
        <v>106</v>
      </c>
      <c r="B508" s="116" t="s">
        <v>369</v>
      </c>
      <c r="C508" s="117">
        <v>846919</v>
      </c>
      <c r="D508" s="118">
        <v>45078</v>
      </c>
      <c r="E508" s="116" t="s">
        <v>157</v>
      </c>
    </row>
    <row r="509" spans="1:5" ht="15">
      <c r="A509" s="116" t="s">
        <v>106</v>
      </c>
      <c r="B509" s="116" t="s">
        <v>369</v>
      </c>
      <c r="C509" s="117">
        <v>250000</v>
      </c>
      <c r="D509" s="118">
        <v>45091</v>
      </c>
      <c r="E509" s="116" t="s">
        <v>157</v>
      </c>
    </row>
    <row r="510" spans="1:5" ht="15">
      <c r="A510" s="116" t="s">
        <v>106</v>
      </c>
      <c r="B510" s="116" t="s">
        <v>369</v>
      </c>
      <c r="C510" s="117">
        <v>520000</v>
      </c>
      <c r="D510" s="118">
        <v>45107</v>
      </c>
      <c r="E510" s="116" t="s">
        <v>157</v>
      </c>
    </row>
    <row r="511" spans="1:5" ht="15">
      <c r="A511" s="116" t="s">
        <v>106</v>
      </c>
      <c r="B511" s="116" t="s">
        <v>369</v>
      </c>
      <c r="C511" s="117">
        <v>566500</v>
      </c>
      <c r="D511" s="118">
        <v>45107</v>
      </c>
      <c r="E511" s="116" t="s">
        <v>157</v>
      </c>
    </row>
    <row r="512" spans="1:5" ht="15">
      <c r="A512" s="116" t="s">
        <v>106</v>
      </c>
      <c r="B512" s="116" t="s">
        <v>369</v>
      </c>
      <c r="C512" s="117">
        <v>280000</v>
      </c>
      <c r="D512" s="118">
        <v>45107</v>
      </c>
      <c r="E512" s="116" t="s">
        <v>157</v>
      </c>
    </row>
    <row r="513" spans="1:5" ht="15">
      <c r="A513" s="116" t="s">
        <v>106</v>
      </c>
      <c r="B513" s="116" t="s">
        <v>369</v>
      </c>
      <c r="C513" s="117">
        <v>310000</v>
      </c>
      <c r="D513" s="118">
        <v>45100</v>
      </c>
      <c r="E513" s="116" t="s">
        <v>157</v>
      </c>
    </row>
    <row r="514" spans="1:5" ht="15">
      <c r="A514" s="116" t="s">
        <v>106</v>
      </c>
      <c r="B514" s="116" t="s">
        <v>369</v>
      </c>
      <c r="C514" s="117">
        <v>650000</v>
      </c>
      <c r="D514" s="118">
        <v>45078</v>
      </c>
      <c r="E514" s="116" t="s">
        <v>157</v>
      </c>
    </row>
    <row r="515" spans="1:5" ht="15">
      <c r="A515" s="116" t="s">
        <v>106</v>
      </c>
      <c r="B515" s="116" t="s">
        <v>369</v>
      </c>
      <c r="C515" s="117">
        <v>443000</v>
      </c>
      <c r="D515" s="118">
        <v>45098</v>
      </c>
      <c r="E515" s="116" t="s">
        <v>157</v>
      </c>
    </row>
    <row r="516" spans="1:5" ht="15">
      <c r="A516" s="116" t="s">
        <v>106</v>
      </c>
      <c r="B516" s="116" t="s">
        <v>369</v>
      </c>
      <c r="C516" s="117">
        <v>125000</v>
      </c>
      <c r="D516" s="118">
        <v>45098</v>
      </c>
      <c r="E516" s="116" t="s">
        <v>157</v>
      </c>
    </row>
    <row r="517" spans="1:5" ht="15">
      <c r="A517" s="116" t="s">
        <v>106</v>
      </c>
      <c r="B517" s="116" t="s">
        <v>369</v>
      </c>
      <c r="C517" s="117">
        <v>500485</v>
      </c>
      <c r="D517" s="118">
        <v>45078</v>
      </c>
      <c r="E517" s="116" t="s">
        <v>157</v>
      </c>
    </row>
    <row r="518" spans="1:5" ht="15">
      <c r="A518" s="116" t="s">
        <v>106</v>
      </c>
      <c r="B518" s="116" t="s">
        <v>369</v>
      </c>
      <c r="C518" s="117">
        <v>145000</v>
      </c>
      <c r="D518" s="118">
        <v>45078</v>
      </c>
      <c r="E518" s="116" t="s">
        <v>157</v>
      </c>
    </row>
    <row r="519" spans="1:5" ht="15">
      <c r="A519" s="116" t="s">
        <v>106</v>
      </c>
      <c r="B519" s="116" t="s">
        <v>369</v>
      </c>
      <c r="C519" s="117">
        <v>240000</v>
      </c>
      <c r="D519" s="118">
        <v>45078</v>
      </c>
      <c r="E519" s="116" t="s">
        <v>157</v>
      </c>
    </row>
    <row r="520" spans="1:5" ht="15">
      <c r="A520" s="116" t="s">
        <v>106</v>
      </c>
      <c r="B520" s="116" t="s">
        <v>369</v>
      </c>
      <c r="C520" s="117">
        <v>275000</v>
      </c>
      <c r="D520" s="118">
        <v>45079</v>
      </c>
      <c r="E520" s="116" t="s">
        <v>157</v>
      </c>
    </row>
    <row r="521" spans="1:5" ht="15">
      <c r="A521" s="116" t="s">
        <v>106</v>
      </c>
      <c r="B521" s="116" t="s">
        <v>369</v>
      </c>
      <c r="C521" s="117">
        <v>800000</v>
      </c>
      <c r="D521" s="118">
        <v>45100</v>
      </c>
      <c r="E521" s="116" t="s">
        <v>157</v>
      </c>
    </row>
    <row r="522" spans="1:5" ht="15">
      <c r="A522" s="116" t="s">
        <v>106</v>
      </c>
      <c r="B522" s="116" t="s">
        <v>369</v>
      </c>
      <c r="C522" s="117">
        <v>260000</v>
      </c>
      <c r="D522" s="118">
        <v>45100</v>
      </c>
      <c r="E522" s="116" t="s">
        <v>157</v>
      </c>
    </row>
    <row r="523" spans="1:5" ht="15">
      <c r="A523" s="116" t="s">
        <v>106</v>
      </c>
      <c r="B523" s="116" t="s">
        <v>369</v>
      </c>
      <c r="C523" s="117">
        <v>1650000</v>
      </c>
      <c r="D523" s="118">
        <v>45098</v>
      </c>
      <c r="E523" s="116" t="s">
        <v>157</v>
      </c>
    </row>
    <row r="524" spans="1:5" ht="15">
      <c r="A524" s="116" t="s">
        <v>106</v>
      </c>
      <c r="B524" s="116" t="s">
        <v>369</v>
      </c>
      <c r="C524" s="117">
        <v>1650000</v>
      </c>
      <c r="D524" s="118">
        <v>45098</v>
      </c>
      <c r="E524" s="116" t="s">
        <v>157</v>
      </c>
    </row>
    <row r="525" spans="1:5" ht="15">
      <c r="A525" s="116" t="s">
        <v>106</v>
      </c>
      <c r="B525" s="116" t="s">
        <v>369</v>
      </c>
      <c r="C525" s="117">
        <v>130000</v>
      </c>
      <c r="D525" s="118">
        <v>45078</v>
      </c>
      <c r="E525" s="116" t="s">
        <v>157</v>
      </c>
    </row>
    <row r="526" spans="1:5" ht="15">
      <c r="A526" s="116" t="s">
        <v>106</v>
      </c>
      <c r="B526" s="116" t="s">
        <v>369</v>
      </c>
      <c r="C526" s="117">
        <v>1503841</v>
      </c>
      <c r="D526" s="118">
        <v>45103</v>
      </c>
      <c r="E526" s="116" t="s">
        <v>157</v>
      </c>
    </row>
    <row r="527" spans="1:5" ht="15">
      <c r="A527" s="116" t="s">
        <v>106</v>
      </c>
      <c r="B527" s="116" t="s">
        <v>369</v>
      </c>
      <c r="C527" s="117">
        <v>35000</v>
      </c>
      <c r="D527" s="118">
        <v>45105</v>
      </c>
      <c r="E527" s="116" t="s">
        <v>157</v>
      </c>
    </row>
    <row r="528" spans="1:5" ht="15">
      <c r="A528" s="116" t="s">
        <v>106</v>
      </c>
      <c r="B528" s="116" t="s">
        <v>369</v>
      </c>
      <c r="C528" s="117">
        <v>545000</v>
      </c>
      <c r="D528" s="118">
        <v>45105</v>
      </c>
      <c r="E528" s="116" t="s">
        <v>157</v>
      </c>
    </row>
    <row r="529" spans="1:5" ht="15">
      <c r="A529" s="116" t="s">
        <v>106</v>
      </c>
      <c r="B529" s="116" t="s">
        <v>369</v>
      </c>
      <c r="C529" s="117">
        <v>272500</v>
      </c>
      <c r="D529" s="118">
        <v>45105</v>
      </c>
      <c r="E529" s="116" t="s">
        <v>157</v>
      </c>
    </row>
    <row r="530" spans="1:5" ht="15">
      <c r="A530" s="116" t="s">
        <v>106</v>
      </c>
      <c r="B530" s="116" t="s">
        <v>369</v>
      </c>
      <c r="C530" s="117">
        <v>224500</v>
      </c>
      <c r="D530" s="118">
        <v>45107</v>
      </c>
      <c r="E530" s="116" t="s">
        <v>157</v>
      </c>
    </row>
    <row r="531" spans="1:5" ht="15">
      <c r="A531" s="116" t="s">
        <v>106</v>
      </c>
      <c r="B531" s="116" t="s">
        <v>369</v>
      </c>
      <c r="C531" s="117">
        <v>145000</v>
      </c>
      <c r="D531" s="118">
        <v>45107</v>
      </c>
      <c r="E531" s="116" t="s">
        <v>157</v>
      </c>
    </row>
    <row r="532" spans="1:5" ht="15">
      <c r="A532" s="116" t="s">
        <v>106</v>
      </c>
      <c r="B532" s="116" t="s">
        <v>369</v>
      </c>
      <c r="C532" s="117">
        <v>795000</v>
      </c>
      <c r="D532" s="118">
        <v>45098</v>
      </c>
      <c r="E532" s="116" t="s">
        <v>157</v>
      </c>
    </row>
    <row r="533" spans="1:5" ht="15">
      <c r="A533" s="116" t="s">
        <v>106</v>
      </c>
      <c r="B533" s="116" t="s">
        <v>369</v>
      </c>
      <c r="C533" s="117">
        <v>405000</v>
      </c>
      <c r="D533" s="118">
        <v>45098</v>
      </c>
      <c r="E533" s="116" t="s">
        <v>157</v>
      </c>
    </row>
    <row r="534" spans="1:5" ht="15">
      <c r="A534" s="116" t="s">
        <v>106</v>
      </c>
      <c r="B534" s="116" t="s">
        <v>369</v>
      </c>
      <c r="C534" s="117">
        <v>262500</v>
      </c>
      <c r="D534" s="118">
        <v>45105</v>
      </c>
      <c r="E534" s="116" t="s">
        <v>157</v>
      </c>
    </row>
    <row r="535" spans="1:5" ht="15">
      <c r="A535" s="116" t="s">
        <v>106</v>
      </c>
      <c r="B535" s="116" t="s">
        <v>369</v>
      </c>
      <c r="C535" s="117">
        <v>810000</v>
      </c>
      <c r="D535" s="118">
        <v>45078</v>
      </c>
      <c r="E535" s="116" t="s">
        <v>157</v>
      </c>
    </row>
    <row r="536" spans="1:5" ht="15">
      <c r="A536" s="116" t="s">
        <v>106</v>
      </c>
      <c r="B536" s="116" t="s">
        <v>369</v>
      </c>
      <c r="C536" s="117">
        <v>812916</v>
      </c>
      <c r="D536" s="118">
        <v>45093</v>
      </c>
      <c r="E536" s="116" t="s">
        <v>157</v>
      </c>
    </row>
    <row r="537" spans="1:5" ht="15">
      <c r="A537" s="116" t="s">
        <v>106</v>
      </c>
      <c r="B537" s="116" t="s">
        <v>369</v>
      </c>
      <c r="C537" s="117">
        <v>415000</v>
      </c>
      <c r="D537" s="118">
        <v>45100</v>
      </c>
      <c r="E537" s="116" t="s">
        <v>157</v>
      </c>
    </row>
    <row r="538" spans="1:5" ht="15">
      <c r="A538" s="116" t="s">
        <v>106</v>
      </c>
      <c r="B538" s="116" t="s">
        <v>369</v>
      </c>
      <c r="C538" s="117">
        <v>1400000</v>
      </c>
      <c r="D538" s="118">
        <v>45086</v>
      </c>
      <c r="E538" s="116" t="s">
        <v>157</v>
      </c>
    </row>
    <row r="539" spans="1:5" ht="15">
      <c r="A539" s="116" t="s">
        <v>106</v>
      </c>
      <c r="B539" s="116" t="s">
        <v>369</v>
      </c>
      <c r="C539" s="117">
        <v>452000</v>
      </c>
      <c r="D539" s="118">
        <v>45104</v>
      </c>
      <c r="E539" s="116" t="s">
        <v>157</v>
      </c>
    </row>
    <row r="540" spans="1:5" ht="15">
      <c r="A540" s="116" t="s">
        <v>106</v>
      </c>
      <c r="B540" s="116" t="s">
        <v>369</v>
      </c>
      <c r="C540" s="117">
        <v>150000</v>
      </c>
      <c r="D540" s="118">
        <v>45086</v>
      </c>
      <c r="E540" s="116" t="s">
        <v>157</v>
      </c>
    </row>
    <row r="541" spans="1:5" ht="15">
      <c r="A541" s="116" t="s">
        <v>106</v>
      </c>
      <c r="B541" s="116" t="s">
        <v>369</v>
      </c>
      <c r="C541" s="117">
        <v>372000</v>
      </c>
      <c r="D541" s="118">
        <v>45093</v>
      </c>
      <c r="E541" s="116" t="s">
        <v>157</v>
      </c>
    </row>
    <row r="542" spans="1:5" ht="15">
      <c r="A542" s="116" t="s">
        <v>106</v>
      </c>
      <c r="B542" s="116" t="s">
        <v>369</v>
      </c>
      <c r="C542" s="117">
        <v>525000</v>
      </c>
      <c r="D542" s="118">
        <v>45086</v>
      </c>
      <c r="E542" s="116" t="s">
        <v>157</v>
      </c>
    </row>
    <row r="543" spans="1:5" ht="15">
      <c r="A543" s="116" t="s">
        <v>106</v>
      </c>
      <c r="B543" s="116" t="s">
        <v>369</v>
      </c>
      <c r="C543" s="117">
        <v>272500</v>
      </c>
      <c r="D543" s="118">
        <v>45104</v>
      </c>
      <c r="E543" s="116" t="s">
        <v>157</v>
      </c>
    </row>
    <row r="544" spans="1:5" ht="15">
      <c r="A544" s="116" t="s">
        <v>106</v>
      </c>
      <c r="B544" s="116" t="s">
        <v>369</v>
      </c>
      <c r="C544" s="117">
        <v>495000</v>
      </c>
      <c r="D544" s="118">
        <v>45092</v>
      </c>
      <c r="E544" s="116" t="s">
        <v>157</v>
      </c>
    </row>
    <row r="545" spans="1:5" ht="15">
      <c r="A545" s="116" t="s">
        <v>106</v>
      </c>
      <c r="B545" s="116" t="s">
        <v>369</v>
      </c>
      <c r="C545" s="117">
        <v>819000</v>
      </c>
      <c r="D545" s="118">
        <v>45086</v>
      </c>
      <c r="E545" s="116" t="s">
        <v>157</v>
      </c>
    </row>
    <row r="546" spans="1:5" ht="15">
      <c r="A546" s="116" t="s">
        <v>106</v>
      </c>
      <c r="B546" s="116" t="s">
        <v>369</v>
      </c>
      <c r="C546" s="117">
        <v>200000</v>
      </c>
      <c r="D546" s="118">
        <v>45092</v>
      </c>
      <c r="E546" s="116" t="s">
        <v>157</v>
      </c>
    </row>
    <row r="547" spans="1:5" ht="15">
      <c r="A547" s="116" t="s">
        <v>106</v>
      </c>
      <c r="B547" s="116" t="s">
        <v>369</v>
      </c>
      <c r="C547" s="117">
        <v>625000</v>
      </c>
      <c r="D547" s="118">
        <v>45107</v>
      </c>
      <c r="E547" s="116" t="s">
        <v>157</v>
      </c>
    </row>
    <row r="548" spans="1:5" ht="15">
      <c r="A548" s="116" t="s">
        <v>106</v>
      </c>
      <c r="B548" s="116" t="s">
        <v>369</v>
      </c>
      <c r="C548" s="117">
        <v>660000</v>
      </c>
      <c r="D548" s="118">
        <v>45086</v>
      </c>
      <c r="E548" s="116" t="s">
        <v>157</v>
      </c>
    </row>
    <row r="549" spans="1:5" ht="15">
      <c r="A549" s="116" t="s">
        <v>106</v>
      </c>
      <c r="B549" s="116" t="s">
        <v>369</v>
      </c>
      <c r="C549" s="117">
        <v>1039300</v>
      </c>
      <c r="D549" s="118">
        <v>45093</v>
      </c>
      <c r="E549" s="116" t="s">
        <v>157</v>
      </c>
    </row>
    <row r="550" spans="1:5" ht="15">
      <c r="A550" s="116" t="s">
        <v>106</v>
      </c>
      <c r="B550" s="116" t="s">
        <v>369</v>
      </c>
      <c r="C550" s="117">
        <v>485000</v>
      </c>
      <c r="D550" s="118">
        <v>45107</v>
      </c>
      <c r="E550" s="116" t="s">
        <v>157</v>
      </c>
    </row>
    <row r="551" spans="1:5" ht="15">
      <c r="A551" s="116" t="s">
        <v>106</v>
      </c>
      <c r="B551" s="116" t="s">
        <v>369</v>
      </c>
      <c r="C551" s="117">
        <v>525000</v>
      </c>
      <c r="D551" s="118">
        <v>45093</v>
      </c>
      <c r="E551" s="116" t="s">
        <v>157</v>
      </c>
    </row>
    <row r="552" spans="1:5" ht="15">
      <c r="A552" s="116" t="s">
        <v>106</v>
      </c>
      <c r="B552" s="116" t="s">
        <v>369</v>
      </c>
      <c r="C552" s="117">
        <v>244000</v>
      </c>
      <c r="D552" s="118">
        <v>45093</v>
      </c>
      <c r="E552" s="116" t="s">
        <v>157</v>
      </c>
    </row>
    <row r="553" spans="1:5" ht="15">
      <c r="A553" s="116" t="s">
        <v>106</v>
      </c>
      <c r="B553" s="116" t="s">
        <v>369</v>
      </c>
      <c r="C553" s="117">
        <v>155000</v>
      </c>
      <c r="D553" s="118">
        <v>45086</v>
      </c>
      <c r="E553" s="116" t="s">
        <v>157</v>
      </c>
    </row>
    <row r="554" spans="1:5" ht="15">
      <c r="A554" s="116" t="s">
        <v>106</v>
      </c>
      <c r="B554" s="116" t="s">
        <v>369</v>
      </c>
      <c r="C554" s="117">
        <v>469000</v>
      </c>
      <c r="D554" s="118">
        <v>45091</v>
      </c>
      <c r="E554" s="116" t="s">
        <v>157</v>
      </c>
    </row>
    <row r="555" spans="1:5" ht="15">
      <c r="A555" s="116" t="s">
        <v>106</v>
      </c>
      <c r="B555" s="116" t="s">
        <v>369</v>
      </c>
      <c r="C555" s="117">
        <v>366000</v>
      </c>
      <c r="D555" s="118">
        <v>45103</v>
      </c>
      <c r="E555" s="116" t="s">
        <v>157</v>
      </c>
    </row>
    <row r="556" spans="1:5" ht="15">
      <c r="A556" s="116" t="s">
        <v>106</v>
      </c>
      <c r="B556" s="116" t="s">
        <v>369</v>
      </c>
      <c r="C556" s="117">
        <v>510000</v>
      </c>
      <c r="D556" s="118">
        <v>45091</v>
      </c>
      <c r="E556" s="116" t="s">
        <v>157</v>
      </c>
    </row>
    <row r="557" spans="1:5" ht="15">
      <c r="A557" s="116" t="s">
        <v>106</v>
      </c>
      <c r="B557" s="116" t="s">
        <v>369</v>
      </c>
      <c r="C557" s="117">
        <v>815000</v>
      </c>
      <c r="D557" s="118">
        <v>45103</v>
      </c>
      <c r="E557" s="116" t="s">
        <v>157</v>
      </c>
    </row>
    <row r="558" spans="1:5" ht="15">
      <c r="A558" s="116" t="s">
        <v>106</v>
      </c>
      <c r="B558" s="116" t="s">
        <v>369</v>
      </c>
      <c r="C558" s="117">
        <v>92000</v>
      </c>
      <c r="D558" s="118">
        <v>45085</v>
      </c>
      <c r="E558" s="116" t="s">
        <v>157</v>
      </c>
    </row>
    <row r="559" spans="1:5" ht="15">
      <c r="A559" s="116" t="s">
        <v>106</v>
      </c>
      <c r="B559" s="116" t="s">
        <v>369</v>
      </c>
      <c r="C559" s="117">
        <v>158000</v>
      </c>
      <c r="D559" s="118">
        <v>45085</v>
      </c>
      <c r="E559" s="116" t="s">
        <v>157</v>
      </c>
    </row>
    <row r="560" spans="1:5" ht="15">
      <c r="A560" s="116" t="s">
        <v>106</v>
      </c>
      <c r="B560" s="116" t="s">
        <v>369</v>
      </c>
      <c r="C560" s="117">
        <v>830000</v>
      </c>
      <c r="D560" s="118">
        <v>45107</v>
      </c>
      <c r="E560" s="116" t="s">
        <v>157</v>
      </c>
    </row>
    <row r="561" spans="1:5" ht="15">
      <c r="A561" s="116" t="s">
        <v>106</v>
      </c>
      <c r="B561" s="116" t="s">
        <v>369</v>
      </c>
      <c r="C561" s="117">
        <v>541000</v>
      </c>
      <c r="D561" s="118">
        <v>45086</v>
      </c>
      <c r="E561" s="116" t="s">
        <v>157</v>
      </c>
    </row>
    <row r="562" spans="1:5" ht="15">
      <c r="A562" s="116" t="s">
        <v>106</v>
      </c>
      <c r="B562" s="116" t="s">
        <v>369</v>
      </c>
      <c r="C562" s="117">
        <v>512200</v>
      </c>
      <c r="D562" s="118">
        <v>45089</v>
      </c>
      <c r="E562" s="116" t="s">
        <v>157</v>
      </c>
    </row>
    <row r="563" spans="1:5" ht="15">
      <c r="A563" s="116" t="s">
        <v>106</v>
      </c>
      <c r="B563" s="116" t="s">
        <v>369</v>
      </c>
      <c r="C563" s="117">
        <v>1399000</v>
      </c>
      <c r="D563" s="118">
        <v>45090</v>
      </c>
      <c r="E563" s="116" t="s">
        <v>157</v>
      </c>
    </row>
    <row r="564" spans="1:5" ht="15">
      <c r="A564" s="116" t="s">
        <v>106</v>
      </c>
      <c r="B564" s="116" t="s">
        <v>369</v>
      </c>
      <c r="C564" s="117">
        <v>495000</v>
      </c>
      <c r="D564" s="118">
        <v>45104</v>
      </c>
      <c r="E564" s="116" t="s">
        <v>157</v>
      </c>
    </row>
    <row r="565" spans="1:5" ht="15">
      <c r="A565" s="116" t="s">
        <v>106</v>
      </c>
      <c r="B565" s="116" t="s">
        <v>369</v>
      </c>
      <c r="C565" s="117">
        <v>375000</v>
      </c>
      <c r="D565" s="118">
        <v>45092</v>
      </c>
      <c r="E565" s="116" t="s">
        <v>157</v>
      </c>
    </row>
    <row r="566" spans="1:5" ht="15">
      <c r="A566" s="116" t="s">
        <v>106</v>
      </c>
      <c r="B566" s="116" t="s">
        <v>369</v>
      </c>
      <c r="C566" s="117">
        <v>200000</v>
      </c>
      <c r="D566" s="118">
        <v>45106</v>
      </c>
      <c r="E566" s="116" t="s">
        <v>157</v>
      </c>
    </row>
    <row r="567" spans="1:5" ht="15">
      <c r="A567" s="116" t="s">
        <v>106</v>
      </c>
      <c r="B567" s="116" t="s">
        <v>369</v>
      </c>
      <c r="C567" s="117">
        <v>1395000</v>
      </c>
      <c r="D567" s="118">
        <v>45092</v>
      </c>
      <c r="E567" s="116" t="s">
        <v>157</v>
      </c>
    </row>
    <row r="568" spans="1:5" ht="15">
      <c r="A568" s="116" t="s">
        <v>106</v>
      </c>
      <c r="B568" s="116" t="s">
        <v>369</v>
      </c>
      <c r="C568" s="117">
        <v>8250000</v>
      </c>
      <c r="D568" s="118">
        <v>45106</v>
      </c>
      <c r="E568" s="116" t="s">
        <v>157</v>
      </c>
    </row>
    <row r="569" spans="1:5" ht="15">
      <c r="A569" s="116" t="s">
        <v>106</v>
      </c>
      <c r="B569" s="116" t="s">
        <v>369</v>
      </c>
      <c r="C569" s="117">
        <v>89000</v>
      </c>
      <c r="D569" s="118">
        <v>45090</v>
      </c>
      <c r="E569" s="116" t="s">
        <v>157</v>
      </c>
    </row>
    <row r="570" spans="1:5" ht="15">
      <c r="A570" s="116" t="s">
        <v>106</v>
      </c>
      <c r="B570" s="116" t="s">
        <v>369</v>
      </c>
      <c r="C570" s="117">
        <v>268000</v>
      </c>
      <c r="D570" s="118">
        <v>45092</v>
      </c>
      <c r="E570" s="116" t="s">
        <v>157</v>
      </c>
    </row>
    <row r="571" spans="1:5" ht="15">
      <c r="A571" s="116" t="s">
        <v>106</v>
      </c>
      <c r="B571" s="116" t="s">
        <v>369</v>
      </c>
      <c r="C571" s="117">
        <v>449900</v>
      </c>
      <c r="D571" s="118">
        <v>45089</v>
      </c>
      <c r="E571" s="116" t="s">
        <v>157</v>
      </c>
    </row>
    <row r="572" spans="1:5" ht="15">
      <c r="A572" s="116" t="s">
        <v>106</v>
      </c>
      <c r="B572" s="116" t="s">
        <v>369</v>
      </c>
      <c r="C572" s="117">
        <v>435000</v>
      </c>
      <c r="D572" s="118">
        <v>45089</v>
      </c>
      <c r="E572" s="116" t="s">
        <v>157</v>
      </c>
    </row>
    <row r="573" spans="1:5" ht="15">
      <c r="A573" s="116" t="s">
        <v>106</v>
      </c>
      <c r="B573" s="116" t="s">
        <v>369</v>
      </c>
      <c r="C573" s="117">
        <v>778000</v>
      </c>
      <c r="D573" s="118">
        <v>45106</v>
      </c>
      <c r="E573" s="116" t="s">
        <v>157</v>
      </c>
    </row>
    <row r="574" spans="1:5" ht="15">
      <c r="A574" s="116" t="s">
        <v>106</v>
      </c>
      <c r="B574" s="116" t="s">
        <v>369</v>
      </c>
      <c r="C574" s="117">
        <v>14990</v>
      </c>
      <c r="D574" s="118">
        <v>45092</v>
      </c>
      <c r="E574" s="116" t="s">
        <v>157</v>
      </c>
    </row>
    <row r="575" spans="1:5" ht="15">
      <c r="A575" s="116" t="s">
        <v>106</v>
      </c>
      <c r="B575" s="116" t="s">
        <v>369</v>
      </c>
      <c r="C575" s="117">
        <v>2850000</v>
      </c>
      <c r="D575" s="118">
        <v>45092</v>
      </c>
      <c r="E575" s="116" t="s">
        <v>157</v>
      </c>
    </row>
    <row r="576" spans="1:5" ht="15">
      <c r="A576" s="116" t="s">
        <v>106</v>
      </c>
      <c r="B576" s="116" t="s">
        <v>369</v>
      </c>
      <c r="C576" s="117">
        <v>61054</v>
      </c>
      <c r="D576" s="118">
        <v>45082</v>
      </c>
      <c r="E576" s="116" t="s">
        <v>157</v>
      </c>
    </row>
    <row r="577" spans="1:5" ht="15">
      <c r="A577" s="116" t="s">
        <v>106</v>
      </c>
      <c r="B577" s="116" t="s">
        <v>369</v>
      </c>
      <c r="C577" s="117">
        <v>1275000</v>
      </c>
      <c r="D577" s="118">
        <v>45089</v>
      </c>
      <c r="E577" s="116" t="s">
        <v>157</v>
      </c>
    </row>
    <row r="578" spans="1:5" ht="15">
      <c r="A578" s="116" t="s">
        <v>106</v>
      </c>
      <c r="B578" s="116" t="s">
        <v>369</v>
      </c>
      <c r="C578" s="117">
        <v>485000</v>
      </c>
      <c r="D578" s="118">
        <v>45105</v>
      </c>
      <c r="E578" s="116" t="s">
        <v>157</v>
      </c>
    </row>
    <row r="579" spans="1:5" ht="15">
      <c r="A579" s="116" t="s">
        <v>106</v>
      </c>
      <c r="B579" s="116" t="s">
        <v>369</v>
      </c>
      <c r="C579" s="117">
        <v>790000</v>
      </c>
      <c r="D579" s="118">
        <v>45089</v>
      </c>
      <c r="E579" s="116" t="s">
        <v>157</v>
      </c>
    </row>
    <row r="580" spans="1:5" ht="15">
      <c r="A580" s="116" t="s">
        <v>106</v>
      </c>
      <c r="B580" s="116" t="s">
        <v>369</v>
      </c>
      <c r="C580" s="117">
        <v>605000</v>
      </c>
      <c r="D580" s="118">
        <v>45104</v>
      </c>
      <c r="E580" s="116" t="s">
        <v>157</v>
      </c>
    </row>
    <row r="581" spans="1:5" ht="15">
      <c r="A581" s="116" t="s">
        <v>106</v>
      </c>
      <c r="B581" s="116" t="s">
        <v>369</v>
      </c>
      <c r="C581" s="117">
        <v>485251</v>
      </c>
      <c r="D581" s="118">
        <v>45104</v>
      </c>
      <c r="E581" s="116" t="s">
        <v>157</v>
      </c>
    </row>
    <row r="582" spans="1:5" ht="15">
      <c r="A582" s="116" t="s">
        <v>106</v>
      </c>
      <c r="B582" s="116" t="s">
        <v>369</v>
      </c>
      <c r="C582" s="117">
        <v>410000</v>
      </c>
      <c r="D582" s="118">
        <v>45089</v>
      </c>
      <c r="E582" s="116" t="s">
        <v>157</v>
      </c>
    </row>
    <row r="583" spans="1:5" ht="15">
      <c r="A583" s="116" t="s">
        <v>106</v>
      </c>
      <c r="B583" s="116" t="s">
        <v>369</v>
      </c>
      <c r="C583" s="117">
        <v>635000</v>
      </c>
      <c r="D583" s="118">
        <v>45104</v>
      </c>
      <c r="E583" s="116" t="s">
        <v>157</v>
      </c>
    </row>
    <row r="584" spans="1:5" ht="15">
      <c r="A584" s="116" t="s">
        <v>106</v>
      </c>
      <c r="B584" s="116" t="s">
        <v>369</v>
      </c>
      <c r="C584" s="117">
        <v>1138101</v>
      </c>
      <c r="D584" s="118">
        <v>45093</v>
      </c>
      <c r="E584" s="116" t="s">
        <v>157</v>
      </c>
    </row>
    <row r="585" spans="1:5" ht="15">
      <c r="A585" s="116" t="s">
        <v>106</v>
      </c>
      <c r="B585" s="116" t="s">
        <v>369</v>
      </c>
      <c r="C585" s="117">
        <v>265000</v>
      </c>
      <c r="D585" s="118">
        <v>45086</v>
      </c>
      <c r="E585" s="116" t="s">
        <v>157</v>
      </c>
    </row>
    <row r="586" spans="1:5" ht="15">
      <c r="A586" s="116" t="s">
        <v>106</v>
      </c>
      <c r="B586" s="116" t="s">
        <v>369</v>
      </c>
      <c r="C586" s="117">
        <v>270000</v>
      </c>
      <c r="D586" s="118">
        <v>45086</v>
      </c>
      <c r="E586" s="116" t="s">
        <v>157</v>
      </c>
    </row>
    <row r="587" spans="1:5" ht="15">
      <c r="A587" s="116" t="s">
        <v>106</v>
      </c>
      <c r="B587" s="116" t="s">
        <v>369</v>
      </c>
      <c r="C587" s="117">
        <v>650000</v>
      </c>
      <c r="D587" s="118">
        <v>45093</v>
      </c>
      <c r="E587" s="116" t="s">
        <v>157</v>
      </c>
    </row>
    <row r="588" spans="1:5" ht="15">
      <c r="A588" s="116" t="s">
        <v>106</v>
      </c>
      <c r="B588" s="116" t="s">
        <v>369</v>
      </c>
      <c r="C588" s="117">
        <v>400000</v>
      </c>
      <c r="D588" s="118">
        <v>45092</v>
      </c>
      <c r="E588" s="116" t="s">
        <v>157</v>
      </c>
    </row>
    <row r="589" spans="1:5" ht="15">
      <c r="A589" s="116" t="s">
        <v>106</v>
      </c>
      <c r="B589" s="116" t="s">
        <v>369</v>
      </c>
      <c r="C589" s="117">
        <v>516340</v>
      </c>
      <c r="D589" s="118">
        <v>45093</v>
      </c>
      <c r="E589" s="116" t="s">
        <v>157</v>
      </c>
    </row>
    <row r="590" spans="1:5" ht="15">
      <c r="A590" s="116" t="s">
        <v>106</v>
      </c>
      <c r="B590" s="116" t="s">
        <v>369</v>
      </c>
      <c r="C590" s="117">
        <v>441000</v>
      </c>
      <c r="D590" s="118">
        <v>45107</v>
      </c>
      <c r="E590" s="116" t="s">
        <v>157</v>
      </c>
    </row>
    <row r="591" spans="1:5" ht="15">
      <c r="A591" s="116" t="s">
        <v>106</v>
      </c>
      <c r="B591" s="116" t="s">
        <v>369</v>
      </c>
      <c r="C591" s="117">
        <v>296500</v>
      </c>
      <c r="D591" s="118">
        <v>45082</v>
      </c>
      <c r="E591" s="116" t="s">
        <v>157</v>
      </c>
    </row>
    <row r="592" spans="1:5" ht="15">
      <c r="A592" s="116" t="s">
        <v>106</v>
      </c>
      <c r="B592" s="116" t="s">
        <v>369</v>
      </c>
      <c r="C592" s="117">
        <v>605000</v>
      </c>
      <c r="D592" s="118">
        <v>45091</v>
      </c>
      <c r="E592" s="116" t="s">
        <v>157</v>
      </c>
    </row>
    <row r="593" spans="1:5" ht="15">
      <c r="A593" s="116" t="s">
        <v>106</v>
      </c>
      <c r="B593" s="116" t="s">
        <v>369</v>
      </c>
      <c r="C593" s="117">
        <v>410000</v>
      </c>
      <c r="D593" s="118">
        <v>45100</v>
      </c>
      <c r="E593" s="116" t="s">
        <v>157</v>
      </c>
    </row>
    <row r="594" spans="1:5" ht="15">
      <c r="A594" s="116" t="s">
        <v>106</v>
      </c>
      <c r="B594" s="116" t="s">
        <v>369</v>
      </c>
      <c r="C594" s="117">
        <v>300000</v>
      </c>
      <c r="D594" s="118">
        <v>45105</v>
      </c>
      <c r="E594" s="116" t="s">
        <v>157</v>
      </c>
    </row>
    <row r="595" spans="1:5" ht="15">
      <c r="A595" s="116" t="s">
        <v>106</v>
      </c>
      <c r="B595" s="116" t="s">
        <v>369</v>
      </c>
      <c r="C595" s="117">
        <v>435000</v>
      </c>
      <c r="D595" s="118">
        <v>45107</v>
      </c>
      <c r="E595" s="116" t="s">
        <v>157</v>
      </c>
    </row>
    <row r="596" spans="1:5" ht="15">
      <c r="A596" s="116" t="s">
        <v>106</v>
      </c>
      <c r="B596" s="116" t="s">
        <v>369</v>
      </c>
      <c r="C596" s="117">
        <v>400000</v>
      </c>
      <c r="D596" s="118">
        <v>45079</v>
      </c>
      <c r="E596" s="116" t="s">
        <v>157</v>
      </c>
    </row>
    <row r="597" spans="1:5" ht="15">
      <c r="A597" s="116" t="s">
        <v>106</v>
      </c>
      <c r="B597" s="116" t="s">
        <v>369</v>
      </c>
      <c r="C597" s="117">
        <v>575000</v>
      </c>
      <c r="D597" s="118">
        <v>45107</v>
      </c>
      <c r="E597" s="116" t="s">
        <v>157</v>
      </c>
    </row>
    <row r="598" spans="1:5" ht="15">
      <c r="A598" s="116" t="s">
        <v>106</v>
      </c>
      <c r="B598" s="116" t="s">
        <v>369</v>
      </c>
      <c r="C598" s="117">
        <v>510000</v>
      </c>
      <c r="D598" s="118">
        <v>45079</v>
      </c>
      <c r="E598" s="116" t="s">
        <v>157</v>
      </c>
    </row>
    <row r="599" spans="1:5" ht="15">
      <c r="A599" s="116" t="s">
        <v>106</v>
      </c>
      <c r="B599" s="116" t="s">
        <v>369</v>
      </c>
      <c r="C599" s="117">
        <v>320000</v>
      </c>
      <c r="D599" s="118">
        <v>45097</v>
      </c>
      <c r="E599" s="116" t="s">
        <v>157</v>
      </c>
    </row>
    <row r="600" spans="1:5" ht="15">
      <c r="A600" s="116" t="s">
        <v>106</v>
      </c>
      <c r="B600" s="116" t="s">
        <v>369</v>
      </c>
      <c r="C600" s="117">
        <v>122000</v>
      </c>
      <c r="D600" s="118">
        <v>45107</v>
      </c>
      <c r="E600" s="116" t="s">
        <v>157</v>
      </c>
    </row>
    <row r="601" spans="1:5" ht="15">
      <c r="A601" s="116" t="s">
        <v>106</v>
      </c>
      <c r="B601" s="116" t="s">
        <v>369</v>
      </c>
      <c r="C601" s="117">
        <v>108682</v>
      </c>
      <c r="D601" s="118">
        <v>45082</v>
      </c>
      <c r="E601" s="116" t="s">
        <v>157</v>
      </c>
    </row>
    <row r="602" spans="1:5" ht="15">
      <c r="A602" s="116" t="s">
        <v>106</v>
      </c>
      <c r="B602" s="116" t="s">
        <v>369</v>
      </c>
      <c r="C602" s="117">
        <v>989900</v>
      </c>
      <c r="D602" s="118">
        <v>45083</v>
      </c>
      <c r="E602" s="116" t="s">
        <v>157</v>
      </c>
    </row>
    <row r="603" spans="1:5" ht="15">
      <c r="A603" s="116" t="s">
        <v>106</v>
      </c>
      <c r="B603" s="116" t="s">
        <v>369</v>
      </c>
      <c r="C603" s="117">
        <v>365000</v>
      </c>
      <c r="D603" s="118">
        <v>45091</v>
      </c>
      <c r="E603" s="116" t="s">
        <v>157</v>
      </c>
    </row>
    <row r="604" spans="1:5" ht="15">
      <c r="A604" s="116" t="s">
        <v>106</v>
      </c>
      <c r="B604" s="116" t="s">
        <v>369</v>
      </c>
      <c r="C604" s="117">
        <v>416990</v>
      </c>
      <c r="D604" s="118">
        <v>45082</v>
      </c>
      <c r="E604" s="116" t="s">
        <v>157</v>
      </c>
    </row>
    <row r="605" spans="1:5" ht="15">
      <c r="A605" s="116" t="s">
        <v>106</v>
      </c>
      <c r="B605" s="116" t="s">
        <v>369</v>
      </c>
      <c r="C605" s="117">
        <v>360000</v>
      </c>
      <c r="D605" s="118">
        <v>45107</v>
      </c>
      <c r="E605" s="116" t="s">
        <v>157</v>
      </c>
    </row>
    <row r="606" spans="1:5" ht="15">
      <c r="A606" s="116" t="s">
        <v>106</v>
      </c>
      <c r="B606" s="116" t="s">
        <v>369</v>
      </c>
      <c r="C606" s="117">
        <v>625000</v>
      </c>
      <c r="D606" s="118">
        <v>45082</v>
      </c>
      <c r="E606" s="116" t="s">
        <v>157</v>
      </c>
    </row>
    <row r="607" spans="1:5" ht="15">
      <c r="A607" s="116" t="s">
        <v>106</v>
      </c>
      <c r="B607" s="116" t="s">
        <v>369</v>
      </c>
      <c r="C607" s="117">
        <v>830000</v>
      </c>
      <c r="D607" s="118">
        <v>45082</v>
      </c>
      <c r="E607" s="116" t="s">
        <v>157</v>
      </c>
    </row>
    <row r="608" spans="1:5" ht="15">
      <c r="A608" s="116" t="s">
        <v>106</v>
      </c>
      <c r="B608" s="116" t="s">
        <v>369</v>
      </c>
      <c r="C608" s="117">
        <v>615000</v>
      </c>
      <c r="D608" s="118">
        <v>45097</v>
      </c>
      <c r="E608" s="116" t="s">
        <v>157</v>
      </c>
    </row>
    <row r="609" spans="1:5" ht="15">
      <c r="A609" s="116" t="s">
        <v>106</v>
      </c>
      <c r="B609" s="116" t="s">
        <v>369</v>
      </c>
      <c r="C609" s="117">
        <v>645000</v>
      </c>
      <c r="D609" s="118">
        <v>45078</v>
      </c>
      <c r="E609" s="116" t="s">
        <v>157</v>
      </c>
    </row>
    <row r="610" spans="1:5" ht="15">
      <c r="A610" s="116" t="s">
        <v>106</v>
      </c>
      <c r="B610" s="116" t="s">
        <v>369</v>
      </c>
      <c r="C610" s="117">
        <v>335000</v>
      </c>
      <c r="D610" s="118">
        <v>45082</v>
      </c>
      <c r="E610" s="116" t="s">
        <v>157</v>
      </c>
    </row>
    <row r="611" spans="1:5" ht="15">
      <c r="A611" s="116" t="s">
        <v>106</v>
      </c>
      <c r="B611" s="116" t="s">
        <v>369</v>
      </c>
      <c r="C611" s="117">
        <v>420000</v>
      </c>
      <c r="D611" s="118">
        <v>45082</v>
      </c>
      <c r="E611" s="116" t="s">
        <v>157</v>
      </c>
    </row>
    <row r="612" spans="1:5" ht="15">
      <c r="A612" s="116" t="s">
        <v>106</v>
      </c>
      <c r="B612" s="116" t="s">
        <v>369</v>
      </c>
      <c r="C612" s="117">
        <v>290000</v>
      </c>
      <c r="D612" s="118">
        <v>45082</v>
      </c>
      <c r="E612" s="116" t="s">
        <v>157</v>
      </c>
    </row>
    <row r="613" spans="1:5" ht="15">
      <c r="A613" s="116" t="s">
        <v>106</v>
      </c>
      <c r="B613" s="116" t="s">
        <v>369</v>
      </c>
      <c r="C613" s="117">
        <v>1425000</v>
      </c>
      <c r="D613" s="118">
        <v>45103</v>
      </c>
      <c r="E613" s="116" t="s">
        <v>157</v>
      </c>
    </row>
    <row r="614" spans="1:5" ht="15">
      <c r="A614" s="116" t="s">
        <v>106</v>
      </c>
      <c r="B614" s="116" t="s">
        <v>369</v>
      </c>
      <c r="C614" s="117">
        <v>640000</v>
      </c>
      <c r="D614" s="118">
        <v>45082</v>
      </c>
      <c r="E614" s="116" t="s">
        <v>157</v>
      </c>
    </row>
    <row r="615" spans="1:5" ht="15">
      <c r="A615" s="116" t="s">
        <v>106</v>
      </c>
      <c r="B615" s="116" t="s">
        <v>369</v>
      </c>
      <c r="C615" s="117">
        <v>455000</v>
      </c>
      <c r="D615" s="118">
        <v>45084</v>
      </c>
      <c r="E615" s="116" t="s">
        <v>157</v>
      </c>
    </row>
    <row r="616" spans="1:5" ht="15">
      <c r="A616" s="116" t="s">
        <v>106</v>
      </c>
      <c r="B616" s="116" t="s">
        <v>369</v>
      </c>
      <c r="C616" s="117">
        <v>2450000</v>
      </c>
      <c r="D616" s="118">
        <v>45107</v>
      </c>
      <c r="E616" s="116" t="s">
        <v>157</v>
      </c>
    </row>
    <row r="617" spans="1:5" ht="15">
      <c r="A617" s="116" t="s">
        <v>106</v>
      </c>
      <c r="B617" s="116" t="s">
        <v>369</v>
      </c>
      <c r="C617" s="117">
        <v>688000</v>
      </c>
      <c r="D617" s="118">
        <v>45085</v>
      </c>
      <c r="E617" s="116" t="s">
        <v>157</v>
      </c>
    </row>
    <row r="618" spans="1:5" ht="15">
      <c r="A618" s="116" t="s">
        <v>106</v>
      </c>
      <c r="B618" s="116" t="s">
        <v>369</v>
      </c>
      <c r="C618" s="117">
        <v>415000</v>
      </c>
      <c r="D618" s="118">
        <v>45105</v>
      </c>
      <c r="E618" s="116" t="s">
        <v>157</v>
      </c>
    </row>
    <row r="619" spans="1:5" ht="15">
      <c r="A619" s="116" t="s">
        <v>106</v>
      </c>
      <c r="B619" s="116" t="s">
        <v>369</v>
      </c>
      <c r="C619" s="117">
        <v>529000</v>
      </c>
      <c r="D619" s="118">
        <v>45103</v>
      </c>
      <c r="E619" s="116" t="s">
        <v>157</v>
      </c>
    </row>
    <row r="620" spans="1:5" ht="15">
      <c r="A620" s="116" t="s">
        <v>106</v>
      </c>
      <c r="B620" s="116" t="s">
        <v>369</v>
      </c>
      <c r="C620" s="117">
        <v>825000</v>
      </c>
      <c r="D620" s="118">
        <v>45084</v>
      </c>
      <c r="E620" s="116" t="s">
        <v>157</v>
      </c>
    </row>
    <row r="621" spans="1:5" ht="15">
      <c r="A621" s="116" t="s">
        <v>106</v>
      </c>
      <c r="B621" s="116" t="s">
        <v>369</v>
      </c>
      <c r="C621" s="117">
        <v>525000</v>
      </c>
      <c r="D621" s="118">
        <v>45093</v>
      </c>
      <c r="E621" s="116" t="s">
        <v>157</v>
      </c>
    </row>
    <row r="622" spans="1:5" ht="15">
      <c r="A622" s="116" t="s">
        <v>106</v>
      </c>
      <c r="B622" s="116" t="s">
        <v>369</v>
      </c>
      <c r="C622" s="117">
        <v>320000</v>
      </c>
      <c r="D622" s="118">
        <v>45107</v>
      </c>
      <c r="E622" s="116" t="s">
        <v>157</v>
      </c>
    </row>
    <row r="623" spans="1:5" ht="15">
      <c r="A623" s="116" t="s">
        <v>106</v>
      </c>
      <c r="B623" s="116" t="s">
        <v>369</v>
      </c>
      <c r="C623" s="117">
        <v>150000</v>
      </c>
      <c r="D623" s="118">
        <v>45083</v>
      </c>
      <c r="E623" s="116" t="s">
        <v>157</v>
      </c>
    </row>
    <row r="624" spans="1:5" ht="15">
      <c r="A624" s="116" t="s">
        <v>106</v>
      </c>
      <c r="B624" s="116" t="s">
        <v>369</v>
      </c>
      <c r="C624" s="117">
        <v>412000</v>
      </c>
      <c r="D624" s="118">
        <v>45097</v>
      </c>
      <c r="E624" s="116" t="s">
        <v>157</v>
      </c>
    </row>
    <row r="625" spans="1:5" ht="15">
      <c r="A625" s="116" t="s">
        <v>106</v>
      </c>
      <c r="B625" s="116" t="s">
        <v>369</v>
      </c>
      <c r="C625" s="117">
        <v>590000</v>
      </c>
      <c r="D625" s="118">
        <v>45092</v>
      </c>
      <c r="E625" s="116" t="s">
        <v>157</v>
      </c>
    </row>
    <row r="626" spans="1:5" ht="15">
      <c r="A626" s="116" t="s">
        <v>106</v>
      </c>
      <c r="B626" s="116" t="s">
        <v>369</v>
      </c>
      <c r="C626" s="117">
        <v>654000</v>
      </c>
      <c r="D626" s="118">
        <v>45107</v>
      </c>
      <c r="E626" s="116" t="s">
        <v>157</v>
      </c>
    </row>
    <row r="627" spans="1:5" ht="15">
      <c r="A627" s="116" t="s">
        <v>106</v>
      </c>
      <c r="B627" s="116" t="s">
        <v>369</v>
      </c>
      <c r="C627" s="117">
        <v>380000</v>
      </c>
      <c r="D627" s="118">
        <v>45079</v>
      </c>
      <c r="E627" s="116" t="s">
        <v>157</v>
      </c>
    </row>
    <row r="628" spans="1:5" ht="15">
      <c r="A628" s="116" t="s">
        <v>106</v>
      </c>
      <c r="B628" s="116" t="s">
        <v>369</v>
      </c>
      <c r="C628" s="117">
        <v>450000</v>
      </c>
      <c r="D628" s="118">
        <v>45079</v>
      </c>
      <c r="E628" s="116" t="s">
        <v>157</v>
      </c>
    </row>
    <row r="629" spans="1:5" ht="15">
      <c r="A629" s="116" t="s">
        <v>106</v>
      </c>
      <c r="B629" s="116" t="s">
        <v>369</v>
      </c>
      <c r="C629" s="117">
        <v>500000</v>
      </c>
      <c r="D629" s="118">
        <v>45084</v>
      </c>
      <c r="E629" s="116" t="s">
        <v>157</v>
      </c>
    </row>
    <row r="630" spans="1:5" ht="15">
      <c r="A630" s="116" t="s">
        <v>106</v>
      </c>
      <c r="B630" s="116" t="s">
        <v>369</v>
      </c>
      <c r="C630" s="117">
        <v>799900</v>
      </c>
      <c r="D630" s="118">
        <v>45103</v>
      </c>
      <c r="E630" s="116" t="s">
        <v>157</v>
      </c>
    </row>
    <row r="631" spans="1:5" ht="15">
      <c r="A631" s="116" t="s">
        <v>106</v>
      </c>
      <c r="B631" s="116" t="s">
        <v>369</v>
      </c>
      <c r="C631" s="117">
        <v>565000</v>
      </c>
      <c r="D631" s="118">
        <v>45093</v>
      </c>
      <c r="E631" s="116" t="s">
        <v>157</v>
      </c>
    </row>
    <row r="632" spans="1:5" ht="15">
      <c r="A632" s="116" t="s">
        <v>106</v>
      </c>
      <c r="B632" s="116" t="s">
        <v>369</v>
      </c>
      <c r="C632" s="117">
        <v>550000</v>
      </c>
      <c r="D632" s="118">
        <v>45093</v>
      </c>
      <c r="E632" s="116" t="s">
        <v>157</v>
      </c>
    </row>
    <row r="633" spans="1:5" ht="15">
      <c r="A633" s="116" t="s">
        <v>106</v>
      </c>
      <c r="B633" s="116" t="s">
        <v>369</v>
      </c>
      <c r="C633" s="117">
        <v>735000</v>
      </c>
      <c r="D633" s="118">
        <v>45097</v>
      </c>
      <c r="E633" s="116" t="s">
        <v>157</v>
      </c>
    </row>
    <row r="634" spans="1:5" ht="15">
      <c r="A634" s="116" t="s">
        <v>106</v>
      </c>
      <c r="B634" s="116" t="s">
        <v>369</v>
      </c>
      <c r="C634" s="117">
        <v>454000</v>
      </c>
      <c r="D634" s="118">
        <v>45097</v>
      </c>
      <c r="E634" s="116" t="s">
        <v>157</v>
      </c>
    </row>
    <row r="635" spans="1:5" ht="15">
      <c r="A635" s="116" t="s">
        <v>106</v>
      </c>
      <c r="B635" s="116" t="s">
        <v>369</v>
      </c>
      <c r="C635" s="117">
        <v>380000</v>
      </c>
      <c r="D635" s="118">
        <v>45083</v>
      </c>
      <c r="E635" s="116" t="s">
        <v>157</v>
      </c>
    </row>
    <row r="636" spans="1:5" ht="15">
      <c r="A636" s="116" t="s">
        <v>106</v>
      </c>
      <c r="B636" s="116" t="s">
        <v>369</v>
      </c>
      <c r="C636" s="117">
        <v>882000</v>
      </c>
      <c r="D636" s="118">
        <v>45097</v>
      </c>
      <c r="E636" s="116" t="s">
        <v>157</v>
      </c>
    </row>
    <row r="637" spans="1:5" ht="15">
      <c r="A637" s="116" t="s">
        <v>106</v>
      </c>
      <c r="B637" s="116" t="s">
        <v>369</v>
      </c>
      <c r="C637" s="117">
        <v>411000</v>
      </c>
      <c r="D637" s="118">
        <v>45097</v>
      </c>
      <c r="E637" s="116" t="s">
        <v>157</v>
      </c>
    </row>
    <row r="638" spans="1:5" ht="15">
      <c r="A638" s="116" t="s">
        <v>106</v>
      </c>
      <c r="B638" s="116" t="s">
        <v>369</v>
      </c>
      <c r="C638" s="117">
        <v>740000</v>
      </c>
      <c r="D638" s="118">
        <v>45083</v>
      </c>
      <c r="E638" s="116" t="s">
        <v>157</v>
      </c>
    </row>
    <row r="639" spans="1:5" ht="15">
      <c r="A639" s="116" t="s">
        <v>106</v>
      </c>
      <c r="B639" s="116" t="s">
        <v>369</v>
      </c>
      <c r="C639" s="117">
        <v>22768</v>
      </c>
      <c r="D639" s="118">
        <v>45082</v>
      </c>
      <c r="E639" s="116" t="s">
        <v>375</v>
      </c>
    </row>
    <row r="640" spans="1:5" ht="15">
      <c r="A640" s="116" t="s">
        <v>106</v>
      </c>
      <c r="B640" s="116" t="s">
        <v>369</v>
      </c>
      <c r="C640" s="117">
        <v>355005</v>
      </c>
      <c r="D640" s="118">
        <v>45093</v>
      </c>
      <c r="E640" s="116" t="s">
        <v>375</v>
      </c>
    </row>
    <row r="641" spans="1:5" ht="15">
      <c r="A641" s="116" t="s">
        <v>106</v>
      </c>
      <c r="B641" s="116" t="s">
        <v>369</v>
      </c>
      <c r="C641" s="117">
        <v>20000</v>
      </c>
      <c r="D641" s="118">
        <v>45103</v>
      </c>
      <c r="E641" s="116" t="s">
        <v>375</v>
      </c>
    </row>
    <row r="642" spans="1:5" ht="15">
      <c r="A642" s="116" t="s">
        <v>106</v>
      </c>
      <c r="B642" s="116" t="s">
        <v>369</v>
      </c>
      <c r="C642" s="117">
        <v>13580</v>
      </c>
      <c r="D642" s="118">
        <v>45079</v>
      </c>
      <c r="E642" s="116" t="s">
        <v>375</v>
      </c>
    </row>
    <row r="643" spans="1:5" ht="15">
      <c r="A643" s="116" t="s">
        <v>106</v>
      </c>
      <c r="B643" s="116" t="s">
        <v>369</v>
      </c>
      <c r="C643" s="117">
        <v>347750</v>
      </c>
      <c r="D643" s="118">
        <v>45093</v>
      </c>
      <c r="E643" s="116" t="s">
        <v>375</v>
      </c>
    </row>
    <row r="644" spans="1:5" ht="15">
      <c r="A644" s="116" t="s">
        <v>106</v>
      </c>
      <c r="B644" s="116" t="s">
        <v>369</v>
      </c>
      <c r="C644" s="117">
        <v>258000</v>
      </c>
      <c r="D644" s="118">
        <v>45099</v>
      </c>
      <c r="E644" s="116" t="s">
        <v>375</v>
      </c>
    </row>
    <row r="645" spans="1:5" ht="15">
      <c r="A645" s="116" t="s">
        <v>106</v>
      </c>
      <c r="B645" s="116" t="s">
        <v>369</v>
      </c>
      <c r="C645" s="117">
        <v>50000</v>
      </c>
      <c r="D645" s="118">
        <v>45084</v>
      </c>
      <c r="E645" s="116" t="s">
        <v>375</v>
      </c>
    </row>
    <row r="646" spans="1:5" ht="15">
      <c r="A646" s="116" t="s">
        <v>106</v>
      </c>
      <c r="B646" s="116" t="s">
        <v>369</v>
      </c>
      <c r="C646" s="117">
        <v>221824</v>
      </c>
      <c r="D646" s="118">
        <v>45099</v>
      </c>
      <c r="E646" s="116" t="s">
        <v>375</v>
      </c>
    </row>
    <row r="647" spans="1:5" ht="15">
      <c r="A647" s="116" t="s">
        <v>106</v>
      </c>
      <c r="B647" s="116" t="s">
        <v>369</v>
      </c>
      <c r="C647" s="117">
        <v>250000</v>
      </c>
      <c r="D647" s="118">
        <v>45097</v>
      </c>
      <c r="E647" s="116" t="s">
        <v>375</v>
      </c>
    </row>
    <row r="648" spans="1:5" ht="15">
      <c r="A648" s="116" t="s">
        <v>106</v>
      </c>
      <c r="B648" s="116" t="s">
        <v>369</v>
      </c>
      <c r="C648" s="117">
        <v>544500</v>
      </c>
      <c r="D648" s="118">
        <v>45097</v>
      </c>
      <c r="E648" s="116" t="s">
        <v>375</v>
      </c>
    </row>
    <row r="649" spans="1:5" ht="15">
      <c r="A649" s="116" t="s">
        <v>106</v>
      </c>
      <c r="B649" s="116" t="s">
        <v>369</v>
      </c>
      <c r="C649" s="117">
        <v>155000</v>
      </c>
      <c r="D649" s="118">
        <v>45082</v>
      </c>
      <c r="E649" s="116" t="s">
        <v>375</v>
      </c>
    </row>
    <row r="650" spans="1:5" ht="15">
      <c r="A650" s="116" t="s">
        <v>106</v>
      </c>
      <c r="B650" s="116" t="s">
        <v>369</v>
      </c>
      <c r="C650" s="117">
        <v>15896000</v>
      </c>
      <c r="D650" s="118">
        <v>45107</v>
      </c>
      <c r="E650" s="116" t="s">
        <v>375</v>
      </c>
    </row>
    <row r="651" spans="1:5" ht="15">
      <c r="A651" s="116" t="s">
        <v>106</v>
      </c>
      <c r="B651" s="116" t="s">
        <v>369</v>
      </c>
      <c r="C651" s="117">
        <v>100000</v>
      </c>
      <c r="D651" s="118">
        <v>45089</v>
      </c>
      <c r="E651" s="116" t="s">
        <v>375</v>
      </c>
    </row>
    <row r="652" spans="1:5" ht="15">
      <c r="A652" s="116" t="s">
        <v>106</v>
      </c>
      <c r="B652" s="116" t="s">
        <v>369</v>
      </c>
      <c r="C652" s="117">
        <v>728000</v>
      </c>
      <c r="D652" s="118">
        <v>45090</v>
      </c>
      <c r="E652" s="116" t="s">
        <v>375</v>
      </c>
    </row>
    <row r="653" spans="1:5" ht="15">
      <c r="A653" s="116" t="s">
        <v>106</v>
      </c>
      <c r="B653" s="116" t="s">
        <v>369</v>
      </c>
      <c r="C653" s="117">
        <v>342643</v>
      </c>
      <c r="D653" s="118">
        <v>45097</v>
      </c>
      <c r="E653" s="116" t="s">
        <v>375</v>
      </c>
    </row>
    <row r="654" spans="1:5" ht="15">
      <c r="A654" s="116" t="s">
        <v>106</v>
      </c>
      <c r="B654" s="116" t="s">
        <v>369</v>
      </c>
      <c r="C654" s="117">
        <v>292000</v>
      </c>
      <c r="D654" s="118">
        <v>45107</v>
      </c>
      <c r="E654" s="116" t="s">
        <v>375</v>
      </c>
    </row>
    <row r="655" spans="1:5" ht="15">
      <c r="A655" s="116" t="s">
        <v>106</v>
      </c>
      <c r="B655" s="116" t="s">
        <v>369</v>
      </c>
      <c r="C655" s="117">
        <v>250000</v>
      </c>
      <c r="D655" s="118">
        <v>45085</v>
      </c>
      <c r="E655" s="116" t="s">
        <v>375</v>
      </c>
    </row>
    <row r="656" spans="1:5" ht="15">
      <c r="A656" s="116" t="s">
        <v>106</v>
      </c>
      <c r="B656" s="116" t="s">
        <v>369</v>
      </c>
      <c r="C656" s="117">
        <v>254000</v>
      </c>
      <c r="D656" s="118">
        <v>45078</v>
      </c>
      <c r="E656" s="116" t="s">
        <v>375</v>
      </c>
    </row>
    <row r="657" spans="1:5" ht="15">
      <c r="A657" s="116" t="s">
        <v>106</v>
      </c>
      <c r="B657" s="116" t="s">
        <v>369</v>
      </c>
      <c r="C657" s="117">
        <v>444000</v>
      </c>
      <c r="D657" s="118">
        <v>45107</v>
      </c>
      <c r="E657" s="116" t="s">
        <v>375</v>
      </c>
    </row>
    <row r="658" spans="1:5" ht="15">
      <c r="A658" s="116" t="s">
        <v>106</v>
      </c>
      <c r="B658" s="116" t="s">
        <v>369</v>
      </c>
      <c r="C658" s="117">
        <v>333740</v>
      </c>
      <c r="D658" s="118">
        <v>45107</v>
      </c>
      <c r="E658" s="116" t="s">
        <v>375</v>
      </c>
    </row>
    <row r="659" spans="1:5" ht="15">
      <c r="A659" s="116" t="s">
        <v>106</v>
      </c>
      <c r="B659" s="116" t="s">
        <v>369</v>
      </c>
      <c r="C659" s="117">
        <v>50000</v>
      </c>
      <c r="D659" s="118">
        <v>45090</v>
      </c>
      <c r="E659" s="116" t="s">
        <v>375</v>
      </c>
    </row>
    <row r="660" spans="1:5" ht="15">
      <c r="A660" s="116" t="s">
        <v>106</v>
      </c>
      <c r="B660" s="116" t="s">
        <v>369</v>
      </c>
      <c r="C660" s="117">
        <v>380972</v>
      </c>
      <c r="D660" s="118">
        <v>45079</v>
      </c>
      <c r="E660" s="116" t="s">
        <v>375</v>
      </c>
    </row>
    <row r="661" spans="1:5" ht="15">
      <c r="A661" s="116" t="s">
        <v>106</v>
      </c>
      <c r="B661" s="116" t="s">
        <v>369</v>
      </c>
      <c r="C661" s="117">
        <v>50000</v>
      </c>
      <c r="D661" s="118">
        <v>45078</v>
      </c>
      <c r="E661" s="116" t="s">
        <v>375</v>
      </c>
    </row>
    <row r="662" spans="1:5" ht="15">
      <c r="A662" s="116" t="s">
        <v>106</v>
      </c>
      <c r="B662" s="116" t="s">
        <v>369</v>
      </c>
      <c r="C662" s="117">
        <v>150000</v>
      </c>
      <c r="D662" s="118">
        <v>45105</v>
      </c>
      <c r="E662" s="116" t="s">
        <v>375</v>
      </c>
    </row>
    <row r="663" spans="1:5" ht="15">
      <c r="A663" s="116" t="s">
        <v>106</v>
      </c>
      <c r="B663" s="116" t="s">
        <v>369</v>
      </c>
      <c r="C663" s="117">
        <v>5765000</v>
      </c>
      <c r="D663" s="118">
        <v>45091</v>
      </c>
      <c r="E663" s="116" t="s">
        <v>375</v>
      </c>
    </row>
    <row r="664" spans="1:5" ht="15">
      <c r="A664" s="116" t="s">
        <v>106</v>
      </c>
      <c r="B664" s="116" t="s">
        <v>369</v>
      </c>
      <c r="C664" s="117">
        <v>120000</v>
      </c>
      <c r="D664" s="118">
        <v>45105</v>
      </c>
      <c r="E664" s="116" t="s">
        <v>375</v>
      </c>
    </row>
    <row r="665" spans="1:5" ht="15">
      <c r="A665" s="116" t="s">
        <v>106</v>
      </c>
      <c r="B665" s="116" t="s">
        <v>369</v>
      </c>
      <c r="C665" s="117">
        <v>50000</v>
      </c>
      <c r="D665" s="118">
        <v>45105</v>
      </c>
      <c r="E665" s="116" t="s">
        <v>375</v>
      </c>
    </row>
    <row r="666" spans="1:5" ht="15">
      <c r="A666" s="116" t="s">
        <v>106</v>
      </c>
      <c r="B666" s="116" t="s">
        <v>369</v>
      </c>
      <c r="C666" s="117">
        <v>379000</v>
      </c>
      <c r="D666" s="118">
        <v>45078</v>
      </c>
      <c r="E666" s="116" t="s">
        <v>375</v>
      </c>
    </row>
    <row r="667" spans="1:5" ht="15">
      <c r="A667" s="116" t="s">
        <v>106</v>
      </c>
      <c r="B667" s="116" t="s">
        <v>369</v>
      </c>
      <c r="C667" s="117">
        <v>125000</v>
      </c>
      <c r="D667" s="118">
        <v>45104</v>
      </c>
      <c r="E667" s="116" t="s">
        <v>375</v>
      </c>
    </row>
    <row r="668" spans="1:5" ht="15">
      <c r="A668" s="116" t="s">
        <v>106</v>
      </c>
      <c r="B668" s="116" t="s">
        <v>369</v>
      </c>
      <c r="C668" s="117">
        <v>200000</v>
      </c>
      <c r="D668" s="118">
        <v>45079</v>
      </c>
      <c r="E668" s="116" t="s">
        <v>375</v>
      </c>
    </row>
    <row r="669" spans="1:5" ht="15">
      <c r="A669" s="116" t="s">
        <v>106</v>
      </c>
      <c r="B669" s="116" t="s">
        <v>369</v>
      </c>
      <c r="C669" s="117">
        <v>795000</v>
      </c>
      <c r="D669" s="118">
        <v>45103</v>
      </c>
      <c r="E669" s="116" t="s">
        <v>375</v>
      </c>
    </row>
    <row r="670" spans="1:5" ht="15">
      <c r="A670" s="116" t="s">
        <v>106</v>
      </c>
      <c r="B670" s="116" t="s">
        <v>369</v>
      </c>
      <c r="C670" s="117">
        <v>352715</v>
      </c>
      <c r="D670" s="118">
        <v>45078</v>
      </c>
      <c r="E670" s="116" t="s">
        <v>375</v>
      </c>
    </row>
    <row r="671" spans="1:5" ht="15">
      <c r="A671" s="116" t="s">
        <v>184</v>
      </c>
      <c r="B671" s="116" t="s">
        <v>370</v>
      </c>
      <c r="C671" s="117">
        <v>12100000</v>
      </c>
      <c r="D671" s="118">
        <v>45103</v>
      </c>
      <c r="E671" s="116" t="s">
        <v>157</v>
      </c>
    </row>
    <row r="672" spans="1:5" ht="15">
      <c r="A672" s="116" t="s">
        <v>184</v>
      </c>
      <c r="B672" s="116" t="s">
        <v>370</v>
      </c>
      <c r="C672" s="117">
        <v>275000</v>
      </c>
      <c r="D672" s="118">
        <v>45107</v>
      </c>
      <c r="E672" s="116" t="s">
        <v>375</v>
      </c>
    </row>
    <row r="673" spans="1:5" ht="15">
      <c r="A673" s="116" t="s">
        <v>184</v>
      </c>
      <c r="B673" s="116" t="s">
        <v>370</v>
      </c>
      <c r="C673" s="117">
        <v>463980</v>
      </c>
      <c r="D673" s="118">
        <v>45105</v>
      </c>
      <c r="E673" s="116" t="s">
        <v>375</v>
      </c>
    </row>
    <row r="674" spans="1:5" ht="15">
      <c r="A674" s="116" t="s">
        <v>40</v>
      </c>
      <c r="B674" s="116" t="s">
        <v>371</v>
      </c>
      <c r="C674" s="117">
        <v>880000</v>
      </c>
      <c r="D674" s="118">
        <v>45104</v>
      </c>
      <c r="E674" s="116" t="s">
        <v>157</v>
      </c>
    </row>
    <row r="675" spans="1:5" ht="15">
      <c r="A675" s="116" t="s">
        <v>40</v>
      </c>
      <c r="B675" s="116" t="s">
        <v>371</v>
      </c>
      <c r="C675" s="117">
        <v>340000</v>
      </c>
      <c r="D675" s="118">
        <v>45104</v>
      </c>
      <c r="E675" s="116" t="s">
        <v>157</v>
      </c>
    </row>
    <row r="676" spans="1:5" ht="15">
      <c r="A676" s="116" t="s">
        <v>40</v>
      </c>
      <c r="B676" s="116" t="s">
        <v>371</v>
      </c>
      <c r="C676" s="117">
        <v>857500</v>
      </c>
      <c r="D676" s="118">
        <v>45104</v>
      </c>
      <c r="E676" s="116" t="s">
        <v>157</v>
      </c>
    </row>
    <row r="677" spans="1:5" ht="15">
      <c r="A677" s="116" t="s">
        <v>40</v>
      </c>
      <c r="B677" s="116" t="s">
        <v>371</v>
      </c>
      <c r="C677" s="117">
        <v>2425000</v>
      </c>
      <c r="D677" s="118">
        <v>45100</v>
      </c>
      <c r="E677" s="116" t="s">
        <v>157</v>
      </c>
    </row>
    <row r="678" spans="1:5" ht="15">
      <c r="A678" s="116" t="s">
        <v>40</v>
      </c>
      <c r="B678" s="116" t="s">
        <v>371</v>
      </c>
      <c r="C678" s="117">
        <v>407000</v>
      </c>
      <c r="D678" s="118">
        <v>45100</v>
      </c>
      <c r="E678" s="116" t="s">
        <v>157</v>
      </c>
    </row>
    <row r="679" spans="1:5" ht="15">
      <c r="A679" s="116" t="s">
        <v>40</v>
      </c>
      <c r="B679" s="116" t="s">
        <v>371</v>
      </c>
      <c r="C679" s="117">
        <v>391500</v>
      </c>
      <c r="D679" s="118">
        <v>45100</v>
      </c>
      <c r="E679" s="116" t="s">
        <v>157</v>
      </c>
    </row>
    <row r="680" spans="1:5" ht="15">
      <c r="A680" s="116" t="s">
        <v>40</v>
      </c>
      <c r="B680" s="116" t="s">
        <v>371</v>
      </c>
      <c r="C680" s="117">
        <v>735000</v>
      </c>
      <c r="D680" s="118">
        <v>45107</v>
      </c>
      <c r="E680" s="116" t="s">
        <v>157</v>
      </c>
    </row>
    <row r="681" spans="1:5" ht="15">
      <c r="A681" s="116" t="s">
        <v>40</v>
      </c>
      <c r="B681" s="116" t="s">
        <v>371</v>
      </c>
      <c r="C681" s="117">
        <v>750000</v>
      </c>
      <c r="D681" s="118">
        <v>45100</v>
      </c>
      <c r="E681" s="116" t="s">
        <v>157</v>
      </c>
    </row>
    <row r="682" spans="1:5" ht="15">
      <c r="A682" s="116" t="s">
        <v>40</v>
      </c>
      <c r="B682" s="116" t="s">
        <v>371</v>
      </c>
      <c r="C682" s="117">
        <v>1050000</v>
      </c>
      <c r="D682" s="118">
        <v>45107</v>
      </c>
      <c r="E682" s="116" t="s">
        <v>157</v>
      </c>
    </row>
    <row r="683" spans="1:5" ht="15">
      <c r="A683" s="116" t="s">
        <v>40</v>
      </c>
      <c r="B683" s="116" t="s">
        <v>371</v>
      </c>
      <c r="C683" s="117">
        <v>1000000</v>
      </c>
      <c r="D683" s="118">
        <v>45107</v>
      </c>
      <c r="E683" s="116" t="s">
        <v>157</v>
      </c>
    </row>
    <row r="684" spans="1:5" ht="15">
      <c r="A684" s="116" t="s">
        <v>40</v>
      </c>
      <c r="B684" s="116" t="s">
        <v>371</v>
      </c>
      <c r="C684" s="117">
        <v>1475000</v>
      </c>
      <c r="D684" s="118">
        <v>45107</v>
      </c>
      <c r="E684" s="116" t="s">
        <v>157</v>
      </c>
    </row>
    <row r="685" spans="1:5" ht="15">
      <c r="A685" s="116" t="s">
        <v>40</v>
      </c>
      <c r="B685" s="116" t="s">
        <v>371</v>
      </c>
      <c r="C685" s="117">
        <v>764341</v>
      </c>
      <c r="D685" s="118">
        <v>45107</v>
      </c>
      <c r="E685" s="116" t="s">
        <v>157</v>
      </c>
    </row>
    <row r="686" spans="1:5" ht="15">
      <c r="A686" s="116" t="s">
        <v>40</v>
      </c>
      <c r="B686" s="116" t="s">
        <v>371</v>
      </c>
      <c r="C686" s="117">
        <v>390000</v>
      </c>
      <c r="D686" s="118">
        <v>45103</v>
      </c>
      <c r="E686" s="116" t="s">
        <v>157</v>
      </c>
    </row>
    <row r="687" spans="1:5" ht="15">
      <c r="A687" s="116" t="s">
        <v>40</v>
      </c>
      <c r="B687" s="116" t="s">
        <v>371</v>
      </c>
      <c r="C687" s="117">
        <v>850000</v>
      </c>
      <c r="D687" s="118">
        <v>45106</v>
      </c>
      <c r="E687" s="116" t="s">
        <v>157</v>
      </c>
    </row>
    <row r="688" spans="1:5" ht="15">
      <c r="A688" s="116" t="s">
        <v>40</v>
      </c>
      <c r="B688" s="116" t="s">
        <v>371</v>
      </c>
      <c r="C688" s="117">
        <v>480000</v>
      </c>
      <c r="D688" s="118">
        <v>45106</v>
      </c>
      <c r="E688" s="116" t="s">
        <v>157</v>
      </c>
    </row>
    <row r="689" spans="1:5" ht="15">
      <c r="A689" s="116" t="s">
        <v>40</v>
      </c>
      <c r="B689" s="116" t="s">
        <v>371</v>
      </c>
      <c r="C689" s="117">
        <v>825000</v>
      </c>
      <c r="D689" s="118">
        <v>45106</v>
      </c>
      <c r="E689" s="116" t="s">
        <v>157</v>
      </c>
    </row>
    <row r="690" spans="1:5" ht="15">
      <c r="A690" s="116" t="s">
        <v>40</v>
      </c>
      <c r="B690" s="116" t="s">
        <v>371</v>
      </c>
      <c r="C690" s="117">
        <v>425000</v>
      </c>
      <c r="D690" s="118">
        <v>45100</v>
      </c>
      <c r="E690" s="116" t="s">
        <v>157</v>
      </c>
    </row>
    <row r="691" spans="1:5" ht="15">
      <c r="A691" s="116" t="s">
        <v>40</v>
      </c>
      <c r="B691" s="116" t="s">
        <v>371</v>
      </c>
      <c r="C691" s="117">
        <v>1299000</v>
      </c>
      <c r="D691" s="118">
        <v>45104</v>
      </c>
      <c r="E691" s="116" t="s">
        <v>157</v>
      </c>
    </row>
    <row r="692" spans="1:5" ht="15">
      <c r="A692" s="116" t="s">
        <v>40</v>
      </c>
      <c r="B692" s="116" t="s">
        <v>371</v>
      </c>
      <c r="C692" s="117">
        <v>500000</v>
      </c>
      <c r="D692" s="118">
        <v>45104</v>
      </c>
      <c r="E692" s="116" t="s">
        <v>157</v>
      </c>
    </row>
    <row r="693" spans="1:5" ht="15">
      <c r="A693" s="116" t="s">
        <v>40</v>
      </c>
      <c r="B693" s="116" t="s">
        <v>371</v>
      </c>
      <c r="C693" s="117">
        <v>541000</v>
      </c>
      <c r="D693" s="118">
        <v>45106</v>
      </c>
      <c r="E693" s="116" t="s">
        <v>157</v>
      </c>
    </row>
    <row r="694" spans="1:5" ht="15">
      <c r="A694" s="116" t="s">
        <v>40</v>
      </c>
      <c r="B694" s="116" t="s">
        <v>371</v>
      </c>
      <c r="C694" s="117">
        <v>436000</v>
      </c>
      <c r="D694" s="118">
        <v>45106</v>
      </c>
      <c r="E694" s="116" t="s">
        <v>157</v>
      </c>
    </row>
    <row r="695" spans="1:5" ht="15">
      <c r="A695" s="116" t="s">
        <v>40</v>
      </c>
      <c r="B695" s="116" t="s">
        <v>371</v>
      </c>
      <c r="C695" s="117">
        <v>142000</v>
      </c>
      <c r="D695" s="118">
        <v>45106</v>
      </c>
      <c r="E695" s="116" t="s">
        <v>157</v>
      </c>
    </row>
    <row r="696" spans="1:5" ht="15">
      <c r="A696" s="116" t="s">
        <v>40</v>
      </c>
      <c r="B696" s="116" t="s">
        <v>371</v>
      </c>
      <c r="C696" s="117">
        <v>1000000</v>
      </c>
      <c r="D696" s="118">
        <v>45104</v>
      </c>
      <c r="E696" s="116" t="s">
        <v>157</v>
      </c>
    </row>
    <row r="697" spans="1:5" ht="15">
      <c r="A697" s="116" t="s">
        <v>40</v>
      </c>
      <c r="B697" s="116" t="s">
        <v>371</v>
      </c>
      <c r="C697" s="117">
        <v>94000</v>
      </c>
      <c r="D697" s="118">
        <v>45106</v>
      </c>
      <c r="E697" s="116" t="s">
        <v>157</v>
      </c>
    </row>
    <row r="698" spans="1:5" ht="15">
      <c r="A698" s="116" t="s">
        <v>40</v>
      </c>
      <c r="B698" s="116" t="s">
        <v>371</v>
      </c>
      <c r="C698" s="117">
        <v>1150000</v>
      </c>
      <c r="D698" s="118">
        <v>45104</v>
      </c>
      <c r="E698" s="116" t="s">
        <v>157</v>
      </c>
    </row>
    <row r="699" spans="1:5" ht="15">
      <c r="A699" s="116" t="s">
        <v>40</v>
      </c>
      <c r="B699" s="116" t="s">
        <v>371</v>
      </c>
      <c r="C699" s="117">
        <v>390000</v>
      </c>
      <c r="D699" s="118">
        <v>45104</v>
      </c>
      <c r="E699" s="116" t="s">
        <v>157</v>
      </c>
    </row>
    <row r="700" spans="1:5" ht="15">
      <c r="A700" s="116" t="s">
        <v>40</v>
      </c>
      <c r="B700" s="116" t="s">
        <v>371</v>
      </c>
      <c r="C700" s="117">
        <v>2375000</v>
      </c>
      <c r="D700" s="118">
        <v>45104</v>
      </c>
      <c r="E700" s="116" t="s">
        <v>157</v>
      </c>
    </row>
    <row r="701" spans="1:5" ht="15">
      <c r="A701" s="116" t="s">
        <v>40</v>
      </c>
      <c r="B701" s="116" t="s">
        <v>371</v>
      </c>
      <c r="C701" s="117">
        <v>844290</v>
      </c>
      <c r="D701" s="118">
        <v>45103</v>
      </c>
      <c r="E701" s="116" t="s">
        <v>157</v>
      </c>
    </row>
    <row r="702" spans="1:5" ht="15">
      <c r="A702" s="116" t="s">
        <v>40</v>
      </c>
      <c r="B702" s="116" t="s">
        <v>371</v>
      </c>
      <c r="C702" s="117">
        <v>602500</v>
      </c>
      <c r="D702" s="118">
        <v>45084</v>
      </c>
      <c r="E702" s="116" t="s">
        <v>157</v>
      </c>
    </row>
    <row r="703" spans="1:5" ht="15">
      <c r="A703" s="116" t="s">
        <v>40</v>
      </c>
      <c r="B703" s="116" t="s">
        <v>371</v>
      </c>
      <c r="C703" s="117">
        <v>197000</v>
      </c>
      <c r="D703" s="118">
        <v>45097</v>
      </c>
      <c r="E703" s="116" t="s">
        <v>157</v>
      </c>
    </row>
    <row r="704" spans="1:5" ht="15">
      <c r="A704" s="116" t="s">
        <v>40</v>
      </c>
      <c r="B704" s="116" t="s">
        <v>371</v>
      </c>
      <c r="C704" s="117">
        <v>430000</v>
      </c>
      <c r="D704" s="118">
        <v>45093</v>
      </c>
      <c r="E704" s="116" t="s">
        <v>157</v>
      </c>
    </row>
    <row r="705" spans="1:5" ht="15">
      <c r="A705" s="116" t="s">
        <v>40</v>
      </c>
      <c r="B705" s="116" t="s">
        <v>371</v>
      </c>
      <c r="C705" s="117">
        <v>4500000</v>
      </c>
      <c r="D705" s="118">
        <v>45093</v>
      </c>
      <c r="E705" s="116" t="s">
        <v>157</v>
      </c>
    </row>
    <row r="706" spans="1:5" ht="15">
      <c r="A706" s="116" t="s">
        <v>40</v>
      </c>
      <c r="B706" s="116" t="s">
        <v>371</v>
      </c>
      <c r="C706" s="117">
        <v>700000</v>
      </c>
      <c r="D706" s="118">
        <v>45085</v>
      </c>
      <c r="E706" s="116" t="s">
        <v>157</v>
      </c>
    </row>
    <row r="707" spans="1:5" ht="15">
      <c r="A707" s="116" t="s">
        <v>40</v>
      </c>
      <c r="B707" s="116" t="s">
        <v>371</v>
      </c>
      <c r="C707" s="117">
        <v>395000</v>
      </c>
      <c r="D707" s="118">
        <v>45093</v>
      </c>
      <c r="E707" s="116" t="s">
        <v>157</v>
      </c>
    </row>
    <row r="708" spans="1:5" ht="15">
      <c r="A708" s="116" t="s">
        <v>40</v>
      </c>
      <c r="B708" s="116" t="s">
        <v>371</v>
      </c>
      <c r="C708" s="117">
        <v>660000</v>
      </c>
      <c r="D708" s="118">
        <v>45085</v>
      </c>
      <c r="E708" s="116" t="s">
        <v>157</v>
      </c>
    </row>
    <row r="709" spans="1:5" ht="15">
      <c r="A709" s="116" t="s">
        <v>40</v>
      </c>
      <c r="B709" s="116" t="s">
        <v>371</v>
      </c>
      <c r="C709" s="117">
        <v>2190000</v>
      </c>
      <c r="D709" s="118">
        <v>45085</v>
      </c>
      <c r="E709" s="116" t="s">
        <v>157</v>
      </c>
    </row>
    <row r="710" spans="1:5" ht="15">
      <c r="A710" s="116" t="s">
        <v>40</v>
      </c>
      <c r="B710" s="116" t="s">
        <v>371</v>
      </c>
      <c r="C710" s="117">
        <v>500000</v>
      </c>
      <c r="D710" s="118">
        <v>45093</v>
      </c>
      <c r="E710" s="116" t="s">
        <v>157</v>
      </c>
    </row>
    <row r="711" spans="1:5" ht="15">
      <c r="A711" s="116" t="s">
        <v>40</v>
      </c>
      <c r="B711" s="116" t="s">
        <v>371</v>
      </c>
      <c r="C711" s="117">
        <v>400000</v>
      </c>
      <c r="D711" s="118">
        <v>45085</v>
      </c>
      <c r="E711" s="116" t="s">
        <v>157</v>
      </c>
    </row>
    <row r="712" spans="1:5" ht="15">
      <c r="A712" s="116" t="s">
        <v>40</v>
      </c>
      <c r="B712" s="116" t="s">
        <v>371</v>
      </c>
      <c r="C712" s="117">
        <v>310000</v>
      </c>
      <c r="D712" s="118">
        <v>45085</v>
      </c>
      <c r="E712" s="116" t="s">
        <v>157</v>
      </c>
    </row>
    <row r="713" spans="1:5" ht="15">
      <c r="A713" s="116" t="s">
        <v>40</v>
      </c>
      <c r="B713" s="116" t="s">
        <v>371</v>
      </c>
      <c r="C713" s="117">
        <v>325000</v>
      </c>
      <c r="D713" s="118">
        <v>45085</v>
      </c>
      <c r="E713" s="116" t="s">
        <v>157</v>
      </c>
    </row>
    <row r="714" spans="1:5" ht="15">
      <c r="A714" s="116" t="s">
        <v>40</v>
      </c>
      <c r="B714" s="116" t="s">
        <v>371</v>
      </c>
      <c r="C714" s="117">
        <v>825000</v>
      </c>
      <c r="D714" s="118">
        <v>45085</v>
      </c>
      <c r="E714" s="116" t="s">
        <v>157</v>
      </c>
    </row>
    <row r="715" spans="1:5" ht="15">
      <c r="A715" s="116" t="s">
        <v>40</v>
      </c>
      <c r="B715" s="116" t="s">
        <v>371</v>
      </c>
      <c r="C715" s="117">
        <v>1094579</v>
      </c>
      <c r="D715" s="118">
        <v>45085</v>
      </c>
      <c r="E715" s="116" t="s">
        <v>157</v>
      </c>
    </row>
    <row r="716" spans="1:5" ht="15">
      <c r="A716" s="116" t="s">
        <v>40</v>
      </c>
      <c r="B716" s="116" t="s">
        <v>371</v>
      </c>
      <c r="C716" s="117">
        <v>779000</v>
      </c>
      <c r="D716" s="118">
        <v>45093</v>
      </c>
      <c r="E716" s="116" t="s">
        <v>157</v>
      </c>
    </row>
    <row r="717" spans="1:5" ht="15">
      <c r="A717" s="116" t="s">
        <v>40</v>
      </c>
      <c r="B717" s="116" t="s">
        <v>371</v>
      </c>
      <c r="C717" s="117">
        <v>615000</v>
      </c>
      <c r="D717" s="118">
        <v>45097</v>
      </c>
      <c r="E717" s="116" t="s">
        <v>157</v>
      </c>
    </row>
    <row r="718" spans="1:5" ht="15">
      <c r="A718" s="116" t="s">
        <v>40</v>
      </c>
      <c r="B718" s="116" t="s">
        <v>371</v>
      </c>
      <c r="C718" s="117">
        <v>565000</v>
      </c>
      <c r="D718" s="118">
        <v>45082</v>
      </c>
      <c r="E718" s="116" t="s">
        <v>157</v>
      </c>
    </row>
    <row r="719" spans="1:5" ht="15">
      <c r="A719" s="116" t="s">
        <v>40</v>
      </c>
      <c r="B719" s="116" t="s">
        <v>371</v>
      </c>
      <c r="C719" s="117">
        <v>385000</v>
      </c>
      <c r="D719" s="118">
        <v>45082</v>
      </c>
      <c r="E719" s="116" t="s">
        <v>157</v>
      </c>
    </row>
    <row r="720" spans="1:5" ht="15">
      <c r="A720" s="116" t="s">
        <v>40</v>
      </c>
      <c r="B720" s="116" t="s">
        <v>371</v>
      </c>
      <c r="C720" s="117">
        <v>120000</v>
      </c>
      <c r="D720" s="118">
        <v>45097</v>
      </c>
      <c r="E720" s="116" t="s">
        <v>157</v>
      </c>
    </row>
    <row r="721" spans="1:5" ht="15">
      <c r="A721" s="116" t="s">
        <v>40</v>
      </c>
      <c r="B721" s="116" t="s">
        <v>371</v>
      </c>
      <c r="C721" s="117">
        <v>300000</v>
      </c>
      <c r="D721" s="118">
        <v>45082</v>
      </c>
      <c r="E721" s="116" t="s">
        <v>157</v>
      </c>
    </row>
    <row r="722" spans="1:5" ht="15">
      <c r="A722" s="116" t="s">
        <v>40</v>
      </c>
      <c r="B722" s="116" t="s">
        <v>371</v>
      </c>
      <c r="C722" s="117">
        <v>385000</v>
      </c>
      <c r="D722" s="118">
        <v>45082</v>
      </c>
      <c r="E722" s="116" t="s">
        <v>157</v>
      </c>
    </row>
    <row r="723" spans="1:5" ht="15">
      <c r="A723" s="116" t="s">
        <v>40</v>
      </c>
      <c r="B723" s="116" t="s">
        <v>371</v>
      </c>
      <c r="C723" s="117">
        <v>235000</v>
      </c>
      <c r="D723" s="118">
        <v>45084</v>
      </c>
      <c r="E723" s="116" t="s">
        <v>157</v>
      </c>
    </row>
    <row r="724" spans="1:5" ht="15">
      <c r="A724" s="116" t="s">
        <v>40</v>
      </c>
      <c r="B724" s="116" t="s">
        <v>371</v>
      </c>
      <c r="C724" s="117">
        <v>285000</v>
      </c>
      <c r="D724" s="118">
        <v>45082</v>
      </c>
      <c r="E724" s="116" t="s">
        <v>157</v>
      </c>
    </row>
    <row r="725" spans="1:5" ht="15">
      <c r="A725" s="116" t="s">
        <v>40</v>
      </c>
      <c r="B725" s="116" t="s">
        <v>371</v>
      </c>
      <c r="C725" s="117">
        <v>188500</v>
      </c>
      <c r="D725" s="118">
        <v>45093</v>
      </c>
      <c r="E725" s="116" t="s">
        <v>157</v>
      </c>
    </row>
    <row r="726" spans="1:5" ht="15">
      <c r="A726" s="116" t="s">
        <v>40</v>
      </c>
      <c r="B726" s="116" t="s">
        <v>371</v>
      </c>
      <c r="C726" s="117">
        <v>545000</v>
      </c>
      <c r="D726" s="118">
        <v>45083</v>
      </c>
      <c r="E726" s="116" t="s">
        <v>157</v>
      </c>
    </row>
    <row r="727" spans="1:5" ht="15">
      <c r="A727" s="116" t="s">
        <v>40</v>
      </c>
      <c r="B727" s="116" t="s">
        <v>371</v>
      </c>
      <c r="C727" s="117">
        <v>189000</v>
      </c>
      <c r="D727" s="118">
        <v>45097</v>
      </c>
      <c r="E727" s="116" t="s">
        <v>157</v>
      </c>
    </row>
    <row r="728" spans="1:5" ht="15">
      <c r="A728" s="116" t="s">
        <v>40</v>
      </c>
      <c r="B728" s="116" t="s">
        <v>371</v>
      </c>
      <c r="C728" s="117">
        <v>960000</v>
      </c>
      <c r="D728" s="118">
        <v>45078</v>
      </c>
      <c r="E728" s="116" t="s">
        <v>157</v>
      </c>
    </row>
    <row r="729" spans="1:5" ht="15">
      <c r="A729" s="116" t="s">
        <v>40</v>
      </c>
      <c r="B729" s="116" t="s">
        <v>371</v>
      </c>
      <c r="C729" s="117">
        <v>399000</v>
      </c>
      <c r="D729" s="118">
        <v>45093</v>
      </c>
      <c r="E729" s="116" t="s">
        <v>157</v>
      </c>
    </row>
    <row r="730" spans="1:5" ht="15">
      <c r="A730" s="116" t="s">
        <v>40</v>
      </c>
      <c r="B730" s="116" t="s">
        <v>371</v>
      </c>
      <c r="C730" s="117">
        <v>425000</v>
      </c>
      <c r="D730" s="118">
        <v>45093</v>
      </c>
      <c r="E730" s="116" t="s">
        <v>157</v>
      </c>
    </row>
    <row r="731" spans="1:5" ht="15">
      <c r="A731" s="116" t="s">
        <v>40</v>
      </c>
      <c r="B731" s="116" t="s">
        <v>371</v>
      </c>
      <c r="C731" s="117">
        <v>453000</v>
      </c>
      <c r="D731" s="118">
        <v>45093</v>
      </c>
      <c r="E731" s="116" t="s">
        <v>157</v>
      </c>
    </row>
    <row r="732" spans="1:5" ht="15">
      <c r="A732" s="116" t="s">
        <v>40</v>
      </c>
      <c r="B732" s="116" t="s">
        <v>371</v>
      </c>
      <c r="C732" s="117">
        <v>345000</v>
      </c>
      <c r="D732" s="118">
        <v>45082</v>
      </c>
      <c r="E732" s="116" t="s">
        <v>157</v>
      </c>
    </row>
    <row r="733" spans="1:5" ht="15">
      <c r="A733" s="116" t="s">
        <v>40</v>
      </c>
      <c r="B733" s="116" t="s">
        <v>371</v>
      </c>
      <c r="C733" s="117">
        <v>1100000</v>
      </c>
      <c r="D733" s="118">
        <v>45089</v>
      </c>
      <c r="E733" s="116" t="s">
        <v>157</v>
      </c>
    </row>
    <row r="734" spans="1:5" ht="15">
      <c r="A734" s="116" t="s">
        <v>40</v>
      </c>
      <c r="B734" s="116" t="s">
        <v>371</v>
      </c>
      <c r="C734" s="117">
        <v>248000</v>
      </c>
      <c r="D734" s="118">
        <v>45091</v>
      </c>
      <c r="E734" s="116" t="s">
        <v>157</v>
      </c>
    </row>
    <row r="735" spans="1:5" ht="15">
      <c r="A735" s="116" t="s">
        <v>40</v>
      </c>
      <c r="B735" s="116" t="s">
        <v>371</v>
      </c>
      <c r="C735" s="117">
        <v>818000</v>
      </c>
      <c r="D735" s="118">
        <v>45091</v>
      </c>
      <c r="E735" s="116" t="s">
        <v>157</v>
      </c>
    </row>
    <row r="736" spans="1:5" ht="15">
      <c r="A736" s="116" t="s">
        <v>40</v>
      </c>
      <c r="B736" s="116" t="s">
        <v>371</v>
      </c>
      <c r="C736" s="117">
        <v>2242271</v>
      </c>
      <c r="D736" s="118">
        <v>45090</v>
      </c>
      <c r="E736" s="116" t="s">
        <v>157</v>
      </c>
    </row>
    <row r="737" spans="1:5" ht="15">
      <c r="A737" s="116" t="s">
        <v>40</v>
      </c>
      <c r="B737" s="116" t="s">
        <v>371</v>
      </c>
      <c r="C737" s="117">
        <v>150000</v>
      </c>
      <c r="D737" s="118">
        <v>45090</v>
      </c>
      <c r="E737" s="116" t="s">
        <v>157</v>
      </c>
    </row>
    <row r="738" spans="1:5" ht="15">
      <c r="A738" s="116" t="s">
        <v>40</v>
      </c>
      <c r="B738" s="116" t="s">
        <v>371</v>
      </c>
      <c r="C738" s="117">
        <v>1650000</v>
      </c>
      <c r="D738" s="118">
        <v>45092</v>
      </c>
      <c r="E738" s="116" t="s">
        <v>157</v>
      </c>
    </row>
    <row r="739" spans="1:5" ht="15">
      <c r="A739" s="116" t="s">
        <v>40</v>
      </c>
      <c r="B739" s="116" t="s">
        <v>371</v>
      </c>
      <c r="C739" s="117">
        <v>569000</v>
      </c>
      <c r="D739" s="118">
        <v>45090</v>
      </c>
      <c r="E739" s="116" t="s">
        <v>157</v>
      </c>
    </row>
    <row r="740" spans="1:5" ht="15">
      <c r="A740" s="116" t="s">
        <v>40</v>
      </c>
      <c r="B740" s="116" t="s">
        <v>371</v>
      </c>
      <c r="C740" s="117">
        <v>480000</v>
      </c>
      <c r="D740" s="118">
        <v>45090</v>
      </c>
      <c r="E740" s="116" t="s">
        <v>157</v>
      </c>
    </row>
    <row r="741" spans="1:5" ht="15">
      <c r="A741" s="116" t="s">
        <v>40</v>
      </c>
      <c r="B741" s="116" t="s">
        <v>371</v>
      </c>
      <c r="C741" s="117">
        <v>465000</v>
      </c>
      <c r="D741" s="118">
        <v>45090</v>
      </c>
      <c r="E741" s="116" t="s">
        <v>157</v>
      </c>
    </row>
    <row r="742" spans="1:5" ht="15">
      <c r="A742" s="116" t="s">
        <v>40</v>
      </c>
      <c r="B742" s="116" t="s">
        <v>371</v>
      </c>
      <c r="C742" s="117">
        <v>532000</v>
      </c>
      <c r="D742" s="118">
        <v>45090</v>
      </c>
      <c r="E742" s="116" t="s">
        <v>157</v>
      </c>
    </row>
    <row r="743" spans="1:5" ht="15">
      <c r="A743" s="116" t="s">
        <v>40</v>
      </c>
      <c r="B743" s="116" t="s">
        <v>371</v>
      </c>
      <c r="C743" s="117">
        <v>405000</v>
      </c>
      <c r="D743" s="118">
        <v>45090</v>
      </c>
      <c r="E743" s="116" t="s">
        <v>157</v>
      </c>
    </row>
    <row r="744" spans="1:5" ht="15">
      <c r="A744" s="116" t="s">
        <v>40</v>
      </c>
      <c r="B744" s="116" t="s">
        <v>371</v>
      </c>
      <c r="C744" s="117">
        <v>888888</v>
      </c>
      <c r="D744" s="118">
        <v>45090</v>
      </c>
      <c r="E744" s="116" t="s">
        <v>157</v>
      </c>
    </row>
    <row r="745" spans="1:5" ht="15">
      <c r="A745" s="116" t="s">
        <v>40</v>
      </c>
      <c r="B745" s="116" t="s">
        <v>371</v>
      </c>
      <c r="C745" s="117">
        <v>998000</v>
      </c>
      <c r="D745" s="118">
        <v>45090</v>
      </c>
      <c r="E745" s="116" t="s">
        <v>157</v>
      </c>
    </row>
    <row r="746" spans="1:5" ht="15">
      <c r="A746" s="116" t="s">
        <v>40</v>
      </c>
      <c r="B746" s="116" t="s">
        <v>371</v>
      </c>
      <c r="C746" s="117">
        <v>660000</v>
      </c>
      <c r="D746" s="118">
        <v>45092</v>
      </c>
      <c r="E746" s="116" t="s">
        <v>157</v>
      </c>
    </row>
    <row r="747" spans="1:5" ht="15">
      <c r="A747" s="116" t="s">
        <v>40</v>
      </c>
      <c r="B747" s="116" t="s">
        <v>371</v>
      </c>
      <c r="C747" s="117">
        <v>360000</v>
      </c>
      <c r="D747" s="118">
        <v>45093</v>
      </c>
      <c r="E747" s="116" t="s">
        <v>157</v>
      </c>
    </row>
    <row r="748" spans="1:5" ht="15">
      <c r="A748" s="116" t="s">
        <v>40</v>
      </c>
      <c r="B748" s="116" t="s">
        <v>371</v>
      </c>
      <c r="C748" s="117">
        <v>3500000</v>
      </c>
      <c r="D748" s="118">
        <v>45089</v>
      </c>
      <c r="E748" s="116" t="s">
        <v>157</v>
      </c>
    </row>
    <row r="749" spans="1:5" ht="15">
      <c r="A749" s="116" t="s">
        <v>40</v>
      </c>
      <c r="B749" s="116" t="s">
        <v>371</v>
      </c>
      <c r="C749" s="117">
        <v>515000</v>
      </c>
      <c r="D749" s="118">
        <v>45093</v>
      </c>
      <c r="E749" s="116" t="s">
        <v>157</v>
      </c>
    </row>
    <row r="750" spans="1:5" ht="15">
      <c r="A750" s="116" t="s">
        <v>40</v>
      </c>
      <c r="B750" s="116" t="s">
        <v>371</v>
      </c>
      <c r="C750" s="117">
        <v>635000</v>
      </c>
      <c r="D750" s="118">
        <v>45086</v>
      </c>
      <c r="E750" s="116" t="s">
        <v>157</v>
      </c>
    </row>
    <row r="751" spans="1:5" ht="15">
      <c r="A751" s="116" t="s">
        <v>40</v>
      </c>
      <c r="B751" s="116" t="s">
        <v>371</v>
      </c>
      <c r="C751" s="117">
        <v>860000</v>
      </c>
      <c r="D751" s="118">
        <v>45093</v>
      </c>
      <c r="E751" s="116" t="s">
        <v>157</v>
      </c>
    </row>
    <row r="752" spans="1:5" ht="15">
      <c r="A752" s="116" t="s">
        <v>40</v>
      </c>
      <c r="B752" s="116" t="s">
        <v>371</v>
      </c>
      <c r="C752" s="117">
        <v>786050</v>
      </c>
      <c r="D752" s="118">
        <v>45086</v>
      </c>
      <c r="E752" s="116" t="s">
        <v>157</v>
      </c>
    </row>
    <row r="753" spans="1:5" ht="15">
      <c r="A753" s="116" t="s">
        <v>40</v>
      </c>
      <c r="B753" s="116" t="s">
        <v>371</v>
      </c>
      <c r="C753" s="117">
        <v>1250000</v>
      </c>
      <c r="D753" s="118">
        <v>45086</v>
      </c>
      <c r="E753" s="116" t="s">
        <v>157</v>
      </c>
    </row>
    <row r="754" spans="1:5" ht="15">
      <c r="A754" s="116" t="s">
        <v>40</v>
      </c>
      <c r="B754" s="116" t="s">
        <v>371</v>
      </c>
      <c r="C754" s="117">
        <v>565000</v>
      </c>
      <c r="D754" s="118">
        <v>45089</v>
      </c>
      <c r="E754" s="116" t="s">
        <v>157</v>
      </c>
    </row>
    <row r="755" spans="1:5" ht="15">
      <c r="A755" s="116" t="s">
        <v>40</v>
      </c>
      <c r="B755" s="116" t="s">
        <v>371</v>
      </c>
      <c r="C755" s="117">
        <v>145000</v>
      </c>
      <c r="D755" s="118">
        <v>45086</v>
      </c>
      <c r="E755" s="116" t="s">
        <v>157</v>
      </c>
    </row>
    <row r="756" spans="1:5" ht="15">
      <c r="A756" s="116" t="s">
        <v>40</v>
      </c>
      <c r="B756" s="116" t="s">
        <v>371</v>
      </c>
      <c r="C756" s="117">
        <v>548000</v>
      </c>
      <c r="D756" s="118">
        <v>45089</v>
      </c>
      <c r="E756" s="116" t="s">
        <v>157</v>
      </c>
    </row>
    <row r="757" spans="1:5" ht="15">
      <c r="A757" s="116" t="s">
        <v>40</v>
      </c>
      <c r="B757" s="116" t="s">
        <v>371</v>
      </c>
      <c r="C757" s="117">
        <v>484000</v>
      </c>
      <c r="D757" s="118">
        <v>45093</v>
      </c>
      <c r="E757" s="116" t="s">
        <v>157</v>
      </c>
    </row>
    <row r="758" spans="1:5" ht="15">
      <c r="A758" s="116" t="s">
        <v>40</v>
      </c>
      <c r="B758" s="116" t="s">
        <v>371</v>
      </c>
      <c r="C758" s="117">
        <v>399000</v>
      </c>
      <c r="D758" s="118">
        <v>45092</v>
      </c>
      <c r="E758" s="116" t="s">
        <v>157</v>
      </c>
    </row>
    <row r="759" spans="1:5" ht="15">
      <c r="A759" s="116" t="s">
        <v>40</v>
      </c>
      <c r="B759" s="116" t="s">
        <v>371</v>
      </c>
      <c r="C759" s="117">
        <v>2745000</v>
      </c>
      <c r="D759" s="118">
        <v>45092</v>
      </c>
      <c r="E759" s="116" t="s">
        <v>157</v>
      </c>
    </row>
    <row r="760" spans="1:5" ht="15">
      <c r="A760" s="116" t="s">
        <v>40</v>
      </c>
      <c r="B760" s="116" t="s">
        <v>371</v>
      </c>
      <c r="C760" s="117">
        <v>370000</v>
      </c>
      <c r="D760" s="118">
        <v>45092</v>
      </c>
      <c r="E760" s="116" t="s">
        <v>157</v>
      </c>
    </row>
    <row r="761" spans="1:5" ht="15">
      <c r="A761" s="116" t="s">
        <v>40</v>
      </c>
      <c r="B761" s="116" t="s">
        <v>371</v>
      </c>
      <c r="C761" s="117">
        <v>470000</v>
      </c>
      <c r="D761" s="118">
        <v>45089</v>
      </c>
      <c r="E761" s="116" t="s">
        <v>157</v>
      </c>
    </row>
    <row r="762" spans="1:5" ht="15">
      <c r="A762" s="116" t="s">
        <v>40</v>
      </c>
      <c r="B762" s="116" t="s">
        <v>371</v>
      </c>
      <c r="C762" s="117">
        <v>830000</v>
      </c>
      <c r="D762" s="118">
        <v>45083</v>
      </c>
      <c r="E762" s="116" t="s">
        <v>157</v>
      </c>
    </row>
    <row r="763" spans="1:5" ht="15">
      <c r="A763" s="116" t="s">
        <v>40</v>
      </c>
      <c r="B763" s="116" t="s">
        <v>371</v>
      </c>
      <c r="C763" s="117">
        <v>880000</v>
      </c>
      <c r="D763" s="118">
        <v>45086</v>
      </c>
      <c r="E763" s="116" t="s">
        <v>157</v>
      </c>
    </row>
    <row r="764" spans="1:5" ht="15">
      <c r="A764" s="116" t="s">
        <v>40</v>
      </c>
      <c r="B764" s="116" t="s">
        <v>371</v>
      </c>
      <c r="C764" s="117">
        <v>575000</v>
      </c>
      <c r="D764" s="118">
        <v>45098</v>
      </c>
      <c r="E764" s="116" t="s">
        <v>157</v>
      </c>
    </row>
    <row r="765" spans="1:5" ht="15">
      <c r="A765" s="116" t="s">
        <v>40</v>
      </c>
      <c r="B765" s="116" t="s">
        <v>371</v>
      </c>
      <c r="C765" s="117">
        <v>619000</v>
      </c>
      <c r="D765" s="118">
        <v>45078</v>
      </c>
      <c r="E765" s="116" t="s">
        <v>157</v>
      </c>
    </row>
    <row r="766" spans="1:5" ht="15">
      <c r="A766" s="116" t="s">
        <v>40</v>
      </c>
      <c r="B766" s="116" t="s">
        <v>371</v>
      </c>
      <c r="C766" s="117">
        <v>4300000</v>
      </c>
      <c r="D766" s="118">
        <v>45098</v>
      </c>
      <c r="E766" s="116" t="s">
        <v>157</v>
      </c>
    </row>
    <row r="767" spans="1:5" ht="15">
      <c r="A767" s="116" t="s">
        <v>40</v>
      </c>
      <c r="B767" s="116" t="s">
        <v>371</v>
      </c>
      <c r="C767" s="117">
        <v>140000</v>
      </c>
      <c r="D767" s="118">
        <v>45078</v>
      </c>
      <c r="E767" s="116" t="s">
        <v>157</v>
      </c>
    </row>
    <row r="768" spans="1:5" ht="15">
      <c r="A768" s="116" t="s">
        <v>40</v>
      </c>
      <c r="B768" s="116" t="s">
        <v>371</v>
      </c>
      <c r="C768" s="117">
        <v>433500</v>
      </c>
      <c r="D768" s="118">
        <v>45078</v>
      </c>
      <c r="E768" s="116" t="s">
        <v>157</v>
      </c>
    </row>
    <row r="769" spans="1:5" ht="15">
      <c r="A769" s="116" t="s">
        <v>40</v>
      </c>
      <c r="B769" s="116" t="s">
        <v>371</v>
      </c>
      <c r="C769" s="117">
        <v>210000</v>
      </c>
      <c r="D769" s="118">
        <v>45098</v>
      </c>
      <c r="E769" s="116" t="s">
        <v>157</v>
      </c>
    </row>
    <row r="770" spans="1:5" ht="15">
      <c r="A770" s="116" t="s">
        <v>40</v>
      </c>
      <c r="B770" s="116" t="s">
        <v>371</v>
      </c>
      <c r="C770" s="117">
        <v>255000</v>
      </c>
      <c r="D770" s="118">
        <v>45078</v>
      </c>
      <c r="E770" s="116" t="s">
        <v>157</v>
      </c>
    </row>
    <row r="771" spans="1:5" ht="15">
      <c r="A771" s="116" t="s">
        <v>40</v>
      </c>
      <c r="B771" s="116" t="s">
        <v>371</v>
      </c>
      <c r="C771" s="117">
        <v>1120000</v>
      </c>
      <c r="D771" s="118">
        <v>45085</v>
      </c>
      <c r="E771" s="116" t="s">
        <v>157</v>
      </c>
    </row>
    <row r="772" spans="1:5" ht="15">
      <c r="A772" s="116" t="s">
        <v>40</v>
      </c>
      <c r="B772" s="116" t="s">
        <v>371</v>
      </c>
      <c r="C772" s="117">
        <v>739000</v>
      </c>
      <c r="D772" s="118">
        <v>45078</v>
      </c>
      <c r="E772" s="116" t="s">
        <v>157</v>
      </c>
    </row>
    <row r="773" spans="1:5" ht="15">
      <c r="A773" s="116" t="s">
        <v>40</v>
      </c>
      <c r="B773" s="116" t="s">
        <v>371</v>
      </c>
      <c r="C773" s="117">
        <v>9200000</v>
      </c>
      <c r="D773" s="118">
        <v>45078</v>
      </c>
      <c r="E773" s="116" t="s">
        <v>157</v>
      </c>
    </row>
    <row r="774" spans="1:5" ht="15">
      <c r="A774" s="116" t="s">
        <v>40</v>
      </c>
      <c r="B774" s="116" t="s">
        <v>371</v>
      </c>
      <c r="C774" s="117">
        <v>1870000</v>
      </c>
      <c r="D774" s="118">
        <v>45078</v>
      </c>
      <c r="E774" s="116" t="s">
        <v>157</v>
      </c>
    </row>
    <row r="775" spans="1:5" ht="15">
      <c r="A775" s="116" t="s">
        <v>40</v>
      </c>
      <c r="B775" s="116" t="s">
        <v>371</v>
      </c>
      <c r="C775" s="117">
        <v>900000</v>
      </c>
      <c r="D775" s="118">
        <v>45079</v>
      </c>
      <c r="E775" s="116" t="s">
        <v>157</v>
      </c>
    </row>
    <row r="776" spans="1:5" ht="15">
      <c r="A776" s="116" t="s">
        <v>40</v>
      </c>
      <c r="B776" s="116" t="s">
        <v>371</v>
      </c>
      <c r="C776" s="117">
        <v>499900</v>
      </c>
      <c r="D776" s="118">
        <v>45083</v>
      </c>
      <c r="E776" s="116" t="s">
        <v>157</v>
      </c>
    </row>
    <row r="777" spans="1:5" ht="15">
      <c r="A777" s="116" t="s">
        <v>40</v>
      </c>
      <c r="B777" s="116" t="s">
        <v>371</v>
      </c>
      <c r="C777" s="117">
        <v>795000</v>
      </c>
      <c r="D777" s="118">
        <v>45105</v>
      </c>
      <c r="E777" s="116" t="s">
        <v>157</v>
      </c>
    </row>
    <row r="778" spans="1:5" ht="15">
      <c r="A778" s="116" t="s">
        <v>40</v>
      </c>
      <c r="B778" s="116" t="s">
        <v>371</v>
      </c>
      <c r="C778" s="117">
        <v>446000</v>
      </c>
      <c r="D778" s="118">
        <v>45105</v>
      </c>
      <c r="E778" s="116" t="s">
        <v>157</v>
      </c>
    </row>
    <row r="779" spans="1:5" ht="15">
      <c r="A779" s="116" t="s">
        <v>40</v>
      </c>
      <c r="B779" s="116" t="s">
        <v>371</v>
      </c>
      <c r="C779" s="117">
        <v>76000</v>
      </c>
      <c r="D779" s="118">
        <v>45099</v>
      </c>
      <c r="E779" s="116" t="s">
        <v>157</v>
      </c>
    </row>
    <row r="780" spans="1:5" ht="15">
      <c r="A780" s="116" t="s">
        <v>40</v>
      </c>
      <c r="B780" s="116" t="s">
        <v>371</v>
      </c>
      <c r="C780" s="117">
        <v>575000</v>
      </c>
      <c r="D780" s="118">
        <v>45105</v>
      </c>
      <c r="E780" s="116" t="s">
        <v>157</v>
      </c>
    </row>
    <row r="781" spans="1:5" ht="15">
      <c r="A781" s="116" t="s">
        <v>40</v>
      </c>
      <c r="B781" s="116" t="s">
        <v>371</v>
      </c>
      <c r="C781" s="117">
        <v>440000</v>
      </c>
      <c r="D781" s="118">
        <v>45099</v>
      </c>
      <c r="E781" s="116" t="s">
        <v>157</v>
      </c>
    </row>
    <row r="782" spans="1:5" ht="15">
      <c r="A782" s="116" t="s">
        <v>40</v>
      </c>
      <c r="B782" s="116" t="s">
        <v>371</v>
      </c>
      <c r="C782" s="117">
        <v>285000</v>
      </c>
      <c r="D782" s="118">
        <v>45099</v>
      </c>
      <c r="E782" s="116" t="s">
        <v>157</v>
      </c>
    </row>
    <row r="783" spans="1:5" ht="15">
      <c r="A783" s="116" t="s">
        <v>40</v>
      </c>
      <c r="B783" s="116" t="s">
        <v>371</v>
      </c>
      <c r="C783" s="117">
        <v>495914</v>
      </c>
      <c r="D783" s="118">
        <v>45078</v>
      </c>
      <c r="E783" s="116" t="s">
        <v>157</v>
      </c>
    </row>
    <row r="784" spans="1:5" ht="15">
      <c r="A784" s="116" t="s">
        <v>40</v>
      </c>
      <c r="B784" s="116" t="s">
        <v>371</v>
      </c>
      <c r="C784" s="117">
        <v>1100000</v>
      </c>
      <c r="D784" s="118">
        <v>45098</v>
      </c>
      <c r="E784" s="116" t="s">
        <v>157</v>
      </c>
    </row>
    <row r="785" spans="1:5" ht="15">
      <c r="A785" s="116" t="s">
        <v>40</v>
      </c>
      <c r="B785" s="116" t="s">
        <v>371</v>
      </c>
      <c r="C785" s="117">
        <v>450000</v>
      </c>
      <c r="D785" s="118">
        <v>45079</v>
      </c>
      <c r="E785" s="116" t="s">
        <v>157</v>
      </c>
    </row>
    <row r="786" spans="1:5" ht="15">
      <c r="A786" s="116" t="s">
        <v>40</v>
      </c>
      <c r="B786" s="116" t="s">
        <v>371</v>
      </c>
      <c r="C786" s="117">
        <v>425000</v>
      </c>
      <c r="D786" s="118">
        <v>45079</v>
      </c>
      <c r="E786" s="116" t="s">
        <v>157</v>
      </c>
    </row>
    <row r="787" spans="1:5" ht="15">
      <c r="A787" s="116" t="s">
        <v>40</v>
      </c>
      <c r="B787" s="116" t="s">
        <v>371</v>
      </c>
      <c r="C787" s="117">
        <v>300000</v>
      </c>
      <c r="D787" s="118">
        <v>45079</v>
      </c>
      <c r="E787" s="116" t="s">
        <v>157</v>
      </c>
    </row>
    <row r="788" spans="1:5" ht="15">
      <c r="A788" s="116" t="s">
        <v>40</v>
      </c>
      <c r="B788" s="116" t="s">
        <v>371</v>
      </c>
      <c r="C788" s="117">
        <v>400000</v>
      </c>
      <c r="D788" s="118">
        <v>45097</v>
      </c>
      <c r="E788" s="116" t="s">
        <v>157</v>
      </c>
    </row>
    <row r="789" spans="1:5" ht="15">
      <c r="A789" s="116" t="s">
        <v>40</v>
      </c>
      <c r="B789" s="116" t="s">
        <v>371</v>
      </c>
      <c r="C789" s="117">
        <v>427000</v>
      </c>
      <c r="D789" s="118">
        <v>45098</v>
      </c>
      <c r="E789" s="116" t="s">
        <v>157</v>
      </c>
    </row>
    <row r="790" spans="1:5" ht="15">
      <c r="A790" s="116" t="s">
        <v>40</v>
      </c>
      <c r="B790" s="116" t="s">
        <v>371</v>
      </c>
      <c r="C790" s="117">
        <v>690000</v>
      </c>
      <c r="D790" s="118">
        <v>45079</v>
      </c>
      <c r="E790" s="116" t="s">
        <v>157</v>
      </c>
    </row>
    <row r="791" spans="1:5" ht="15">
      <c r="A791" s="116" t="s">
        <v>40</v>
      </c>
      <c r="B791" s="116" t="s">
        <v>371</v>
      </c>
      <c r="C791" s="117">
        <v>70000</v>
      </c>
      <c r="D791" s="118">
        <v>45084</v>
      </c>
      <c r="E791" s="116" t="s">
        <v>375</v>
      </c>
    </row>
    <row r="792" spans="1:5" ht="15">
      <c r="A792" s="116" t="s">
        <v>40</v>
      </c>
      <c r="B792" s="116" t="s">
        <v>371</v>
      </c>
      <c r="C792" s="117">
        <v>246845</v>
      </c>
      <c r="D792" s="118">
        <v>45097</v>
      </c>
      <c r="E792" s="116" t="s">
        <v>375</v>
      </c>
    </row>
    <row r="793" spans="1:5" ht="15">
      <c r="A793" s="116" t="s">
        <v>40</v>
      </c>
      <c r="B793" s="116" t="s">
        <v>371</v>
      </c>
      <c r="C793" s="117">
        <v>65000</v>
      </c>
      <c r="D793" s="118">
        <v>45084</v>
      </c>
      <c r="E793" s="116" t="s">
        <v>375</v>
      </c>
    </row>
    <row r="794" spans="1:5" ht="15">
      <c r="A794" s="116" t="s">
        <v>40</v>
      </c>
      <c r="B794" s="116" t="s">
        <v>371</v>
      </c>
      <c r="C794" s="117">
        <v>65000</v>
      </c>
      <c r="D794" s="118">
        <v>45091</v>
      </c>
      <c r="E794" s="116" t="s">
        <v>375</v>
      </c>
    </row>
    <row r="795" spans="1:5" ht="15">
      <c r="A795" s="116" t="s">
        <v>40</v>
      </c>
      <c r="B795" s="116" t="s">
        <v>371</v>
      </c>
      <c r="C795" s="117">
        <v>170000</v>
      </c>
      <c r="D795" s="118">
        <v>45105</v>
      </c>
      <c r="E795" s="116" t="s">
        <v>375</v>
      </c>
    </row>
    <row r="796" spans="1:5" ht="15">
      <c r="A796" s="116" t="s">
        <v>40</v>
      </c>
      <c r="B796" s="116" t="s">
        <v>371</v>
      </c>
      <c r="C796" s="117">
        <v>660000</v>
      </c>
      <c r="D796" s="118">
        <v>45107</v>
      </c>
      <c r="E796" s="116" t="s">
        <v>375</v>
      </c>
    </row>
    <row r="797" spans="1:5" ht="15">
      <c r="A797" s="116" t="s">
        <v>40</v>
      </c>
      <c r="B797" s="116" t="s">
        <v>371</v>
      </c>
      <c r="C797" s="117">
        <v>303300</v>
      </c>
      <c r="D797" s="118">
        <v>45099</v>
      </c>
      <c r="E797" s="116" t="s">
        <v>375</v>
      </c>
    </row>
    <row r="798" spans="1:5" ht="15">
      <c r="A798" s="116" t="s">
        <v>40</v>
      </c>
      <c r="B798" s="116" t="s">
        <v>371</v>
      </c>
      <c r="C798" s="117">
        <v>250000</v>
      </c>
      <c r="D798" s="118">
        <v>45082</v>
      </c>
      <c r="E798" s="116" t="s">
        <v>375</v>
      </c>
    </row>
    <row r="799" spans="1:5" ht="15">
      <c r="A799" s="116" t="s">
        <v>40</v>
      </c>
      <c r="B799" s="116" t="s">
        <v>371</v>
      </c>
      <c r="C799" s="117">
        <v>1000000</v>
      </c>
      <c r="D799" s="118">
        <v>45084</v>
      </c>
      <c r="E799" s="116" t="s">
        <v>375</v>
      </c>
    </row>
    <row r="800" spans="1:5" ht="15">
      <c r="A800" s="116" t="s">
        <v>40</v>
      </c>
      <c r="B800" s="116" t="s">
        <v>371</v>
      </c>
      <c r="C800" s="117">
        <v>255000</v>
      </c>
      <c r="D800" s="118">
        <v>45107</v>
      </c>
      <c r="E800" s="116" t="s">
        <v>375</v>
      </c>
    </row>
    <row r="801" spans="1:5" ht="15">
      <c r="A801" s="116" t="s">
        <v>40</v>
      </c>
      <c r="B801" s="116" t="s">
        <v>371</v>
      </c>
      <c r="C801" s="117">
        <v>3271000</v>
      </c>
      <c r="D801" s="118">
        <v>45103</v>
      </c>
      <c r="E801" s="116" t="s">
        <v>375</v>
      </c>
    </row>
    <row r="802" spans="1:5" ht="15">
      <c r="A802" s="116" t="s">
        <v>40</v>
      </c>
      <c r="B802" s="116" t="s">
        <v>371</v>
      </c>
      <c r="C802" s="117">
        <v>400000</v>
      </c>
      <c r="D802" s="118">
        <v>45103</v>
      </c>
      <c r="E802" s="116" t="s">
        <v>375</v>
      </c>
    </row>
    <row r="803" spans="1:5" ht="15">
      <c r="A803" s="116" t="s">
        <v>40</v>
      </c>
      <c r="B803" s="116" t="s">
        <v>371</v>
      </c>
      <c r="C803" s="117">
        <v>775000</v>
      </c>
      <c r="D803" s="118">
        <v>45084</v>
      </c>
      <c r="E803" s="116" t="s">
        <v>375</v>
      </c>
    </row>
    <row r="804" spans="1:5" ht="15">
      <c r="A804" s="116" t="s">
        <v>40</v>
      </c>
      <c r="B804" s="116" t="s">
        <v>371</v>
      </c>
      <c r="C804" s="117">
        <v>207000</v>
      </c>
      <c r="D804" s="118">
        <v>45084</v>
      </c>
      <c r="E804" s="116" t="s">
        <v>375</v>
      </c>
    </row>
    <row r="805" spans="1:5" ht="15">
      <c r="A805" s="116" t="s">
        <v>40</v>
      </c>
      <c r="B805" s="116" t="s">
        <v>371</v>
      </c>
      <c r="C805" s="117">
        <v>1500000</v>
      </c>
      <c r="D805" s="118">
        <v>45103</v>
      </c>
      <c r="E805" s="116" t="s">
        <v>375</v>
      </c>
    </row>
    <row r="806" spans="1:5" ht="15">
      <c r="A806" s="116" t="s">
        <v>40</v>
      </c>
      <c r="B806" s="116" t="s">
        <v>371</v>
      </c>
      <c r="C806" s="117">
        <v>4225000</v>
      </c>
      <c r="D806" s="118">
        <v>45104</v>
      </c>
      <c r="E806" s="116" t="s">
        <v>375</v>
      </c>
    </row>
    <row r="807" spans="1:5" ht="15">
      <c r="A807" s="116" t="s">
        <v>40</v>
      </c>
      <c r="B807" s="116" t="s">
        <v>371</v>
      </c>
      <c r="C807" s="117">
        <v>100000</v>
      </c>
      <c r="D807" s="118">
        <v>45085</v>
      </c>
      <c r="E807" s="116" t="s">
        <v>375</v>
      </c>
    </row>
    <row r="808" spans="1:5" ht="15">
      <c r="A808" s="116" t="s">
        <v>55</v>
      </c>
      <c r="B808" s="116" t="s">
        <v>372</v>
      </c>
      <c r="C808" s="117">
        <v>295000</v>
      </c>
      <c r="D808" s="118">
        <v>45107</v>
      </c>
      <c r="E808" s="116" t="s">
        <v>157</v>
      </c>
    </row>
    <row r="809" spans="1:5" ht="15">
      <c r="A809" s="116" t="s">
        <v>55</v>
      </c>
      <c r="B809" s="116" t="s">
        <v>372</v>
      </c>
      <c r="C809" s="117">
        <v>277500</v>
      </c>
      <c r="D809" s="118">
        <v>45092</v>
      </c>
      <c r="E809" s="116" t="s">
        <v>157</v>
      </c>
    </row>
    <row r="810" spans="1:5" ht="15">
      <c r="A810" s="116" t="s">
        <v>55</v>
      </c>
      <c r="B810" s="116" t="s">
        <v>372</v>
      </c>
      <c r="C810" s="117">
        <v>414000</v>
      </c>
      <c r="D810" s="118">
        <v>45089</v>
      </c>
      <c r="E810" s="116" t="s">
        <v>157</v>
      </c>
    </row>
    <row r="811" spans="1:5" ht="15">
      <c r="A811" s="116" t="s">
        <v>55</v>
      </c>
      <c r="B811" s="116" t="s">
        <v>372</v>
      </c>
      <c r="C811" s="117">
        <v>710000</v>
      </c>
      <c r="D811" s="118">
        <v>45107</v>
      </c>
      <c r="E811" s="116" t="s">
        <v>157</v>
      </c>
    </row>
    <row r="812" spans="1:5" ht="15">
      <c r="A812" s="116" t="s">
        <v>55</v>
      </c>
      <c r="B812" s="116" t="s">
        <v>372</v>
      </c>
      <c r="C812" s="117">
        <v>120000</v>
      </c>
      <c r="D812" s="118">
        <v>45103</v>
      </c>
      <c r="E812" s="116" t="s">
        <v>157</v>
      </c>
    </row>
    <row r="813" spans="1:5" ht="15">
      <c r="A813" s="116" t="s">
        <v>55</v>
      </c>
      <c r="B813" s="116" t="s">
        <v>372</v>
      </c>
      <c r="C813" s="117">
        <v>287500</v>
      </c>
      <c r="D813" s="118">
        <v>45097</v>
      </c>
      <c r="E813" s="116" t="s">
        <v>157</v>
      </c>
    </row>
    <row r="814" spans="1:5" ht="15">
      <c r="A814" s="116" t="s">
        <v>55</v>
      </c>
      <c r="B814" s="116" t="s">
        <v>372</v>
      </c>
      <c r="C814" s="117">
        <v>350000</v>
      </c>
      <c r="D814" s="118">
        <v>45098</v>
      </c>
      <c r="E814" s="116" t="s">
        <v>375</v>
      </c>
    </row>
    <row r="815" spans="1:5" ht="15">
      <c r="A815" s="116" t="s">
        <v>125</v>
      </c>
      <c r="B815" s="116" t="s">
        <v>373</v>
      </c>
      <c r="C815" s="117">
        <v>405000</v>
      </c>
      <c r="D815" s="118">
        <v>45082</v>
      </c>
      <c r="E815" s="116" t="s">
        <v>157</v>
      </c>
    </row>
    <row r="816" spans="1:5" ht="15">
      <c r="A816" s="116" t="s">
        <v>125</v>
      </c>
      <c r="B816" s="116" t="s">
        <v>373</v>
      </c>
      <c r="C816" s="117">
        <v>335000</v>
      </c>
      <c r="D816" s="118">
        <v>45107</v>
      </c>
      <c r="E816" s="116" t="s">
        <v>157</v>
      </c>
    </row>
    <row r="817" spans="1:5" ht="15">
      <c r="A817" s="116" t="s">
        <v>125</v>
      </c>
      <c r="B817" s="116" t="s">
        <v>373</v>
      </c>
      <c r="C817" s="117">
        <v>300000</v>
      </c>
      <c r="D817" s="118">
        <v>45083</v>
      </c>
      <c r="E817" s="116" t="s">
        <v>157</v>
      </c>
    </row>
    <row r="818" spans="1:5" ht="15">
      <c r="A818" s="116" t="s">
        <v>125</v>
      </c>
      <c r="B818" s="116" t="s">
        <v>373</v>
      </c>
      <c r="C818" s="117">
        <v>215000</v>
      </c>
      <c r="D818" s="118">
        <v>45106</v>
      </c>
      <c r="E818" s="116" t="s">
        <v>157</v>
      </c>
    </row>
    <row r="819" spans="1:5" ht="30">
      <c r="A819" s="116" t="s">
        <v>127</v>
      </c>
      <c r="B819" s="116" t="s">
        <v>374</v>
      </c>
      <c r="C819" s="117">
        <v>906607</v>
      </c>
      <c r="D819" s="118">
        <v>45090</v>
      </c>
      <c r="E819" s="116" t="s">
        <v>157</v>
      </c>
    </row>
    <row r="820" spans="1:5" ht="30">
      <c r="A820" s="116" t="s">
        <v>127</v>
      </c>
      <c r="B820" s="116" t="s">
        <v>374</v>
      </c>
      <c r="C820" s="117">
        <v>568102</v>
      </c>
      <c r="D820" s="118">
        <v>45090</v>
      </c>
      <c r="E820" s="116" t="s">
        <v>157</v>
      </c>
    </row>
    <row r="821" spans="1:5" ht="30">
      <c r="A821" s="116" t="s">
        <v>127</v>
      </c>
      <c r="B821" s="116" t="s">
        <v>374</v>
      </c>
      <c r="C821" s="117">
        <v>699995</v>
      </c>
      <c r="D821" s="118">
        <v>45091</v>
      </c>
      <c r="E821" s="116" t="s">
        <v>157</v>
      </c>
    </row>
    <row r="822" spans="1:5" ht="30">
      <c r="A822" s="116" t="s">
        <v>127</v>
      </c>
      <c r="B822" s="116" t="s">
        <v>374</v>
      </c>
      <c r="C822" s="117">
        <v>525000</v>
      </c>
      <c r="D822" s="118">
        <v>45100</v>
      </c>
      <c r="E822" s="116" t="s">
        <v>157</v>
      </c>
    </row>
    <row r="823" spans="1:5" ht="30">
      <c r="A823" s="116" t="s">
        <v>127</v>
      </c>
      <c r="B823" s="116" t="s">
        <v>374</v>
      </c>
      <c r="C823" s="117">
        <v>636652</v>
      </c>
      <c r="D823" s="118">
        <v>45106</v>
      </c>
      <c r="E823" s="116" t="s">
        <v>157</v>
      </c>
    </row>
    <row r="824" spans="1:5" ht="30">
      <c r="A824" s="116" t="s">
        <v>127</v>
      </c>
      <c r="B824" s="116" t="s">
        <v>374</v>
      </c>
      <c r="C824" s="117">
        <v>641413</v>
      </c>
      <c r="D824" s="118">
        <v>45100</v>
      </c>
      <c r="E824" s="116" t="s">
        <v>157</v>
      </c>
    </row>
    <row r="825" spans="1:5" ht="30">
      <c r="A825" s="116" t="s">
        <v>127</v>
      </c>
      <c r="B825" s="116" t="s">
        <v>374</v>
      </c>
      <c r="C825" s="117">
        <v>1744282</v>
      </c>
      <c r="D825" s="118">
        <v>45106</v>
      </c>
      <c r="E825" s="116" t="s">
        <v>157</v>
      </c>
    </row>
    <row r="826" spans="1:5" ht="30">
      <c r="A826" s="116" t="s">
        <v>127</v>
      </c>
      <c r="B826" s="116" t="s">
        <v>374</v>
      </c>
      <c r="C826" s="117">
        <v>699995</v>
      </c>
      <c r="D826" s="118">
        <v>45090</v>
      </c>
      <c r="E826" s="116" t="s">
        <v>157</v>
      </c>
    </row>
    <row r="827" spans="1:5" ht="30">
      <c r="A827" s="116" t="s">
        <v>127</v>
      </c>
      <c r="B827" s="116" t="s">
        <v>374</v>
      </c>
      <c r="C827" s="117">
        <v>598995</v>
      </c>
      <c r="D827" s="118">
        <v>45106</v>
      </c>
      <c r="E827" s="116" t="s">
        <v>157</v>
      </c>
    </row>
    <row r="828" spans="1:5" ht="30">
      <c r="A828" s="116" t="s">
        <v>127</v>
      </c>
      <c r="B828" s="116" t="s">
        <v>374</v>
      </c>
      <c r="C828" s="117">
        <v>965000</v>
      </c>
      <c r="D828" s="118">
        <v>45091</v>
      </c>
      <c r="E828" s="116" t="s">
        <v>157</v>
      </c>
    </row>
    <row r="829" spans="1:5" ht="30">
      <c r="A829" s="116" t="s">
        <v>127</v>
      </c>
      <c r="B829" s="116" t="s">
        <v>374</v>
      </c>
      <c r="C829" s="117">
        <v>579995</v>
      </c>
      <c r="D829" s="118">
        <v>45092</v>
      </c>
      <c r="E829" s="116" t="s">
        <v>157</v>
      </c>
    </row>
    <row r="830" spans="1:5" ht="30">
      <c r="A830" s="116" t="s">
        <v>127</v>
      </c>
      <c r="B830" s="116" t="s">
        <v>374</v>
      </c>
      <c r="C830" s="117">
        <v>731896</v>
      </c>
      <c r="D830" s="118">
        <v>45092</v>
      </c>
      <c r="E830" s="116" t="s">
        <v>157</v>
      </c>
    </row>
    <row r="831" spans="1:5" ht="30">
      <c r="A831" s="116" t="s">
        <v>127</v>
      </c>
      <c r="B831" s="116" t="s">
        <v>374</v>
      </c>
      <c r="C831" s="117">
        <v>532486</v>
      </c>
      <c r="D831" s="118">
        <v>45105</v>
      </c>
      <c r="E831" s="116" t="s">
        <v>157</v>
      </c>
    </row>
    <row r="832" spans="1:5" ht="30">
      <c r="A832" s="116" t="s">
        <v>127</v>
      </c>
      <c r="B832" s="116" t="s">
        <v>374</v>
      </c>
      <c r="C832" s="117">
        <v>1044037</v>
      </c>
      <c r="D832" s="118">
        <v>45093</v>
      </c>
      <c r="E832" s="116" t="s">
        <v>157</v>
      </c>
    </row>
    <row r="833" spans="1:5" ht="30">
      <c r="A833" s="116" t="s">
        <v>127</v>
      </c>
      <c r="B833" s="116" t="s">
        <v>374</v>
      </c>
      <c r="C833" s="117">
        <v>1161431</v>
      </c>
      <c r="D833" s="118">
        <v>45107</v>
      </c>
      <c r="E833" s="116" t="s">
        <v>157</v>
      </c>
    </row>
    <row r="834" spans="1:5" ht="30">
      <c r="A834" s="116" t="s">
        <v>127</v>
      </c>
      <c r="B834" s="116" t="s">
        <v>374</v>
      </c>
      <c r="C834" s="117">
        <v>1365413</v>
      </c>
      <c r="D834" s="118">
        <v>45097</v>
      </c>
      <c r="E834" s="116" t="s">
        <v>157</v>
      </c>
    </row>
    <row r="835" spans="1:5" ht="30">
      <c r="A835" s="116" t="s">
        <v>127</v>
      </c>
      <c r="B835" s="116" t="s">
        <v>374</v>
      </c>
      <c r="C835" s="117">
        <v>580316</v>
      </c>
      <c r="D835" s="118">
        <v>45103</v>
      </c>
      <c r="E835" s="116" t="s">
        <v>157</v>
      </c>
    </row>
    <row r="836" spans="1:5" ht="30">
      <c r="A836" s="116" t="s">
        <v>127</v>
      </c>
      <c r="B836" s="116" t="s">
        <v>374</v>
      </c>
      <c r="C836" s="117">
        <v>1201496</v>
      </c>
      <c r="D836" s="118">
        <v>45098</v>
      </c>
      <c r="E836" s="116" t="s">
        <v>157</v>
      </c>
    </row>
    <row r="837" spans="1:5" ht="30">
      <c r="A837" s="116" t="s">
        <v>127</v>
      </c>
      <c r="B837" s="116" t="s">
        <v>374</v>
      </c>
      <c r="C837" s="117">
        <v>859128</v>
      </c>
      <c r="D837" s="118">
        <v>45098</v>
      </c>
      <c r="E837" s="116" t="s">
        <v>157</v>
      </c>
    </row>
    <row r="838" spans="1:5" ht="30">
      <c r="A838" s="116" t="s">
        <v>127</v>
      </c>
      <c r="B838" s="116" t="s">
        <v>374</v>
      </c>
      <c r="C838" s="117">
        <v>1287827</v>
      </c>
      <c r="D838" s="118">
        <v>45079</v>
      </c>
      <c r="E838" s="116" t="s">
        <v>157</v>
      </c>
    </row>
    <row r="839" spans="1:5" ht="30">
      <c r="A839" s="116" t="s">
        <v>127</v>
      </c>
      <c r="B839" s="116" t="s">
        <v>374</v>
      </c>
      <c r="C839" s="117">
        <v>743453</v>
      </c>
      <c r="D839" s="118">
        <v>45107</v>
      </c>
      <c r="E839" s="116" t="s">
        <v>157</v>
      </c>
    </row>
    <row r="840" spans="1:5" ht="30">
      <c r="A840" s="116" t="s">
        <v>127</v>
      </c>
      <c r="B840" s="116" t="s">
        <v>374</v>
      </c>
      <c r="C840" s="117">
        <v>1827695</v>
      </c>
      <c r="D840" s="118">
        <v>45085</v>
      </c>
      <c r="E840" s="116" t="s">
        <v>157</v>
      </c>
    </row>
    <row r="841" spans="1:5" ht="30">
      <c r="A841" s="116" t="s">
        <v>127</v>
      </c>
      <c r="B841" s="116" t="s">
        <v>374</v>
      </c>
      <c r="C841" s="117">
        <v>498509</v>
      </c>
      <c r="D841" s="118">
        <v>45078</v>
      </c>
      <c r="E841" s="116" t="s">
        <v>157</v>
      </c>
    </row>
    <row r="842" spans="1:5" ht="30">
      <c r="A842" s="116" t="s">
        <v>127</v>
      </c>
      <c r="B842" s="116" t="s">
        <v>374</v>
      </c>
      <c r="C842" s="117">
        <v>1010668</v>
      </c>
      <c r="D842" s="118">
        <v>45107</v>
      </c>
      <c r="E842" s="116" t="s">
        <v>157</v>
      </c>
    </row>
    <row r="843" spans="1:5" ht="30">
      <c r="A843" s="116" t="s">
        <v>127</v>
      </c>
      <c r="B843" s="116" t="s">
        <v>374</v>
      </c>
      <c r="C843" s="117">
        <v>612087</v>
      </c>
      <c r="D843" s="118">
        <v>45099</v>
      </c>
      <c r="E843" s="116" t="s">
        <v>157</v>
      </c>
    </row>
    <row r="844" spans="1:5" ht="30">
      <c r="A844" s="116" t="s">
        <v>127</v>
      </c>
      <c r="B844" s="116" t="s">
        <v>374</v>
      </c>
      <c r="C844" s="117">
        <v>725995</v>
      </c>
      <c r="D844" s="118">
        <v>45085</v>
      </c>
      <c r="E844" s="116" t="s">
        <v>157</v>
      </c>
    </row>
    <row r="845" spans="1:5" ht="30">
      <c r="A845" s="116" t="s">
        <v>127</v>
      </c>
      <c r="B845" s="116" t="s">
        <v>374</v>
      </c>
      <c r="C845" s="117">
        <v>860351</v>
      </c>
      <c r="D845" s="118">
        <v>45099</v>
      </c>
      <c r="E845" s="116" t="s">
        <v>157</v>
      </c>
    </row>
    <row r="846" spans="1:5" ht="30">
      <c r="A846" s="116" t="s">
        <v>127</v>
      </c>
      <c r="B846" s="116" t="s">
        <v>374</v>
      </c>
      <c r="C846" s="117">
        <v>1022317</v>
      </c>
      <c r="D846" s="118">
        <v>45106</v>
      </c>
      <c r="E846" s="116" t="s">
        <v>157</v>
      </c>
    </row>
    <row r="847" spans="1:5" ht="30">
      <c r="A847" s="116" t="s">
        <v>127</v>
      </c>
      <c r="B847" s="116" t="s">
        <v>374</v>
      </c>
      <c r="C847" s="117">
        <v>852058</v>
      </c>
      <c r="D847" s="118">
        <v>45106</v>
      </c>
      <c r="E847" s="116" t="s">
        <v>157</v>
      </c>
    </row>
    <row r="848" spans="1:5" ht="30">
      <c r="A848" s="116" t="s">
        <v>127</v>
      </c>
      <c r="B848" s="116" t="s">
        <v>374</v>
      </c>
      <c r="C848" s="117">
        <v>974448</v>
      </c>
      <c r="D848" s="118">
        <v>45086</v>
      </c>
      <c r="E848" s="116" t="s">
        <v>157</v>
      </c>
    </row>
    <row r="849" spans="1:5" ht="30">
      <c r="A849" s="116" t="s">
        <v>127</v>
      </c>
      <c r="B849" s="116" t="s">
        <v>374</v>
      </c>
      <c r="C849" s="117">
        <v>559930</v>
      </c>
      <c r="D849" s="118">
        <v>45106</v>
      </c>
      <c r="E849" s="116" t="s">
        <v>157</v>
      </c>
    </row>
    <row r="850" spans="1:5" ht="30">
      <c r="A850" s="116" t="s">
        <v>127</v>
      </c>
      <c r="B850" s="116" t="s">
        <v>374</v>
      </c>
      <c r="C850" s="117">
        <v>735995</v>
      </c>
      <c r="D850" s="118">
        <v>45086</v>
      </c>
      <c r="E850" s="116" t="s">
        <v>157</v>
      </c>
    </row>
    <row r="851" spans="1:5" ht="30">
      <c r="A851" s="116" t="s">
        <v>127</v>
      </c>
      <c r="B851" s="116" t="s">
        <v>374</v>
      </c>
      <c r="C851" s="117">
        <v>909566</v>
      </c>
      <c r="D851" s="118">
        <v>45106</v>
      </c>
      <c r="E851" s="116" t="s">
        <v>157</v>
      </c>
    </row>
    <row r="852" spans="1:5" ht="30">
      <c r="A852" s="116" t="s">
        <v>127</v>
      </c>
      <c r="B852" s="116" t="s">
        <v>374</v>
      </c>
      <c r="C852" s="117">
        <v>649995</v>
      </c>
      <c r="D852" s="118">
        <v>45099</v>
      </c>
      <c r="E852" s="116" t="s">
        <v>157</v>
      </c>
    </row>
    <row r="853" spans="1:5" ht="30">
      <c r="A853" s="116" t="s">
        <v>127</v>
      </c>
      <c r="B853" s="116" t="s">
        <v>374</v>
      </c>
      <c r="C853" s="117">
        <v>1818033</v>
      </c>
      <c r="D853" s="118">
        <v>45093</v>
      </c>
      <c r="E853" s="116" t="s">
        <v>157</v>
      </c>
    </row>
    <row r="854" spans="1:5" ht="30">
      <c r="A854" s="116" t="s">
        <v>127</v>
      </c>
      <c r="B854" s="116" t="s">
        <v>374</v>
      </c>
      <c r="C854" s="117">
        <v>893718</v>
      </c>
      <c r="D854" s="118">
        <v>45093</v>
      </c>
      <c r="E854" s="116" t="s">
        <v>157</v>
      </c>
    </row>
    <row r="855" spans="1:5" ht="30">
      <c r="A855" s="116" t="s">
        <v>127</v>
      </c>
      <c r="B855" s="116" t="s">
        <v>374</v>
      </c>
      <c r="C855" s="117">
        <v>1830515</v>
      </c>
      <c r="D855" s="118">
        <v>45099</v>
      </c>
      <c r="E855" s="116" t="s">
        <v>157</v>
      </c>
    </row>
    <row r="856" spans="1:5" ht="30">
      <c r="A856" s="116" t="s">
        <v>127</v>
      </c>
      <c r="B856" s="116" t="s">
        <v>374</v>
      </c>
      <c r="C856" s="117">
        <v>699995</v>
      </c>
      <c r="D856" s="118">
        <v>45107</v>
      </c>
      <c r="E856" s="116" t="s">
        <v>157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2023-07-05T04:50:23Z</dcterms:modified>
</cp:coreProperties>
</file>