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STATS'!$A$20:$C$23</definedName>
    <definedName name="CommercialSalesMarket">'SALES STATS'!$A$49:$C$51</definedName>
    <definedName name="ConstructionLoansMarket">'LOAN ONLY STATS'!$A$38:$C$40</definedName>
    <definedName name="ConventionalLoansExcludingInclineMarket">'LOAN ONLY STATS'!$A$56:$C$62</definedName>
    <definedName name="ConventionalLoansMarket">'LOAN ONLY STATS'!$A$7:$C$14</definedName>
    <definedName name="CreditLineLoansMarket">'LOAN ONLY STATS'!$A$29:$C$32</definedName>
    <definedName name="HardMoneyLoansMarket">'LOAN ONLY STATS'!$A$46:$C$50</definedName>
    <definedName name="InclineSalesMarket">'SALES STATS'!$A$69:$C$70</definedName>
    <definedName name="OverallLoans">'OVERALL STATS'!$A$25:$C$32</definedName>
    <definedName name="OverallSales">'OVERALL STATS'!$A$7:$C$19</definedName>
    <definedName name="OverallSalesAndLoans">'OVERALL STATS'!$A$38:$C$50</definedName>
    <definedName name="_xlnm.Print_Titles" localSheetId="1">'SALES STATS'!$1:$6</definedName>
    <definedName name="ResaleMarket">'SALES STATS'!$A$7:$C$16</definedName>
    <definedName name="ResidentialResaleMarket">'SALES STATS'!$A$34:$C$43</definedName>
    <definedName name="ResidentialSalesExcludingInclineMarket">'SALES STATS'!$A$76:$C$84</definedName>
    <definedName name="SubdivisionMarket">'SALES STATS'!$A$22:$C$28</definedName>
    <definedName name="VacantLandSalesMarket">'SALES STATS'!$A$57:$C$63</definedName>
  </definedNames>
  <calcPr calcId="124519"/>
  <pivotCaches>
    <pivotCache cacheId="6" r:id="rId10"/>
    <pivotCache cacheId="21" r:id="rId11"/>
  </pivotCaches>
</workbook>
</file>

<file path=xl/calcChain.xml><?xml version="1.0" encoding="utf-8"?>
<calcChain xmlns="http://schemas.openxmlformats.org/spreadsheetml/2006/main">
  <c r="G62" i="3"/>
  <c r="G61"/>
  <c r="G60"/>
  <c r="G59"/>
  <c r="G58"/>
  <c r="G57"/>
  <c r="G56"/>
  <c r="G50"/>
  <c r="G49"/>
  <c r="G48"/>
  <c r="G47"/>
  <c r="G46"/>
  <c r="G40"/>
  <c r="G39"/>
  <c r="G38"/>
  <c r="G32"/>
  <c r="G31"/>
  <c r="G30"/>
  <c r="G29"/>
  <c r="G23"/>
  <c r="G22"/>
  <c r="G21"/>
  <c r="G20"/>
  <c r="G14"/>
  <c r="G13"/>
  <c r="G12"/>
  <c r="G11"/>
  <c r="G10"/>
  <c r="G9"/>
  <c r="G8"/>
  <c r="G7"/>
  <c r="G84" i="2"/>
  <c r="G83"/>
  <c r="G82"/>
  <c r="G81"/>
  <c r="G80"/>
  <c r="G79"/>
  <c r="G78"/>
  <c r="G77"/>
  <c r="G76"/>
  <c r="G70"/>
  <c r="G69"/>
  <c r="G63"/>
  <c r="G62"/>
  <c r="G61"/>
  <c r="G60"/>
  <c r="G59"/>
  <c r="G58"/>
  <c r="G57"/>
  <c r="G51"/>
  <c r="G50"/>
  <c r="G49"/>
  <c r="G43"/>
  <c r="G42"/>
  <c r="G41"/>
  <c r="G40"/>
  <c r="G39"/>
  <c r="G38"/>
  <c r="G37"/>
  <c r="G36"/>
  <c r="G35"/>
  <c r="G34"/>
  <c r="G28"/>
  <c r="G27"/>
  <c r="G26"/>
  <c r="G25"/>
  <c r="G24"/>
  <c r="G23"/>
  <c r="G22"/>
  <c r="G16"/>
  <c r="G15"/>
  <c r="G14"/>
  <c r="G13"/>
  <c r="G12"/>
  <c r="G11"/>
  <c r="G10"/>
  <c r="G9"/>
  <c r="G8"/>
  <c r="G7"/>
  <c r="G50" i="1"/>
  <c r="G49"/>
  <c r="G48"/>
  <c r="G47"/>
  <c r="G46"/>
  <c r="G45"/>
  <c r="G44"/>
  <c r="G43"/>
  <c r="G42"/>
  <c r="G41"/>
  <c r="G40"/>
  <c r="G39"/>
  <c r="G38"/>
  <c r="G32"/>
  <c r="G31"/>
  <c r="G30"/>
  <c r="G29"/>
  <c r="G28"/>
  <c r="G27"/>
  <c r="G26"/>
  <c r="G25"/>
  <c r="G19"/>
  <c r="G18"/>
  <c r="G17"/>
  <c r="G16"/>
  <c r="G15"/>
  <c r="G14"/>
  <c r="G13"/>
  <c r="G12"/>
  <c r="G11"/>
  <c r="G10"/>
  <c r="G9"/>
  <c r="G8"/>
  <c r="G7"/>
  <c r="C63" i="3"/>
  <c r="B63"/>
  <c r="E59" l="1"/>
  <c r="E58"/>
  <c r="E57"/>
  <c r="E56"/>
  <c r="D58"/>
  <c r="E62"/>
  <c r="E61"/>
  <c r="E60"/>
  <c r="D57"/>
  <c r="D56"/>
  <c r="D62"/>
  <c r="D61"/>
  <c r="D60"/>
  <c r="D59"/>
  <c r="C85" i="2"/>
  <c r="B85"/>
  <c r="C71"/>
  <c r="B71"/>
  <c r="C24" i="18"/>
  <c r="B24"/>
  <c r="A2"/>
  <c r="C41" i="3"/>
  <c r="B41"/>
  <c r="C24"/>
  <c r="B24"/>
  <c r="C52" i="2"/>
  <c r="B52"/>
  <c r="B20" i="1"/>
  <c r="D18" s="1"/>
  <c r="C20"/>
  <c r="E15" s="1"/>
  <c r="B51" i="3"/>
  <c r="C51"/>
  <c r="B33"/>
  <c r="C33"/>
  <c r="B15"/>
  <c r="D7" s="1"/>
  <c r="C15"/>
  <c r="E7" s="1"/>
  <c r="B64" i="2"/>
  <c r="C64"/>
  <c r="B44"/>
  <c r="D35" s="1"/>
  <c r="C44"/>
  <c r="E35" s="1"/>
  <c r="A2"/>
  <c r="B29"/>
  <c r="D23" s="1"/>
  <c r="C29"/>
  <c r="E77" l="1"/>
  <c r="E78"/>
  <c r="E79"/>
  <c r="E80"/>
  <c r="E81"/>
  <c r="E83"/>
  <c r="E84"/>
  <c r="E76"/>
  <c r="E82"/>
  <c r="D81"/>
  <c r="D82"/>
  <c r="D76"/>
  <c r="D83"/>
  <c r="D77"/>
  <c r="D80"/>
  <c r="D84"/>
  <c r="D78"/>
  <c r="D79"/>
  <c r="E69"/>
  <c r="E70"/>
  <c r="D69"/>
  <c r="D70"/>
  <c r="F5" i="18"/>
  <c r="F17"/>
  <c r="F16"/>
  <c r="F15"/>
  <c r="F9"/>
  <c r="E5"/>
  <c r="F23"/>
  <c r="F22"/>
  <c r="F21"/>
  <c r="F11"/>
  <c r="E11"/>
  <c r="F10"/>
  <c r="E10"/>
  <c r="E9"/>
  <c r="E21"/>
  <c r="F8"/>
  <c r="F20"/>
  <c r="E8"/>
  <c r="E20"/>
  <c r="F19"/>
  <c r="E19"/>
  <c r="F6"/>
  <c r="F12"/>
  <c r="F18"/>
  <c r="E15"/>
  <c r="F14"/>
  <c r="E14"/>
  <c r="F7"/>
  <c r="F13"/>
  <c r="E7"/>
  <c r="E13"/>
  <c r="E6"/>
  <c r="E12"/>
  <c r="E18"/>
  <c r="E17"/>
  <c r="E23"/>
  <c r="E16"/>
  <c r="E22"/>
  <c r="D47" i="3"/>
  <c r="E50"/>
  <c r="D49"/>
  <c r="D50"/>
  <c r="D48"/>
  <c r="E39"/>
  <c r="D32"/>
  <c r="E32"/>
  <c r="E31"/>
  <c r="D21"/>
  <c r="D23"/>
  <c r="E20"/>
  <c r="E22"/>
  <c r="D20"/>
  <c r="D22"/>
  <c r="E21"/>
  <c r="E23"/>
  <c r="E9"/>
  <c r="D9"/>
  <c r="E9" i="1"/>
  <c r="D9"/>
  <c r="E59" i="2"/>
  <c r="D59"/>
  <c r="E36"/>
  <c r="D36"/>
  <c r="E25"/>
  <c r="D25"/>
  <c r="E58"/>
  <c r="E63"/>
  <c r="E61"/>
  <c r="D63"/>
  <c r="D51"/>
  <c r="E50"/>
  <c r="D49"/>
  <c r="D40"/>
  <c r="D41"/>
  <c r="D42"/>
  <c r="E17" i="1"/>
  <c r="E19"/>
  <c r="E16"/>
  <c r="E18"/>
  <c r="D16"/>
  <c r="D19"/>
  <c r="D17"/>
  <c r="D8" i="3"/>
  <c r="D11"/>
  <c r="D13"/>
  <c r="E10"/>
  <c r="E12"/>
  <c r="D10"/>
  <c r="D12"/>
  <c r="E8"/>
  <c r="E11"/>
  <c r="E13"/>
  <c r="D31"/>
  <c r="E30"/>
  <c r="D30"/>
  <c r="E38"/>
  <c r="E40"/>
  <c r="D38"/>
  <c r="D40"/>
  <c r="D39"/>
  <c r="E48"/>
  <c r="E47"/>
  <c r="E49"/>
  <c r="D58" i="2"/>
  <c r="D61"/>
  <c r="E60"/>
  <c r="E62"/>
  <c r="D60"/>
  <c r="D62"/>
  <c r="D50"/>
  <c r="E49"/>
  <c r="E51"/>
  <c r="E41"/>
  <c r="E40"/>
  <c r="E42"/>
  <c r="E28"/>
  <c r="D28"/>
  <c r="E24"/>
  <c r="E27"/>
  <c r="E26"/>
  <c r="D26"/>
  <c r="D24"/>
  <c r="D27"/>
  <c r="D15" i="1"/>
  <c r="E57" i="2"/>
  <c r="E34"/>
  <c r="E37"/>
  <c r="E39"/>
  <c r="E23"/>
  <c r="E22"/>
  <c r="D22"/>
  <c r="D43"/>
  <c r="D38"/>
  <c r="E43"/>
  <c r="E38"/>
  <c r="D39"/>
  <c r="D37"/>
  <c r="D34"/>
  <c r="D57"/>
  <c r="A2" i="3"/>
  <c r="E46"/>
  <c r="B17" i="2"/>
  <c r="C17"/>
  <c r="B33" i="1"/>
  <c r="C33"/>
  <c r="B51"/>
  <c r="C51"/>
  <c r="F24" i="18" l="1"/>
  <c r="E24"/>
  <c r="E63" i="3"/>
  <c r="D63"/>
  <c r="E85" i="2"/>
  <c r="D85"/>
  <c r="D71"/>
  <c r="E71"/>
  <c r="E41" i="1"/>
  <c r="D41"/>
  <c r="E29"/>
  <c r="D29"/>
  <c r="E9" i="2"/>
  <c r="D9"/>
  <c r="E24" i="3"/>
  <c r="D24"/>
  <c r="E52" i="2"/>
  <c r="D52"/>
  <c r="E32" i="1"/>
  <c r="E31"/>
  <c r="D49"/>
  <c r="D50"/>
  <c r="D48"/>
  <c r="D47"/>
  <c r="E50"/>
  <c r="E48"/>
  <c r="E49"/>
  <c r="E47"/>
  <c r="D31"/>
  <c r="D32"/>
  <c r="E15" i="2"/>
  <c r="E16"/>
  <c r="D16"/>
  <c r="D15"/>
  <c r="E46" i="1"/>
  <c r="D42"/>
  <c r="D46"/>
  <c r="E28"/>
  <c r="E30"/>
  <c r="D30"/>
  <c r="D28"/>
  <c r="E44"/>
  <c r="E42"/>
  <c r="E40"/>
  <c r="E43"/>
  <c r="D46" i="3"/>
  <c r="E41"/>
  <c r="D41"/>
  <c r="E29"/>
  <c r="D29"/>
  <c r="D14"/>
  <c r="E14"/>
  <c r="D64" i="2"/>
  <c r="E64"/>
  <c r="E44"/>
  <c r="D44"/>
  <c r="D8"/>
  <c r="D7"/>
  <c r="D10"/>
  <c r="D12"/>
  <c r="D14"/>
  <c r="D11"/>
  <c r="D13"/>
  <c r="E14"/>
  <c r="E7"/>
  <c r="E12"/>
  <c r="E8"/>
  <c r="E11"/>
  <c r="E13"/>
  <c r="E10"/>
  <c r="E39" i="1"/>
  <c r="E38"/>
  <c r="E45"/>
  <c r="D38"/>
  <c r="E8"/>
  <c r="D11"/>
  <c r="D8"/>
  <c r="D7"/>
  <c r="E14"/>
  <c r="E11"/>
  <c r="D10"/>
  <c r="D12"/>
  <c r="D13"/>
  <c r="D14"/>
  <c r="D27"/>
  <c r="E25"/>
  <c r="E26"/>
  <c r="E27"/>
  <c r="D44"/>
  <c r="D39"/>
  <c r="E7"/>
  <c r="D45"/>
  <c r="D40"/>
  <c r="D26"/>
  <c r="D25"/>
  <c r="E10"/>
  <c r="E12"/>
  <c r="D43"/>
  <c r="E13"/>
  <c r="E51" l="1"/>
  <c r="D51"/>
  <c r="E51" i="3"/>
  <c r="E33"/>
  <c r="D33"/>
  <c r="D51"/>
  <c r="E15"/>
  <c r="D15"/>
  <c r="E29" i="2"/>
  <c r="D29"/>
  <c r="D20" i="1"/>
  <c r="E20"/>
  <c r="E17" i="2"/>
  <c r="D17"/>
  <c r="D33" i="1"/>
  <c r="E3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<sst xmlns="http://schemas.openxmlformats.org/spreadsheetml/2006/main" count="8528" uniqueCount="375">
  <si>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</si>
  <si>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</si>
  <si>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</si>
  <si>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</si>
  <si>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</si>
  <si>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</si>
  <si>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</si>
  <si>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</si>
  <si>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</si>
  <si>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</si>
  <si>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</si>
  <si>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</si>
  <si>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</si>
  <si>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</si>
  <si>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</si>
  <si>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</si>
  <si>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</si>
  <si>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</si>
  <si>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</si>
  <si>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</si>
  <si>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</si>
  <si>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</si>
  <si>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</si>
  <si>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</si>
  <si>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</si>
  <si>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</si>
  <si>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</si>
  <si>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</si>
  <si>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</si>
  <si>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</si>
  <si>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</si>
  <si>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</si>
  <si>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</si>
  <si>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</si>
  <si>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</si>
  <si>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</si>
  <si>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</si>
  <si>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</si>
  <si>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</si>
  <si>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</si>
  <si>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</si>
  <si>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</si>
  <si>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</si>
  <si>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</si>
  <si>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</si>
  <si>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</si>
  <si>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</si>
  <si>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</si>
  <si>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</si>
  <si>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</si>
  <si>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</si>
  <si>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</si>
  <si>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</si>
  <si>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</si>
  <si>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</si>
  <si>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</si>
  <si>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</si>
  <si>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</si>
  <si>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</si>
  <si>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</si>
  <si>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</si>
  <si>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</si>
  <si>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</si>
  <si>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</si>
  <si>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</si>
  <si>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</si>
  <si>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</si>
  <si>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</si>
  <si>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</si>
  <si>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</si>
  <si>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</si>
  <si>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</si>
  <si>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</si>
  <si>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</si>
  <si>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</si>
  <si>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</si>
  <si>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</si>
  <si>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</si>
  <si>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</si>
  <si>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</si>
  <si>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</si>
  <si>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</si>
  <si>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</si>
  <si>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</si>
  <si>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</si>
  <si>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</si>
  <si>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</si>
  <si>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</si>
  <si>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</si>
  <si>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</si>
  <si>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</si>
  <si>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</si>
  <si>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</si>
  <si>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</si>
  <si>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</si>
  <si>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</si>
  <si>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</si>
  <si>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</si>
  <si>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DP</t>
  </si>
  <si>
    <t>Stewart Title</t>
  </si>
  <si>
    <t>CARSON CITY</t>
  </si>
  <si>
    <t>GARDNERVILLE</t>
  </si>
  <si>
    <t>JMS</t>
  </si>
  <si>
    <t>MDD</t>
  </si>
  <si>
    <t>KB</t>
  </si>
  <si>
    <t>RC</t>
  </si>
  <si>
    <t>CRF</t>
  </si>
  <si>
    <t>SLP</t>
  </si>
  <si>
    <t>AE</t>
  </si>
  <si>
    <t>TO</t>
  </si>
  <si>
    <t>SL</t>
  </si>
  <si>
    <t>AJF</t>
  </si>
  <si>
    <t>True Title and Escrow</t>
  </si>
  <si>
    <t>Westminster Title - Las Vegas</t>
  </si>
  <si>
    <t>TB</t>
  </si>
  <si>
    <t>Reporting Period: JUNE, 2024</t>
  </si>
  <si>
    <t>SINGLE FAM RES.</t>
  </si>
  <si>
    <t>YES</t>
  </si>
  <si>
    <t>LENNAR RENO LLC</t>
  </si>
  <si>
    <t>Core Title</t>
  </si>
  <si>
    <t>NO</t>
  </si>
  <si>
    <t>CONDO/TWNHSE</t>
  </si>
  <si>
    <t>CF</t>
  </si>
  <si>
    <t>ASK</t>
  </si>
  <si>
    <t>DR HORTON INC</t>
  </si>
  <si>
    <t>HENDERSON</t>
  </si>
  <si>
    <t>IK</t>
  </si>
  <si>
    <t>NORTHERN NEVADA HOMES LLC</t>
  </si>
  <si>
    <t>DM</t>
  </si>
  <si>
    <t>PARC FORET II INC</t>
  </si>
  <si>
    <t>SILVERADO SILVER CANYON LLC</t>
  </si>
  <si>
    <t>VACANT LAND</t>
  </si>
  <si>
    <t>REGENCY PARK HOMES INC</t>
  </si>
  <si>
    <t>MOBILE HOME</t>
  </si>
  <si>
    <t>18</t>
  </si>
  <si>
    <t>COMM'L/IND'L</t>
  </si>
  <si>
    <t>2-4 PLEX</t>
  </si>
  <si>
    <t>3</t>
  </si>
  <si>
    <t>JC GOLDEN MESA LLC</t>
  </si>
  <si>
    <t>TRAILS RENO LLC</t>
  </si>
  <si>
    <t>087-661-09</t>
  </si>
  <si>
    <t>025-542-22</t>
  </si>
  <si>
    <t>APARTMENT BLDG.</t>
  </si>
  <si>
    <t>524-051-11</t>
  </si>
  <si>
    <t>ALLO FINANCIAL LLC</t>
  </si>
  <si>
    <t>RYDER CORONA MIRAMONTE LLC</t>
  </si>
  <si>
    <t>17</t>
  </si>
  <si>
    <t>LONGLEY</t>
  </si>
  <si>
    <t>NF</t>
  </si>
  <si>
    <t>FERNLEY</t>
  </si>
  <si>
    <t>MLC</t>
  </si>
  <si>
    <t>BA</t>
  </si>
  <si>
    <t>087-661-36</t>
  </si>
  <si>
    <t>TF</t>
  </si>
  <si>
    <t>TERRENO DEVELOPMENT LLC</t>
  </si>
  <si>
    <t>TH</t>
  </si>
  <si>
    <t>MF</t>
  </si>
  <si>
    <t>DILORETO HOMES OF NEVADA INC</t>
  </si>
  <si>
    <t>RS</t>
  </si>
  <si>
    <t>JUNIPER VILLAGE LLC</t>
  </si>
  <si>
    <t>MAYBERRY</t>
  </si>
  <si>
    <t>EAGLE PEAK BY DESERT WIND LP</t>
  </si>
  <si>
    <t>LM</t>
  </si>
  <si>
    <t>TRUCKEE RIVER GREEN LP</t>
  </si>
  <si>
    <t>510-688-06</t>
  </si>
  <si>
    <t>001-073-02</t>
  </si>
  <si>
    <t>Stewart Title Guaranty</t>
  </si>
  <si>
    <t>HOUSTON</t>
  </si>
  <si>
    <t>FAF</t>
  </si>
  <si>
    <t>RLT</t>
  </si>
  <si>
    <t>NORTH SPRINGS HOMES LLC</t>
  </si>
  <si>
    <t>033-152-02</t>
  </si>
  <si>
    <t>RANCHARRAH RENO VILLAGE D PARTNERS LLC</t>
  </si>
  <si>
    <t>TOLL NV LIMITED PARTNERSHIP</t>
  </si>
  <si>
    <t>TOLL SOUTH RENO LLC</t>
  </si>
  <si>
    <t>TOLL NORTH RENO LLC</t>
  </si>
  <si>
    <t>036-491-02</t>
  </si>
  <si>
    <t>CONVENTIONAL</t>
  </si>
  <si>
    <t>A &amp; D MORTGAGE LLC</t>
  </si>
  <si>
    <t>528-462-24</t>
  </si>
  <si>
    <t>ALL WESTERN MORTGAGE INC</t>
  </si>
  <si>
    <t>036-390-10</t>
  </si>
  <si>
    <t>BMO BANK NA</t>
  </si>
  <si>
    <t>007-161-06</t>
  </si>
  <si>
    <t>CARDINAL FINANCIAL COMPANY LIMITED PARTNERSHIP</t>
  </si>
  <si>
    <t>017-200-52</t>
  </si>
  <si>
    <t>CROSSCOUNTRY MORTGAGE LLC</t>
  </si>
  <si>
    <t>165-043-04</t>
  </si>
  <si>
    <t>FHA</t>
  </si>
  <si>
    <t>FREEDOM MORTGAGE CORPORATION</t>
  </si>
  <si>
    <t>141-153-09</t>
  </si>
  <si>
    <t>FUNDLOANS CAPITAL</t>
  </si>
  <si>
    <t>004-243-11</t>
  </si>
  <si>
    <t>HARD MONEY</t>
  </si>
  <si>
    <t>GOMEZ ALBERTO; DIAZ MELINDA</t>
  </si>
  <si>
    <t>530-051-11</t>
  </si>
  <si>
    <t>GUILD MORTGAGE COMPANY LLC</t>
  </si>
  <si>
    <t>079-551-02</t>
  </si>
  <si>
    <t>518-043-03</t>
  </si>
  <si>
    <t>016-484-36</t>
  </si>
  <si>
    <t>534-513-01</t>
  </si>
  <si>
    <t>530-873-08</t>
  </si>
  <si>
    <t>OCMBC INC</t>
  </si>
  <si>
    <t>014-111-12</t>
  </si>
  <si>
    <t>PRIMELENDING</t>
  </si>
  <si>
    <t>142-172-12</t>
  </si>
  <si>
    <t>VA</t>
  </si>
  <si>
    <t>STREAMLINE MORTGAGE CORPORATION</t>
  </si>
  <si>
    <t>140-213-05</t>
  </si>
  <si>
    <t>COMMERCIAL</t>
  </si>
  <si>
    <t>WALKER &amp; DUNLOP LLC</t>
  </si>
  <si>
    <t>534-562-09; 534-741-02</t>
  </si>
  <si>
    <t>CONSTRUCTION</t>
  </si>
  <si>
    <t>WESTERN ALLIANCE BANK</t>
  </si>
  <si>
    <t>004-151-46</t>
  </si>
  <si>
    <t>036-223-09</t>
  </si>
  <si>
    <t>AMERICAN FINANCIAL NETWORK INC</t>
  </si>
  <si>
    <t>082-224-13</t>
  </si>
  <si>
    <t>APPLEGATE JAMES C TR; APPLEGATE MARVILYN E TR; APPLEGATE FAMILY 1991 TRUST</t>
  </si>
  <si>
    <t>570-033-01</t>
  </si>
  <si>
    <t>AXIA FINANCIAL LLC</t>
  </si>
  <si>
    <t>040-151-02</t>
  </si>
  <si>
    <t>030-413-11</t>
  </si>
  <si>
    <t>BROCHU MICHAEL L TR; BROCHU GABRIELA A TR; BROCHU FAMILY TRUST</t>
  </si>
  <si>
    <t>083-482-21</t>
  </si>
  <si>
    <t>165-102-10</t>
  </si>
  <si>
    <t>FLAGSTAR BANK NA</t>
  </si>
  <si>
    <t>004-151-45</t>
  </si>
  <si>
    <t>GRATZEK ALICE</t>
  </si>
  <si>
    <t>CREDIT LINE</t>
  </si>
  <si>
    <t>GREATER NEVADA CREDIT UNION</t>
  </si>
  <si>
    <t>080-497-25</t>
  </si>
  <si>
    <t>GREATER NEVADA MORTGAGE</t>
  </si>
  <si>
    <t>028-404-14</t>
  </si>
  <si>
    <t>550-363-01</t>
  </si>
  <si>
    <t>041-190-17</t>
  </si>
  <si>
    <t>HERITAGE BANK OF NEVADA</t>
  </si>
  <si>
    <t>011-242-18</t>
  </si>
  <si>
    <t>220-131-02</t>
  </si>
  <si>
    <t>010-451-14</t>
  </si>
  <si>
    <t>128-071-04</t>
  </si>
  <si>
    <t>LANTZMAN MANAGEMENT INC</t>
  </si>
  <si>
    <t>012-072-24</t>
  </si>
  <si>
    <t>MEADOWS BANK</t>
  </si>
  <si>
    <t>152-051-08</t>
  </si>
  <si>
    <t>MOUNTAIN AMERICA FEDERAL CREDIT UNION</t>
  </si>
  <si>
    <t>NATIONSTAR MORTGAGE LLC</t>
  </si>
  <si>
    <t>125-142-02</t>
  </si>
  <si>
    <t>NEVADA STATE BANK</t>
  </si>
  <si>
    <t>024-212-14</t>
  </si>
  <si>
    <t>PEAK RESIDENTIAL LENDING INC</t>
  </si>
  <si>
    <t>554-492-07</t>
  </si>
  <si>
    <t>PREMIER MORTGAGE RESOURCES LLC</t>
  </si>
  <si>
    <t>019-372-11</t>
  </si>
  <si>
    <t>ROSSI VINCENT A TR; ROSSI KATHLEEN D TR; ROSSI VINCENT A FAMILY TRUST</t>
  </si>
  <si>
    <t>021-352-11</t>
  </si>
  <si>
    <t>UNITED FEDERAL CREDIT UNION</t>
  </si>
  <si>
    <t>046-132-02</t>
  </si>
  <si>
    <t>UNITED FEDERAL CREDIT UNION; 33</t>
  </si>
  <si>
    <t>011-255-11</t>
  </si>
  <si>
    <t>UNITED WHOLESALE MORTGAGE LLC</t>
  </si>
  <si>
    <t>208-142-11</t>
  </si>
  <si>
    <t>164-084-16</t>
  </si>
  <si>
    <t>050-278-05</t>
  </si>
  <si>
    <t>LENDSURE MORTGAGE CORP</t>
  </si>
  <si>
    <t>086-212-13</t>
  </si>
  <si>
    <t>WESTSTAR CREDIT UNION</t>
  </si>
  <si>
    <t>160-460-16</t>
  </si>
  <si>
    <t>ALLIANT CREDIT UNION</t>
  </si>
  <si>
    <t>021-413-23</t>
  </si>
  <si>
    <t>ARK LA TEX FINANCIAL SERVICES LLC; ELEVEN MORTGAGE</t>
  </si>
  <si>
    <t>024-211-04</t>
  </si>
  <si>
    <t>BARASHY JOE TR; ALEXANDRITE 777 TRUST; BARASHY ANAT TR; TOPAZ 18 TRUST; FIRST SAVINGS BANK CUSTDN</t>
  </si>
  <si>
    <t>019-473-10</t>
  </si>
  <si>
    <t>FIRST SENTINEL BANK</t>
  </si>
  <si>
    <t>082-223-14</t>
  </si>
  <si>
    <t>GREAT BASIN FEDERAL CREDIT UNION</t>
  </si>
  <si>
    <t>550-062-05</t>
  </si>
  <si>
    <t>017-233-05</t>
  </si>
  <si>
    <t>140-352-13</t>
  </si>
  <si>
    <t>556-641-39</t>
  </si>
  <si>
    <t>568-182-09</t>
  </si>
  <si>
    <t>522-281-04</t>
  </si>
  <si>
    <t>HOMETRUST BANK</t>
  </si>
  <si>
    <t>049-772-01</t>
  </si>
  <si>
    <t>ISERVE RESIDENTIAL LENDING LLC</t>
  </si>
  <si>
    <t>026-323-06</t>
  </si>
  <si>
    <t>JET MORTGAGE; HOME MORTGAGE ALLIANCE CORPORATION</t>
  </si>
  <si>
    <t>510-751-14</t>
  </si>
  <si>
    <t>LE JENNY T; VAY KELVIN K</t>
  </si>
  <si>
    <t>MORTGAGE MANAGEMENT CONSULTANTS INC</t>
  </si>
  <si>
    <t>161-103-02</t>
  </si>
  <si>
    <t>HOME EQUITY</t>
  </si>
  <si>
    <t>NEVADA STATE HOUSING DIVISION</t>
  </si>
  <si>
    <t>550-303-08</t>
  </si>
  <si>
    <t>NEW AMERICAN FUNDING LLC</t>
  </si>
  <si>
    <t>033-112-25</t>
  </si>
  <si>
    <t>049-353-09</t>
  </si>
  <si>
    <t>SBA</t>
  </si>
  <si>
    <t>PLUMAS BANK</t>
  </si>
  <si>
    <t>208-490-22</t>
  </si>
  <si>
    <t>039-137-06 &amp; 07</t>
  </si>
  <si>
    <t>018-261-14</t>
  </si>
  <si>
    <t>QUORUM FEDERAL CREDIT UNION</t>
  </si>
  <si>
    <t>087-081-08</t>
  </si>
  <si>
    <t>504-611-40</t>
  </si>
  <si>
    <t>005-063-10</t>
  </si>
  <si>
    <t>569-214-11</t>
  </si>
  <si>
    <t>131-250-24</t>
  </si>
  <si>
    <t>PRESIDIO MORTGAGE HOLDINGS LP</t>
  </si>
  <si>
    <t>036-072-01</t>
  </si>
  <si>
    <t>AMERICAN PACIFIC MORTGAGE CORPORATION</t>
  </si>
  <si>
    <t>026-515-03</t>
  </si>
  <si>
    <t>ANGEL OAK MORTGAGE SOLUTIONS LLC</t>
  </si>
  <si>
    <t>524-402-01</t>
  </si>
  <si>
    <t>CANOPY MORTGAGE LLC</t>
  </si>
  <si>
    <t>086-774-10</t>
  </si>
  <si>
    <t>200-292-02</t>
  </si>
  <si>
    <t>GOLD STAR MORTGAGE FINANCIAL GROUP CORPORATION</t>
  </si>
  <si>
    <t>031-192-04</t>
  </si>
  <si>
    <t>526-572-20</t>
  </si>
  <si>
    <t>524-163-04</t>
  </si>
  <si>
    <t>027-031-18</t>
  </si>
  <si>
    <t>520-344-07</t>
  </si>
  <si>
    <t>023-490-04</t>
  </si>
  <si>
    <t>JET MORTGAGE; OF HOME MORTGAGE ALLIANCE CORPORATION</t>
  </si>
  <si>
    <t>013-453-43 &amp; 46</t>
  </si>
  <si>
    <t>066-060-01 AND MORE</t>
  </si>
  <si>
    <t>NEVADA STATE BANK NA</t>
  </si>
  <si>
    <t>033-171-07</t>
  </si>
  <si>
    <t>003-190-04</t>
  </si>
  <si>
    <t>OLD SECOND NATIONAL BANK</t>
  </si>
  <si>
    <t>129-270-05</t>
  </si>
  <si>
    <t>OPEN MORTGAGE LLC</t>
  </si>
  <si>
    <t>123-250-09</t>
  </si>
  <si>
    <t>PARKER CLAYTON</t>
  </si>
  <si>
    <t>162-132-02</t>
  </si>
  <si>
    <t>234-512-12</t>
  </si>
  <si>
    <t>087-730-42</t>
  </si>
  <si>
    <t>140-352-02</t>
  </si>
  <si>
    <t>SELECT REAL ESTATE OF NEVADA INC; SELECT GROUP REFRESH &amp; REFURBIS</t>
  </si>
  <si>
    <t>082-092-34</t>
  </si>
  <si>
    <t>STEARNS BANK NATIONAL ASSOCIATION</t>
  </si>
  <si>
    <t>003-201-01 AND MORE</t>
  </si>
  <si>
    <t>UNION SECURITY INSURANCE COMPANY</t>
  </si>
  <si>
    <t>077-530-01</t>
  </si>
  <si>
    <t>143-101-04</t>
  </si>
  <si>
    <t>530-692-24</t>
  </si>
  <si>
    <t>US BANK NA</t>
  </si>
  <si>
    <t>021-010-01</t>
  </si>
  <si>
    <t>WELLS FARGO BANK NA</t>
  </si>
  <si>
    <t>WELLS FARGO BANK NATIONAL ASSOCIATION</t>
  </si>
  <si>
    <t>516-321-06 AND MORE</t>
  </si>
  <si>
    <t>013-491-27</t>
  </si>
  <si>
    <t>MANN MORTGAGE LLC</t>
  </si>
  <si>
    <t>PIKAKE INVESTMENTS LLC</t>
  </si>
  <si>
    <t>132-030-58</t>
  </si>
  <si>
    <t>FIRST NATIONAL BANK OF AMERICA</t>
  </si>
  <si>
    <t>CAL</t>
  </si>
  <si>
    <t>CT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</si>
  <si>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</si>
  <si>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</si>
  <si>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</si>
  <si>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</si>
  <si>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</si>
  <si>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</si>
  <si>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</si>
  <si>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</si>
  <si>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</si>
  <si>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</si>
  <si>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</si>
  <si>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</t>
  </si>
  <si>
    <t>Deed Of Trust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</si>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</sst>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STATS'!$A$7:$A$19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DHI Title of Nevada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Core Title</c:v>
                </c:pt>
                <c:pt idx="11">
                  <c:v>Stewart Title Guaranty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STATS'!$B$7:$B$19</c:f>
              <c:numCache>
                <c:formatCode>0</c:formatCode>
                <c:ptCount val="13"/>
                <c:pt idx="0">
                  <c:v>257</c:v>
                </c:pt>
                <c:pt idx="1">
                  <c:v>173</c:v>
                </c:pt>
                <c:pt idx="2">
                  <c:v>127</c:v>
                </c:pt>
                <c:pt idx="3">
                  <c:v>41</c:v>
                </c:pt>
                <c:pt idx="4">
                  <c:v>30</c:v>
                </c:pt>
                <c:pt idx="5">
                  <c:v>25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</c:ser>
        <c:shape val="box"/>
        <c:axId val="121649408"/>
        <c:axId val="123588608"/>
        <c:axId val="0"/>
      </c:bar3DChart>
      <c:catAx>
        <c:axId val="121649408"/>
        <c:scaling>
          <c:orientation val="minMax"/>
        </c:scaling>
        <c:axPos val="b"/>
        <c:numFmt formatCode="General" sourceLinked="1"/>
        <c:majorTickMark val="none"/>
        <c:tickLblPos val="nextTo"/>
        <c:crossAx val="123588608"/>
        <c:crosses val="autoZero"/>
        <c:auto val="1"/>
        <c:lblAlgn val="ctr"/>
        <c:lblOffset val="100"/>
      </c:catAx>
      <c:valAx>
        <c:axId val="123588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1649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STATS'!$A$25:$A$32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Stewart Title Guaranty</c:v>
                </c:pt>
                <c:pt idx="6">
                  <c:v>Toiyabe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STATS'!$B$25:$B$32</c:f>
              <c:numCache>
                <c:formatCode>0</c:formatCode>
                <c:ptCount val="8"/>
                <c:pt idx="0">
                  <c:v>29</c:v>
                </c:pt>
                <c:pt idx="1">
                  <c:v>29</c:v>
                </c:pt>
                <c:pt idx="2">
                  <c:v>27</c:v>
                </c:pt>
                <c:pt idx="3">
                  <c:v>18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23643776"/>
        <c:axId val="123645312"/>
        <c:axId val="0"/>
      </c:bar3DChart>
      <c:catAx>
        <c:axId val="123643776"/>
        <c:scaling>
          <c:orientation val="minMax"/>
        </c:scaling>
        <c:axPos val="b"/>
        <c:numFmt formatCode="General" sourceLinked="1"/>
        <c:majorTickMark val="none"/>
        <c:tickLblPos val="nextTo"/>
        <c:crossAx val="123645312"/>
        <c:crosses val="autoZero"/>
        <c:auto val="1"/>
        <c:lblAlgn val="ctr"/>
        <c:lblOffset val="100"/>
      </c:catAx>
      <c:valAx>
        <c:axId val="123645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643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STATS'!$A$38:$A$50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DHI Title of Nevada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Core Title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STATS'!$B$38:$B$50</c:f>
              <c:numCache>
                <c:formatCode>0</c:formatCode>
                <c:ptCount val="13"/>
                <c:pt idx="0">
                  <c:v>286</c:v>
                </c:pt>
                <c:pt idx="1">
                  <c:v>200</c:v>
                </c:pt>
                <c:pt idx="2">
                  <c:v>156</c:v>
                </c:pt>
                <c:pt idx="3">
                  <c:v>59</c:v>
                </c:pt>
                <c:pt idx="4">
                  <c:v>30</c:v>
                </c:pt>
                <c:pt idx="5">
                  <c:v>25</c:v>
                </c:pt>
                <c:pt idx="6">
                  <c:v>18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</c:numCache>
            </c:numRef>
          </c:val>
        </c:ser>
        <c:shape val="box"/>
        <c:axId val="123659392"/>
        <c:axId val="123660928"/>
        <c:axId val="0"/>
      </c:bar3DChart>
      <c:catAx>
        <c:axId val="123659392"/>
        <c:scaling>
          <c:orientation val="minMax"/>
        </c:scaling>
        <c:axPos val="b"/>
        <c:numFmt formatCode="General" sourceLinked="1"/>
        <c:majorTickMark val="none"/>
        <c:tickLblPos val="nextTo"/>
        <c:crossAx val="123660928"/>
        <c:crosses val="autoZero"/>
        <c:auto val="1"/>
        <c:lblAlgn val="ctr"/>
        <c:lblOffset val="100"/>
      </c:catAx>
      <c:valAx>
        <c:axId val="1236609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659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STATS'!$A$7:$A$19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DHI Title of Nevada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Core Title</c:v>
                </c:pt>
                <c:pt idx="11">
                  <c:v>Stewart Title Guaranty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STATS'!$C$7:$C$19</c:f>
              <c:numCache>
                <c:formatCode>"$"#,##0</c:formatCode>
                <c:ptCount val="13"/>
                <c:pt idx="0">
                  <c:v>172018844.72999999</c:v>
                </c:pt>
                <c:pt idx="1">
                  <c:v>105881156</c:v>
                </c:pt>
                <c:pt idx="2">
                  <c:v>109957401.95999999</c:v>
                </c:pt>
                <c:pt idx="3">
                  <c:v>40995967.32</c:v>
                </c:pt>
                <c:pt idx="4">
                  <c:v>26016189</c:v>
                </c:pt>
                <c:pt idx="5">
                  <c:v>11963206</c:v>
                </c:pt>
                <c:pt idx="6">
                  <c:v>7223355</c:v>
                </c:pt>
                <c:pt idx="7">
                  <c:v>5615989</c:v>
                </c:pt>
                <c:pt idx="8">
                  <c:v>6449500</c:v>
                </c:pt>
                <c:pt idx="9">
                  <c:v>2267400</c:v>
                </c:pt>
                <c:pt idx="10">
                  <c:v>745000</c:v>
                </c:pt>
                <c:pt idx="11">
                  <c:v>733000</c:v>
                </c:pt>
                <c:pt idx="12">
                  <c:v>1230000</c:v>
                </c:pt>
              </c:numCache>
            </c:numRef>
          </c:val>
        </c:ser>
        <c:shape val="box"/>
        <c:axId val="123974016"/>
        <c:axId val="123975552"/>
        <c:axId val="0"/>
      </c:bar3DChart>
      <c:catAx>
        <c:axId val="123974016"/>
        <c:scaling>
          <c:orientation val="minMax"/>
        </c:scaling>
        <c:axPos val="b"/>
        <c:numFmt formatCode="General" sourceLinked="1"/>
        <c:majorTickMark val="none"/>
        <c:tickLblPos val="nextTo"/>
        <c:crossAx val="123975552"/>
        <c:crosses val="autoZero"/>
        <c:auto val="1"/>
        <c:lblAlgn val="ctr"/>
        <c:lblOffset val="100"/>
      </c:catAx>
      <c:valAx>
        <c:axId val="123975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974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STATS'!$A$25:$A$32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Stewart Title Guaranty</c:v>
                </c:pt>
                <c:pt idx="6">
                  <c:v>Toiyabe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STATS'!$C$25:$C$32</c:f>
              <c:numCache>
                <c:formatCode>"$"#,##0</c:formatCode>
                <c:ptCount val="8"/>
                <c:pt idx="0">
                  <c:v>88851598</c:v>
                </c:pt>
                <c:pt idx="1">
                  <c:v>13068662</c:v>
                </c:pt>
                <c:pt idx="2">
                  <c:v>7553228</c:v>
                </c:pt>
                <c:pt idx="3">
                  <c:v>65117028</c:v>
                </c:pt>
                <c:pt idx="4">
                  <c:v>588000</c:v>
                </c:pt>
                <c:pt idx="5">
                  <c:v>4302669</c:v>
                </c:pt>
                <c:pt idx="6">
                  <c:v>419000</c:v>
                </c:pt>
                <c:pt idx="7">
                  <c:v>173000</c:v>
                </c:pt>
              </c:numCache>
            </c:numRef>
          </c:val>
        </c:ser>
        <c:shape val="box"/>
        <c:axId val="124128640"/>
        <c:axId val="124134528"/>
        <c:axId val="0"/>
      </c:bar3DChart>
      <c:catAx>
        <c:axId val="124128640"/>
        <c:scaling>
          <c:orientation val="minMax"/>
        </c:scaling>
        <c:axPos val="b"/>
        <c:numFmt formatCode="General" sourceLinked="1"/>
        <c:majorTickMark val="none"/>
        <c:tickLblPos val="nextTo"/>
        <c:crossAx val="124134528"/>
        <c:crosses val="autoZero"/>
        <c:auto val="1"/>
        <c:lblAlgn val="ctr"/>
        <c:lblOffset val="100"/>
      </c:catAx>
      <c:valAx>
        <c:axId val="124134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128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STATS'!$A$38:$A$50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DHI Title of Nevada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Core Title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STATS'!$C$38:$C$50</c:f>
              <c:numCache>
                <c:formatCode>"$"#,##0</c:formatCode>
                <c:ptCount val="13"/>
                <c:pt idx="0">
                  <c:v>185087506.72999999</c:v>
                </c:pt>
                <c:pt idx="1">
                  <c:v>113434384</c:v>
                </c:pt>
                <c:pt idx="2">
                  <c:v>198808999.96000001</c:v>
                </c:pt>
                <c:pt idx="3">
                  <c:v>106112995.31999999</c:v>
                </c:pt>
                <c:pt idx="4">
                  <c:v>26016189</c:v>
                </c:pt>
                <c:pt idx="5">
                  <c:v>11963206</c:v>
                </c:pt>
                <c:pt idx="6">
                  <c:v>7811355</c:v>
                </c:pt>
                <c:pt idx="7">
                  <c:v>5615989</c:v>
                </c:pt>
                <c:pt idx="8">
                  <c:v>6449500</c:v>
                </c:pt>
                <c:pt idx="9">
                  <c:v>2686400</c:v>
                </c:pt>
                <c:pt idx="10">
                  <c:v>5035669</c:v>
                </c:pt>
                <c:pt idx="11">
                  <c:v>745000</c:v>
                </c:pt>
                <c:pt idx="12">
                  <c:v>1403000</c:v>
                </c:pt>
              </c:numCache>
            </c:numRef>
          </c:val>
        </c:ser>
        <c:shape val="box"/>
        <c:axId val="124148352"/>
        <c:axId val="124166528"/>
        <c:axId val="0"/>
      </c:bar3DChart>
      <c:catAx>
        <c:axId val="124148352"/>
        <c:scaling>
          <c:orientation val="minMax"/>
        </c:scaling>
        <c:axPos val="b"/>
        <c:numFmt formatCode="General" sourceLinked="1"/>
        <c:majorTickMark val="none"/>
        <c:tickLblPos val="nextTo"/>
        <c:crossAx val="124166528"/>
        <c:crosses val="autoZero"/>
        <c:auto val="1"/>
        <c:lblAlgn val="ctr"/>
        <c:lblOffset val="100"/>
      </c:catAx>
      <c:valAx>
        <c:axId val="124166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148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55</xdr:row>
      <xdr:rowOff>9525</xdr:rowOff>
    </xdr:from>
    <xdr:to>
      <xdr:col>6</xdr:col>
      <xdr:colOff>1152524</xdr:colOff>
      <xdr:row>72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73</xdr:row>
      <xdr:rowOff>19050</xdr:rowOff>
    </xdr:from>
    <xdr:to>
      <xdr:col>6</xdr:col>
      <xdr:colOff>1152524</xdr:colOff>
      <xdr:row>90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91</xdr:row>
      <xdr:rowOff>0</xdr:rowOff>
    </xdr:from>
    <xdr:to>
      <xdr:col>6</xdr:col>
      <xdr:colOff>1143000</xdr:colOff>
      <xdr:row>107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20</xdr:col>
      <xdr:colOff>190500</xdr:colOff>
      <xdr:row>71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73</xdr:row>
      <xdr:rowOff>9525</xdr:rowOff>
    </xdr:from>
    <xdr:to>
      <xdr:col>20</xdr:col>
      <xdr:colOff>190499</xdr:colOff>
      <xdr:row>90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91</xdr:row>
      <xdr:rowOff>9525</xdr:rowOff>
    </xdr:from>
    <xdr:to>
      <xdr:col>20</xdr:col>
      <xdr:colOff>180974</xdr:colOff>
      <xdr:row>108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475.378010995373" createdVersion="3" refreshedVersion="3" minRefreshableVersion="3" recordCount="111">
  <cacheSource type="worksheet">
    <worksheetSource name="Table4"/>
  </cacheSource>
  <cacheFields count="8">
    <cacheField name="FULLNAME" numFmtId="0">
      <sharedItems containsBlank="1" count="16">
        <s v="First American Title"/>
        <s v="First Centennial Title"/>
        <s v="Landmark Title"/>
        <s v="Stewart Title"/>
        <s v="Stewart Title Guaranty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HARD MONEY"/>
        <s v="COMMERCIAL"/>
        <s v="CONSTRUCTION"/>
        <s v="VA"/>
        <s v="CREDIT LINE"/>
        <s v="HOME EQUITY"/>
        <s v="SBA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59629" maxValue="5466799"/>
    </cacheField>
    <cacheField name="AMOUNT" numFmtId="165">
      <sharedItems containsSemiMixedTypes="0" containsString="0" containsNumber="1" containsInteger="1" minValue="16574" maxValue="57519000"/>
    </cacheField>
    <cacheField name="RECDATE" numFmtId="14">
      <sharedItems containsSemiMixedTypes="0" containsNonDate="0" containsDate="1" containsString="0" minDate="2024-06-03T00:00:00" maxDate="2024-06-29T00:00:00"/>
    </cacheField>
    <cacheField name="LENDER" numFmtId="0">
      <sharedItems containsBlank="1" count="149">
        <s v="GUILD MORTGAGE COMPANY LLC"/>
        <s v="ALL WESTERN MORTGAGE INC"/>
        <s v="CARDINAL FINANCIAL COMPANY LIMITED PARTNERSHIP"/>
        <s v="FUNDLOANS CAPITAL"/>
        <s v="FREEDOM MORTGAGE CORPORATION"/>
        <s v="BMO BANK NA"/>
        <s v="GOMEZ ALBERTO; DIAZ MELINDA"/>
        <s v="OCMBC INC"/>
        <s v="WALKER &amp; DUNLOP LLC"/>
        <s v="PRIMELENDING"/>
        <s v="WESTERN ALLIANCE BANK"/>
        <s v="STREAMLINE MORTGAGE CORPORATION"/>
        <s v="A &amp; D MORTGAGE LLC"/>
        <s v="CROSSCOUNTRY MORTGAGE LLC"/>
        <s v="PEAK RESIDENTIAL LENDING INC"/>
        <s v="NATIONSTAR MORTGAGE LLC"/>
        <s v="FLAGSTAR BANK NA"/>
        <s v="HERITAGE BANK OF NEVADA"/>
        <s v="UNITED WHOLESALE MORTGAGE LLC"/>
        <s v="PREMIER MORTGAGE RESOURCES LLC"/>
        <s v="GREATER NEVADA CREDIT UNION"/>
        <s v="UNITED FEDERAL CREDIT UNION"/>
        <s v="UNITED FEDERAL CREDIT UNION; 33"/>
        <s v="APPLEGATE JAMES C TR; APPLEGATE MARVILYN E TR; APPLEGATE FAMILY 1991 TRUST"/>
        <s v="AMERICAN FINANCIAL NETWORK INC"/>
        <s v="MOUNTAIN AMERICA FEDERAL CREDIT UNION"/>
        <s v="ROSSI VINCENT A TR; ROSSI KATHLEEN D TR; ROSSI VINCENT A FAMILY TRUST"/>
        <s v="NEVADA STATE BANK"/>
        <s v="MEADOWS BANK"/>
        <s v="AXIA FINANCIAL LLC"/>
        <s v="ALLO FINANCIAL LLC"/>
        <s v="BROCHU MICHAEL L TR; BROCHU GABRIELA A TR; BROCHU FAMILY TRUST"/>
        <s v="GRATZEK ALICE"/>
        <s v="GREATER NEVADA MORTGAGE"/>
        <s v="LANTZMAN MANAGEMENT INC"/>
        <s v="LENDSURE MORTGAGE CORP"/>
        <s v="WESTSTAR CREDIT UNION"/>
        <s v="HOMETRUST BANK"/>
        <s v="NEVADA STATE HOUSING DIVISION"/>
        <s v="MORTGAGE MANAGEMENT CONSULTANTS INC"/>
        <s v="JET MORTGAGE; HOME MORTGAGE ALLIANCE CORPORATION"/>
        <s v="BARASHY JOE TR; ALEXANDRITE 777 TRUST; BARASHY ANAT TR; TOPAZ 18 TRUST; FIRST SAVINGS BANK CUSTDN"/>
        <s v="FIRST SENTINEL BANK"/>
        <s v="ALLIANT CREDIT UNION"/>
        <s v="PLUMAS BANK"/>
        <s v="GREAT BASIN FEDERAL CREDIT UNION"/>
        <s v="NEW AMERICAN FUNDING LLC"/>
        <s v="LE JENNY T; VAY KELVIN K"/>
        <s v="ARK LA TEX FINANCIAL SERVICES LLC; ELEVEN MORTGAGE"/>
        <s v="ISERVE RESIDENTIAL LENDING LLC"/>
        <s v="QUORUM FEDERAL CREDIT UNION"/>
        <s v="PRESIDIO MORTGAGE HOLDINGS LP"/>
        <s v="UNION SECURITY INSURANCE COMPANY"/>
        <s v="SELECT REAL ESTATE OF NEVADA INC; SELECT GROUP REFRESH &amp; REFURBIS"/>
        <s v="WELLS FARGO BANK NATIONAL ASSOCIATION"/>
        <s v="OLD SECOND NATIONAL BANK"/>
        <s v="WELLS FARGO BANK NA"/>
        <s v="ANGEL OAK MORTGAGE SOLUTIONS LLC"/>
        <s v="JET MORTGAGE; OF HOME MORTGAGE ALLIANCE CORPORATION"/>
        <s v="PARKER CLAYTON"/>
        <s v="CANOPY MORTGAGE LLC"/>
        <s v="AMERICAN PACIFIC MORTGAGE CORPORATION"/>
        <s v="NEVADA STATE BANK NA"/>
        <s v="US BANK NA"/>
        <s v="GOLD STAR MORTGAGE FINANCIAL GROUP CORPORATION"/>
        <s v="STEARNS BANK NATIONAL ASSOCIATION"/>
        <s v="OPEN MORTGAGE LLC"/>
        <s v="PIKAKE INVESTMENTS LLC"/>
        <s v="MANN MORTGAGE LLC"/>
        <s v="FIRST NATIONAL BANK OF AMERICA"/>
        <m u="1"/>
        <s v="FINANCE OF AMERICA MORTGAGE LLC" u="1"/>
        <s v="GUARANTEED RATE INC" u="1"/>
        <s v="BRANDON LEE, BRANDIE LEE" u="1"/>
        <s v="LIBERTY HOME EQUITY SOLUTIONS" u="1"/>
        <s v="STEARNS LENDING LLC" u="1"/>
        <s v="BOKF NA" u="1"/>
        <s v="SYNERGY HOME MORTGAGE LLC" u="1"/>
        <s v="STATE FARM BANK FSB" u="1"/>
        <s v="GUILD MORTGAGE COMPANY" u="1"/>
        <s v="ONETRUST HOME LOANS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AMERIFIRST FINANCIAL INC" u="1"/>
        <s v="UMPQUA BANK" u="1"/>
        <s v="FAIRWAY INDEPENDENT MORTGAGE CORPORAT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475.386515740742" createdVersion="3" refreshedVersion="3" minRefreshableVersion="3" recordCount="697">
  <cacheSource type="worksheet">
    <worksheetSource name="Table5"/>
  </cacheSource>
  <cacheFields count="10">
    <cacheField name="FULLNAME" numFmtId="0">
      <sharedItems count="13">
        <s v="Calatlantic Title West"/>
        <s v="Core Title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0">
        <s v="MCCARRAN"/>
        <s v="KIETZKE"/>
        <s v="CARSON CITY"/>
        <s v="NEIL"/>
        <s v="INCLINE"/>
        <s v="HENDERSON"/>
        <s v="LAKESIDEMOANA"/>
        <s v="DAMONTE"/>
        <s v="RIDGEVIEW"/>
        <s v="SPARKS"/>
        <s v="ZEPHYR"/>
        <s v="GARDNERVILLE"/>
        <s v="PLUMB"/>
        <s v="LONGLEY"/>
        <s v="MAYBERRY"/>
        <s v="FERNLEY"/>
        <s v="LAS VEGAS"/>
        <s v="HOUSTON"/>
        <s v="LAKESIDE"/>
        <s v="RENO CORPORATE"/>
      </sharedItems>
    </cacheField>
    <cacheField name="EO" numFmtId="0">
      <sharedItems count="51">
        <s v="LH"/>
        <s v="CF"/>
        <s v="ASK"/>
        <s v="KDJ"/>
        <s v="N/A"/>
        <s v="TM"/>
        <s v="JP"/>
        <s v="VD"/>
        <s v="TW"/>
        <s v="CC"/>
        <s v="DM"/>
        <s v="IK"/>
        <s v="12"/>
        <s v="24"/>
        <s v="9"/>
        <s v="21"/>
        <s v="5"/>
        <s v="10"/>
        <s v="15"/>
        <s v="4"/>
        <s v="17"/>
        <s v="20"/>
        <s v="3"/>
        <s v="18"/>
        <s v="UNK"/>
        <s v="DP"/>
        <s v="NF"/>
        <s v="RS"/>
        <s v="MDD"/>
        <s v="CRF"/>
        <s v="TF"/>
        <s v="LM"/>
        <s v="JMS"/>
        <s v="TH"/>
        <s v="BA"/>
        <s v="KB"/>
        <s v="SAB"/>
        <s v="MF"/>
        <s v="RC"/>
        <s v="MLC"/>
        <s v="NCS"/>
        <s v="SL"/>
        <s v="AJF"/>
        <s v="CD"/>
        <s v="SLP"/>
        <s v="TO"/>
        <s v="FAF"/>
        <s v="AE"/>
        <s v="RLT"/>
        <s v="YC"/>
        <s v="TB"/>
      </sharedItems>
    </cacheField>
    <cacheField name="PROPTYPE" numFmtId="0">
      <sharedItems count="7">
        <s v="SINGLE FAM RES."/>
        <s v="CONDO/TWNHSE"/>
        <s v="MOBILE HOME"/>
        <s v="VACANT LAND"/>
        <s v="APARTMENT BLDG."/>
        <s v="COMM'L/IND'L"/>
        <s v="2-4 PLEX"/>
      </sharedItems>
    </cacheField>
    <cacheField name="DOCNUM" numFmtId="0">
      <sharedItems containsSemiMixedTypes="0" containsString="0" containsNumber="1" containsInteger="1" minValue="5459602" maxValue="5466825"/>
    </cacheField>
    <cacheField name="AMOUNT" numFmtId="165">
      <sharedItems containsSemiMixedTypes="0" containsString="0" containsNumber="1" minValue="5200" maxValue="8742035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6-03T00:00:00" maxDate="2024-06-29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x v="0"/>
    <s v="FA"/>
    <x v="0"/>
    <s v="530-051-11"/>
    <n v="5466528"/>
    <n v="42000"/>
    <d v="2024-06-28T00:00:00"/>
    <x v="0"/>
  </r>
  <r>
    <x v="0"/>
    <s v="FA"/>
    <x v="0"/>
    <s v="528-462-24"/>
    <n v="5461530"/>
    <n v="500000"/>
    <d v="2024-06-12T00:00:00"/>
    <x v="1"/>
  </r>
  <r>
    <x v="0"/>
    <s v="FA"/>
    <x v="0"/>
    <s v="007-161-06"/>
    <n v="5462967"/>
    <n v="693000"/>
    <d v="2024-06-20T00:00:00"/>
    <x v="2"/>
  </r>
  <r>
    <x v="0"/>
    <s v="FA"/>
    <x v="0"/>
    <s v="141-153-09"/>
    <n v="5466140"/>
    <n v="340000"/>
    <d v="2024-06-27T00:00:00"/>
    <x v="3"/>
  </r>
  <r>
    <x v="0"/>
    <s v="FA"/>
    <x v="1"/>
    <s v="165-043-04"/>
    <n v="5461014"/>
    <n v="234279"/>
    <d v="2024-06-10T00:00:00"/>
    <x v="4"/>
  </r>
  <r>
    <x v="0"/>
    <s v="FA"/>
    <x v="0"/>
    <s v="036-390-10"/>
    <n v="5461124"/>
    <n v="100000"/>
    <d v="2024-06-10T00:00:00"/>
    <x v="5"/>
  </r>
  <r>
    <x v="0"/>
    <s v="FA"/>
    <x v="2"/>
    <s v="004-243-11"/>
    <n v="5466332"/>
    <n v="90000"/>
    <d v="2024-06-27T00:00:00"/>
    <x v="6"/>
  </r>
  <r>
    <x v="0"/>
    <s v="FA"/>
    <x v="0"/>
    <s v="530-873-08"/>
    <n v="5463047"/>
    <n v="246999"/>
    <d v="2024-06-20T00:00:00"/>
    <x v="7"/>
  </r>
  <r>
    <x v="0"/>
    <s v="FA"/>
    <x v="0"/>
    <s v="534-513-01"/>
    <n v="5466526"/>
    <n v="42000"/>
    <d v="2024-06-28T00:00:00"/>
    <x v="0"/>
  </r>
  <r>
    <x v="0"/>
    <s v="FA"/>
    <x v="3"/>
    <s v="140-213-05"/>
    <n v="5466172"/>
    <n v="57519000"/>
    <d v="2024-06-27T00:00:00"/>
    <x v="8"/>
  </r>
  <r>
    <x v="0"/>
    <s v="FA"/>
    <x v="1"/>
    <s v="014-111-12"/>
    <n v="5466539"/>
    <n v="468050"/>
    <d v="2024-06-28T00:00:00"/>
    <x v="9"/>
  </r>
  <r>
    <x v="0"/>
    <s v="FA"/>
    <x v="4"/>
    <s v="534-562-09; 534-741-02"/>
    <n v="5466548"/>
    <n v="2970000"/>
    <d v="2024-06-28T00:00:00"/>
    <x v="10"/>
  </r>
  <r>
    <x v="0"/>
    <s v="FA"/>
    <x v="0"/>
    <s v="079-551-02"/>
    <n v="5466637"/>
    <n v="466600"/>
    <d v="2024-06-28T00:00:00"/>
    <x v="0"/>
  </r>
  <r>
    <x v="0"/>
    <s v="FA"/>
    <x v="0"/>
    <s v="518-043-03"/>
    <n v="5466652"/>
    <n v="62000"/>
    <d v="2024-06-28T00:00:00"/>
    <x v="0"/>
  </r>
  <r>
    <x v="0"/>
    <s v="FA"/>
    <x v="0"/>
    <s v="016-484-36"/>
    <n v="5462416"/>
    <n v="50000"/>
    <d v="2024-06-17T00:00:00"/>
    <x v="0"/>
  </r>
  <r>
    <x v="0"/>
    <s v="FA"/>
    <x v="5"/>
    <s v="142-172-12"/>
    <n v="5459840"/>
    <n v="763600"/>
    <d v="2024-06-04T00:00:00"/>
    <x v="11"/>
  </r>
  <r>
    <x v="0"/>
    <s v="FA"/>
    <x v="0"/>
    <s v="036-491-02"/>
    <n v="5459649"/>
    <n v="300000"/>
    <d v="2024-06-03T00:00:00"/>
    <x v="12"/>
  </r>
  <r>
    <x v="0"/>
    <s v="FA"/>
    <x v="0"/>
    <s v="017-200-52"/>
    <n v="5464309"/>
    <n v="229500"/>
    <d v="2024-06-24T00:00:00"/>
    <x v="13"/>
  </r>
  <r>
    <x v="1"/>
    <s v="FC"/>
    <x v="0"/>
    <s v="024-212-14"/>
    <n v="5461401"/>
    <n v="192000"/>
    <d v="2024-06-11T00:00:00"/>
    <x v="14"/>
  </r>
  <r>
    <x v="1"/>
    <s v="FC"/>
    <x v="0"/>
    <s v="087-661-09"/>
    <n v="5464165"/>
    <n v="298900"/>
    <d v="2024-06-21T00:00:00"/>
    <x v="15"/>
  </r>
  <r>
    <x v="1"/>
    <s v="FC"/>
    <x v="0"/>
    <s v="165-102-10"/>
    <n v="5464754"/>
    <n v="190000"/>
    <d v="2024-06-24T00:00:00"/>
    <x v="16"/>
  </r>
  <r>
    <x v="1"/>
    <s v="FC"/>
    <x v="6"/>
    <s v="010-451-14"/>
    <n v="5463463"/>
    <n v="70000"/>
    <d v="2024-06-20T00:00:00"/>
    <x v="17"/>
  </r>
  <r>
    <x v="1"/>
    <s v="FC"/>
    <x v="0"/>
    <s v="011-255-11"/>
    <n v="5461453"/>
    <n v="396000"/>
    <d v="2024-06-11T00:00:00"/>
    <x v="18"/>
  </r>
  <r>
    <x v="1"/>
    <s v="FC"/>
    <x v="0"/>
    <s v="554-492-07"/>
    <n v="5461464"/>
    <n v="342000"/>
    <d v="2024-06-11T00:00:00"/>
    <x v="19"/>
  </r>
  <r>
    <x v="1"/>
    <s v="FC"/>
    <x v="6"/>
    <s v="025-542-22"/>
    <n v="5462903"/>
    <n v="30800"/>
    <d v="2024-06-20T00:00:00"/>
    <x v="20"/>
  </r>
  <r>
    <x v="1"/>
    <s v="FC"/>
    <x v="0"/>
    <s v="021-352-11"/>
    <n v="5462376"/>
    <n v="350000"/>
    <d v="2024-06-17T00:00:00"/>
    <x v="21"/>
  </r>
  <r>
    <x v="1"/>
    <s v="FC"/>
    <x v="4"/>
    <s v="046-132-02"/>
    <n v="5462814"/>
    <n v="1487000"/>
    <d v="2024-06-18T00:00:00"/>
    <x v="22"/>
  </r>
  <r>
    <x v="1"/>
    <s v="FC"/>
    <x v="2"/>
    <s v="082-224-13"/>
    <n v="5461853"/>
    <n v="300000"/>
    <d v="2024-06-13T00:00:00"/>
    <x v="23"/>
  </r>
  <r>
    <x v="1"/>
    <s v="FC"/>
    <x v="0"/>
    <s v="036-223-09"/>
    <n v="5462526"/>
    <n v="348000"/>
    <d v="2024-06-17T00:00:00"/>
    <x v="24"/>
  </r>
  <r>
    <x v="1"/>
    <s v="FC"/>
    <x v="4"/>
    <s v="152-051-08"/>
    <n v="5462486"/>
    <n v="1315000"/>
    <d v="2024-06-17T00:00:00"/>
    <x v="25"/>
  </r>
  <r>
    <x v="1"/>
    <s v="FC"/>
    <x v="0"/>
    <s v="083-482-21"/>
    <n v="5462169"/>
    <n v="180000"/>
    <d v="2024-06-14T00:00:00"/>
    <x v="13"/>
  </r>
  <r>
    <x v="1"/>
    <s v="FC"/>
    <x v="2"/>
    <s v="019-372-11"/>
    <n v="5462826"/>
    <n v="35000"/>
    <d v="2024-06-18T00:00:00"/>
    <x v="26"/>
  </r>
  <r>
    <x v="1"/>
    <s v="FC"/>
    <x v="6"/>
    <s v="011-242-18"/>
    <n v="5460987"/>
    <n v="50000"/>
    <d v="2024-06-10T00:00:00"/>
    <x v="17"/>
  </r>
  <r>
    <x v="1"/>
    <s v="FC"/>
    <x v="6"/>
    <s v="125-142-02"/>
    <n v="5460134"/>
    <n v="1200000"/>
    <d v="2024-06-05T00:00:00"/>
    <x v="27"/>
  </r>
  <r>
    <x v="1"/>
    <s v="FC"/>
    <x v="3"/>
    <s v="012-072-24"/>
    <n v="5460263"/>
    <n v="600000"/>
    <d v="2024-06-05T00:00:00"/>
    <x v="28"/>
  </r>
  <r>
    <x v="1"/>
    <s v="FC"/>
    <x v="0"/>
    <s v="550-363-01"/>
    <n v="5460323"/>
    <n v="60000"/>
    <d v="2024-06-06T00:00:00"/>
    <x v="0"/>
  </r>
  <r>
    <x v="1"/>
    <s v="FC"/>
    <x v="0"/>
    <s v="040-151-02"/>
    <n v="5461064"/>
    <n v="1032000"/>
    <d v="2024-06-10T00:00:00"/>
    <x v="29"/>
  </r>
  <r>
    <x v="1"/>
    <s v="FC"/>
    <x v="2"/>
    <s v="004-151-46"/>
    <n v="5459934"/>
    <n v="272000"/>
    <d v="2024-06-04T00:00:00"/>
    <x v="30"/>
  </r>
  <r>
    <x v="1"/>
    <s v="FC"/>
    <x v="2"/>
    <s v="030-413-11"/>
    <n v="5460733"/>
    <n v="25000"/>
    <d v="2024-06-07T00:00:00"/>
    <x v="31"/>
  </r>
  <r>
    <x v="1"/>
    <s v="FC"/>
    <x v="0"/>
    <s v="570-033-01"/>
    <n v="5465656"/>
    <n v="210000"/>
    <d v="2024-06-26T00:00:00"/>
    <x v="29"/>
  </r>
  <r>
    <x v="1"/>
    <s v="FC"/>
    <x v="0"/>
    <s v="028-404-14"/>
    <n v="5466525"/>
    <n v="309000"/>
    <d v="2024-06-28T00:00:00"/>
    <x v="0"/>
  </r>
  <r>
    <x v="1"/>
    <s v="FC"/>
    <x v="2"/>
    <s v="004-151-45"/>
    <n v="5459933"/>
    <n v="400000"/>
    <d v="2024-06-04T00:00:00"/>
    <x v="32"/>
  </r>
  <r>
    <x v="1"/>
    <s v="FC"/>
    <x v="1"/>
    <s v="080-497-25"/>
    <n v="5465465"/>
    <n v="259462"/>
    <d v="2024-06-25T00:00:00"/>
    <x v="33"/>
  </r>
  <r>
    <x v="1"/>
    <s v="FC"/>
    <x v="6"/>
    <s v="220-131-02"/>
    <n v="5465416"/>
    <n v="400000"/>
    <d v="2024-06-25T00:00:00"/>
    <x v="17"/>
  </r>
  <r>
    <x v="1"/>
    <s v="FC"/>
    <x v="6"/>
    <s v="208-142-11"/>
    <n v="5462703"/>
    <n v="69000"/>
    <d v="2024-06-18T00:00:00"/>
    <x v="10"/>
  </r>
  <r>
    <x v="1"/>
    <s v="FC"/>
    <x v="2"/>
    <s v="128-071-04"/>
    <n v="5466720"/>
    <n v="200000"/>
    <d v="2024-06-28T00:00:00"/>
    <x v="34"/>
  </r>
  <r>
    <x v="1"/>
    <s v="FC"/>
    <x v="6"/>
    <s v="041-190-17"/>
    <n v="5460693"/>
    <n v="2447500"/>
    <d v="2024-06-07T00:00:00"/>
    <x v="17"/>
  </r>
  <r>
    <x v="2"/>
    <s v="LT"/>
    <x v="0"/>
    <s v="050-278-05"/>
    <n v="5465806"/>
    <n v="363000"/>
    <d v="2024-06-26T00:00:00"/>
    <x v="35"/>
  </r>
  <r>
    <x v="2"/>
    <s v="LT"/>
    <x v="0"/>
    <s v="164-084-16"/>
    <n v="5462105"/>
    <n v="125000"/>
    <d v="2024-06-14T00:00:00"/>
    <x v="1"/>
  </r>
  <r>
    <x v="2"/>
    <s v="LT"/>
    <x v="6"/>
    <s v="086-212-13"/>
    <n v="5466203"/>
    <n v="100000"/>
    <d v="2024-06-27T00:00:00"/>
    <x v="36"/>
  </r>
  <r>
    <x v="3"/>
    <s v="ST"/>
    <x v="6"/>
    <s v="005-063-10"/>
    <n v="5461591"/>
    <n v="27250"/>
    <d v="2024-06-12T00:00:00"/>
    <x v="18"/>
  </r>
  <r>
    <x v="3"/>
    <s v="ST"/>
    <x v="6"/>
    <s v="510-688-06"/>
    <n v="5459898"/>
    <n v="100000"/>
    <d v="2024-06-04T00:00:00"/>
    <x v="37"/>
  </r>
  <r>
    <x v="3"/>
    <s v="ST"/>
    <x v="0"/>
    <s v="522-281-04"/>
    <n v="5462048"/>
    <n v="350000"/>
    <d v="2024-06-14T00:00:00"/>
    <x v="0"/>
  </r>
  <r>
    <x v="3"/>
    <s v="ST"/>
    <x v="0"/>
    <s v="568-182-09"/>
    <n v="5462353"/>
    <n v="65000"/>
    <d v="2024-06-17T00:00:00"/>
    <x v="0"/>
  </r>
  <r>
    <x v="3"/>
    <s v="ST"/>
    <x v="7"/>
    <s v="087-661-36"/>
    <n v="5461849"/>
    <n v="16574"/>
    <d v="2024-06-13T00:00:00"/>
    <x v="38"/>
  </r>
  <r>
    <x v="3"/>
    <s v="ST"/>
    <x v="1"/>
    <s v="140-352-13"/>
    <n v="5461061"/>
    <n v="867000"/>
    <d v="2024-06-10T00:00:00"/>
    <x v="0"/>
  </r>
  <r>
    <x v="3"/>
    <s v="ST"/>
    <x v="0"/>
    <s v="550-062-05"/>
    <n v="5461735"/>
    <n v="55000"/>
    <d v="2024-06-12T00:00:00"/>
    <x v="0"/>
  </r>
  <r>
    <x v="3"/>
    <s v="ST"/>
    <x v="1"/>
    <s v="001-073-02"/>
    <n v="5461449"/>
    <n v="299475"/>
    <d v="2024-06-11T00:00:00"/>
    <x v="39"/>
  </r>
  <r>
    <x v="3"/>
    <s v="ST"/>
    <x v="0"/>
    <s v="556-641-39"/>
    <n v="5461022"/>
    <n v="64200"/>
    <d v="2024-06-10T00:00:00"/>
    <x v="0"/>
  </r>
  <r>
    <x v="3"/>
    <s v="ST"/>
    <x v="0"/>
    <s v="026-323-06"/>
    <n v="5461410"/>
    <n v="119700"/>
    <d v="2024-06-11T00:00:00"/>
    <x v="40"/>
  </r>
  <r>
    <x v="3"/>
    <s v="ST"/>
    <x v="0"/>
    <s v="017-233-05"/>
    <n v="5461321"/>
    <n v="50000"/>
    <d v="2024-06-11T00:00:00"/>
    <x v="0"/>
  </r>
  <r>
    <x v="3"/>
    <s v="ST"/>
    <x v="2"/>
    <s v="024-211-04"/>
    <n v="5461128"/>
    <n v="345000"/>
    <d v="2024-06-10T00:00:00"/>
    <x v="41"/>
  </r>
  <r>
    <x v="3"/>
    <s v="ST"/>
    <x v="6"/>
    <s v="019-473-10"/>
    <n v="5461756"/>
    <n v="100000"/>
    <d v="2024-06-12T00:00:00"/>
    <x v="42"/>
  </r>
  <r>
    <x v="3"/>
    <s v="ST"/>
    <x v="6"/>
    <s v="160-460-16"/>
    <n v="5466503"/>
    <n v="65000"/>
    <d v="2024-06-28T00:00:00"/>
    <x v="43"/>
  </r>
  <r>
    <x v="3"/>
    <s v="ST"/>
    <x v="8"/>
    <s v="049-353-09"/>
    <n v="5466752"/>
    <n v="1000000"/>
    <d v="2024-06-28T00:00:00"/>
    <x v="44"/>
  </r>
  <r>
    <x v="3"/>
    <s v="ST"/>
    <x v="6"/>
    <s v="082-223-14"/>
    <n v="5462473"/>
    <n v="50000"/>
    <d v="2024-06-17T00:00:00"/>
    <x v="45"/>
  </r>
  <r>
    <x v="3"/>
    <s v="ST"/>
    <x v="0"/>
    <s v="504-611-40"/>
    <n v="5459629"/>
    <n v="184000"/>
    <d v="2024-06-03T00:00:00"/>
    <x v="18"/>
  </r>
  <r>
    <x v="3"/>
    <s v="ST"/>
    <x v="8"/>
    <s v="208-490-22"/>
    <n v="5466743"/>
    <n v="1000000"/>
    <d v="2024-06-28T00:00:00"/>
    <x v="44"/>
  </r>
  <r>
    <x v="3"/>
    <s v="ST"/>
    <x v="1"/>
    <s v="550-303-08"/>
    <n v="5462539"/>
    <n v="345950"/>
    <d v="2024-06-17T00:00:00"/>
    <x v="46"/>
  </r>
  <r>
    <x v="3"/>
    <s v="ST"/>
    <x v="0"/>
    <s v="161-103-02"/>
    <n v="5462364"/>
    <n v="96000"/>
    <d v="2024-06-17T00:00:00"/>
    <x v="25"/>
  </r>
  <r>
    <x v="3"/>
    <s v="ST"/>
    <x v="3"/>
    <s v="039-137-06 &amp; 07"/>
    <n v="5466799"/>
    <n v="385000"/>
    <d v="2024-06-28T00:00:00"/>
    <x v="44"/>
  </r>
  <r>
    <x v="3"/>
    <s v="ST"/>
    <x v="2"/>
    <s v="510-751-14"/>
    <n v="5462758"/>
    <n v="55000"/>
    <d v="2024-06-18T00:00:00"/>
    <x v="47"/>
  </r>
  <r>
    <x v="3"/>
    <s v="ST"/>
    <x v="0"/>
    <s v="033-112-25"/>
    <n v="5465668"/>
    <n v="284000"/>
    <d v="2024-06-26T00:00:00"/>
    <x v="46"/>
  </r>
  <r>
    <x v="3"/>
    <s v="ST"/>
    <x v="1"/>
    <s v="021-413-23"/>
    <n v="5462989"/>
    <n v="240130"/>
    <d v="2024-06-20T00:00:00"/>
    <x v="48"/>
  </r>
  <r>
    <x v="3"/>
    <s v="ST"/>
    <x v="1"/>
    <s v="087-081-08"/>
    <n v="5465203"/>
    <n v="331003"/>
    <d v="2024-06-25T00:00:00"/>
    <x v="18"/>
  </r>
  <r>
    <x v="3"/>
    <s v="ST"/>
    <x v="1"/>
    <s v="049-772-01"/>
    <n v="5465794"/>
    <n v="557946"/>
    <d v="2024-06-26T00:00:00"/>
    <x v="49"/>
  </r>
  <r>
    <x v="3"/>
    <s v="ST"/>
    <x v="6"/>
    <s v="018-261-14"/>
    <n v="5465352"/>
    <n v="500000"/>
    <d v="2024-06-25T00:00:00"/>
    <x v="50"/>
  </r>
  <r>
    <x v="4"/>
    <s v="STG"/>
    <x v="5"/>
    <s v="569-214-11"/>
    <n v="5465562"/>
    <n v="302669"/>
    <d v="2024-06-25T00:00:00"/>
    <x v="24"/>
  </r>
  <r>
    <x v="4"/>
    <s v="STG"/>
    <x v="7"/>
    <s v="131-250-24"/>
    <n v="5463000"/>
    <n v="4000000"/>
    <d v="2024-06-20T00:00:00"/>
    <x v="51"/>
  </r>
  <r>
    <x v="5"/>
    <s v="TI"/>
    <x v="3"/>
    <s v="003-201-01 AND MORE"/>
    <n v="5466281"/>
    <n v="6200000"/>
    <d v="2024-06-27T00:00:00"/>
    <x v="52"/>
  </r>
  <r>
    <x v="5"/>
    <s v="TI"/>
    <x v="4"/>
    <s v="516-321-06 AND MORE"/>
    <n v="5465860"/>
    <n v="525000"/>
    <d v="2024-06-26T00:00:00"/>
    <x v="10"/>
  </r>
  <r>
    <x v="5"/>
    <s v="TI"/>
    <x v="2"/>
    <s v="140-352-02"/>
    <n v="5465809"/>
    <n v="30000"/>
    <d v="2024-06-26T00:00:00"/>
    <x v="53"/>
  </r>
  <r>
    <x v="5"/>
    <s v="TI"/>
    <x v="3"/>
    <s v="033-152-02"/>
    <n v="5466615"/>
    <n v="9889000"/>
    <d v="2024-06-28T00:00:00"/>
    <x v="54"/>
  </r>
  <r>
    <x v="5"/>
    <s v="TI"/>
    <x v="3"/>
    <s v="003-190-04"/>
    <n v="5460738"/>
    <n v="1500000"/>
    <d v="2024-06-07T00:00:00"/>
    <x v="55"/>
  </r>
  <r>
    <x v="5"/>
    <s v="TI"/>
    <x v="3"/>
    <s v="021-010-01"/>
    <n v="5460776"/>
    <n v="27924000"/>
    <d v="2024-06-07T00:00:00"/>
    <x v="56"/>
  </r>
  <r>
    <x v="5"/>
    <s v="TI"/>
    <x v="6"/>
    <s v="162-132-02"/>
    <n v="5465657"/>
    <n v="500000"/>
    <d v="2024-06-26T00:00:00"/>
    <x v="44"/>
  </r>
  <r>
    <x v="5"/>
    <s v="TI"/>
    <x v="0"/>
    <s v="524-163-04"/>
    <n v="5466694"/>
    <n v="200000"/>
    <d v="2024-06-28T00:00:00"/>
    <x v="0"/>
  </r>
  <r>
    <x v="5"/>
    <s v="TI"/>
    <x v="0"/>
    <s v="026-515-03"/>
    <n v="5459735"/>
    <n v="100000"/>
    <d v="2024-06-03T00:00:00"/>
    <x v="57"/>
  </r>
  <r>
    <x v="5"/>
    <s v="TI"/>
    <x v="6"/>
    <s v="526-572-20"/>
    <n v="5465472"/>
    <n v="147000"/>
    <d v="2024-06-25T00:00:00"/>
    <x v="20"/>
  </r>
  <r>
    <x v="5"/>
    <s v="TI"/>
    <x v="0"/>
    <s v="023-490-04"/>
    <n v="5460108"/>
    <n v="160000"/>
    <d v="2024-06-05T00:00:00"/>
    <x v="58"/>
  </r>
  <r>
    <x v="5"/>
    <s v="TI"/>
    <x v="0"/>
    <s v="520-344-07"/>
    <n v="5464331"/>
    <n v="105000"/>
    <d v="2024-06-24T00:00:00"/>
    <x v="0"/>
  </r>
  <r>
    <x v="5"/>
    <s v="TI"/>
    <x v="1"/>
    <s v="143-101-04"/>
    <n v="5462421"/>
    <n v="455840"/>
    <d v="2024-06-17T00:00:00"/>
    <x v="18"/>
  </r>
  <r>
    <x v="5"/>
    <s v="TI"/>
    <x v="0"/>
    <s v="077-530-01"/>
    <n v="5462286"/>
    <n v="342000"/>
    <d v="2024-06-14T00:00:00"/>
    <x v="18"/>
  </r>
  <r>
    <x v="5"/>
    <s v="TI"/>
    <x v="6"/>
    <s v="234-512-12"/>
    <n v="5462066"/>
    <n v="30000"/>
    <d v="2024-06-14T00:00:00"/>
    <x v="44"/>
  </r>
  <r>
    <x v="5"/>
    <s v="TI"/>
    <x v="2"/>
    <s v="123-250-09"/>
    <n v="5461854"/>
    <n v="2500000"/>
    <d v="2024-06-13T00:00:00"/>
    <x v="59"/>
  </r>
  <r>
    <x v="5"/>
    <s v="TI"/>
    <x v="0"/>
    <s v="524-402-01"/>
    <n v="5462970"/>
    <n v="135000"/>
    <d v="2024-06-20T00:00:00"/>
    <x v="60"/>
  </r>
  <r>
    <x v="5"/>
    <s v="TI"/>
    <x v="1"/>
    <s v="036-072-01"/>
    <n v="5463020"/>
    <n v="645000"/>
    <d v="2024-06-20T00:00:00"/>
    <x v="61"/>
  </r>
  <r>
    <x v="5"/>
    <s v="TI"/>
    <x v="3"/>
    <s v="066-060-01 AND MORE"/>
    <n v="5461527"/>
    <n v="13380000"/>
    <d v="2024-06-12T00:00:00"/>
    <x v="62"/>
  </r>
  <r>
    <x v="5"/>
    <s v="TI"/>
    <x v="0"/>
    <s v="033-171-07"/>
    <n v="5463354"/>
    <n v="268000"/>
    <d v="2024-06-20T00:00:00"/>
    <x v="46"/>
  </r>
  <r>
    <x v="5"/>
    <s v="TI"/>
    <x v="1"/>
    <s v="086-774-10"/>
    <n v="5461074"/>
    <n v="241758"/>
    <d v="2024-06-10T00:00:00"/>
    <x v="2"/>
  </r>
  <r>
    <x v="5"/>
    <s v="TI"/>
    <x v="3"/>
    <s v="013-453-43 &amp; 46"/>
    <n v="5463520"/>
    <n v="1700000"/>
    <d v="2024-06-20T00:00:00"/>
    <x v="28"/>
  </r>
  <r>
    <x v="5"/>
    <s v="TI"/>
    <x v="0"/>
    <s v="530-692-24"/>
    <n v="5464349"/>
    <n v="320000"/>
    <d v="2024-06-24T00:00:00"/>
    <x v="63"/>
  </r>
  <r>
    <x v="5"/>
    <s v="TI"/>
    <x v="6"/>
    <s v="031-192-04"/>
    <n v="5464454"/>
    <n v="40000"/>
    <d v="2024-06-24T00:00:00"/>
    <x v="20"/>
  </r>
  <r>
    <x v="5"/>
    <s v="TI"/>
    <x v="1"/>
    <s v="087-730-42"/>
    <n v="5461207"/>
    <n v="615000"/>
    <d v="2024-06-11T00:00:00"/>
    <x v="19"/>
  </r>
  <r>
    <x v="5"/>
    <s v="TI"/>
    <x v="0"/>
    <s v="027-031-18"/>
    <n v="5461143"/>
    <n v="188000"/>
    <d v="2024-06-10T00:00:00"/>
    <x v="0"/>
  </r>
  <r>
    <x v="5"/>
    <s v="TI"/>
    <x v="0"/>
    <s v="200-292-02"/>
    <n v="5465141"/>
    <n v="336000"/>
    <d v="2024-06-25T00:00:00"/>
    <x v="64"/>
  </r>
  <r>
    <x v="5"/>
    <s v="TI"/>
    <x v="4"/>
    <s v="082-092-34"/>
    <n v="5462682"/>
    <n v="20000000"/>
    <d v="2024-06-18T00:00:00"/>
    <x v="65"/>
  </r>
  <r>
    <x v="5"/>
    <s v="TI"/>
    <x v="0"/>
    <s v="129-270-05"/>
    <n v="5463360"/>
    <n v="375000"/>
    <d v="2024-06-20T00:00:00"/>
    <x v="66"/>
  </r>
  <r>
    <x v="6"/>
    <s v="TT"/>
    <x v="2"/>
    <s v="524-051-11"/>
    <n v="5460994"/>
    <n v="125000"/>
    <d v="2024-06-10T00:00:00"/>
    <x v="67"/>
  </r>
  <r>
    <x v="6"/>
    <s v="TT"/>
    <x v="0"/>
    <s v="013-491-27"/>
    <n v="5461013"/>
    <n v="294000"/>
    <d v="2024-06-10T00:00:00"/>
    <x v="68"/>
  </r>
  <r>
    <x v="7"/>
    <s v="TTE"/>
    <x v="0"/>
    <s v="132-030-58"/>
    <n v="5465361"/>
    <n v="173000"/>
    <d v="2024-06-25T00:00:00"/>
    <x v="6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97">
  <r>
    <x v="0"/>
    <s v="CAL"/>
    <x v="0"/>
    <x v="0"/>
    <x v="0"/>
    <n v="5464461"/>
    <n v="549950"/>
    <x v="0"/>
    <s v="YES"/>
    <d v="2024-06-24T00:00:00"/>
  </r>
  <r>
    <x v="0"/>
    <s v="CAL"/>
    <x v="0"/>
    <x v="0"/>
    <x v="0"/>
    <n v="5463156"/>
    <n v="509950"/>
    <x v="0"/>
    <s v="YES"/>
    <d v="2024-06-20T00:00:00"/>
  </r>
  <r>
    <x v="0"/>
    <s v="CAL"/>
    <x v="0"/>
    <x v="0"/>
    <x v="0"/>
    <n v="5462555"/>
    <n v="550000"/>
    <x v="0"/>
    <s v="YES"/>
    <d v="2024-06-17T00:00:00"/>
  </r>
  <r>
    <x v="0"/>
    <s v="CAL"/>
    <x v="0"/>
    <x v="0"/>
    <x v="0"/>
    <n v="5466741"/>
    <n v="575959"/>
    <x v="0"/>
    <s v="YES"/>
    <d v="2024-06-28T00:00:00"/>
  </r>
  <r>
    <x v="0"/>
    <s v="CAL"/>
    <x v="0"/>
    <x v="0"/>
    <x v="0"/>
    <n v="5461259"/>
    <n v="535316"/>
    <x v="0"/>
    <s v="YES"/>
    <d v="2024-06-11T00:00:00"/>
  </r>
  <r>
    <x v="0"/>
    <s v="CAL"/>
    <x v="0"/>
    <x v="0"/>
    <x v="0"/>
    <n v="5464209"/>
    <n v="575000"/>
    <x v="0"/>
    <s v="YES"/>
    <d v="2024-06-21T00:00:00"/>
  </r>
  <r>
    <x v="0"/>
    <s v="CAL"/>
    <x v="0"/>
    <x v="0"/>
    <x v="0"/>
    <n v="5466342"/>
    <n v="599950"/>
    <x v="0"/>
    <s v="YES"/>
    <d v="2024-06-27T00:00:00"/>
  </r>
  <r>
    <x v="0"/>
    <s v="CAL"/>
    <x v="0"/>
    <x v="0"/>
    <x v="0"/>
    <n v="5464225"/>
    <n v="575000"/>
    <x v="0"/>
    <s v="YES"/>
    <d v="2024-06-21T00:00:00"/>
  </r>
  <r>
    <x v="0"/>
    <s v="CAL"/>
    <x v="0"/>
    <x v="0"/>
    <x v="0"/>
    <n v="5466295"/>
    <n v="589951"/>
    <x v="0"/>
    <s v="YES"/>
    <d v="2024-06-27T00:00:00"/>
  </r>
  <r>
    <x v="0"/>
    <s v="CAL"/>
    <x v="0"/>
    <x v="0"/>
    <x v="0"/>
    <n v="5462241"/>
    <n v="554913"/>
    <x v="0"/>
    <s v="YES"/>
    <d v="2024-06-14T00:00:00"/>
  </r>
  <r>
    <x v="1"/>
    <s v="CT"/>
    <x v="1"/>
    <x v="1"/>
    <x v="1"/>
    <n v="5466594"/>
    <n v="165000"/>
    <x v="1"/>
    <s v="YES"/>
    <d v="2024-06-28T00:00:00"/>
  </r>
  <r>
    <x v="1"/>
    <s v="CT"/>
    <x v="1"/>
    <x v="2"/>
    <x v="0"/>
    <n v="5464185"/>
    <n v="120000"/>
    <x v="1"/>
    <s v="YES"/>
    <d v="2024-06-21T00:00:00"/>
  </r>
  <r>
    <x v="1"/>
    <s v="CT"/>
    <x v="2"/>
    <x v="3"/>
    <x v="0"/>
    <n v="5465799"/>
    <n v="460000"/>
    <x v="1"/>
    <s v="YES"/>
    <d v="2024-06-26T00:00:00"/>
  </r>
  <r>
    <x v="2"/>
    <s v="DHI"/>
    <x v="3"/>
    <x v="4"/>
    <x v="1"/>
    <n v="5462951"/>
    <n v="440990"/>
    <x v="0"/>
    <s v="YES"/>
    <d v="2024-06-20T00:00:00"/>
  </r>
  <r>
    <x v="2"/>
    <s v="DHI"/>
    <x v="3"/>
    <x v="4"/>
    <x v="0"/>
    <n v="5462958"/>
    <n v="460120"/>
    <x v="0"/>
    <s v="YES"/>
    <d v="2024-06-20T00:00:00"/>
  </r>
  <r>
    <x v="2"/>
    <s v="DHI"/>
    <x v="3"/>
    <x v="4"/>
    <x v="0"/>
    <n v="5465435"/>
    <n v="426990"/>
    <x v="0"/>
    <s v="YES"/>
    <d v="2024-06-25T00:00:00"/>
  </r>
  <r>
    <x v="2"/>
    <s v="DHI"/>
    <x v="3"/>
    <x v="4"/>
    <x v="0"/>
    <n v="5465252"/>
    <n v="467990"/>
    <x v="0"/>
    <s v="YES"/>
    <d v="2024-06-25T00:00:00"/>
  </r>
  <r>
    <x v="2"/>
    <s v="DHI"/>
    <x v="3"/>
    <x v="4"/>
    <x v="0"/>
    <n v="5463034"/>
    <n v="548000"/>
    <x v="0"/>
    <s v="YES"/>
    <d v="2024-06-20T00:00:00"/>
  </r>
  <r>
    <x v="2"/>
    <s v="DHI"/>
    <x v="3"/>
    <x v="4"/>
    <x v="0"/>
    <n v="5459813"/>
    <n v="487900"/>
    <x v="0"/>
    <s v="YES"/>
    <d v="2024-06-04T00:00:00"/>
  </r>
  <r>
    <x v="2"/>
    <s v="DHI"/>
    <x v="3"/>
    <x v="4"/>
    <x v="1"/>
    <n v="5461539"/>
    <n v="425990"/>
    <x v="0"/>
    <s v="YES"/>
    <d v="2024-06-12T00:00:00"/>
  </r>
  <r>
    <x v="2"/>
    <s v="DHI"/>
    <x v="3"/>
    <x v="4"/>
    <x v="0"/>
    <n v="5461533"/>
    <n v="510515"/>
    <x v="0"/>
    <s v="YES"/>
    <d v="2024-06-12T00:00:00"/>
  </r>
  <r>
    <x v="2"/>
    <s v="DHI"/>
    <x v="3"/>
    <x v="4"/>
    <x v="0"/>
    <n v="5464414"/>
    <n v="455990"/>
    <x v="0"/>
    <s v="YES"/>
    <d v="2024-06-24T00:00:00"/>
  </r>
  <r>
    <x v="2"/>
    <s v="DHI"/>
    <x v="3"/>
    <x v="4"/>
    <x v="0"/>
    <n v="5464247"/>
    <n v="487795"/>
    <x v="0"/>
    <s v="YES"/>
    <d v="2024-06-21T00:00:00"/>
  </r>
  <r>
    <x v="2"/>
    <s v="DHI"/>
    <x v="3"/>
    <x v="4"/>
    <x v="1"/>
    <n v="5465248"/>
    <n v="441990"/>
    <x v="0"/>
    <s v="YES"/>
    <d v="2024-06-25T00:00:00"/>
  </r>
  <r>
    <x v="2"/>
    <s v="DHI"/>
    <x v="3"/>
    <x v="4"/>
    <x v="0"/>
    <n v="5462654"/>
    <n v="499990"/>
    <x v="0"/>
    <s v="YES"/>
    <d v="2024-06-18T00:00:00"/>
  </r>
  <r>
    <x v="2"/>
    <s v="DHI"/>
    <x v="3"/>
    <x v="4"/>
    <x v="0"/>
    <n v="5460754"/>
    <n v="509000"/>
    <x v="0"/>
    <s v="YES"/>
    <d v="2024-06-07T00:00:00"/>
  </r>
  <r>
    <x v="2"/>
    <s v="DHI"/>
    <x v="3"/>
    <x v="4"/>
    <x v="0"/>
    <n v="5466168"/>
    <n v="450990"/>
    <x v="0"/>
    <s v="YES"/>
    <d v="2024-06-27T00:00:00"/>
  </r>
  <r>
    <x v="2"/>
    <s v="DHI"/>
    <x v="3"/>
    <x v="4"/>
    <x v="1"/>
    <n v="5461952"/>
    <n v="446830"/>
    <x v="0"/>
    <s v="YES"/>
    <d v="2024-06-13T00:00:00"/>
  </r>
  <r>
    <x v="2"/>
    <s v="DHI"/>
    <x v="3"/>
    <x v="4"/>
    <x v="0"/>
    <n v="5462943"/>
    <n v="491460"/>
    <x v="0"/>
    <s v="YES"/>
    <d v="2024-06-20T00:00:00"/>
  </r>
  <r>
    <x v="2"/>
    <s v="DHI"/>
    <x v="3"/>
    <x v="4"/>
    <x v="0"/>
    <n v="5462647"/>
    <n v="492835"/>
    <x v="0"/>
    <s v="YES"/>
    <d v="2024-06-18T00:00:00"/>
  </r>
  <r>
    <x v="2"/>
    <s v="DHI"/>
    <x v="3"/>
    <x v="4"/>
    <x v="0"/>
    <n v="5466728"/>
    <n v="436040"/>
    <x v="0"/>
    <s v="YES"/>
    <d v="2024-06-28T00:00:00"/>
  </r>
  <r>
    <x v="2"/>
    <s v="DHI"/>
    <x v="3"/>
    <x v="4"/>
    <x v="0"/>
    <n v="5462691"/>
    <n v="484990"/>
    <x v="0"/>
    <s v="YES"/>
    <d v="2024-06-18T00:00:00"/>
  </r>
  <r>
    <x v="2"/>
    <s v="DHI"/>
    <x v="3"/>
    <x v="4"/>
    <x v="0"/>
    <n v="5465654"/>
    <n v="513115"/>
    <x v="0"/>
    <s v="YES"/>
    <d v="2024-06-26T00:00:00"/>
  </r>
  <r>
    <x v="2"/>
    <s v="DHI"/>
    <x v="3"/>
    <x v="4"/>
    <x v="0"/>
    <n v="5464038"/>
    <n v="485900"/>
    <x v="0"/>
    <s v="YES"/>
    <d v="2024-06-21T00:00:00"/>
  </r>
  <r>
    <x v="2"/>
    <s v="DHI"/>
    <x v="3"/>
    <x v="4"/>
    <x v="0"/>
    <n v="5460326"/>
    <n v="488990"/>
    <x v="0"/>
    <s v="YES"/>
    <d v="2024-06-06T00:00:00"/>
  </r>
  <r>
    <x v="2"/>
    <s v="DHI"/>
    <x v="3"/>
    <x v="4"/>
    <x v="1"/>
    <n v="5462697"/>
    <n v="441990"/>
    <x v="0"/>
    <s v="YES"/>
    <d v="2024-06-18T00:00:00"/>
  </r>
  <r>
    <x v="2"/>
    <s v="DHI"/>
    <x v="3"/>
    <x v="4"/>
    <x v="0"/>
    <n v="5461798"/>
    <n v="567101"/>
    <x v="0"/>
    <s v="YES"/>
    <d v="2024-06-13T00:00:00"/>
  </r>
  <r>
    <x v="2"/>
    <s v="DHI"/>
    <x v="3"/>
    <x v="4"/>
    <x v="0"/>
    <n v="5465804"/>
    <n v="499705"/>
    <x v="0"/>
    <s v="YES"/>
    <d v="2024-06-26T00:00:00"/>
  </r>
  <r>
    <x v="3"/>
    <s v="FA"/>
    <x v="1"/>
    <x v="5"/>
    <x v="1"/>
    <n v="5465417"/>
    <n v="230000"/>
    <x v="1"/>
    <s v="YES"/>
    <d v="2024-06-25T00:00:00"/>
  </r>
  <r>
    <x v="3"/>
    <s v="FA"/>
    <x v="1"/>
    <x v="5"/>
    <x v="0"/>
    <n v="5465734"/>
    <n v="650000"/>
    <x v="1"/>
    <s v="YES"/>
    <d v="2024-06-26T00:00:00"/>
  </r>
  <r>
    <x v="3"/>
    <s v="FA"/>
    <x v="1"/>
    <x v="5"/>
    <x v="0"/>
    <n v="5465839"/>
    <n v="532000"/>
    <x v="1"/>
    <s v="YES"/>
    <d v="2024-06-26T00:00:00"/>
  </r>
  <r>
    <x v="3"/>
    <s v="FA"/>
    <x v="1"/>
    <x v="5"/>
    <x v="0"/>
    <n v="5465247"/>
    <n v="3290338.32"/>
    <x v="0"/>
    <s v="YES"/>
    <d v="2024-06-25T00:00:00"/>
  </r>
  <r>
    <x v="3"/>
    <s v="FA"/>
    <x v="1"/>
    <x v="6"/>
    <x v="0"/>
    <n v="5464845"/>
    <n v="461083"/>
    <x v="0"/>
    <s v="YES"/>
    <d v="2024-06-24T00:00:00"/>
  </r>
  <r>
    <x v="3"/>
    <s v="FA"/>
    <x v="1"/>
    <x v="5"/>
    <x v="1"/>
    <n v="5466233"/>
    <n v="305000"/>
    <x v="1"/>
    <s v="YES"/>
    <d v="2024-06-27T00:00:00"/>
  </r>
  <r>
    <x v="3"/>
    <s v="FA"/>
    <x v="4"/>
    <x v="7"/>
    <x v="1"/>
    <n v="5466273"/>
    <n v="2325000"/>
    <x v="1"/>
    <s v="YES"/>
    <d v="2024-06-27T00:00:00"/>
  </r>
  <r>
    <x v="3"/>
    <s v="FA"/>
    <x v="1"/>
    <x v="8"/>
    <x v="2"/>
    <n v="5464398"/>
    <n v="310000"/>
    <x v="1"/>
    <s v="YES"/>
    <d v="2024-06-24T00:00:00"/>
  </r>
  <r>
    <x v="3"/>
    <s v="FA"/>
    <x v="1"/>
    <x v="5"/>
    <x v="0"/>
    <n v="5461521"/>
    <n v="550000"/>
    <x v="1"/>
    <s v="YES"/>
    <d v="2024-06-12T00:00:00"/>
  </r>
  <r>
    <x v="3"/>
    <s v="FA"/>
    <x v="4"/>
    <x v="7"/>
    <x v="1"/>
    <n v="5461227"/>
    <n v="1535000"/>
    <x v="1"/>
    <s v="YES"/>
    <d v="2024-06-11T00:00:00"/>
  </r>
  <r>
    <x v="3"/>
    <s v="FA"/>
    <x v="1"/>
    <x v="6"/>
    <x v="0"/>
    <n v="5462993"/>
    <n v="435964"/>
    <x v="0"/>
    <s v="YES"/>
    <d v="2024-06-20T00:00:00"/>
  </r>
  <r>
    <x v="3"/>
    <s v="FA"/>
    <x v="1"/>
    <x v="5"/>
    <x v="0"/>
    <n v="5462135"/>
    <n v="735000"/>
    <x v="1"/>
    <s v="YES"/>
    <d v="2024-06-14T00:00:00"/>
  </r>
  <r>
    <x v="3"/>
    <s v="FA"/>
    <x v="1"/>
    <x v="5"/>
    <x v="3"/>
    <n v="5462140"/>
    <n v="166000"/>
    <x v="1"/>
    <s v="YES"/>
    <d v="2024-06-14T00:00:00"/>
  </r>
  <r>
    <x v="3"/>
    <s v="FA"/>
    <x v="1"/>
    <x v="9"/>
    <x v="0"/>
    <n v="5462186"/>
    <n v="900000"/>
    <x v="1"/>
    <s v="YES"/>
    <d v="2024-06-14T00:00:00"/>
  </r>
  <r>
    <x v="3"/>
    <s v="FA"/>
    <x v="1"/>
    <x v="8"/>
    <x v="0"/>
    <n v="5462068"/>
    <n v="765477"/>
    <x v="0"/>
    <s v="YES"/>
    <d v="2024-06-14T00:00:00"/>
  </r>
  <r>
    <x v="3"/>
    <s v="FA"/>
    <x v="1"/>
    <x v="5"/>
    <x v="0"/>
    <n v="5462389"/>
    <n v="405599"/>
    <x v="1"/>
    <s v="YES"/>
    <d v="2024-06-17T00:00:00"/>
  </r>
  <r>
    <x v="3"/>
    <s v="FA"/>
    <x v="1"/>
    <x v="9"/>
    <x v="0"/>
    <n v="5462402"/>
    <n v="900000"/>
    <x v="1"/>
    <s v="YES"/>
    <d v="2024-06-17T00:00:00"/>
  </r>
  <r>
    <x v="3"/>
    <s v="FA"/>
    <x v="1"/>
    <x v="6"/>
    <x v="0"/>
    <n v="5462419"/>
    <n v="534022"/>
    <x v="0"/>
    <s v="YES"/>
    <d v="2024-06-17T00:00:00"/>
  </r>
  <r>
    <x v="3"/>
    <s v="FA"/>
    <x v="1"/>
    <x v="10"/>
    <x v="0"/>
    <n v="5460452"/>
    <n v="477412"/>
    <x v="0"/>
    <s v="YES"/>
    <d v="2024-06-06T00:00:00"/>
  </r>
  <r>
    <x v="3"/>
    <s v="FA"/>
    <x v="1"/>
    <x v="5"/>
    <x v="0"/>
    <n v="5462722"/>
    <n v="415000"/>
    <x v="1"/>
    <s v="YES"/>
    <d v="2024-06-18T00:00:00"/>
  </r>
  <r>
    <x v="3"/>
    <s v="FA"/>
    <x v="1"/>
    <x v="10"/>
    <x v="0"/>
    <n v="5462779"/>
    <n v="387500"/>
    <x v="1"/>
    <s v="YES"/>
    <d v="2024-06-18T00:00:00"/>
  </r>
  <r>
    <x v="3"/>
    <s v="FA"/>
    <x v="4"/>
    <x v="7"/>
    <x v="0"/>
    <n v="5463964"/>
    <n v="4801000"/>
    <x v="1"/>
    <s v="YES"/>
    <d v="2024-06-21T00:00:00"/>
  </r>
  <r>
    <x v="3"/>
    <s v="FA"/>
    <x v="5"/>
    <x v="11"/>
    <x v="0"/>
    <n v="5462832"/>
    <n v="1100000"/>
    <x v="1"/>
    <s v="YES"/>
    <d v="2024-06-18T00:00:00"/>
  </r>
  <r>
    <x v="3"/>
    <s v="FA"/>
    <x v="1"/>
    <x v="5"/>
    <x v="0"/>
    <n v="5464353"/>
    <n v="835000"/>
    <x v="1"/>
    <s v="YES"/>
    <d v="2024-06-24T00:00:00"/>
  </r>
  <r>
    <x v="3"/>
    <s v="FA"/>
    <x v="4"/>
    <x v="7"/>
    <x v="1"/>
    <n v="5462995"/>
    <n v="2975000"/>
    <x v="1"/>
    <s v="YES"/>
    <d v="2024-06-20T00:00:00"/>
  </r>
  <r>
    <x v="3"/>
    <s v="FA"/>
    <x v="1"/>
    <x v="8"/>
    <x v="0"/>
    <n v="5463032"/>
    <n v="640000"/>
    <x v="1"/>
    <s v="YES"/>
    <d v="2024-06-20T00:00:00"/>
  </r>
  <r>
    <x v="3"/>
    <s v="FA"/>
    <x v="4"/>
    <x v="7"/>
    <x v="1"/>
    <n v="5463044"/>
    <n v="3200000"/>
    <x v="1"/>
    <s v="YES"/>
    <d v="2024-06-20T00:00:00"/>
  </r>
  <r>
    <x v="3"/>
    <s v="FA"/>
    <x v="1"/>
    <x v="5"/>
    <x v="0"/>
    <n v="5463316"/>
    <n v="350000"/>
    <x v="1"/>
    <s v="YES"/>
    <d v="2024-06-20T00:00:00"/>
  </r>
  <r>
    <x v="3"/>
    <s v="FA"/>
    <x v="1"/>
    <x v="6"/>
    <x v="0"/>
    <n v="5463963"/>
    <n v="433268"/>
    <x v="0"/>
    <s v="YES"/>
    <d v="2024-06-21T00:00:00"/>
  </r>
  <r>
    <x v="3"/>
    <s v="FA"/>
    <x v="1"/>
    <x v="5"/>
    <x v="0"/>
    <n v="5464042"/>
    <n v="644000"/>
    <x v="1"/>
    <s v="YES"/>
    <d v="2024-06-21T00:00:00"/>
  </r>
  <r>
    <x v="3"/>
    <s v="FA"/>
    <x v="1"/>
    <x v="9"/>
    <x v="0"/>
    <n v="5464196"/>
    <n v="310000"/>
    <x v="1"/>
    <s v="YES"/>
    <d v="2024-06-21T00:00:00"/>
  </r>
  <r>
    <x v="3"/>
    <s v="FA"/>
    <x v="1"/>
    <x v="8"/>
    <x v="0"/>
    <n v="5460118"/>
    <n v="629859"/>
    <x v="0"/>
    <s v="YES"/>
    <d v="2024-06-05T00:00:00"/>
  </r>
  <r>
    <x v="3"/>
    <s v="FA"/>
    <x v="1"/>
    <x v="6"/>
    <x v="0"/>
    <n v="5464260"/>
    <n v="458913"/>
    <x v="0"/>
    <s v="YES"/>
    <d v="2024-06-21T00:00:00"/>
  </r>
  <r>
    <x v="3"/>
    <s v="FA"/>
    <x v="1"/>
    <x v="5"/>
    <x v="3"/>
    <n v="5464313"/>
    <n v="280000"/>
    <x v="1"/>
    <s v="YES"/>
    <d v="2024-06-24T00:00:00"/>
  </r>
  <r>
    <x v="3"/>
    <s v="FA"/>
    <x v="4"/>
    <x v="7"/>
    <x v="0"/>
    <n v="5461736"/>
    <n v="2650000"/>
    <x v="1"/>
    <s v="YES"/>
    <d v="2024-06-12T00:00:00"/>
  </r>
  <r>
    <x v="3"/>
    <s v="FA"/>
    <x v="1"/>
    <x v="6"/>
    <x v="0"/>
    <n v="5466769"/>
    <n v="467594"/>
    <x v="0"/>
    <s v="YES"/>
    <d v="2024-06-28T00:00:00"/>
  </r>
  <r>
    <x v="3"/>
    <s v="FA"/>
    <x v="1"/>
    <x v="6"/>
    <x v="0"/>
    <n v="5466786"/>
    <n v="445000"/>
    <x v="1"/>
    <s v="YES"/>
    <d v="2024-06-28T00:00:00"/>
  </r>
  <r>
    <x v="3"/>
    <s v="FA"/>
    <x v="1"/>
    <x v="6"/>
    <x v="0"/>
    <n v="5466696"/>
    <n v="540000"/>
    <x v="1"/>
    <s v="YES"/>
    <d v="2024-06-28T00:00:00"/>
  </r>
  <r>
    <x v="3"/>
    <s v="FA"/>
    <x v="4"/>
    <x v="7"/>
    <x v="1"/>
    <n v="5459704"/>
    <n v="1275000"/>
    <x v="1"/>
    <s v="YES"/>
    <d v="2024-06-03T00:00:00"/>
  </r>
  <r>
    <x v="3"/>
    <s v="FA"/>
    <x v="1"/>
    <x v="6"/>
    <x v="0"/>
    <n v="5466772"/>
    <n v="725938"/>
    <x v="1"/>
    <s v="YES"/>
    <d v="2024-06-28T00:00:00"/>
  </r>
  <r>
    <x v="3"/>
    <s v="FA"/>
    <x v="4"/>
    <x v="7"/>
    <x v="1"/>
    <n v="5466513"/>
    <n v="1925000"/>
    <x v="1"/>
    <s v="YES"/>
    <d v="2024-06-28T00:00:00"/>
  </r>
  <r>
    <x v="4"/>
    <s v="FC"/>
    <x v="6"/>
    <x v="12"/>
    <x v="0"/>
    <n v="5460868"/>
    <n v="522000"/>
    <x v="1"/>
    <s v="YES"/>
    <d v="2024-06-07T00:00:00"/>
  </r>
  <r>
    <x v="4"/>
    <s v="FC"/>
    <x v="7"/>
    <x v="13"/>
    <x v="0"/>
    <n v="5463053"/>
    <n v="729000"/>
    <x v="1"/>
    <s v="YES"/>
    <d v="2024-06-20T00:00:00"/>
  </r>
  <r>
    <x v="4"/>
    <s v="FC"/>
    <x v="8"/>
    <x v="14"/>
    <x v="0"/>
    <n v="5460870"/>
    <n v="465000"/>
    <x v="1"/>
    <s v="YES"/>
    <d v="2024-06-07T00:00:00"/>
  </r>
  <r>
    <x v="4"/>
    <s v="FC"/>
    <x v="8"/>
    <x v="14"/>
    <x v="0"/>
    <n v="5459718"/>
    <n v="720000"/>
    <x v="1"/>
    <s v="YES"/>
    <d v="2024-06-03T00:00:00"/>
  </r>
  <r>
    <x v="4"/>
    <s v="FC"/>
    <x v="6"/>
    <x v="12"/>
    <x v="1"/>
    <n v="5460913"/>
    <n v="243025"/>
    <x v="1"/>
    <s v="YES"/>
    <d v="2024-06-07T00:00:00"/>
  </r>
  <r>
    <x v="4"/>
    <s v="FC"/>
    <x v="9"/>
    <x v="15"/>
    <x v="0"/>
    <n v="5462443"/>
    <n v="529900"/>
    <x v="1"/>
    <s v="YES"/>
    <d v="2024-06-17T00:00:00"/>
  </r>
  <r>
    <x v="4"/>
    <s v="FC"/>
    <x v="7"/>
    <x v="13"/>
    <x v="0"/>
    <n v="5463037"/>
    <n v="535000"/>
    <x v="1"/>
    <s v="YES"/>
    <d v="2024-06-20T00:00:00"/>
  </r>
  <r>
    <x v="4"/>
    <s v="FC"/>
    <x v="8"/>
    <x v="14"/>
    <x v="0"/>
    <n v="5463015"/>
    <n v="620000"/>
    <x v="1"/>
    <s v="YES"/>
    <d v="2024-06-20T00:00:00"/>
  </r>
  <r>
    <x v="4"/>
    <s v="FC"/>
    <x v="8"/>
    <x v="16"/>
    <x v="0"/>
    <n v="5460222"/>
    <n v="389000"/>
    <x v="1"/>
    <s v="YES"/>
    <d v="2024-06-05T00:00:00"/>
  </r>
  <r>
    <x v="4"/>
    <s v="FC"/>
    <x v="8"/>
    <x v="17"/>
    <x v="4"/>
    <n v="5461024"/>
    <n v="1000000"/>
    <x v="1"/>
    <s v="YES"/>
    <d v="2024-06-10T00:00:00"/>
  </r>
  <r>
    <x v="4"/>
    <s v="FC"/>
    <x v="9"/>
    <x v="15"/>
    <x v="1"/>
    <n v="5463079"/>
    <n v="309000"/>
    <x v="1"/>
    <s v="YES"/>
    <d v="2024-06-20T00:00:00"/>
  </r>
  <r>
    <x v="4"/>
    <s v="FC"/>
    <x v="8"/>
    <x v="14"/>
    <x v="0"/>
    <n v="5463026"/>
    <n v="390000"/>
    <x v="1"/>
    <s v="YES"/>
    <d v="2024-06-20T00:00:00"/>
  </r>
  <r>
    <x v="4"/>
    <s v="FC"/>
    <x v="8"/>
    <x v="18"/>
    <x v="0"/>
    <n v="5463024"/>
    <n v="1147500"/>
    <x v="1"/>
    <s v="YES"/>
    <d v="2024-06-20T00:00:00"/>
  </r>
  <r>
    <x v="4"/>
    <s v="FC"/>
    <x v="9"/>
    <x v="15"/>
    <x v="0"/>
    <n v="5461032"/>
    <n v="457500"/>
    <x v="1"/>
    <s v="YES"/>
    <d v="2024-06-10T00:00:00"/>
  </r>
  <r>
    <x v="4"/>
    <s v="FC"/>
    <x v="8"/>
    <x v="17"/>
    <x v="1"/>
    <n v="5460654"/>
    <n v="945000"/>
    <x v="1"/>
    <s v="YES"/>
    <d v="2024-06-07T00:00:00"/>
  </r>
  <r>
    <x v="4"/>
    <s v="FC"/>
    <x v="9"/>
    <x v="15"/>
    <x v="0"/>
    <n v="5462806"/>
    <n v="519000"/>
    <x v="1"/>
    <s v="YES"/>
    <d v="2024-06-18T00:00:00"/>
  </r>
  <r>
    <x v="4"/>
    <s v="FC"/>
    <x v="6"/>
    <x v="12"/>
    <x v="0"/>
    <n v="5462811"/>
    <n v="475000"/>
    <x v="1"/>
    <s v="YES"/>
    <d v="2024-06-18T00:00:00"/>
  </r>
  <r>
    <x v="4"/>
    <s v="FC"/>
    <x v="8"/>
    <x v="18"/>
    <x v="1"/>
    <n v="5466749"/>
    <n v="616875"/>
    <x v="1"/>
    <s v="YES"/>
    <d v="2024-06-28T00:00:00"/>
  </r>
  <r>
    <x v="4"/>
    <s v="FC"/>
    <x v="8"/>
    <x v="17"/>
    <x v="0"/>
    <n v="5462839"/>
    <n v="848000"/>
    <x v="1"/>
    <s v="YES"/>
    <d v="2024-06-18T00:00:00"/>
  </r>
  <r>
    <x v="4"/>
    <s v="FC"/>
    <x v="7"/>
    <x v="13"/>
    <x v="1"/>
    <n v="5462842"/>
    <n v="225000"/>
    <x v="1"/>
    <s v="YES"/>
    <d v="2024-06-18T00:00:00"/>
  </r>
  <r>
    <x v="4"/>
    <s v="FC"/>
    <x v="8"/>
    <x v="18"/>
    <x v="3"/>
    <n v="5462848"/>
    <n v="165000"/>
    <x v="1"/>
    <s v="YES"/>
    <d v="2024-06-18T00:00:00"/>
  </r>
  <r>
    <x v="4"/>
    <s v="FC"/>
    <x v="8"/>
    <x v="17"/>
    <x v="0"/>
    <n v="5460782"/>
    <n v="1088880"/>
    <x v="1"/>
    <s v="YES"/>
    <d v="2024-06-07T00:00:00"/>
  </r>
  <r>
    <x v="4"/>
    <s v="FC"/>
    <x v="7"/>
    <x v="13"/>
    <x v="0"/>
    <n v="5462929"/>
    <n v="1080000"/>
    <x v="1"/>
    <s v="YES"/>
    <d v="2024-06-20T00:00:00"/>
  </r>
  <r>
    <x v="4"/>
    <s v="FC"/>
    <x v="8"/>
    <x v="16"/>
    <x v="0"/>
    <n v="5460336"/>
    <n v="677000"/>
    <x v="1"/>
    <s v="YES"/>
    <d v="2024-06-06T00:00:00"/>
  </r>
  <r>
    <x v="4"/>
    <s v="FC"/>
    <x v="6"/>
    <x v="12"/>
    <x v="0"/>
    <n v="5460879"/>
    <n v="365000"/>
    <x v="1"/>
    <s v="YES"/>
    <d v="2024-06-07T00:00:00"/>
  </r>
  <r>
    <x v="4"/>
    <s v="FC"/>
    <x v="9"/>
    <x v="15"/>
    <x v="0"/>
    <n v="5460876"/>
    <n v="441000"/>
    <x v="1"/>
    <s v="YES"/>
    <d v="2024-06-07T00:00:00"/>
  </r>
  <r>
    <x v="4"/>
    <s v="FC"/>
    <x v="8"/>
    <x v="18"/>
    <x v="0"/>
    <n v="5459707"/>
    <n v="385000"/>
    <x v="1"/>
    <s v="YES"/>
    <d v="2024-06-03T00:00:00"/>
  </r>
  <r>
    <x v="4"/>
    <s v="FC"/>
    <x v="7"/>
    <x v="13"/>
    <x v="0"/>
    <n v="5461019"/>
    <n v="685000"/>
    <x v="1"/>
    <s v="YES"/>
    <d v="2024-06-10T00:00:00"/>
  </r>
  <r>
    <x v="4"/>
    <s v="FC"/>
    <x v="8"/>
    <x v="16"/>
    <x v="0"/>
    <n v="5462974"/>
    <n v="505000"/>
    <x v="1"/>
    <s v="YES"/>
    <d v="2024-06-20T00:00:00"/>
  </r>
  <r>
    <x v="4"/>
    <s v="FC"/>
    <x v="7"/>
    <x v="13"/>
    <x v="5"/>
    <n v="5463101"/>
    <n v="600000"/>
    <x v="1"/>
    <s v="YES"/>
    <d v="2024-06-20T00:00:00"/>
  </r>
  <r>
    <x v="4"/>
    <s v="FC"/>
    <x v="6"/>
    <x v="12"/>
    <x v="0"/>
    <n v="5466708"/>
    <n v="390000"/>
    <x v="1"/>
    <s v="YES"/>
    <d v="2024-06-28T00:00:00"/>
  </r>
  <r>
    <x v="4"/>
    <s v="FC"/>
    <x v="8"/>
    <x v="17"/>
    <x v="0"/>
    <n v="5466747"/>
    <n v="765000"/>
    <x v="1"/>
    <s v="YES"/>
    <d v="2024-06-28T00:00:00"/>
  </r>
  <r>
    <x v="4"/>
    <s v="FC"/>
    <x v="8"/>
    <x v="14"/>
    <x v="0"/>
    <n v="5466663"/>
    <n v="450000"/>
    <x v="1"/>
    <s v="YES"/>
    <d v="2024-06-28T00:00:00"/>
  </r>
  <r>
    <x v="4"/>
    <s v="FC"/>
    <x v="8"/>
    <x v="14"/>
    <x v="0"/>
    <n v="5460106"/>
    <n v="600000"/>
    <x v="1"/>
    <s v="YES"/>
    <d v="2024-06-05T00:00:00"/>
  </r>
  <r>
    <x v="4"/>
    <s v="FC"/>
    <x v="8"/>
    <x v="14"/>
    <x v="1"/>
    <n v="5463947"/>
    <n v="327500"/>
    <x v="1"/>
    <s v="YES"/>
    <d v="2024-06-21T00:00:00"/>
  </r>
  <r>
    <x v="4"/>
    <s v="FC"/>
    <x v="8"/>
    <x v="14"/>
    <x v="1"/>
    <n v="5466494"/>
    <n v="247500"/>
    <x v="1"/>
    <s v="YES"/>
    <d v="2024-06-28T00:00:00"/>
  </r>
  <r>
    <x v="4"/>
    <s v="FC"/>
    <x v="9"/>
    <x v="15"/>
    <x v="0"/>
    <n v="5463957"/>
    <n v="415000"/>
    <x v="1"/>
    <s v="YES"/>
    <d v="2024-06-21T00:00:00"/>
  </r>
  <r>
    <x v="4"/>
    <s v="FC"/>
    <x v="8"/>
    <x v="17"/>
    <x v="0"/>
    <n v="5463959"/>
    <n v="125000"/>
    <x v="1"/>
    <s v="YES"/>
    <d v="2024-06-21T00:00:00"/>
  </r>
  <r>
    <x v="4"/>
    <s v="FC"/>
    <x v="7"/>
    <x v="13"/>
    <x v="0"/>
    <n v="5463960"/>
    <n v="880000"/>
    <x v="1"/>
    <s v="YES"/>
    <d v="2024-06-21T00:00:00"/>
  </r>
  <r>
    <x v="4"/>
    <s v="FC"/>
    <x v="9"/>
    <x v="15"/>
    <x v="0"/>
    <n v="5461675"/>
    <n v="415000"/>
    <x v="1"/>
    <s v="YES"/>
    <d v="2024-06-12T00:00:00"/>
  </r>
  <r>
    <x v="4"/>
    <s v="FC"/>
    <x v="8"/>
    <x v="17"/>
    <x v="1"/>
    <n v="5460664"/>
    <n v="2940000"/>
    <x v="1"/>
    <s v="YES"/>
    <d v="2024-06-07T00:00:00"/>
  </r>
  <r>
    <x v="4"/>
    <s v="FC"/>
    <x v="8"/>
    <x v="18"/>
    <x v="0"/>
    <n v="5461635"/>
    <n v="850000"/>
    <x v="1"/>
    <s v="YES"/>
    <d v="2024-06-12T00:00:00"/>
  </r>
  <r>
    <x v="4"/>
    <s v="FC"/>
    <x v="6"/>
    <x v="12"/>
    <x v="0"/>
    <n v="5461632"/>
    <n v="570000"/>
    <x v="1"/>
    <s v="YES"/>
    <d v="2024-06-12T00:00:00"/>
  </r>
  <r>
    <x v="4"/>
    <s v="FC"/>
    <x v="7"/>
    <x v="13"/>
    <x v="0"/>
    <n v="5461034"/>
    <n v="550000"/>
    <x v="1"/>
    <s v="YES"/>
    <d v="2024-06-10T00:00:00"/>
  </r>
  <r>
    <x v="4"/>
    <s v="FC"/>
    <x v="9"/>
    <x v="15"/>
    <x v="0"/>
    <n v="5461631"/>
    <n v="419900"/>
    <x v="1"/>
    <s v="YES"/>
    <d v="2024-06-12T00:00:00"/>
  </r>
  <r>
    <x v="4"/>
    <s v="FC"/>
    <x v="8"/>
    <x v="18"/>
    <x v="0"/>
    <n v="5464112"/>
    <n v="427000"/>
    <x v="1"/>
    <s v="YES"/>
    <d v="2024-06-21T00:00:00"/>
  </r>
  <r>
    <x v="4"/>
    <s v="FC"/>
    <x v="8"/>
    <x v="18"/>
    <x v="0"/>
    <n v="5461623"/>
    <n v="1030000"/>
    <x v="1"/>
    <s v="YES"/>
    <d v="2024-06-12T00:00:00"/>
  </r>
  <r>
    <x v="4"/>
    <s v="FC"/>
    <x v="8"/>
    <x v="14"/>
    <x v="0"/>
    <n v="5464170"/>
    <n v="775000"/>
    <x v="1"/>
    <s v="YES"/>
    <d v="2024-06-21T00:00:00"/>
  </r>
  <r>
    <x v="4"/>
    <s v="FC"/>
    <x v="8"/>
    <x v="18"/>
    <x v="0"/>
    <n v="5464174"/>
    <n v="568000"/>
    <x v="0"/>
    <s v="YES"/>
    <d v="2024-06-21T00:00:00"/>
  </r>
  <r>
    <x v="4"/>
    <s v="FC"/>
    <x v="8"/>
    <x v="17"/>
    <x v="0"/>
    <n v="5466667"/>
    <n v="2350000"/>
    <x v="1"/>
    <s v="YES"/>
    <d v="2024-06-28T00:00:00"/>
  </r>
  <r>
    <x v="4"/>
    <s v="FC"/>
    <x v="8"/>
    <x v="14"/>
    <x v="0"/>
    <n v="5460192"/>
    <n v="576250"/>
    <x v="1"/>
    <s v="YES"/>
    <d v="2024-06-05T00:00:00"/>
  </r>
  <r>
    <x v="4"/>
    <s v="FC"/>
    <x v="8"/>
    <x v="14"/>
    <x v="1"/>
    <n v="5462772"/>
    <n v="258825"/>
    <x v="1"/>
    <s v="YES"/>
    <d v="2024-06-18T00:00:00"/>
  </r>
  <r>
    <x v="4"/>
    <s v="FC"/>
    <x v="8"/>
    <x v="17"/>
    <x v="0"/>
    <n v="5466688"/>
    <n v="485000"/>
    <x v="1"/>
    <s v="YES"/>
    <d v="2024-06-28T00:00:00"/>
  </r>
  <r>
    <x v="4"/>
    <s v="FC"/>
    <x v="6"/>
    <x v="12"/>
    <x v="0"/>
    <n v="5461667"/>
    <n v="811000"/>
    <x v="1"/>
    <s v="YES"/>
    <d v="2024-06-12T00:00:00"/>
  </r>
  <r>
    <x v="4"/>
    <s v="FC"/>
    <x v="8"/>
    <x v="18"/>
    <x v="0"/>
    <n v="5466673"/>
    <n v="1875000"/>
    <x v="1"/>
    <s v="YES"/>
    <d v="2024-06-28T00:00:00"/>
  </r>
  <r>
    <x v="4"/>
    <s v="FC"/>
    <x v="9"/>
    <x v="15"/>
    <x v="0"/>
    <n v="5463355"/>
    <n v="453000"/>
    <x v="1"/>
    <s v="YES"/>
    <d v="2024-06-20T00:00:00"/>
  </r>
  <r>
    <x v="4"/>
    <s v="FC"/>
    <x v="8"/>
    <x v="14"/>
    <x v="1"/>
    <n v="5463402"/>
    <n v="240000"/>
    <x v="1"/>
    <s v="YES"/>
    <d v="2024-06-20T00:00:00"/>
  </r>
  <r>
    <x v="4"/>
    <s v="FC"/>
    <x v="9"/>
    <x v="15"/>
    <x v="1"/>
    <n v="5460863"/>
    <n v="400000"/>
    <x v="1"/>
    <s v="YES"/>
    <d v="2024-06-07T00:00:00"/>
  </r>
  <r>
    <x v="4"/>
    <s v="FC"/>
    <x v="8"/>
    <x v="17"/>
    <x v="0"/>
    <n v="5463943"/>
    <n v="150000"/>
    <x v="1"/>
    <s v="YES"/>
    <d v="2024-06-21T00:00:00"/>
  </r>
  <r>
    <x v="4"/>
    <s v="FC"/>
    <x v="7"/>
    <x v="13"/>
    <x v="0"/>
    <n v="5463508"/>
    <n v="599000"/>
    <x v="1"/>
    <s v="YES"/>
    <d v="2024-06-20T00:00:00"/>
  </r>
  <r>
    <x v="4"/>
    <s v="FC"/>
    <x v="8"/>
    <x v="14"/>
    <x v="0"/>
    <n v="5460165"/>
    <n v="840000"/>
    <x v="1"/>
    <s v="YES"/>
    <d v="2024-06-05T00:00:00"/>
  </r>
  <r>
    <x v="4"/>
    <s v="FC"/>
    <x v="8"/>
    <x v="17"/>
    <x v="0"/>
    <n v="5463623"/>
    <n v="1550000"/>
    <x v="1"/>
    <s v="YES"/>
    <d v="2024-06-21T00:00:00"/>
  </r>
  <r>
    <x v="4"/>
    <s v="FC"/>
    <x v="9"/>
    <x v="15"/>
    <x v="0"/>
    <n v="5463625"/>
    <n v="555000"/>
    <x v="1"/>
    <s v="YES"/>
    <d v="2024-06-21T00:00:00"/>
  </r>
  <r>
    <x v="4"/>
    <s v="FC"/>
    <x v="9"/>
    <x v="15"/>
    <x v="0"/>
    <n v="5460186"/>
    <n v="463000"/>
    <x v="1"/>
    <s v="YES"/>
    <d v="2024-06-05T00:00:00"/>
  </r>
  <r>
    <x v="4"/>
    <s v="FC"/>
    <x v="8"/>
    <x v="18"/>
    <x v="0"/>
    <n v="5463650"/>
    <n v="1350000"/>
    <x v="1"/>
    <s v="YES"/>
    <d v="2024-06-21T00:00:00"/>
  </r>
  <r>
    <x v="4"/>
    <s v="FC"/>
    <x v="8"/>
    <x v="19"/>
    <x v="0"/>
    <n v="5461640"/>
    <n v="620539.73"/>
    <x v="1"/>
    <s v="YES"/>
    <d v="2024-06-12T00:00:00"/>
  </r>
  <r>
    <x v="4"/>
    <s v="FC"/>
    <x v="9"/>
    <x v="15"/>
    <x v="0"/>
    <n v="5463802"/>
    <n v="650000"/>
    <x v="1"/>
    <s v="YES"/>
    <d v="2024-06-21T00:00:00"/>
  </r>
  <r>
    <x v="4"/>
    <s v="FC"/>
    <x v="8"/>
    <x v="17"/>
    <x v="1"/>
    <n v="5461668"/>
    <n v="340000"/>
    <x v="1"/>
    <s v="YES"/>
    <d v="2024-06-12T00:00:00"/>
  </r>
  <r>
    <x v="4"/>
    <s v="FC"/>
    <x v="6"/>
    <x v="12"/>
    <x v="0"/>
    <n v="5463480"/>
    <n v="407000"/>
    <x v="1"/>
    <s v="YES"/>
    <d v="2024-06-20T00:00:00"/>
  </r>
  <r>
    <x v="4"/>
    <s v="FC"/>
    <x v="8"/>
    <x v="14"/>
    <x v="0"/>
    <n v="5462047"/>
    <n v="730000"/>
    <x v="1"/>
    <s v="YES"/>
    <d v="2024-06-14T00:00:00"/>
  </r>
  <r>
    <x v="4"/>
    <s v="FC"/>
    <x v="7"/>
    <x v="13"/>
    <x v="6"/>
    <n v="5460757"/>
    <n v="700000"/>
    <x v="1"/>
    <s v="YES"/>
    <d v="2024-06-07T00:00:00"/>
  </r>
  <r>
    <x v="4"/>
    <s v="FC"/>
    <x v="6"/>
    <x v="12"/>
    <x v="0"/>
    <n v="5460534"/>
    <n v="495000"/>
    <x v="1"/>
    <s v="YES"/>
    <d v="2024-06-06T00:00:00"/>
  </r>
  <r>
    <x v="4"/>
    <s v="FC"/>
    <x v="9"/>
    <x v="15"/>
    <x v="0"/>
    <n v="5462226"/>
    <n v="818463"/>
    <x v="0"/>
    <s v="YES"/>
    <d v="2024-06-14T00:00:00"/>
  </r>
  <r>
    <x v="4"/>
    <s v="FC"/>
    <x v="6"/>
    <x v="12"/>
    <x v="0"/>
    <n v="5466802"/>
    <n v="640000"/>
    <x v="1"/>
    <s v="YES"/>
    <d v="2024-06-28T00:00:00"/>
  </r>
  <r>
    <x v="4"/>
    <s v="FC"/>
    <x v="6"/>
    <x v="12"/>
    <x v="0"/>
    <n v="5462244"/>
    <n v="960000"/>
    <x v="1"/>
    <s v="YES"/>
    <d v="2024-06-14T00:00:00"/>
  </r>
  <r>
    <x v="4"/>
    <s v="FC"/>
    <x v="8"/>
    <x v="14"/>
    <x v="1"/>
    <n v="5462252"/>
    <n v="360000"/>
    <x v="1"/>
    <s v="YES"/>
    <d v="2024-06-14T00:00:00"/>
  </r>
  <r>
    <x v="4"/>
    <s v="FC"/>
    <x v="8"/>
    <x v="16"/>
    <x v="0"/>
    <n v="5462210"/>
    <n v="4640000"/>
    <x v="1"/>
    <s v="YES"/>
    <d v="2024-06-14T00:00:00"/>
  </r>
  <r>
    <x v="4"/>
    <s v="FC"/>
    <x v="6"/>
    <x v="12"/>
    <x v="0"/>
    <n v="5462268"/>
    <n v="392000"/>
    <x v="1"/>
    <s v="YES"/>
    <d v="2024-06-14T00:00:00"/>
  </r>
  <r>
    <x v="4"/>
    <s v="FC"/>
    <x v="7"/>
    <x v="13"/>
    <x v="1"/>
    <n v="5459671"/>
    <n v="245000"/>
    <x v="1"/>
    <s v="YES"/>
    <d v="2024-06-03T00:00:00"/>
  </r>
  <r>
    <x v="4"/>
    <s v="FC"/>
    <x v="8"/>
    <x v="18"/>
    <x v="0"/>
    <n v="5460620"/>
    <n v="2317500"/>
    <x v="1"/>
    <s v="YES"/>
    <d v="2024-06-06T00:00:00"/>
  </r>
  <r>
    <x v="4"/>
    <s v="FC"/>
    <x v="8"/>
    <x v="14"/>
    <x v="0"/>
    <n v="5461994"/>
    <n v="790000"/>
    <x v="1"/>
    <s v="YES"/>
    <d v="2024-06-13T00:00:00"/>
  </r>
  <r>
    <x v="4"/>
    <s v="FC"/>
    <x v="7"/>
    <x v="13"/>
    <x v="0"/>
    <n v="5462357"/>
    <n v="450000"/>
    <x v="1"/>
    <s v="YES"/>
    <d v="2024-06-17T00:00:00"/>
  </r>
  <r>
    <x v="4"/>
    <s v="FC"/>
    <x v="8"/>
    <x v="14"/>
    <x v="0"/>
    <n v="5461984"/>
    <n v="555000"/>
    <x v="1"/>
    <s v="YES"/>
    <d v="2024-06-13T00:00:00"/>
  </r>
  <r>
    <x v="4"/>
    <s v="FC"/>
    <x v="10"/>
    <x v="20"/>
    <x v="0"/>
    <n v="5462373"/>
    <n v="1710000"/>
    <x v="1"/>
    <s v="YES"/>
    <d v="2024-06-17T00:00:00"/>
  </r>
  <r>
    <x v="4"/>
    <s v="FC"/>
    <x v="8"/>
    <x v="16"/>
    <x v="0"/>
    <n v="5462385"/>
    <n v="670000"/>
    <x v="1"/>
    <s v="YES"/>
    <d v="2024-06-17T00:00:00"/>
  </r>
  <r>
    <x v="4"/>
    <s v="FC"/>
    <x v="8"/>
    <x v="21"/>
    <x v="0"/>
    <n v="5462785"/>
    <n v="749990"/>
    <x v="0"/>
    <s v="YES"/>
    <d v="2024-06-18T00:00:00"/>
  </r>
  <r>
    <x v="4"/>
    <s v="FC"/>
    <x v="6"/>
    <x v="12"/>
    <x v="0"/>
    <n v="5460908"/>
    <n v="790000"/>
    <x v="1"/>
    <s v="YES"/>
    <d v="2024-06-07T00:00:00"/>
  </r>
  <r>
    <x v="4"/>
    <s v="FC"/>
    <x v="8"/>
    <x v="21"/>
    <x v="0"/>
    <n v="5460561"/>
    <n v="668990"/>
    <x v="0"/>
    <s v="YES"/>
    <d v="2024-06-06T00:00:00"/>
  </r>
  <r>
    <x v="4"/>
    <s v="FC"/>
    <x v="8"/>
    <x v="16"/>
    <x v="0"/>
    <n v="5462117"/>
    <n v="585000"/>
    <x v="1"/>
    <s v="YES"/>
    <d v="2024-06-14T00:00:00"/>
  </r>
  <r>
    <x v="4"/>
    <s v="FC"/>
    <x v="7"/>
    <x v="13"/>
    <x v="0"/>
    <n v="5462130"/>
    <n v="847000"/>
    <x v="1"/>
    <s v="YES"/>
    <d v="2024-06-14T00:00:00"/>
  </r>
  <r>
    <x v="4"/>
    <s v="FC"/>
    <x v="9"/>
    <x v="15"/>
    <x v="0"/>
    <n v="5462132"/>
    <n v="500000"/>
    <x v="1"/>
    <s v="YES"/>
    <d v="2024-06-14T00:00:00"/>
  </r>
  <r>
    <x v="4"/>
    <s v="FC"/>
    <x v="8"/>
    <x v="18"/>
    <x v="1"/>
    <n v="5460793"/>
    <n v="307000"/>
    <x v="1"/>
    <s v="YES"/>
    <d v="2024-06-07T00:00:00"/>
  </r>
  <r>
    <x v="4"/>
    <s v="FC"/>
    <x v="9"/>
    <x v="15"/>
    <x v="0"/>
    <n v="5460923"/>
    <n v="435000"/>
    <x v="1"/>
    <s v="YES"/>
    <d v="2024-06-07T00:00:00"/>
  </r>
  <r>
    <x v="4"/>
    <s v="FC"/>
    <x v="8"/>
    <x v="14"/>
    <x v="0"/>
    <n v="5462152"/>
    <n v="675000"/>
    <x v="1"/>
    <s v="YES"/>
    <d v="2024-06-14T00:00:00"/>
  </r>
  <r>
    <x v="4"/>
    <s v="FC"/>
    <x v="7"/>
    <x v="13"/>
    <x v="0"/>
    <n v="5460906"/>
    <n v="450000"/>
    <x v="1"/>
    <s v="YES"/>
    <d v="2024-06-07T00:00:00"/>
  </r>
  <r>
    <x v="4"/>
    <s v="FC"/>
    <x v="9"/>
    <x v="15"/>
    <x v="0"/>
    <n v="5462177"/>
    <n v="589900"/>
    <x v="1"/>
    <s v="YES"/>
    <d v="2024-06-14T00:00:00"/>
  </r>
  <r>
    <x v="4"/>
    <s v="FC"/>
    <x v="8"/>
    <x v="14"/>
    <x v="0"/>
    <n v="5466791"/>
    <n v="375000"/>
    <x v="1"/>
    <s v="YES"/>
    <d v="2024-06-28T00:00:00"/>
  </r>
  <r>
    <x v="4"/>
    <s v="FC"/>
    <x v="7"/>
    <x v="13"/>
    <x v="0"/>
    <n v="5460554"/>
    <n v="455000"/>
    <x v="1"/>
    <s v="YES"/>
    <d v="2024-06-06T00:00:00"/>
  </r>
  <r>
    <x v="4"/>
    <s v="FC"/>
    <x v="8"/>
    <x v="14"/>
    <x v="0"/>
    <n v="5460934"/>
    <n v="365000"/>
    <x v="1"/>
    <s v="YES"/>
    <d v="2024-06-07T00:00:00"/>
  </r>
  <r>
    <x v="4"/>
    <s v="FC"/>
    <x v="9"/>
    <x v="15"/>
    <x v="1"/>
    <n v="5460603"/>
    <n v="469900"/>
    <x v="1"/>
    <s v="YES"/>
    <d v="2024-06-06T00:00:00"/>
  </r>
  <r>
    <x v="4"/>
    <s v="FC"/>
    <x v="6"/>
    <x v="12"/>
    <x v="0"/>
    <n v="5462190"/>
    <n v="875000"/>
    <x v="1"/>
    <s v="YES"/>
    <d v="2024-06-14T00:00:00"/>
  </r>
  <r>
    <x v="4"/>
    <s v="FC"/>
    <x v="8"/>
    <x v="17"/>
    <x v="1"/>
    <n v="5462196"/>
    <n v="620000"/>
    <x v="1"/>
    <s v="YES"/>
    <d v="2024-06-14T00:00:00"/>
  </r>
  <r>
    <x v="4"/>
    <s v="FC"/>
    <x v="8"/>
    <x v="14"/>
    <x v="6"/>
    <n v="5462080"/>
    <n v="685000"/>
    <x v="1"/>
    <s v="YES"/>
    <d v="2024-06-14T00:00:00"/>
  </r>
  <r>
    <x v="4"/>
    <s v="FC"/>
    <x v="8"/>
    <x v="14"/>
    <x v="0"/>
    <n v="5462203"/>
    <n v="430000"/>
    <x v="1"/>
    <s v="YES"/>
    <d v="2024-06-14T00:00:00"/>
  </r>
  <r>
    <x v="4"/>
    <s v="FC"/>
    <x v="8"/>
    <x v="17"/>
    <x v="0"/>
    <n v="5462158"/>
    <n v="1720000"/>
    <x v="1"/>
    <s v="YES"/>
    <d v="2024-06-14T00:00:00"/>
  </r>
  <r>
    <x v="4"/>
    <s v="FC"/>
    <x v="8"/>
    <x v="16"/>
    <x v="1"/>
    <n v="5462721"/>
    <n v="300000"/>
    <x v="1"/>
    <s v="YES"/>
    <d v="2024-06-18T00:00:00"/>
  </r>
  <r>
    <x v="4"/>
    <s v="FC"/>
    <x v="8"/>
    <x v="14"/>
    <x v="1"/>
    <n v="5466800"/>
    <n v="380000"/>
    <x v="1"/>
    <s v="YES"/>
    <d v="2024-06-28T00:00:00"/>
  </r>
  <r>
    <x v="4"/>
    <s v="FC"/>
    <x v="7"/>
    <x v="13"/>
    <x v="1"/>
    <n v="5461840"/>
    <n v="520000"/>
    <x v="1"/>
    <s v="YES"/>
    <d v="2024-06-13T00:00:00"/>
  </r>
  <r>
    <x v="4"/>
    <s v="FC"/>
    <x v="7"/>
    <x v="13"/>
    <x v="0"/>
    <n v="5461838"/>
    <n v="945000"/>
    <x v="1"/>
    <s v="YES"/>
    <d v="2024-06-13T00:00:00"/>
  </r>
  <r>
    <x v="4"/>
    <s v="FC"/>
    <x v="9"/>
    <x v="15"/>
    <x v="0"/>
    <n v="5462645"/>
    <n v="710000"/>
    <x v="1"/>
    <s v="YES"/>
    <d v="2024-06-18T00:00:00"/>
  </r>
  <r>
    <x v="4"/>
    <s v="FC"/>
    <x v="8"/>
    <x v="14"/>
    <x v="2"/>
    <n v="5460798"/>
    <n v="205000"/>
    <x v="1"/>
    <s v="YES"/>
    <d v="2024-06-07T00:00:00"/>
  </r>
  <r>
    <x v="4"/>
    <s v="FC"/>
    <x v="9"/>
    <x v="15"/>
    <x v="0"/>
    <n v="5460750"/>
    <n v="950000"/>
    <x v="1"/>
    <s v="YES"/>
    <d v="2024-06-07T00:00:00"/>
  </r>
  <r>
    <x v="4"/>
    <s v="FC"/>
    <x v="7"/>
    <x v="13"/>
    <x v="3"/>
    <n v="5461845"/>
    <n v="198000"/>
    <x v="1"/>
    <s v="YES"/>
    <d v="2024-06-13T00:00:00"/>
  </r>
  <r>
    <x v="4"/>
    <s v="FC"/>
    <x v="9"/>
    <x v="15"/>
    <x v="0"/>
    <n v="5460354"/>
    <n v="455000"/>
    <x v="1"/>
    <s v="YES"/>
    <d v="2024-06-06T00:00:00"/>
  </r>
  <r>
    <x v="4"/>
    <s v="FC"/>
    <x v="8"/>
    <x v="14"/>
    <x v="0"/>
    <n v="5461859"/>
    <n v="525000"/>
    <x v="1"/>
    <s v="YES"/>
    <d v="2024-06-13T00:00:00"/>
  </r>
  <r>
    <x v="4"/>
    <s v="FC"/>
    <x v="8"/>
    <x v="17"/>
    <x v="0"/>
    <n v="5460985"/>
    <n v="680000"/>
    <x v="1"/>
    <s v="YES"/>
    <d v="2024-06-10T00:00:00"/>
  </r>
  <r>
    <x v="4"/>
    <s v="FC"/>
    <x v="8"/>
    <x v="14"/>
    <x v="0"/>
    <n v="5462738"/>
    <n v="597000"/>
    <x v="1"/>
    <s v="YES"/>
    <d v="2024-06-18T00:00:00"/>
  </r>
  <r>
    <x v="4"/>
    <s v="FC"/>
    <x v="8"/>
    <x v="18"/>
    <x v="0"/>
    <n v="5462750"/>
    <n v="1515000"/>
    <x v="1"/>
    <s v="YES"/>
    <d v="2024-06-18T00:00:00"/>
  </r>
  <r>
    <x v="4"/>
    <s v="FC"/>
    <x v="8"/>
    <x v="17"/>
    <x v="0"/>
    <n v="5460648"/>
    <n v="575000"/>
    <x v="1"/>
    <s v="YES"/>
    <d v="2024-06-07T00:00:00"/>
  </r>
  <r>
    <x v="4"/>
    <s v="FC"/>
    <x v="8"/>
    <x v="17"/>
    <x v="0"/>
    <n v="5463952"/>
    <n v="2430000"/>
    <x v="1"/>
    <s v="YES"/>
    <d v="2024-06-21T00:00:00"/>
  </r>
  <r>
    <x v="4"/>
    <s v="FC"/>
    <x v="8"/>
    <x v="17"/>
    <x v="0"/>
    <n v="5466760"/>
    <n v="1562000"/>
    <x v="1"/>
    <s v="YES"/>
    <d v="2024-06-28T00:00:00"/>
  </r>
  <r>
    <x v="4"/>
    <s v="FC"/>
    <x v="8"/>
    <x v="17"/>
    <x v="0"/>
    <n v="5461041"/>
    <n v="764750"/>
    <x v="1"/>
    <s v="YES"/>
    <d v="2024-06-10T00:00:00"/>
  </r>
  <r>
    <x v="4"/>
    <s v="FC"/>
    <x v="8"/>
    <x v="14"/>
    <x v="1"/>
    <n v="5462676"/>
    <n v="290000"/>
    <x v="1"/>
    <s v="YES"/>
    <d v="2024-06-18T00:00:00"/>
  </r>
  <r>
    <x v="4"/>
    <s v="FC"/>
    <x v="8"/>
    <x v="17"/>
    <x v="0"/>
    <n v="5460644"/>
    <n v="1225000"/>
    <x v="1"/>
    <s v="YES"/>
    <d v="2024-06-07T00:00:00"/>
  </r>
  <r>
    <x v="4"/>
    <s v="FC"/>
    <x v="8"/>
    <x v="17"/>
    <x v="0"/>
    <n v="5462415"/>
    <n v="630001"/>
    <x v="1"/>
    <s v="YES"/>
    <d v="2024-06-17T00:00:00"/>
  </r>
  <r>
    <x v="4"/>
    <s v="FC"/>
    <x v="8"/>
    <x v="14"/>
    <x v="0"/>
    <n v="5466788"/>
    <n v="430000"/>
    <x v="1"/>
    <s v="YES"/>
    <d v="2024-06-28T00:00:00"/>
  </r>
  <r>
    <x v="4"/>
    <s v="FC"/>
    <x v="8"/>
    <x v="17"/>
    <x v="0"/>
    <n v="5462424"/>
    <n v="515000"/>
    <x v="1"/>
    <s v="YES"/>
    <d v="2024-06-17T00:00:00"/>
  </r>
  <r>
    <x v="4"/>
    <s v="FC"/>
    <x v="11"/>
    <x v="22"/>
    <x v="0"/>
    <n v="5460894"/>
    <n v="750000"/>
    <x v="1"/>
    <s v="YES"/>
    <d v="2024-06-07T00:00:00"/>
  </r>
  <r>
    <x v="4"/>
    <s v="FC"/>
    <x v="6"/>
    <x v="12"/>
    <x v="0"/>
    <n v="5461940"/>
    <n v="755000"/>
    <x v="1"/>
    <s v="YES"/>
    <d v="2024-06-13T00:00:00"/>
  </r>
  <r>
    <x v="4"/>
    <s v="FC"/>
    <x v="8"/>
    <x v="14"/>
    <x v="1"/>
    <n v="5460889"/>
    <n v="410000"/>
    <x v="1"/>
    <s v="YES"/>
    <d v="2024-06-07T00:00:00"/>
  </r>
  <r>
    <x v="4"/>
    <s v="FC"/>
    <x v="6"/>
    <x v="12"/>
    <x v="6"/>
    <n v="5462605"/>
    <n v="520000"/>
    <x v="1"/>
    <s v="YES"/>
    <d v="2024-06-18T00:00:00"/>
  </r>
  <r>
    <x v="4"/>
    <s v="FC"/>
    <x v="6"/>
    <x v="12"/>
    <x v="0"/>
    <n v="5466825"/>
    <n v="439000"/>
    <x v="1"/>
    <s v="YES"/>
    <d v="2024-06-28T00:00:00"/>
  </r>
  <r>
    <x v="4"/>
    <s v="FC"/>
    <x v="8"/>
    <x v="14"/>
    <x v="0"/>
    <n v="5461758"/>
    <n v="804000"/>
    <x v="1"/>
    <s v="YES"/>
    <d v="2024-06-12T00:00:00"/>
  </r>
  <r>
    <x v="4"/>
    <s v="FC"/>
    <x v="8"/>
    <x v="16"/>
    <x v="0"/>
    <n v="5461916"/>
    <n v="855695"/>
    <x v="1"/>
    <s v="YES"/>
    <d v="2024-06-13T00:00:00"/>
  </r>
  <r>
    <x v="4"/>
    <s v="FC"/>
    <x v="7"/>
    <x v="13"/>
    <x v="0"/>
    <n v="5462492"/>
    <n v="845000"/>
    <x v="1"/>
    <s v="YES"/>
    <d v="2024-06-17T00:00:00"/>
  </r>
  <r>
    <x v="4"/>
    <s v="FC"/>
    <x v="8"/>
    <x v="18"/>
    <x v="0"/>
    <n v="5462503"/>
    <n v="600000"/>
    <x v="1"/>
    <s v="YES"/>
    <d v="2024-06-17T00:00:00"/>
  </r>
  <r>
    <x v="4"/>
    <s v="FC"/>
    <x v="8"/>
    <x v="17"/>
    <x v="0"/>
    <n v="5462509"/>
    <n v="638000"/>
    <x v="1"/>
    <s v="YES"/>
    <d v="2024-06-17T00:00:00"/>
  </r>
  <r>
    <x v="4"/>
    <s v="FC"/>
    <x v="8"/>
    <x v="16"/>
    <x v="0"/>
    <n v="5461908"/>
    <n v="595000"/>
    <x v="1"/>
    <s v="YES"/>
    <d v="2024-06-13T00:00:00"/>
  </r>
  <r>
    <x v="4"/>
    <s v="FC"/>
    <x v="8"/>
    <x v="14"/>
    <x v="0"/>
    <n v="5461865"/>
    <n v="757500"/>
    <x v="1"/>
    <s v="YES"/>
    <d v="2024-06-13T00:00:00"/>
  </r>
  <r>
    <x v="4"/>
    <s v="FC"/>
    <x v="6"/>
    <x v="12"/>
    <x v="2"/>
    <n v="5462541"/>
    <n v="300000"/>
    <x v="1"/>
    <s v="YES"/>
    <d v="2024-06-17T00:00:00"/>
  </r>
  <r>
    <x v="4"/>
    <s v="FC"/>
    <x v="8"/>
    <x v="21"/>
    <x v="0"/>
    <n v="5461927"/>
    <n v="1002066"/>
    <x v="0"/>
    <s v="YES"/>
    <d v="2024-06-13T00:00:00"/>
  </r>
  <r>
    <x v="4"/>
    <s v="FC"/>
    <x v="8"/>
    <x v="16"/>
    <x v="0"/>
    <n v="5461261"/>
    <n v="745000"/>
    <x v="1"/>
    <s v="YES"/>
    <d v="2024-06-11T00:00:00"/>
  </r>
  <r>
    <x v="4"/>
    <s v="FC"/>
    <x v="8"/>
    <x v="16"/>
    <x v="0"/>
    <n v="5465796"/>
    <n v="720000"/>
    <x v="1"/>
    <s v="YES"/>
    <d v="2024-06-26T00:00:00"/>
  </r>
  <r>
    <x v="4"/>
    <s v="FC"/>
    <x v="6"/>
    <x v="12"/>
    <x v="0"/>
    <n v="5466551"/>
    <n v="490000"/>
    <x v="1"/>
    <s v="YES"/>
    <d v="2024-06-28T00:00:00"/>
  </r>
  <r>
    <x v="4"/>
    <s v="FC"/>
    <x v="9"/>
    <x v="15"/>
    <x v="0"/>
    <n v="5461057"/>
    <n v="669900"/>
    <x v="1"/>
    <s v="YES"/>
    <d v="2024-06-10T00:00:00"/>
  </r>
  <r>
    <x v="4"/>
    <s v="FC"/>
    <x v="7"/>
    <x v="13"/>
    <x v="0"/>
    <n v="5465820"/>
    <n v="1350000"/>
    <x v="1"/>
    <s v="YES"/>
    <d v="2024-06-26T00:00:00"/>
  </r>
  <r>
    <x v="4"/>
    <s v="FC"/>
    <x v="8"/>
    <x v="17"/>
    <x v="0"/>
    <n v="5466536"/>
    <n v="950000"/>
    <x v="1"/>
    <s v="YES"/>
    <d v="2024-06-28T00:00:00"/>
  </r>
  <r>
    <x v="4"/>
    <s v="FC"/>
    <x v="8"/>
    <x v="14"/>
    <x v="0"/>
    <n v="5459995"/>
    <n v="422000"/>
    <x v="1"/>
    <s v="YES"/>
    <d v="2024-06-04T00:00:00"/>
  </r>
  <r>
    <x v="4"/>
    <s v="FC"/>
    <x v="7"/>
    <x v="13"/>
    <x v="3"/>
    <n v="5465856"/>
    <n v="500000"/>
    <x v="1"/>
    <s v="YES"/>
    <d v="2024-06-26T00:00:00"/>
  </r>
  <r>
    <x v="4"/>
    <s v="FC"/>
    <x v="8"/>
    <x v="19"/>
    <x v="0"/>
    <n v="5461303"/>
    <n v="590000"/>
    <x v="1"/>
    <s v="YES"/>
    <d v="2024-06-11T00:00:00"/>
  </r>
  <r>
    <x v="4"/>
    <s v="FC"/>
    <x v="8"/>
    <x v="16"/>
    <x v="3"/>
    <n v="5466534"/>
    <n v="100000"/>
    <x v="1"/>
    <s v="YES"/>
    <d v="2024-06-28T00:00:00"/>
  </r>
  <r>
    <x v="4"/>
    <s v="FC"/>
    <x v="8"/>
    <x v="16"/>
    <x v="0"/>
    <n v="5465875"/>
    <n v="480000"/>
    <x v="1"/>
    <s v="YES"/>
    <d v="2024-06-26T00:00:00"/>
  </r>
  <r>
    <x v="4"/>
    <s v="FC"/>
    <x v="8"/>
    <x v="14"/>
    <x v="0"/>
    <n v="5465878"/>
    <n v="644000"/>
    <x v="1"/>
    <s v="YES"/>
    <d v="2024-06-26T00:00:00"/>
  </r>
  <r>
    <x v="4"/>
    <s v="FC"/>
    <x v="8"/>
    <x v="17"/>
    <x v="0"/>
    <n v="5460723"/>
    <n v="795000"/>
    <x v="1"/>
    <s v="YES"/>
    <d v="2024-06-07T00:00:00"/>
  </r>
  <r>
    <x v="4"/>
    <s v="FC"/>
    <x v="8"/>
    <x v="14"/>
    <x v="0"/>
    <n v="5459940"/>
    <n v="586000"/>
    <x v="1"/>
    <s v="YES"/>
    <d v="2024-06-04T00:00:00"/>
  </r>
  <r>
    <x v="4"/>
    <s v="FC"/>
    <x v="8"/>
    <x v="16"/>
    <x v="0"/>
    <n v="5459929"/>
    <n v="544000"/>
    <x v="1"/>
    <s v="YES"/>
    <d v="2024-06-04T00:00:00"/>
  </r>
  <r>
    <x v="4"/>
    <s v="FC"/>
    <x v="8"/>
    <x v="14"/>
    <x v="2"/>
    <n v="5459950"/>
    <n v="381000"/>
    <x v="1"/>
    <s v="YES"/>
    <d v="2024-06-04T00:00:00"/>
  </r>
  <r>
    <x v="4"/>
    <s v="FC"/>
    <x v="9"/>
    <x v="15"/>
    <x v="3"/>
    <n v="5465676"/>
    <n v="200000"/>
    <x v="1"/>
    <s v="YES"/>
    <d v="2024-06-26T00:00:00"/>
  </r>
  <r>
    <x v="4"/>
    <s v="FC"/>
    <x v="8"/>
    <x v="17"/>
    <x v="0"/>
    <n v="5466576"/>
    <n v="940000"/>
    <x v="1"/>
    <s v="YES"/>
    <d v="2024-06-28T00:00:00"/>
  </r>
  <r>
    <x v="4"/>
    <s v="FC"/>
    <x v="9"/>
    <x v="15"/>
    <x v="0"/>
    <n v="5465519"/>
    <n v="460000"/>
    <x v="1"/>
    <s v="YES"/>
    <d v="2024-06-25T00:00:00"/>
  </r>
  <r>
    <x v="4"/>
    <s v="FC"/>
    <x v="7"/>
    <x v="13"/>
    <x v="0"/>
    <n v="5465544"/>
    <n v="350000"/>
    <x v="1"/>
    <s v="YES"/>
    <d v="2024-06-25T00:00:00"/>
  </r>
  <r>
    <x v="4"/>
    <s v="FC"/>
    <x v="8"/>
    <x v="14"/>
    <x v="0"/>
    <n v="5465560"/>
    <n v="386000"/>
    <x v="1"/>
    <s v="YES"/>
    <d v="2024-06-25T00:00:00"/>
  </r>
  <r>
    <x v="4"/>
    <s v="FC"/>
    <x v="8"/>
    <x v="14"/>
    <x v="0"/>
    <n v="5460842"/>
    <n v="380000"/>
    <x v="1"/>
    <s v="YES"/>
    <d v="2024-06-07T00:00:00"/>
  </r>
  <r>
    <x v="4"/>
    <s v="FC"/>
    <x v="8"/>
    <x v="14"/>
    <x v="2"/>
    <n v="5461388"/>
    <n v="355000"/>
    <x v="1"/>
    <s v="YES"/>
    <d v="2024-06-11T00:00:00"/>
  </r>
  <r>
    <x v="4"/>
    <s v="FC"/>
    <x v="8"/>
    <x v="14"/>
    <x v="0"/>
    <n v="5465744"/>
    <n v="610000"/>
    <x v="1"/>
    <s v="YES"/>
    <d v="2024-06-26T00:00:00"/>
  </r>
  <r>
    <x v="4"/>
    <s v="FC"/>
    <x v="8"/>
    <x v="14"/>
    <x v="0"/>
    <n v="5466572"/>
    <n v="635000"/>
    <x v="1"/>
    <s v="YES"/>
    <d v="2024-06-28T00:00:00"/>
  </r>
  <r>
    <x v="4"/>
    <s v="FC"/>
    <x v="8"/>
    <x v="14"/>
    <x v="3"/>
    <n v="5463944"/>
    <n v="975000"/>
    <x v="1"/>
    <s v="YES"/>
    <d v="2024-06-21T00:00:00"/>
  </r>
  <r>
    <x v="4"/>
    <s v="FC"/>
    <x v="8"/>
    <x v="17"/>
    <x v="0"/>
    <n v="5460699"/>
    <n v="522500"/>
    <x v="1"/>
    <s v="YES"/>
    <d v="2024-06-07T00:00:00"/>
  </r>
  <r>
    <x v="4"/>
    <s v="FC"/>
    <x v="8"/>
    <x v="17"/>
    <x v="0"/>
    <n v="5465686"/>
    <n v="695000"/>
    <x v="1"/>
    <s v="YES"/>
    <d v="2024-06-26T00:00:00"/>
  </r>
  <r>
    <x v="4"/>
    <s v="FC"/>
    <x v="8"/>
    <x v="21"/>
    <x v="0"/>
    <n v="5465701"/>
    <n v="706990"/>
    <x v="0"/>
    <s v="YES"/>
    <d v="2024-06-26T00:00:00"/>
  </r>
  <r>
    <x v="4"/>
    <s v="FC"/>
    <x v="8"/>
    <x v="16"/>
    <x v="0"/>
    <n v="5461304"/>
    <n v="395000"/>
    <x v="1"/>
    <s v="YES"/>
    <d v="2024-06-11T00:00:00"/>
  </r>
  <r>
    <x v="4"/>
    <s v="FC"/>
    <x v="7"/>
    <x v="13"/>
    <x v="0"/>
    <n v="5460155"/>
    <n v="451500"/>
    <x v="1"/>
    <s v="YES"/>
    <d v="2024-06-05T00:00:00"/>
  </r>
  <r>
    <x v="4"/>
    <s v="FC"/>
    <x v="8"/>
    <x v="14"/>
    <x v="1"/>
    <n v="5466165"/>
    <n v="399000"/>
    <x v="1"/>
    <s v="YES"/>
    <d v="2024-06-27T00:00:00"/>
  </r>
  <r>
    <x v="4"/>
    <s v="FC"/>
    <x v="6"/>
    <x v="12"/>
    <x v="1"/>
    <n v="5465644"/>
    <n v="500000"/>
    <x v="1"/>
    <s v="YES"/>
    <d v="2024-06-26T00:00:00"/>
  </r>
  <r>
    <x v="4"/>
    <s v="FC"/>
    <x v="8"/>
    <x v="17"/>
    <x v="0"/>
    <n v="5459800"/>
    <n v="427000"/>
    <x v="1"/>
    <s v="YES"/>
    <d v="2024-06-04T00:00:00"/>
  </r>
  <r>
    <x v="4"/>
    <s v="FC"/>
    <x v="8"/>
    <x v="14"/>
    <x v="0"/>
    <n v="5461237"/>
    <n v="879000"/>
    <x v="1"/>
    <s v="YES"/>
    <d v="2024-06-11T00:00:00"/>
  </r>
  <r>
    <x v="4"/>
    <s v="FC"/>
    <x v="7"/>
    <x v="13"/>
    <x v="1"/>
    <n v="5466371"/>
    <n v="487500"/>
    <x v="1"/>
    <s v="YES"/>
    <d v="2024-06-27T00:00:00"/>
  </r>
  <r>
    <x v="4"/>
    <s v="FC"/>
    <x v="8"/>
    <x v="18"/>
    <x v="0"/>
    <n v="5460743"/>
    <n v="555000"/>
    <x v="1"/>
    <s v="YES"/>
    <d v="2024-06-07T00:00:00"/>
  </r>
  <r>
    <x v="4"/>
    <s v="FC"/>
    <x v="8"/>
    <x v="18"/>
    <x v="0"/>
    <n v="5461119"/>
    <n v="1045000"/>
    <x v="1"/>
    <s v="YES"/>
    <d v="2024-06-10T00:00:00"/>
  </r>
  <r>
    <x v="4"/>
    <s v="FC"/>
    <x v="8"/>
    <x v="14"/>
    <x v="6"/>
    <n v="5466439"/>
    <n v="600000"/>
    <x v="1"/>
    <s v="YES"/>
    <d v="2024-06-28T00:00:00"/>
  </r>
  <r>
    <x v="4"/>
    <s v="FC"/>
    <x v="8"/>
    <x v="16"/>
    <x v="0"/>
    <n v="5461094"/>
    <n v="455000"/>
    <x v="1"/>
    <s v="YES"/>
    <d v="2024-06-10T00:00:00"/>
  </r>
  <r>
    <x v="4"/>
    <s v="FC"/>
    <x v="8"/>
    <x v="18"/>
    <x v="0"/>
    <n v="5466317"/>
    <n v="1050000"/>
    <x v="1"/>
    <s v="YES"/>
    <d v="2024-06-27T00:00:00"/>
  </r>
  <r>
    <x v="4"/>
    <s v="FC"/>
    <x v="8"/>
    <x v="18"/>
    <x v="0"/>
    <n v="5461091"/>
    <n v="465000"/>
    <x v="1"/>
    <s v="YES"/>
    <d v="2024-06-10T00:00:00"/>
  </r>
  <r>
    <x v="4"/>
    <s v="FC"/>
    <x v="8"/>
    <x v="14"/>
    <x v="0"/>
    <n v="5466311"/>
    <n v="450000"/>
    <x v="1"/>
    <s v="YES"/>
    <d v="2024-06-27T00:00:00"/>
  </r>
  <r>
    <x v="4"/>
    <s v="FC"/>
    <x v="8"/>
    <x v="21"/>
    <x v="0"/>
    <n v="5466465"/>
    <n v="654701"/>
    <x v="0"/>
    <s v="YES"/>
    <d v="2024-06-28T00:00:00"/>
  </r>
  <r>
    <x v="4"/>
    <s v="FC"/>
    <x v="8"/>
    <x v="18"/>
    <x v="0"/>
    <n v="5466472"/>
    <n v="675000"/>
    <x v="1"/>
    <s v="YES"/>
    <d v="2024-06-28T00:00:00"/>
  </r>
  <r>
    <x v="4"/>
    <s v="FC"/>
    <x v="7"/>
    <x v="13"/>
    <x v="1"/>
    <n v="5459798"/>
    <n v="472000"/>
    <x v="1"/>
    <s v="YES"/>
    <d v="2024-06-04T00:00:00"/>
  </r>
  <r>
    <x v="4"/>
    <s v="FC"/>
    <x v="6"/>
    <x v="12"/>
    <x v="1"/>
    <n v="5466482"/>
    <n v="205000"/>
    <x v="1"/>
    <s v="YES"/>
    <d v="2024-06-28T00:00:00"/>
  </r>
  <r>
    <x v="4"/>
    <s v="FC"/>
    <x v="9"/>
    <x v="15"/>
    <x v="0"/>
    <n v="5466490"/>
    <n v="550000"/>
    <x v="1"/>
    <s v="YES"/>
    <d v="2024-06-28T00:00:00"/>
  </r>
  <r>
    <x v="4"/>
    <s v="FC"/>
    <x v="8"/>
    <x v="14"/>
    <x v="1"/>
    <n v="5466492"/>
    <n v="400000"/>
    <x v="1"/>
    <s v="YES"/>
    <d v="2024-06-28T00:00:00"/>
  </r>
  <r>
    <x v="4"/>
    <s v="FC"/>
    <x v="7"/>
    <x v="13"/>
    <x v="0"/>
    <n v="5459765"/>
    <n v="831000"/>
    <x v="1"/>
    <s v="YES"/>
    <d v="2024-06-03T00:00:00"/>
  </r>
  <r>
    <x v="4"/>
    <s v="FC"/>
    <x v="8"/>
    <x v="14"/>
    <x v="2"/>
    <n v="5466259"/>
    <n v="313000"/>
    <x v="1"/>
    <s v="YES"/>
    <d v="2024-06-27T00:00:00"/>
  </r>
  <r>
    <x v="4"/>
    <s v="FC"/>
    <x v="9"/>
    <x v="15"/>
    <x v="0"/>
    <n v="5466570"/>
    <n v="670000"/>
    <x v="1"/>
    <s v="YES"/>
    <d v="2024-06-28T00:00:00"/>
  </r>
  <r>
    <x v="4"/>
    <s v="FC"/>
    <x v="2"/>
    <x v="23"/>
    <x v="0"/>
    <n v="5466190"/>
    <n v="509900"/>
    <x v="1"/>
    <s v="YES"/>
    <d v="2024-06-27T00:00:00"/>
  </r>
  <r>
    <x v="4"/>
    <s v="FC"/>
    <x v="8"/>
    <x v="16"/>
    <x v="0"/>
    <n v="5466213"/>
    <n v="575000"/>
    <x v="1"/>
    <s v="YES"/>
    <d v="2024-06-27T00:00:00"/>
  </r>
  <r>
    <x v="4"/>
    <s v="FC"/>
    <x v="8"/>
    <x v="14"/>
    <x v="0"/>
    <n v="5466217"/>
    <n v="645000"/>
    <x v="1"/>
    <s v="YES"/>
    <d v="2024-06-27T00:00:00"/>
  </r>
  <r>
    <x v="4"/>
    <s v="FC"/>
    <x v="7"/>
    <x v="13"/>
    <x v="0"/>
    <n v="5461080"/>
    <n v="1325000"/>
    <x v="1"/>
    <s v="YES"/>
    <d v="2024-06-10T00:00:00"/>
  </r>
  <r>
    <x v="4"/>
    <s v="FC"/>
    <x v="8"/>
    <x v="17"/>
    <x v="1"/>
    <n v="5459763"/>
    <n v="449900"/>
    <x v="1"/>
    <s v="YES"/>
    <d v="2024-06-03T00:00:00"/>
  </r>
  <r>
    <x v="4"/>
    <s v="FC"/>
    <x v="6"/>
    <x v="12"/>
    <x v="0"/>
    <n v="5466500"/>
    <n v="515764"/>
    <x v="1"/>
    <s v="YES"/>
    <d v="2024-06-28T00:00:00"/>
  </r>
  <r>
    <x v="4"/>
    <s v="FC"/>
    <x v="7"/>
    <x v="13"/>
    <x v="0"/>
    <n v="5466249"/>
    <n v="495000"/>
    <x v="1"/>
    <s v="YES"/>
    <d v="2024-06-27T00:00:00"/>
  </r>
  <r>
    <x v="4"/>
    <s v="FC"/>
    <x v="8"/>
    <x v="14"/>
    <x v="0"/>
    <n v="5466157"/>
    <n v="2050000"/>
    <x v="1"/>
    <s v="YES"/>
    <d v="2024-06-27T00:00:00"/>
  </r>
  <r>
    <x v="4"/>
    <s v="FC"/>
    <x v="8"/>
    <x v="14"/>
    <x v="1"/>
    <n v="5459918"/>
    <n v="173900"/>
    <x v="1"/>
    <s v="YES"/>
    <d v="2024-06-04T00:00:00"/>
  </r>
  <r>
    <x v="4"/>
    <s v="FC"/>
    <x v="8"/>
    <x v="18"/>
    <x v="0"/>
    <n v="5461152"/>
    <n v="890000"/>
    <x v="1"/>
    <s v="YES"/>
    <d v="2024-06-10T00:00:00"/>
  </r>
  <r>
    <x v="4"/>
    <s v="FC"/>
    <x v="8"/>
    <x v="16"/>
    <x v="0"/>
    <n v="5466269"/>
    <n v="599000"/>
    <x v="1"/>
    <s v="YES"/>
    <d v="2024-06-27T00:00:00"/>
  </r>
  <r>
    <x v="4"/>
    <s v="FC"/>
    <x v="7"/>
    <x v="13"/>
    <x v="3"/>
    <n v="5466275"/>
    <n v="287500"/>
    <x v="1"/>
    <s v="YES"/>
    <d v="2024-06-27T00:00:00"/>
  </r>
  <r>
    <x v="4"/>
    <s v="FC"/>
    <x v="8"/>
    <x v="14"/>
    <x v="2"/>
    <n v="5466292"/>
    <n v="363000"/>
    <x v="1"/>
    <s v="YES"/>
    <d v="2024-06-27T00:00:00"/>
  </r>
  <r>
    <x v="4"/>
    <s v="FC"/>
    <x v="8"/>
    <x v="16"/>
    <x v="1"/>
    <n v="5466510"/>
    <n v="1050000"/>
    <x v="1"/>
    <s v="YES"/>
    <d v="2024-06-28T00:00:00"/>
  </r>
  <r>
    <x v="4"/>
    <s v="FC"/>
    <x v="8"/>
    <x v="14"/>
    <x v="0"/>
    <n v="5466247"/>
    <n v="455000"/>
    <x v="1"/>
    <s v="YES"/>
    <d v="2024-06-27T00:00:00"/>
  </r>
  <r>
    <x v="4"/>
    <s v="FC"/>
    <x v="8"/>
    <x v="14"/>
    <x v="2"/>
    <n v="5460124"/>
    <n v="396700"/>
    <x v="1"/>
    <s v="YES"/>
    <d v="2024-06-05T00:00:00"/>
  </r>
  <r>
    <x v="4"/>
    <s v="FC"/>
    <x v="8"/>
    <x v="14"/>
    <x v="0"/>
    <n v="5464621"/>
    <n v="654900"/>
    <x v="1"/>
    <s v="YES"/>
    <d v="2024-06-24T00:00:00"/>
  </r>
  <r>
    <x v="4"/>
    <s v="FC"/>
    <x v="9"/>
    <x v="15"/>
    <x v="0"/>
    <n v="5460056"/>
    <n v="1066000"/>
    <x v="1"/>
    <s v="YES"/>
    <d v="2024-06-05T00:00:00"/>
  </r>
  <r>
    <x v="4"/>
    <s v="FC"/>
    <x v="8"/>
    <x v="17"/>
    <x v="1"/>
    <n v="5464578"/>
    <n v="349000"/>
    <x v="1"/>
    <s v="YES"/>
    <d v="2024-06-24T00:00:00"/>
  </r>
  <r>
    <x v="4"/>
    <s v="FC"/>
    <x v="8"/>
    <x v="16"/>
    <x v="1"/>
    <n v="5466591"/>
    <n v="289000"/>
    <x v="1"/>
    <s v="YES"/>
    <d v="2024-06-28T00:00:00"/>
  </r>
  <r>
    <x v="4"/>
    <s v="FC"/>
    <x v="8"/>
    <x v="16"/>
    <x v="1"/>
    <n v="5464436"/>
    <n v="203000"/>
    <x v="1"/>
    <s v="YES"/>
    <d v="2024-06-24T00:00:00"/>
  </r>
  <r>
    <x v="4"/>
    <s v="FC"/>
    <x v="8"/>
    <x v="17"/>
    <x v="0"/>
    <n v="5461478"/>
    <n v="540000"/>
    <x v="1"/>
    <s v="YES"/>
    <d v="2024-06-11T00:00:00"/>
  </r>
  <r>
    <x v="4"/>
    <s v="FC"/>
    <x v="8"/>
    <x v="18"/>
    <x v="0"/>
    <n v="5460089"/>
    <n v="750000"/>
    <x v="1"/>
    <s v="YES"/>
    <d v="2024-06-05T00:00:00"/>
  </r>
  <r>
    <x v="4"/>
    <s v="FC"/>
    <x v="9"/>
    <x v="15"/>
    <x v="0"/>
    <n v="5464420"/>
    <n v="413000"/>
    <x v="1"/>
    <s v="YES"/>
    <d v="2024-06-24T00:00:00"/>
  </r>
  <r>
    <x v="4"/>
    <s v="FC"/>
    <x v="8"/>
    <x v="14"/>
    <x v="1"/>
    <n v="5461547"/>
    <n v="625000"/>
    <x v="1"/>
    <s v="YES"/>
    <d v="2024-06-12T00:00:00"/>
  </r>
  <r>
    <x v="4"/>
    <s v="FC"/>
    <x v="8"/>
    <x v="17"/>
    <x v="0"/>
    <n v="5466638"/>
    <n v="980000"/>
    <x v="1"/>
    <s v="YES"/>
    <d v="2024-06-28T00:00:00"/>
  </r>
  <r>
    <x v="4"/>
    <s v="FC"/>
    <x v="8"/>
    <x v="14"/>
    <x v="0"/>
    <n v="5460781"/>
    <n v="2550000"/>
    <x v="1"/>
    <s v="YES"/>
    <d v="2024-06-07T00:00:00"/>
  </r>
  <r>
    <x v="4"/>
    <s v="FC"/>
    <x v="8"/>
    <x v="14"/>
    <x v="0"/>
    <n v="5466595"/>
    <n v="615000"/>
    <x v="1"/>
    <s v="YES"/>
    <d v="2024-06-28T00:00:00"/>
  </r>
  <r>
    <x v="4"/>
    <s v="FC"/>
    <x v="9"/>
    <x v="15"/>
    <x v="0"/>
    <n v="5460683"/>
    <n v="747355"/>
    <x v="0"/>
    <s v="YES"/>
    <d v="2024-06-07T00:00:00"/>
  </r>
  <r>
    <x v="4"/>
    <s v="FC"/>
    <x v="8"/>
    <x v="19"/>
    <x v="2"/>
    <n v="5464215"/>
    <n v="325000"/>
    <x v="1"/>
    <s v="YES"/>
    <d v="2024-06-21T00:00:00"/>
  </r>
  <r>
    <x v="4"/>
    <s v="FC"/>
    <x v="7"/>
    <x v="13"/>
    <x v="0"/>
    <n v="5464360"/>
    <n v="945000"/>
    <x v="1"/>
    <s v="YES"/>
    <d v="2024-06-24T00:00:00"/>
  </r>
  <r>
    <x v="4"/>
    <s v="FC"/>
    <x v="8"/>
    <x v="16"/>
    <x v="0"/>
    <n v="5462110"/>
    <n v="553500"/>
    <x v="1"/>
    <s v="YES"/>
    <d v="2024-06-14T00:00:00"/>
  </r>
  <r>
    <x v="4"/>
    <s v="FC"/>
    <x v="8"/>
    <x v="17"/>
    <x v="0"/>
    <n v="5463060"/>
    <n v="875000"/>
    <x v="1"/>
    <s v="YES"/>
    <d v="2024-06-20T00:00:00"/>
  </r>
  <r>
    <x v="4"/>
    <s v="FC"/>
    <x v="7"/>
    <x v="13"/>
    <x v="0"/>
    <n v="5464312"/>
    <n v="435000"/>
    <x v="1"/>
    <s v="YES"/>
    <d v="2024-06-24T00:00:00"/>
  </r>
  <r>
    <x v="4"/>
    <s v="FC"/>
    <x v="8"/>
    <x v="19"/>
    <x v="0"/>
    <n v="5460801"/>
    <n v="872000"/>
    <x v="1"/>
    <s v="YES"/>
    <d v="2024-06-07T00:00:00"/>
  </r>
  <r>
    <x v="4"/>
    <s v="FC"/>
    <x v="6"/>
    <x v="12"/>
    <x v="1"/>
    <n v="5459731"/>
    <n v="210000"/>
    <x v="1"/>
    <s v="YES"/>
    <d v="2024-06-03T00:00:00"/>
  </r>
  <r>
    <x v="4"/>
    <s v="FC"/>
    <x v="8"/>
    <x v="14"/>
    <x v="0"/>
    <n v="5466599"/>
    <n v="652000"/>
    <x v="1"/>
    <s v="YES"/>
    <d v="2024-06-28T00:00:00"/>
  </r>
  <r>
    <x v="4"/>
    <s v="FC"/>
    <x v="7"/>
    <x v="13"/>
    <x v="3"/>
    <n v="5460103"/>
    <n v="325000"/>
    <x v="1"/>
    <s v="YES"/>
    <d v="2024-06-05T00:00:00"/>
  </r>
  <r>
    <x v="4"/>
    <s v="FC"/>
    <x v="8"/>
    <x v="19"/>
    <x v="3"/>
    <n v="5460076"/>
    <n v="100000"/>
    <x v="1"/>
    <s v="YES"/>
    <d v="2024-06-05T00:00:00"/>
  </r>
  <r>
    <x v="4"/>
    <s v="FC"/>
    <x v="8"/>
    <x v="14"/>
    <x v="0"/>
    <n v="5460679"/>
    <n v="626100"/>
    <x v="1"/>
    <s v="YES"/>
    <d v="2024-06-07T00:00:00"/>
  </r>
  <r>
    <x v="4"/>
    <s v="FC"/>
    <x v="8"/>
    <x v="14"/>
    <x v="0"/>
    <n v="5464362"/>
    <n v="590000"/>
    <x v="1"/>
    <s v="YES"/>
    <d v="2024-06-24T00:00:00"/>
  </r>
  <r>
    <x v="4"/>
    <s v="FC"/>
    <x v="8"/>
    <x v="14"/>
    <x v="2"/>
    <n v="5465425"/>
    <n v="357000"/>
    <x v="1"/>
    <s v="YES"/>
    <d v="2024-06-25T00:00:00"/>
  </r>
  <r>
    <x v="4"/>
    <s v="FC"/>
    <x v="8"/>
    <x v="14"/>
    <x v="3"/>
    <n v="5466603"/>
    <n v="220000"/>
    <x v="1"/>
    <s v="YES"/>
    <d v="2024-06-28T00:00:00"/>
  </r>
  <r>
    <x v="4"/>
    <s v="FC"/>
    <x v="8"/>
    <x v="24"/>
    <x v="5"/>
    <n v="5460910"/>
    <n v="300000"/>
    <x v="1"/>
    <s v="YES"/>
    <d v="2024-06-07T00:00:00"/>
  </r>
  <r>
    <x v="4"/>
    <s v="FC"/>
    <x v="8"/>
    <x v="17"/>
    <x v="0"/>
    <n v="5464427"/>
    <n v="1660000"/>
    <x v="1"/>
    <s v="YES"/>
    <d v="2024-06-24T00:00:00"/>
  </r>
  <r>
    <x v="4"/>
    <s v="FC"/>
    <x v="6"/>
    <x v="12"/>
    <x v="0"/>
    <n v="5466604"/>
    <n v="565000"/>
    <x v="1"/>
    <s v="YES"/>
    <d v="2024-06-28T00:00:00"/>
  </r>
  <r>
    <x v="4"/>
    <s v="FC"/>
    <x v="8"/>
    <x v="14"/>
    <x v="0"/>
    <n v="5466640"/>
    <n v="535000"/>
    <x v="1"/>
    <s v="YES"/>
    <d v="2024-06-28T00:00:00"/>
  </r>
  <r>
    <x v="4"/>
    <s v="FC"/>
    <x v="8"/>
    <x v="14"/>
    <x v="0"/>
    <n v="5460845"/>
    <n v="470000"/>
    <x v="1"/>
    <s v="YES"/>
    <d v="2024-06-07T00:00:00"/>
  </r>
  <r>
    <x v="4"/>
    <s v="FC"/>
    <x v="8"/>
    <x v="14"/>
    <x v="0"/>
    <n v="5464216"/>
    <n v="465000"/>
    <x v="1"/>
    <s v="YES"/>
    <d v="2024-06-21T00:00:00"/>
  </r>
  <r>
    <x v="4"/>
    <s v="FC"/>
    <x v="8"/>
    <x v="17"/>
    <x v="0"/>
    <n v="5464710"/>
    <n v="1275000"/>
    <x v="1"/>
    <s v="YES"/>
    <d v="2024-06-24T00:00:00"/>
  </r>
  <r>
    <x v="4"/>
    <s v="FC"/>
    <x v="7"/>
    <x v="13"/>
    <x v="0"/>
    <n v="5461604"/>
    <n v="1145000"/>
    <x v="1"/>
    <s v="YES"/>
    <d v="2024-06-12T00:00:00"/>
  </r>
  <r>
    <x v="4"/>
    <s v="FC"/>
    <x v="7"/>
    <x v="13"/>
    <x v="5"/>
    <n v="5465310"/>
    <n v="900000"/>
    <x v="1"/>
    <s v="YES"/>
    <d v="2024-06-25T00:00:00"/>
  </r>
  <r>
    <x v="4"/>
    <s v="FC"/>
    <x v="6"/>
    <x v="12"/>
    <x v="1"/>
    <n v="5461424"/>
    <n v="305000"/>
    <x v="1"/>
    <s v="YES"/>
    <d v="2024-06-11T00:00:00"/>
  </r>
  <r>
    <x v="4"/>
    <s v="FC"/>
    <x v="6"/>
    <x v="12"/>
    <x v="1"/>
    <n v="5465389"/>
    <n v="240000"/>
    <x v="1"/>
    <s v="YES"/>
    <d v="2024-06-25T00:00:00"/>
  </r>
  <r>
    <x v="4"/>
    <s v="FC"/>
    <x v="8"/>
    <x v="19"/>
    <x v="1"/>
    <n v="5459744"/>
    <n v="600000"/>
    <x v="1"/>
    <s v="YES"/>
    <d v="2024-06-03T00:00:00"/>
  </r>
  <r>
    <x v="4"/>
    <s v="FC"/>
    <x v="9"/>
    <x v="15"/>
    <x v="0"/>
    <n v="5464200"/>
    <n v="619500"/>
    <x v="1"/>
    <s v="YES"/>
    <d v="2024-06-21T00:00:00"/>
  </r>
  <r>
    <x v="4"/>
    <s v="FC"/>
    <x v="7"/>
    <x v="13"/>
    <x v="0"/>
    <n v="5459742"/>
    <n v="2099985"/>
    <x v="1"/>
    <s v="YES"/>
    <d v="2024-06-03T00:00:00"/>
  </r>
  <r>
    <x v="4"/>
    <s v="FC"/>
    <x v="8"/>
    <x v="16"/>
    <x v="1"/>
    <n v="5465420"/>
    <n v="300000"/>
    <x v="1"/>
    <s v="YES"/>
    <d v="2024-06-25T00:00:00"/>
  </r>
  <r>
    <x v="4"/>
    <s v="FC"/>
    <x v="6"/>
    <x v="12"/>
    <x v="0"/>
    <n v="5466589"/>
    <n v="365000"/>
    <x v="1"/>
    <s v="YES"/>
    <d v="2024-06-28T00:00:00"/>
  </r>
  <r>
    <x v="4"/>
    <s v="FC"/>
    <x v="6"/>
    <x v="12"/>
    <x v="0"/>
    <n v="5461469"/>
    <n v="414900"/>
    <x v="1"/>
    <s v="YES"/>
    <d v="2024-06-11T00:00:00"/>
  </r>
  <r>
    <x v="4"/>
    <s v="FC"/>
    <x v="9"/>
    <x v="15"/>
    <x v="0"/>
    <n v="5466650"/>
    <n v="575000"/>
    <x v="1"/>
    <s v="YES"/>
    <d v="2024-06-28T00:00:00"/>
  </r>
  <r>
    <x v="4"/>
    <s v="FC"/>
    <x v="9"/>
    <x v="15"/>
    <x v="0"/>
    <n v="5460147"/>
    <n v="405000"/>
    <x v="1"/>
    <s v="YES"/>
    <d v="2024-06-05T00:00:00"/>
  </r>
  <r>
    <x v="4"/>
    <s v="FC"/>
    <x v="8"/>
    <x v="14"/>
    <x v="0"/>
    <n v="5466587"/>
    <n v="479900"/>
    <x v="1"/>
    <s v="YES"/>
    <d v="2024-06-28T00:00:00"/>
  </r>
  <r>
    <x v="4"/>
    <s v="FC"/>
    <x v="8"/>
    <x v="17"/>
    <x v="1"/>
    <n v="5459739"/>
    <n v="404000"/>
    <x v="1"/>
    <s v="YES"/>
    <d v="2024-06-03T00:00:00"/>
  </r>
  <r>
    <x v="5"/>
    <s v="LT"/>
    <x v="12"/>
    <x v="25"/>
    <x v="0"/>
    <n v="5466633"/>
    <n v="886555"/>
    <x v="1"/>
    <s v="YES"/>
    <d v="2024-06-28T00:00:00"/>
  </r>
  <r>
    <x v="5"/>
    <s v="LT"/>
    <x v="12"/>
    <x v="25"/>
    <x v="0"/>
    <n v="5461694"/>
    <n v="515000"/>
    <x v="1"/>
    <s v="YES"/>
    <d v="2024-06-12T00:00:00"/>
  </r>
  <r>
    <x v="5"/>
    <s v="LT"/>
    <x v="12"/>
    <x v="25"/>
    <x v="0"/>
    <n v="5466252"/>
    <n v="462000"/>
    <x v="1"/>
    <s v="YES"/>
    <d v="2024-06-27T00:00:00"/>
  </r>
  <r>
    <x v="5"/>
    <s v="LT"/>
    <x v="12"/>
    <x v="25"/>
    <x v="0"/>
    <n v="5462791"/>
    <n v="475000"/>
    <x v="1"/>
    <s v="YES"/>
    <d v="2024-06-18T00:00:00"/>
  </r>
  <r>
    <x v="5"/>
    <s v="LT"/>
    <x v="12"/>
    <x v="25"/>
    <x v="1"/>
    <n v="5461082"/>
    <n v="170000"/>
    <x v="1"/>
    <s v="YES"/>
    <d v="2024-06-10T00:00:00"/>
  </r>
  <r>
    <x v="5"/>
    <s v="LT"/>
    <x v="12"/>
    <x v="25"/>
    <x v="0"/>
    <n v="5461962"/>
    <n v="610000"/>
    <x v="1"/>
    <s v="YES"/>
    <d v="2024-06-13T00:00:00"/>
  </r>
  <r>
    <x v="5"/>
    <s v="LT"/>
    <x v="12"/>
    <x v="25"/>
    <x v="0"/>
    <n v="5466669"/>
    <n v="425000"/>
    <x v="1"/>
    <s v="YES"/>
    <d v="2024-06-28T00:00:00"/>
  </r>
  <r>
    <x v="5"/>
    <s v="LT"/>
    <x v="12"/>
    <x v="25"/>
    <x v="3"/>
    <n v="5459673"/>
    <n v="60000"/>
    <x v="1"/>
    <s v="YES"/>
    <d v="2024-06-03T00:00:00"/>
  </r>
  <r>
    <x v="5"/>
    <s v="LT"/>
    <x v="12"/>
    <x v="25"/>
    <x v="1"/>
    <n v="5465807"/>
    <n v="235000"/>
    <x v="1"/>
    <s v="YES"/>
    <d v="2024-06-26T00:00:00"/>
  </r>
  <r>
    <x v="5"/>
    <s v="LT"/>
    <x v="12"/>
    <x v="25"/>
    <x v="2"/>
    <n v="5459688"/>
    <n v="150000"/>
    <x v="1"/>
    <s v="YES"/>
    <d v="2024-06-03T00:00:00"/>
  </r>
  <r>
    <x v="5"/>
    <s v="LT"/>
    <x v="12"/>
    <x v="25"/>
    <x v="0"/>
    <n v="5460609"/>
    <n v="172000"/>
    <x v="1"/>
    <s v="YES"/>
    <d v="2024-06-06T00:00:00"/>
  </r>
  <r>
    <x v="5"/>
    <s v="LT"/>
    <x v="12"/>
    <x v="25"/>
    <x v="0"/>
    <n v="5462176"/>
    <n v="1250000"/>
    <x v="1"/>
    <s v="YES"/>
    <d v="2024-06-14T00:00:00"/>
  </r>
  <r>
    <x v="5"/>
    <s v="LT"/>
    <x v="12"/>
    <x v="25"/>
    <x v="1"/>
    <n v="5460512"/>
    <n v="234900"/>
    <x v="1"/>
    <s v="YES"/>
    <d v="2024-06-06T00:00:00"/>
  </r>
  <r>
    <x v="5"/>
    <s v="LT"/>
    <x v="12"/>
    <x v="25"/>
    <x v="0"/>
    <n v="5459915"/>
    <n v="850000"/>
    <x v="1"/>
    <s v="YES"/>
    <d v="2024-06-04T00:00:00"/>
  </r>
  <r>
    <x v="5"/>
    <s v="LT"/>
    <x v="12"/>
    <x v="25"/>
    <x v="0"/>
    <n v="5464177"/>
    <n v="727900"/>
    <x v="1"/>
    <s v="YES"/>
    <d v="2024-06-21T00:00:00"/>
  </r>
  <r>
    <x v="6"/>
    <s v="SIG"/>
    <x v="13"/>
    <x v="26"/>
    <x v="0"/>
    <n v="5459913"/>
    <n v="2300000"/>
    <x v="1"/>
    <s v="YES"/>
    <d v="2024-06-04T00:00:00"/>
  </r>
  <r>
    <x v="6"/>
    <s v="SIG"/>
    <x v="13"/>
    <x v="26"/>
    <x v="0"/>
    <n v="5462383"/>
    <n v="485000"/>
    <x v="1"/>
    <s v="YES"/>
    <d v="2024-06-17T00:00:00"/>
  </r>
  <r>
    <x v="6"/>
    <s v="SIG"/>
    <x v="13"/>
    <x v="26"/>
    <x v="0"/>
    <n v="5460873"/>
    <n v="700000"/>
    <x v="1"/>
    <s v="YES"/>
    <d v="2024-06-07T00:00:00"/>
  </r>
  <r>
    <x v="6"/>
    <s v="SIG"/>
    <x v="13"/>
    <x v="26"/>
    <x v="1"/>
    <n v="5460690"/>
    <n v="290000"/>
    <x v="1"/>
    <s v="YES"/>
    <d v="2024-06-07T00:00:00"/>
  </r>
  <r>
    <x v="6"/>
    <s v="SIG"/>
    <x v="13"/>
    <x v="26"/>
    <x v="0"/>
    <n v="5461807"/>
    <n v="1280000"/>
    <x v="1"/>
    <s v="YES"/>
    <d v="2024-06-13T00:00:00"/>
  </r>
  <r>
    <x v="6"/>
    <s v="SIG"/>
    <x v="13"/>
    <x v="26"/>
    <x v="0"/>
    <n v="5460740"/>
    <n v="664500"/>
    <x v="1"/>
    <s v="YES"/>
    <d v="2024-06-07T00:00:00"/>
  </r>
  <r>
    <x v="6"/>
    <s v="SIG"/>
    <x v="13"/>
    <x v="26"/>
    <x v="3"/>
    <n v="5459768"/>
    <n v="300000"/>
    <x v="1"/>
    <s v="YES"/>
    <d v="2024-06-03T00:00:00"/>
  </r>
  <r>
    <x v="6"/>
    <s v="SIG"/>
    <x v="13"/>
    <x v="26"/>
    <x v="0"/>
    <n v="5461672"/>
    <n v="430000"/>
    <x v="1"/>
    <s v="YES"/>
    <d v="2024-06-12T00:00:00"/>
  </r>
  <r>
    <x v="7"/>
    <s v="ST"/>
    <x v="12"/>
    <x v="27"/>
    <x v="0"/>
    <n v="5461106"/>
    <n v="1235000"/>
    <x v="1"/>
    <s v="YES"/>
    <d v="2024-06-10T00:00:00"/>
  </r>
  <r>
    <x v="7"/>
    <s v="ST"/>
    <x v="1"/>
    <x v="28"/>
    <x v="0"/>
    <n v="5460748"/>
    <n v="371000"/>
    <x v="1"/>
    <s v="YES"/>
    <d v="2024-06-07T00:00:00"/>
  </r>
  <r>
    <x v="7"/>
    <s v="ST"/>
    <x v="14"/>
    <x v="29"/>
    <x v="0"/>
    <n v="5461628"/>
    <n v="537000"/>
    <x v="1"/>
    <s v="YES"/>
    <d v="2024-06-12T00:00:00"/>
  </r>
  <r>
    <x v="7"/>
    <s v="ST"/>
    <x v="1"/>
    <x v="30"/>
    <x v="0"/>
    <n v="5461599"/>
    <n v="670000"/>
    <x v="1"/>
    <s v="YES"/>
    <d v="2024-06-12T00:00:00"/>
  </r>
  <r>
    <x v="7"/>
    <s v="ST"/>
    <x v="14"/>
    <x v="31"/>
    <x v="0"/>
    <n v="5460583"/>
    <n v="430000"/>
    <x v="1"/>
    <s v="YES"/>
    <d v="2024-06-06T00:00:00"/>
  </r>
  <r>
    <x v="7"/>
    <s v="ST"/>
    <x v="1"/>
    <x v="32"/>
    <x v="0"/>
    <n v="5462108"/>
    <n v="861000"/>
    <x v="1"/>
    <s v="YES"/>
    <d v="2024-06-14T00:00:00"/>
  </r>
  <r>
    <x v="7"/>
    <s v="ST"/>
    <x v="14"/>
    <x v="29"/>
    <x v="0"/>
    <n v="5461100"/>
    <n v="682603"/>
    <x v="0"/>
    <s v="YES"/>
    <d v="2024-06-10T00:00:00"/>
  </r>
  <r>
    <x v="7"/>
    <s v="ST"/>
    <x v="14"/>
    <x v="31"/>
    <x v="0"/>
    <n v="5462056"/>
    <n v="350000"/>
    <x v="1"/>
    <s v="YES"/>
    <d v="2024-06-14T00:00:00"/>
  </r>
  <r>
    <x v="7"/>
    <s v="ST"/>
    <x v="1"/>
    <x v="32"/>
    <x v="0"/>
    <n v="5461112"/>
    <n v="695000"/>
    <x v="1"/>
    <s v="YES"/>
    <d v="2024-06-10T00:00:00"/>
  </r>
  <r>
    <x v="7"/>
    <s v="ST"/>
    <x v="1"/>
    <x v="33"/>
    <x v="0"/>
    <n v="5460737"/>
    <n v="530000"/>
    <x v="1"/>
    <s v="YES"/>
    <d v="2024-06-07T00:00:00"/>
  </r>
  <r>
    <x v="7"/>
    <s v="ST"/>
    <x v="14"/>
    <x v="2"/>
    <x v="0"/>
    <n v="5460745"/>
    <n v="1249000"/>
    <x v="1"/>
    <s v="YES"/>
    <d v="2024-06-07T00:00:00"/>
  </r>
  <r>
    <x v="7"/>
    <s v="ST"/>
    <x v="14"/>
    <x v="24"/>
    <x v="3"/>
    <n v="5461003"/>
    <n v="175000"/>
    <x v="1"/>
    <s v="YES"/>
    <d v="2024-06-10T00:00:00"/>
  </r>
  <r>
    <x v="7"/>
    <s v="ST"/>
    <x v="14"/>
    <x v="29"/>
    <x v="0"/>
    <n v="5461230"/>
    <n v="610000"/>
    <x v="1"/>
    <s v="YES"/>
    <d v="2024-06-11T00:00:00"/>
  </r>
  <r>
    <x v="7"/>
    <s v="ST"/>
    <x v="11"/>
    <x v="34"/>
    <x v="0"/>
    <n v="5461851"/>
    <n v="680000"/>
    <x v="1"/>
    <s v="YES"/>
    <d v="2024-06-13T00:00:00"/>
  </r>
  <r>
    <x v="7"/>
    <s v="ST"/>
    <x v="12"/>
    <x v="35"/>
    <x v="1"/>
    <n v="5461250"/>
    <n v="160000"/>
    <x v="1"/>
    <s v="YES"/>
    <d v="2024-06-11T00:00:00"/>
  </r>
  <r>
    <x v="7"/>
    <s v="ST"/>
    <x v="1"/>
    <x v="32"/>
    <x v="0"/>
    <n v="5461677"/>
    <n v="434900"/>
    <x v="1"/>
    <s v="YES"/>
    <d v="2024-06-12T00:00:00"/>
  </r>
  <r>
    <x v="7"/>
    <s v="ST"/>
    <x v="1"/>
    <x v="36"/>
    <x v="0"/>
    <n v="5461438"/>
    <n v="370000"/>
    <x v="1"/>
    <s v="YES"/>
    <d v="2024-06-11T00:00:00"/>
  </r>
  <r>
    <x v="7"/>
    <s v="ST"/>
    <x v="1"/>
    <x v="28"/>
    <x v="0"/>
    <n v="5461435"/>
    <n v="503352"/>
    <x v="0"/>
    <s v="YES"/>
    <d v="2024-06-11T00:00:00"/>
  </r>
  <r>
    <x v="7"/>
    <s v="ST"/>
    <x v="14"/>
    <x v="24"/>
    <x v="1"/>
    <n v="5461893"/>
    <n v="290000"/>
    <x v="1"/>
    <s v="YES"/>
    <d v="2024-06-13T00:00:00"/>
  </r>
  <r>
    <x v="7"/>
    <s v="ST"/>
    <x v="1"/>
    <x v="37"/>
    <x v="2"/>
    <n v="5461762"/>
    <n v="336900"/>
    <x v="1"/>
    <s v="YES"/>
    <d v="2024-06-12T00:00:00"/>
  </r>
  <r>
    <x v="7"/>
    <s v="ST"/>
    <x v="12"/>
    <x v="27"/>
    <x v="0"/>
    <n v="5461900"/>
    <n v="640000"/>
    <x v="1"/>
    <s v="YES"/>
    <d v="2024-06-13T00:00:00"/>
  </r>
  <r>
    <x v="7"/>
    <s v="ST"/>
    <x v="14"/>
    <x v="31"/>
    <x v="3"/>
    <n v="5460655"/>
    <n v="930000"/>
    <x v="1"/>
    <s v="YES"/>
    <d v="2024-06-07T00:00:00"/>
  </r>
  <r>
    <x v="7"/>
    <s v="ST"/>
    <x v="1"/>
    <x v="36"/>
    <x v="0"/>
    <n v="5461733"/>
    <n v="422000"/>
    <x v="1"/>
    <s v="YES"/>
    <d v="2024-06-12T00:00:00"/>
  </r>
  <r>
    <x v="7"/>
    <s v="ST"/>
    <x v="1"/>
    <x v="32"/>
    <x v="0"/>
    <n v="5461715"/>
    <n v="999900"/>
    <x v="1"/>
    <s v="YES"/>
    <d v="2024-06-12T00:00:00"/>
  </r>
  <r>
    <x v="7"/>
    <s v="ST"/>
    <x v="12"/>
    <x v="38"/>
    <x v="0"/>
    <n v="5461416"/>
    <n v="305000"/>
    <x v="1"/>
    <s v="YES"/>
    <d v="2024-06-11T00:00:00"/>
  </r>
  <r>
    <x v="7"/>
    <s v="ST"/>
    <x v="1"/>
    <x v="32"/>
    <x v="3"/>
    <n v="5461705"/>
    <n v="170000"/>
    <x v="1"/>
    <s v="YES"/>
    <d v="2024-06-12T00:00:00"/>
  </r>
  <r>
    <x v="7"/>
    <s v="ST"/>
    <x v="1"/>
    <x v="37"/>
    <x v="0"/>
    <n v="5461413"/>
    <n v="544000"/>
    <x v="1"/>
    <s v="YES"/>
    <d v="2024-06-11T00:00:00"/>
  </r>
  <r>
    <x v="7"/>
    <s v="ST"/>
    <x v="12"/>
    <x v="38"/>
    <x v="0"/>
    <n v="5461406"/>
    <n v="340000"/>
    <x v="1"/>
    <s v="YES"/>
    <d v="2024-06-11T00:00:00"/>
  </r>
  <r>
    <x v="7"/>
    <s v="ST"/>
    <x v="14"/>
    <x v="29"/>
    <x v="0"/>
    <n v="5461331"/>
    <n v="630000"/>
    <x v="1"/>
    <s v="YES"/>
    <d v="2024-06-11T00:00:00"/>
  </r>
  <r>
    <x v="7"/>
    <s v="ST"/>
    <x v="1"/>
    <x v="32"/>
    <x v="0"/>
    <n v="5460734"/>
    <n v="665000"/>
    <x v="1"/>
    <s v="YES"/>
    <d v="2024-06-07T00:00:00"/>
  </r>
  <r>
    <x v="7"/>
    <s v="ST"/>
    <x v="14"/>
    <x v="29"/>
    <x v="4"/>
    <n v="5462005"/>
    <n v="5355048"/>
    <x v="1"/>
    <s v="YES"/>
    <d v="2024-06-13T00:00:00"/>
  </r>
  <r>
    <x v="7"/>
    <s v="ST"/>
    <x v="14"/>
    <x v="24"/>
    <x v="0"/>
    <n v="5461146"/>
    <n v="580000"/>
    <x v="1"/>
    <s v="YES"/>
    <d v="2024-06-10T00:00:00"/>
  </r>
  <r>
    <x v="7"/>
    <s v="ST"/>
    <x v="14"/>
    <x v="2"/>
    <x v="2"/>
    <n v="5461987"/>
    <n v="125000"/>
    <x v="1"/>
    <s v="YES"/>
    <d v="2024-06-13T00:00:00"/>
  </r>
  <r>
    <x v="7"/>
    <s v="ST"/>
    <x v="14"/>
    <x v="31"/>
    <x v="0"/>
    <n v="5461044"/>
    <n v="690000"/>
    <x v="1"/>
    <s v="YES"/>
    <d v="2024-06-10T00:00:00"/>
  </r>
  <r>
    <x v="7"/>
    <s v="ST"/>
    <x v="15"/>
    <x v="39"/>
    <x v="3"/>
    <n v="5461971"/>
    <n v="5200"/>
    <x v="1"/>
    <s v="YES"/>
    <d v="2024-06-13T00:00:00"/>
  </r>
  <r>
    <x v="7"/>
    <s v="ST"/>
    <x v="1"/>
    <x v="24"/>
    <x v="1"/>
    <n v="5461158"/>
    <n v="350000"/>
    <x v="1"/>
    <s v="YES"/>
    <d v="2024-06-10T00:00:00"/>
  </r>
  <r>
    <x v="7"/>
    <s v="ST"/>
    <x v="14"/>
    <x v="2"/>
    <x v="2"/>
    <n v="5460939"/>
    <n v="325000"/>
    <x v="1"/>
    <s v="YES"/>
    <d v="2024-06-07T00:00:00"/>
  </r>
  <r>
    <x v="7"/>
    <s v="ST"/>
    <x v="14"/>
    <x v="2"/>
    <x v="0"/>
    <n v="5461936"/>
    <n v="412450"/>
    <x v="1"/>
    <s v="YES"/>
    <d v="2024-06-13T00:00:00"/>
  </r>
  <r>
    <x v="7"/>
    <s v="ST"/>
    <x v="1"/>
    <x v="36"/>
    <x v="0"/>
    <n v="5462012"/>
    <n v="970000"/>
    <x v="1"/>
    <s v="YES"/>
    <d v="2024-06-13T00:00:00"/>
  </r>
  <r>
    <x v="7"/>
    <s v="ST"/>
    <x v="1"/>
    <x v="33"/>
    <x v="3"/>
    <n v="5461800"/>
    <n v="115000"/>
    <x v="1"/>
    <s v="YES"/>
    <d v="2024-06-13T00:00:00"/>
  </r>
  <r>
    <x v="7"/>
    <s v="ST"/>
    <x v="14"/>
    <x v="2"/>
    <x v="0"/>
    <n v="5461524"/>
    <n v="920000"/>
    <x v="1"/>
    <s v="YES"/>
    <d v="2024-06-12T00:00:00"/>
  </r>
  <r>
    <x v="7"/>
    <s v="ST"/>
    <x v="14"/>
    <x v="29"/>
    <x v="0"/>
    <n v="5461913"/>
    <n v="580000"/>
    <x v="1"/>
    <s v="YES"/>
    <d v="2024-06-13T00:00:00"/>
  </r>
  <r>
    <x v="7"/>
    <s v="ST"/>
    <x v="14"/>
    <x v="29"/>
    <x v="0"/>
    <n v="5461911"/>
    <n v="449000"/>
    <x v="1"/>
    <s v="YES"/>
    <d v="2024-06-13T00:00:00"/>
  </r>
  <r>
    <x v="7"/>
    <s v="ST"/>
    <x v="12"/>
    <x v="35"/>
    <x v="0"/>
    <n v="5461079"/>
    <n v="355000"/>
    <x v="1"/>
    <s v="YES"/>
    <d v="2024-06-10T00:00:00"/>
  </r>
  <r>
    <x v="7"/>
    <s v="ST"/>
    <x v="14"/>
    <x v="29"/>
    <x v="0"/>
    <n v="5461647"/>
    <n v="650000"/>
    <x v="0"/>
    <s v="YES"/>
    <d v="2024-06-12T00:00:00"/>
  </r>
  <r>
    <x v="7"/>
    <s v="ST"/>
    <x v="14"/>
    <x v="31"/>
    <x v="0"/>
    <n v="5461903"/>
    <n v="645000"/>
    <x v="1"/>
    <s v="YES"/>
    <d v="2024-06-13T00:00:00"/>
  </r>
  <r>
    <x v="7"/>
    <s v="ST"/>
    <x v="14"/>
    <x v="29"/>
    <x v="0"/>
    <n v="5461211"/>
    <n v="1020000"/>
    <x v="1"/>
    <s v="YES"/>
    <d v="2024-06-11T00:00:00"/>
  </r>
  <r>
    <x v="7"/>
    <s v="ST"/>
    <x v="12"/>
    <x v="27"/>
    <x v="2"/>
    <n v="5465305"/>
    <n v="395995"/>
    <x v="1"/>
    <s v="YES"/>
    <d v="2024-06-25T00:00:00"/>
  </r>
  <r>
    <x v="7"/>
    <s v="ST"/>
    <x v="14"/>
    <x v="24"/>
    <x v="0"/>
    <n v="5466221"/>
    <n v="702500"/>
    <x v="1"/>
    <s v="YES"/>
    <d v="2024-06-27T00:00:00"/>
  </r>
  <r>
    <x v="7"/>
    <s v="ST"/>
    <x v="14"/>
    <x v="31"/>
    <x v="0"/>
    <n v="5460838"/>
    <n v="685000"/>
    <x v="1"/>
    <s v="YES"/>
    <d v="2024-06-07T00:00:00"/>
  </r>
  <r>
    <x v="7"/>
    <s v="ST"/>
    <x v="1"/>
    <x v="30"/>
    <x v="0"/>
    <n v="5466136"/>
    <n v="475000"/>
    <x v="1"/>
    <s v="YES"/>
    <d v="2024-06-27T00:00:00"/>
  </r>
  <r>
    <x v="7"/>
    <s v="ST"/>
    <x v="1"/>
    <x v="30"/>
    <x v="6"/>
    <n v="5465916"/>
    <n v="225000"/>
    <x v="1"/>
    <s v="YES"/>
    <d v="2024-06-26T00:00:00"/>
  </r>
  <r>
    <x v="7"/>
    <s v="ST"/>
    <x v="14"/>
    <x v="2"/>
    <x v="1"/>
    <n v="5459942"/>
    <n v="315000"/>
    <x v="1"/>
    <s v="YES"/>
    <d v="2024-06-04T00:00:00"/>
  </r>
  <r>
    <x v="7"/>
    <s v="ST"/>
    <x v="12"/>
    <x v="38"/>
    <x v="0"/>
    <n v="5465873"/>
    <n v="700000"/>
    <x v="1"/>
    <s v="YES"/>
    <d v="2024-06-26T00:00:00"/>
  </r>
  <r>
    <x v="7"/>
    <s v="ST"/>
    <x v="12"/>
    <x v="38"/>
    <x v="1"/>
    <n v="5465869"/>
    <n v="380000"/>
    <x v="1"/>
    <s v="YES"/>
    <d v="2024-06-26T00:00:00"/>
  </r>
  <r>
    <x v="7"/>
    <s v="ST"/>
    <x v="14"/>
    <x v="2"/>
    <x v="0"/>
    <n v="5459954"/>
    <n v="215000"/>
    <x v="1"/>
    <s v="YES"/>
    <d v="2024-06-04T00:00:00"/>
  </r>
  <r>
    <x v="7"/>
    <s v="ST"/>
    <x v="1"/>
    <x v="32"/>
    <x v="1"/>
    <n v="5459957"/>
    <n v="295000"/>
    <x v="1"/>
    <s v="YES"/>
    <d v="2024-06-04T00:00:00"/>
  </r>
  <r>
    <x v="7"/>
    <s v="ST"/>
    <x v="14"/>
    <x v="31"/>
    <x v="0"/>
    <n v="5465695"/>
    <n v="485000"/>
    <x v="1"/>
    <s v="YES"/>
    <d v="2024-06-26T00:00:00"/>
  </r>
  <r>
    <x v="7"/>
    <s v="ST"/>
    <x v="1"/>
    <x v="30"/>
    <x v="0"/>
    <n v="5465685"/>
    <n v="418295"/>
    <x v="0"/>
    <s v="YES"/>
    <d v="2024-06-26T00:00:00"/>
  </r>
  <r>
    <x v="7"/>
    <s v="ST"/>
    <x v="1"/>
    <x v="28"/>
    <x v="6"/>
    <n v="5459960"/>
    <n v="1100000"/>
    <x v="1"/>
    <s v="YES"/>
    <d v="2024-06-04T00:00:00"/>
  </r>
  <r>
    <x v="7"/>
    <s v="ST"/>
    <x v="1"/>
    <x v="36"/>
    <x v="2"/>
    <n v="5465615"/>
    <n v="155000"/>
    <x v="1"/>
    <s v="YES"/>
    <d v="2024-06-25T00:00:00"/>
  </r>
  <r>
    <x v="7"/>
    <s v="ST"/>
    <x v="1"/>
    <x v="28"/>
    <x v="0"/>
    <n v="5460849"/>
    <n v="610000"/>
    <x v="1"/>
    <s v="YES"/>
    <d v="2024-06-07T00:00:00"/>
  </r>
  <r>
    <x v="7"/>
    <s v="ST"/>
    <x v="1"/>
    <x v="30"/>
    <x v="0"/>
    <n v="5460087"/>
    <n v="439605"/>
    <x v="0"/>
    <s v="YES"/>
    <d v="2024-06-05T00:00:00"/>
  </r>
  <r>
    <x v="7"/>
    <s v="ST"/>
    <x v="14"/>
    <x v="29"/>
    <x v="0"/>
    <n v="5460224"/>
    <n v="375000"/>
    <x v="1"/>
    <s v="YES"/>
    <d v="2024-06-05T00:00:00"/>
  </r>
  <r>
    <x v="7"/>
    <s v="ST"/>
    <x v="16"/>
    <x v="24"/>
    <x v="0"/>
    <n v="5464240"/>
    <n v="285500"/>
    <x v="1"/>
    <s v="YES"/>
    <d v="2024-06-21T00:00:00"/>
  </r>
  <r>
    <x v="7"/>
    <s v="ST"/>
    <x v="1"/>
    <x v="37"/>
    <x v="1"/>
    <n v="5464244"/>
    <n v="250000"/>
    <x v="1"/>
    <s v="YES"/>
    <d v="2024-06-21T00:00:00"/>
  </r>
  <r>
    <x v="7"/>
    <s v="ST"/>
    <x v="12"/>
    <x v="27"/>
    <x v="0"/>
    <n v="5464254"/>
    <n v="330000"/>
    <x v="1"/>
    <s v="YES"/>
    <d v="2024-06-21T00:00:00"/>
  </r>
  <r>
    <x v="7"/>
    <s v="ST"/>
    <x v="1"/>
    <x v="24"/>
    <x v="3"/>
    <n v="5464262"/>
    <n v="250000"/>
    <x v="1"/>
    <s v="YES"/>
    <d v="2024-06-21T00:00:00"/>
  </r>
  <r>
    <x v="7"/>
    <s v="ST"/>
    <x v="12"/>
    <x v="38"/>
    <x v="0"/>
    <n v="5459986"/>
    <n v="525000"/>
    <x v="1"/>
    <s v="YES"/>
    <d v="2024-06-04T00:00:00"/>
  </r>
  <r>
    <x v="7"/>
    <s v="ST"/>
    <x v="12"/>
    <x v="2"/>
    <x v="0"/>
    <n v="5464378"/>
    <n v="435000"/>
    <x v="1"/>
    <s v="YES"/>
    <d v="2024-06-24T00:00:00"/>
  </r>
  <r>
    <x v="7"/>
    <s v="ST"/>
    <x v="14"/>
    <x v="29"/>
    <x v="0"/>
    <n v="5460014"/>
    <n v="616000"/>
    <x v="1"/>
    <s v="YES"/>
    <d v="2024-06-04T00:00:00"/>
  </r>
  <r>
    <x v="7"/>
    <s v="ST"/>
    <x v="14"/>
    <x v="2"/>
    <x v="0"/>
    <n v="5464404"/>
    <n v="650000"/>
    <x v="1"/>
    <s v="YES"/>
    <d v="2024-06-24T00:00:00"/>
  </r>
  <r>
    <x v="7"/>
    <s v="ST"/>
    <x v="1"/>
    <x v="32"/>
    <x v="0"/>
    <n v="5464433"/>
    <n v="410000"/>
    <x v="1"/>
    <s v="YES"/>
    <d v="2024-06-24T00:00:00"/>
  </r>
  <r>
    <x v="7"/>
    <s v="ST"/>
    <x v="14"/>
    <x v="24"/>
    <x v="1"/>
    <n v="5464775"/>
    <n v="422000"/>
    <x v="1"/>
    <s v="YES"/>
    <d v="2024-06-24T00:00:00"/>
  </r>
  <r>
    <x v="7"/>
    <s v="ST"/>
    <x v="14"/>
    <x v="31"/>
    <x v="0"/>
    <n v="5464842"/>
    <n v="380000"/>
    <x v="1"/>
    <s v="YES"/>
    <d v="2024-06-24T00:00:00"/>
  </r>
  <r>
    <x v="7"/>
    <s v="ST"/>
    <x v="1"/>
    <x v="36"/>
    <x v="0"/>
    <n v="5464847"/>
    <n v="515000"/>
    <x v="1"/>
    <s v="YES"/>
    <d v="2024-06-24T00:00:00"/>
  </r>
  <r>
    <x v="7"/>
    <s v="ST"/>
    <x v="14"/>
    <x v="2"/>
    <x v="0"/>
    <n v="5466261"/>
    <n v="432000"/>
    <x v="1"/>
    <s v="YES"/>
    <d v="2024-06-27T00:00:00"/>
  </r>
  <r>
    <x v="7"/>
    <s v="ST"/>
    <x v="14"/>
    <x v="29"/>
    <x v="0"/>
    <n v="5464356"/>
    <n v="830000"/>
    <x v="1"/>
    <s v="YES"/>
    <d v="2024-06-24T00:00:00"/>
  </r>
  <r>
    <x v="7"/>
    <s v="ST"/>
    <x v="14"/>
    <x v="10"/>
    <x v="0"/>
    <n v="5466758"/>
    <n v="400000"/>
    <x v="1"/>
    <s v="YES"/>
    <d v="2024-06-28T00:00:00"/>
  </r>
  <r>
    <x v="7"/>
    <s v="ST"/>
    <x v="14"/>
    <x v="29"/>
    <x v="0"/>
    <n v="5459922"/>
    <n v="847026"/>
    <x v="0"/>
    <s v="YES"/>
    <d v="2024-06-04T00:00:00"/>
  </r>
  <r>
    <x v="7"/>
    <s v="ST"/>
    <x v="12"/>
    <x v="35"/>
    <x v="1"/>
    <n v="5466632"/>
    <n v="234000"/>
    <x v="1"/>
    <s v="YES"/>
    <d v="2024-06-28T00:00:00"/>
  </r>
  <r>
    <x v="7"/>
    <s v="ST"/>
    <x v="14"/>
    <x v="2"/>
    <x v="2"/>
    <n v="5459722"/>
    <n v="184000"/>
    <x v="1"/>
    <s v="YES"/>
    <d v="2024-06-03T00:00:00"/>
  </r>
  <r>
    <x v="7"/>
    <s v="ST"/>
    <x v="1"/>
    <x v="36"/>
    <x v="0"/>
    <n v="5466660"/>
    <n v="672900"/>
    <x v="1"/>
    <s v="YES"/>
    <d v="2024-06-28T00:00:00"/>
  </r>
  <r>
    <x v="7"/>
    <s v="ST"/>
    <x v="12"/>
    <x v="38"/>
    <x v="0"/>
    <n v="5466692"/>
    <n v="1300000"/>
    <x v="1"/>
    <s v="YES"/>
    <d v="2024-06-28T00:00:00"/>
  </r>
  <r>
    <x v="7"/>
    <s v="ST"/>
    <x v="1"/>
    <x v="36"/>
    <x v="0"/>
    <n v="5460805"/>
    <n v="585000"/>
    <x v="1"/>
    <s v="YES"/>
    <d v="2024-06-07T00:00:00"/>
  </r>
  <r>
    <x v="7"/>
    <s v="ST"/>
    <x v="12"/>
    <x v="38"/>
    <x v="0"/>
    <n v="5466716"/>
    <n v="700000"/>
    <x v="1"/>
    <s v="YES"/>
    <d v="2024-06-28T00:00:00"/>
  </r>
  <r>
    <x v="7"/>
    <s v="ST"/>
    <x v="1"/>
    <x v="32"/>
    <x v="0"/>
    <n v="5459754"/>
    <n v="540000"/>
    <x v="1"/>
    <s v="YES"/>
    <d v="2024-06-03T00:00:00"/>
  </r>
  <r>
    <x v="7"/>
    <s v="ST"/>
    <x v="1"/>
    <x v="36"/>
    <x v="0"/>
    <n v="5466766"/>
    <n v="475000"/>
    <x v="1"/>
    <s v="YES"/>
    <d v="2024-06-28T00:00:00"/>
  </r>
  <r>
    <x v="7"/>
    <s v="ST"/>
    <x v="1"/>
    <x v="27"/>
    <x v="0"/>
    <n v="5466773"/>
    <n v="460000"/>
    <x v="1"/>
    <s v="YES"/>
    <d v="2024-06-28T00:00:00"/>
  </r>
  <r>
    <x v="7"/>
    <s v="ST"/>
    <x v="12"/>
    <x v="38"/>
    <x v="1"/>
    <n v="5466783"/>
    <n v="445000"/>
    <x v="1"/>
    <s v="YES"/>
    <d v="2024-06-28T00:00:00"/>
  </r>
  <r>
    <x v="7"/>
    <s v="ST"/>
    <x v="1"/>
    <x v="36"/>
    <x v="3"/>
    <n v="5459666"/>
    <n v="995000"/>
    <x v="1"/>
    <s v="YES"/>
    <d v="2024-06-03T00:00:00"/>
  </r>
  <r>
    <x v="7"/>
    <s v="ST"/>
    <x v="14"/>
    <x v="2"/>
    <x v="0"/>
    <n v="5459645"/>
    <n v="365000"/>
    <x v="1"/>
    <s v="YES"/>
    <d v="2024-06-03T00:00:00"/>
  </r>
  <r>
    <x v="7"/>
    <s v="ST"/>
    <x v="14"/>
    <x v="24"/>
    <x v="2"/>
    <n v="5466819"/>
    <n v="294000"/>
    <x v="1"/>
    <s v="YES"/>
    <d v="2024-06-28T00:00:00"/>
  </r>
  <r>
    <x v="7"/>
    <s v="ST"/>
    <x v="14"/>
    <x v="31"/>
    <x v="0"/>
    <n v="5466706"/>
    <n v="690000"/>
    <x v="1"/>
    <s v="YES"/>
    <d v="2024-06-28T00:00:00"/>
  </r>
  <r>
    <x v="7"/>
    <s v="ST"/>
    <x v="1"/>
    <x v="36"/>
    <x v="2"/>
    <n v="5466412"/>
    <n v="320000"/>
    <x v="1"/>
    <s v="YES"/>
    <d v="2024-06-27T00:00:00"/>
  </r>
  <r>
    <x v="7"/>
    <s v="ST"/>
    <x v="12"/>
    <x v="35"/>
    <x v="0"/>
    <n v="5464163"/>
    <n v="796000"/>
    <x v="1"/>
    <s v="YES"/>
    <d v="2024-06-21T00:00:00"/>
  </r>
  <r>
    <x v="7"/>
    <s v="ST"/>
    <x v="1"/>
    <x v="30"/>
    <x v="0"/>
    <n v="5466266"/>
    <n v="655000"/>
    <x v="1"/>
    <s v="YES"/>
    <d v="2024-06-27T00:00:00"/>
  </r>
  <r>
    <x v="7"/>
    <s v="ST"/>
    <x v="1"/>
    <x v="24"/>
    <x v="3"/>
    <n v="5466278"/>
    <n v="3725000"/>
    <x v="1"/>
    <s v="YES"/>
    <d v="2024-06-27T00:00:00"/>
  </r>
  <r>
    <x v="7"/>
    <s v="ST"/>
    <x v="1"/>
    <x v="36"/>
    <x v="0"/>
    <n v="5466355"/>
    <n v="675000"/>
    <x v="1"/>
    <s v="YES"/>
    <d v="2024-06-27T00:00:00"/>
  </r>
  <r>
    <x v="7"/>
    <s v="ST"/>
    <x v="1"/>
    <x v="37"/>
    <x v="1"/>
    <n v="5466382"/>
    <n v="385000"/>
    <x v="1"/>
    <s v="YES"/>
    <d v="2024-06-27T00:00:00"/>
  </r>
  <r>
    <x v="7"/>
    <s v="ST"/>
    <x v="1"/>
    <x v="30"/>
    <x v="5"/>
    <n v="5466619"/>
    <n v="850000"/>
    <x v="1"/>
    <s v="YES"/>
    <d v="2024-06-28T00:00:00"/>
  </r>
  <r>
    <x v="7"/>
    <s v="ST"/>
    <x v="1"/>
    <x v="36"/>
    <x v="0"/>
    <n v="5466403"/>
    <n v="575000"/>
    <x v="1"/>
    <s v="YES"/>
    <d v="2024-06-27T00:00:00"/>
  </r>
  <r>
    <x v="7"/>
    <s v="ST"/>
    <x v="12"/>
    <x v="38"/>
    <x v="0"/>
    <n v="5466239"/>
    <n v="792000"/>
    <x v="1"/>
    <s v="YES"/>
    <d v="2024-06-27T00:00:00"/>
  </r>
  <r>
    <x v="7"/>
    <s v="ST"/>
    <x v="1"/>
    <x v="30"/>
    <x v="0"/>
    <n v="5466435"/>
    <n v="431350"/>
    <x v="0"/>
    <s v="YES"/>
    <d v="2024-06-28T00:00:00"/>
  </r>
  <r>
    <x v="7"/>
    <s v="ST"/>
    <x v="12"/>
    <x v="27"/>
    <x v="0"/>
    <n v="5459859"/>
    <n v="535000"/>
    <x v="1"/>
    <s v="YES"/>
    <d v="2024-06-04T00:00:00"/>
  </r>
  <r>
    <x v="7"/>
    <s v="ST"/>
    <x v="11"/>
    <x v="34"/>
    <x v="0"/>
    <n v="5459843"/>
    <n v="2800000"/>
    <x v="1"/>
    <s v="YES"/>
    <d v="2024-06-04T00:00:00"/>
  </r>
  <r>
    <x v="7"/>
    <s v="ST"/>
    <x v="1"/>
    <x v="32"/>
    <x v="0"/>
    <n v="5460807"/>
    <n v="505000"/>
    <x v="1"/>
    <s v="YES"/>
    <d v="2024-06-07T00:00:00"/>
  </r>
  <r>
    <x v="7"/>
    <s v="ST"/>
    <x v="14"/>
    <x v="24"/>
    <x v="0"/>
    <n v="5466487"/>
    <n v="352000"/>
    <x v="1"/>
    <s v="YES"/>
    <d v="2024-06-28T00:00:00"/>
  </r>
  <r>
    <x v="7"/>
    <s v="ST"/>
    <x v="1"/>
    <x v="33"/>
    <x v="5"/>
    <n v="5466517"/>
    <n v="750000"/>
    <x v="1"/>
    <s v="YES"/>
    <d v="2024-06-28T00:00:00"/>
  </r>
  <r>
    <x v="7"/>
    <s v="ST"/>
    <x v="1"/>
    <x v="36"/>
    <x v="2"/>
    <n v="5466401"/>
    <n v="329000"/>
    <x v="1"/>
    <s v="YES"/>
    <d v="2024-06-27T00:00:00"/>
  </r>
  <r>
    <x v="7"/>
    <s v="ST"/>
    <x v="1"/>
    <x v="28"/>
    <x v="0"/>
    <n v="5462483"/>
    <n v="615000"/>
    <x v="1"/>
    <s v="YES"/>
    <d v="2024-06-17T00:00:00"/>
  </r>
  <r>
    <x v="7"/>
    <s v="ST"/>
    <x v="1"/>
    <x v="32"/>
    <x v="3"/>
    <n v="5462535"/>
    <n v="200000"/>
    <x v="1"/>
    <s v="YES"/>
    <d v="2024-06-17T00:00:00"/>
  </r>
  <r>
    <x v="7"/>
    <s v="ST"/>
    <x v="14"/>
    <x v="29"/>
    <x v="1"/>
    <n v="5462400"/>
    <n v="539990"/>
    <x v="0"/>
    <s v="YES"/>
    <d v="2024-06-17T00:00:00"/>
  </r>
  <r>
    <x v="7"/>
    <s v="ST"/>
    <x v="1"/>
    <x v="30"/>
    <x v="0"/>
    <n v="5462407"/>
    <n v="799999"/>
    <x v="1"/>
    <s v="YES"/>
    <d v="2024-06-17T00:00:00"/>
  </r>
  <r>
    <x v="7"/>
    <s v="ST"/>
    <x v="14"/>
    <x v="29"/>
    <x v="0"/>
    <n v="5462414"/>
    <n v="1700000"/>
    <x v="1"/>
    <s v="YES"/>
    <d v="2024-06-17T00:00:00"/>
  </r>
  <r>
    <x v="7"/>
    <s v="ST"/>
    <x v="14"/>
    <x v="29"/>
    <x v="1"/>
    <n v="5462432"/>
    <n v="539990"/>
    <x v="0"/>
    <s v="YES"/>
    <d v="2024-06-17T00:00:00"/>
  </r>
  <r>
    <x v="7"/>
    <s v="ST"/>
    <x v="14"/>
    <x v="2"/>
    <x v="0"/>
    <n v="5462367"/>
    <n v="550000"/>
    <x v="1"/>
    <s v="YES"/>
    <d v="2024-06-17T00:00:00"/>
  </r>
  <r>
    <x v="7"/>
    <s v="ST"/>
    <x v="1"/>
    <x v="36"/>
    <x v="0"/>
    <n v="5460469"/>
    <n v="580000"/>
    <x v="1"/>
    <s v="YES"/>
    <d v="2024-06-06T00:00:00"/>
  </r>
  <r>
    <x v="7"/>
    <s v="ST"/>
    <x v="1"/>
    <x v="36"/>
    <x v="2"/>
    <n v="5462300"/>
    <n v="370000"/>
    <x v="1"/>
    <s v="YES"/>
    <d v="2024-06-14T00:00:00"/>
  </r>
  <r>
    <x v="7"/>
    <s v="ST"/>
    <x v="1"/>
    <x v="37"/>
    <x v="0"/>
    <n v="5460462"/>
    <n v="385000"/>
    <x v="1"/>
    <s v="YES"/>
    <d v="2024-06-06T00:00:00"/>
  </r>
  <r>
    <x v="7"/>
    <s v="ST"/>
    <x v="1"/>
    <x v="32"/>
    <x v="0"/>
    <n v="5462499"/>
    <n v="380000"/>
    <x v="1"/>
    <s v="YES"/>
    <d v="2024-06-17T00:00:00"/>
  </r>
  <r>
    <x v="7"/>
    <s v="ST"/>
    <x v="1"/>
    <x v="32"/>
    <x v="0"/>
    <n v="5462501"/>
    <n v="500000"/>
    <x v="1"/>
    <s v="YES"/>
    <d v="2024-06-17T00:00:00"/>
  </r>
  <r>
    <x v="7"/>
    <s v="ST"/>
    <x v="12"/>
    <x v="38"/>
    <x v="0"/>
    <n v="5462522"/>
    <n v="729800"/>
    <x v="1"/>
    <s v="YES"/>
    <d v="2024-06-17T00:00:00"/>
  </r>
  <r>
    <x v="7"/>
    <s v="ST"/>
    <x v="14"/>
    <x v="2"/>
    <x v="0"/>
    <n v="5462527"/>
    <n v="925000"/>
    <x v="1"/>
    <s v="YES"/>
    <d v="2024-06-17T00:00:00"/>
  </r>
  <r>
    <x v="7"/>
    <s v="ST"/>
    <x v="1"/>
    <x v="30"/>
    <x v="0"/>
    <n v="5460139"/>
    <n v="454000"/>
    <x v="0"/>
    <s v="YES"/>
    <d v="2024-06-05T00:00:00"/>
  </r>
  <r>
    <x v="7"/>
    <s v="ST"/>
    <x v="12"/>
    <x v="38"/>
    <x v="1"/>
    <n v="5462439"/>
    <n v="455000"/>
    <x v="1"/>
    <s v="YES"/>
    <d v="2024-06-17T00:00:00"/>
  </r>
  <r>
    <x v="7"/>
    <s v="ST"/>
    <x v="14"/>
    <x v="29"/>
    <x v="5"/>
    <n v="5460536"/>
    <n v="2970000"/>
    <x v="1"/>
    <s v="YES"/>
    <d v="2024-06-06T00:00:00"/>
  </r>
  <r>
    <x v="7"/>
    <s v="ST"/>
    <x v="14"/>
    <x v="29"/>
    <x v="1"/>
    <n v="5462114"/>
    <n v="545990"/>
    <x v="0"/>
    <s v="YES"/>
    <d v="2024-06-14T00:00:00"/>
  </r>
  <r>
    <x v="7"/>
    <s v="ST"/>
    <x v="1"/>
    <x v="30"/>
    <x v="0"/>
    <n v="5462143"/>
    <n v="730336"/>
    <x v="0"/>
    <s v="YES"/>
    <d v="2024-06-14T00:00:00"/>
  </r>
  <r>
    <x v="7"/>
    <s v="ST"/>
    <x v="1"/>
    <x v="37"/>
    <x v="0"/>
    <n v="5460570"/>
    <n v="700000"/>
    <x v="1"/>
    <s v="YES"/>
    <d v="2024-06-06T00:00:00"/>
  </r>
  <r>
    <x v="7"/>
    <s v="ST"/>
    <x v="1"/>
    <x v="24"/>
    <x v="0"/>
    <n v="5462188"/>
    <n v="282000"/>
    <x v="1"/>
    <s v="YES"/>
    <d v="2024-06-14T00:00:00"/>
  </r>
  <r>
    <x v="7"/>
    <s v="ST"/>
    <x v="14"/>
    <x v="2"/>
    <x v="0"/>
    <n v="5460546"/>
    <n v="460000"/>
    <x v="1"/>
    <s v="YES"/>
    <d v="2024-06-06T00:00:00"/>
  </r>
  <r>
    <x v="7"/>
    <s v="ST"/>
    <x v="1"/>
    <x v="28"/>
    <x v="0"/>
    <n v="5462370"/>
    <n v="1224000"/>
    <x v="1"/>
    <s v="YES"/>
    <d v="2024-06-17T00:00:00"/>
  </r>
  <r>
    <x v="7"/>
    <s v="ST"/>
    <x v="1"/>
    <x v="32"/>
    <x v="1"/>
    <n v="5460537"/>
    <n v="209000"/>
    <x v="1"/>
    <s v="YES"/>
    <d v="2024-06-06T00:00:00"/>
  </r>
  <r>
    <x v="7"/>
    <s v="ST"/>
    <x v="1"/>
    <x v="32"/>
    <x v="5"/>
    <n v="5462536"/>
    <n v="1200000"/>
    <x v="1"/>
    <s v="YES"/>
    <d v="2024-06-17T00:00:00"/>
  </r>
  <r>
    <x v="7"/>
    <s v="ST"/>
    <x v="11"/>
    <x v="34"/>
    <x v="1"/>
    <n v="5462249"/>
    <n v="660000"/>
    <x v="1"/>
    <s v="YES"/>
    <d v="2024-06-14T00:00:00"/>
  </r>
  <r>
    <x v="7"/>
    <s v="ST"/>
    <x v="12"/>
    <x v="27"/>
    <x v="1"/>
    <n v="5462264"/>
    <n v="445000"/>
    <x v="1"/>
    <s v="YES"/>
    <d v="2024-06-14T00:00:00"/>
  </r>
  <r>
    <x v="7"/>
    <s v="ST"/>
    <x v="12"/>
    <x v="27"/>
    <x v="0"/>
    <n v="5460502"/>
    <n v="650000"/>
    <x v="1"/>
    <s v="YES"/>
    <d v="2024-06-06T00:00:00"/>
  </r>
  <r>
    <x v="7"/>
    <s v="ST"/>
    <x v="1"/>
    <x v="36"/>
    <x v="1"/>
    <n v="5462275"/>
    <n v="245000"/>
    <x v="1"/>
    <s v="YES"/>
    <d v="2024-06-14T00:00:00"/>
  </r>
  <r>
    <x v="7"/>
    <s v="ST"/>
    <x v="1"/>
    <x v="32"/>
    <x v="3"/>
    <n v="5462280"/>
    <n v="229000"/>
    <x v="1"/>
    <s v="YES"/>
    <d v="2024-06-14T00:00:00"/>
  </r>
  <r>
    <x v="7"/>
    <s v="ST"/>
    <x v="12"/>
    <x v="27"/>
    <x v="1"/>
    <n v="5462293"/>
    <n v="409900"/>
    <x v="1"/>
    <s v="YES"/>
    <d v="2024-06-14T00:00:00"/>
  </r>
  <r>
    <x v="7"/>
    <s v="ST"/>
    <x v="14"/>
    <x v="2"/>
    <x v="1"/>
    <n v="5460542"/>
    <n v="160000"/>
    <x v="1"/>
    <s v="YES"/>
    <d v="2024-06-06T00:00:00"/>
  </r>
  <r>
    <x v="7"/>
    <s v="ST"/>
    <x v="12"/>
    <x v="38"/>
    <x v="0"/>
    <n v="5460861"/>
    <n v="350000"/>
    <x v="1"/>
    <s v="YES"/>
    <d v="2024-06-07T00:00:00"/>
  </r>
  <r>
    <x v="7"/>
    <s v="ST"/>
    <x v="1"/>
    <x v="30"/>
    <x v="0"/>
    <n v="5462532"/>
    <n v="595000"/>
    <x v="1"/>
    <s v="YES"/>
    <d v="2024-06-17T00:00:00"/>
  </r>
  <r>
    <x v="7"/>
    <s v="ST"/>
    <x v="12"/>
    <x v="38"/>
    <x v="0"/>
    <n v="5460317"/>
    <n v="520000"/>
    <x v="1"/>
    <s v="YES"/>
    <d v="2024-06-06T00:00:00"/>
  </r>
  <r>
    <x v="7"/>
    <s v="ST"/>
    <x v="14"/>
    <x v="29"/>
    <x v="0"/>
    <n v="5463023"/>
    <n v="780000"/>
    <x v="1"/>
    <s v="YES"/>
    <d v="2024-06-20T00:00:00"/>
  </r>
  <r>
    <x v="7"/>
    <s v="ST"/>
    <x v="12"/>
    <x v="27"/>
    <x v="0"/>
    <n v="5463066"/>
    <n v="499900"/>
    <x v="1"/>
    <s v="YES"/>
    <d v="2024-06-20T00:00:00"/>
  </r>
  <r>
    <x v="7"/>
    <s v="ST"/>
    <x v="1"/>
    <x v="24"/>
    <x v="0"/>
    <n v="5460217"/>
    <n v="300000"/>
    <x v="1"/>
    <s v="YES"/>
    <d v="2024-06-05T00:00:00"/>
  </r>
  <r>
    <x v="7"/>
    <s v="ST"/>
    <x v="12"/>
    <x v="38"/>
    <x v="0"/>
    <n v="5463096"/>
    <n v="500000"/>
    <x v="1"/>
    <s v="YES"/>
    <d v="2024-06-20T00:00:00"/>
  </r>
  <r>
    <x v="7"/>
    <s v="ST"/>
    <x v="12"/>
    <x v="38"/>
    <x v="0"/>
    <n v="5460331"/>
    <n v="562000"/>
    <x v="1"/>
    <s v="YES"/>
    <d v="2024-06-06T00:00:00"/>
  </r>
  <r>
    <x v="7"/>
    <s v="ST"/>
    <x v="1"/>
    <x v="28"/>
    <x v="0"/>
    <n v="5463269"/>
    <n v="559257"/>
    <x v="0"/>
    <s v="YES"/>
    <d v="2024-06-20T00:00:00"/>
  </r>
  <r>
    <x v="7"/>
    <s v="ST"/>
    <x v="1"/>
    <x v="28"/>
    <x v="0"/>
    <n v="5462836"/>
    <n v="529580"/>
    <x v="0"/>
    <s v="YES"/>
    <d v="2024-06-18T00:00:00"/>
  </r>
  <r>
    <x v="7"/>
    <s v="ST"/>
    <x v="2"/>
    <x v="3"/>
    <x v="0"/>
    <n v="5460851"/>
    <n v="499000"/>
    <x v="1"/>
    <s v="YES"/>
    <d v="2024-06-07T00:00:00"/>
  </r>
  <r>
    <x v="7"/>
    <s v="ST"/>
    <x v="12"/>
    <x v="35"/>
    <x v="1"/>
    <n v="5463827"/>
    <n v="515000"/>
    <x v="1"/>
    <s v="YES"/>
    <d v="2024-06-21T00:00:00"/>
  </r>
  <r>
    <x v="7"/>
    <s v="ST"/>
    <x v="12"/>
    <x v="27"/>
    <x v="0"/>
    <n v="5460162"/>
    <n v="570000"/>
    <x v="1"/>
    <s v="YES"/>
    <d v="2024-06-05T00:00:00"/>
  </r>
  <r>
    <x v="7"/>
    <s v="ST"/>
    <x v="1"/>
    <x v="32"/>
    <x v="1"/>
    <n v="5464040"/>
    <n v="255900"/>
    <x v="1"/>
    <s v="YES"/>
    <d v="2024-06-21T00:00:00"/>
  </r>
  <r>
    <x v="7"/>
    <s v="ST"/>
    <x v="12"/>
    <x v="35"/>
    <x v="0"/>
    <n v="5460159"/>
    <n v="540000"/>
    <x v="1"/>
    <s v="YES"/>
    <d v="2024-06-05T00:00:00"/>
  </r>
  <r>
    <x v="7"/>
    <s v="ST"/>
    <x v="14"/>
    <x v="31"/>
    <x v="3"/>
    <n v="5464157"/>
    <n v="160000"/>
    <x v="1"/>
    <s v="YES"/>
    <d v="2024-06-21T00:00:00"/>
  </r>
  <r>
    <x v="7"/>
    <s v="ST"/>
    <x v="14"/>
    <x v="29"/>
    <x v="0"/>
    <n v="5463098"/>
    <n v="920000"/>
    <x v="1"/>
    <s v="YES"/>
    <d v="2024-06-20T00:00:00"/>
  </r>
  <r>
    <x v="7"/>
    <s v="ST"/>
    <x v="12"/>
    <x v="27"/>
    <x v="0"/>
    <n v="5462754"/>
    <n v="300000"/>
    <x v="1"/>
    <s v="YES"/>
    <d v="2024-06-18T00:00:00"/>
  </r>
  <r>
    <x v="7"/>
    <s v="ST"/>
    <x v="1"/>
    <x v="37"/>
    <x v="0"/>
    <n v="5462548"/>
    <n v="1075000"/>
    <x v="1"/>
    <s v="YES"/>
    <d v="2024-06-17T00:00:00"/>
  </r>
  <r>
    <x v="7"/>
    <s v="ST"/>
    <x v="1"/>
    <x v="37"/>
    <x v="0"/>
    <n v="5462577"/>
    <n v="900000"/>
    <x v="1"/>
    <s v="YES"/>
    <d v="2024-06-17T00:00:00"/>
  </r>
  <r>
    <x v="7"/>
    <s v="ST"/>
    <x v="1"/>
    <x v="36"/>
    <x v="1"/>
    <n v="5462600"/>
    <n v="335000"/>
    <x v="1"/>
    <s v="YES"/>
    <d v="2024-06-17T00:00:00"/>
  </r>
  <r>
    <x v="7"/>
    <s v="ST"/>
    <x v="14"/>
    <x v="31"/>
    <x v="0"/>
    <n v="5460444"/>
    <n v="675000"/>
    <x v="1"/>
    <s v="YES"/>
    <d v="2024-06-06T00:00:00"/>
  </r>
  <r>
    <x v="7"/>
    <s v="ST"/>
    <x v="12"/>
    <x v="38"/>
    <x v="0"/>
    <n v="5460430"/>
    <n v="563000"/>
    <x v="1"/>
    <s v="YES"/>
    <d v="2024-06-06T00:00:00"/>
  </r>
  <r>
    <x v="7"/>
    <s v="ST"/>
    <x v="14"/>
    <x v="29"/>
    <x v="0"/>
    <n v="5460339"/>
    <n v="630000"/>
    <x v="1"/>
    <s v="YES"/>
    <d v="2024-06-06T00:00:00"/>
  </r>
  <r>
    <x v="7"/>
    <s v="ST"/>
    <x v="14"/>
    <x v="2"/>
    <x v="0"/>
    <n v="5462112"/>
    <n v="357500"/>
    <x v="1"/>
    <s v="YES"/>
    <d v="2024-06-14T00:00:00"/>
  </r>
  <r>
    <x v="7"/>
    <s v="ST"/>
    <x v="1"/>
    <x v="24"/>
    <x v="1"/>
    <n v="5462781"/>
    <n v="342500"/>
    <x v="1"/>
    <s v="YES"/>
    <d v="2024-06-18T00:00:00"/>
  </r>
  <r>
    <x v="7"/>
    <s v="ST"/>
    <x v="12"/>
    <x v="27"/>
    <x v="0"/>
    <n v="5462793"/>
    <n v="735000"/>
    <x v="1"/>
    <s v="YES"/>
    <d v="2024-06-18T00:00:00"/>
  </r>
  <r>
    <x v="7"/>
    <s v="ST"/>
    <x v="14"/>
    <x v="29"/>
    <x v="1"/>
    <n v="5462797"/>
    <n v="490990"/>
    <x v="1"/>
    <s v="YES"/>
    <d v="2024-06-18T00:00:00"/>
  </r>
  <r>
    <x v="7"/>
    <s v="ST"/>
    <x v="12"/>
    <x v="38"/>
    <x v="0"/>
    <n v="5462819"/>
    <n v="470000"/>
    <x v="1"/>
    <s v="YES"/>
    <d v="2024-06-18T00:00:00"/>
  </r>
  <r>
    <x v="7"/>
    <s v="ST"/>
    <x v="12"/>
    <x v="35"/>
    <x v="3"/>
    <n v="5462828"/>
    <n v="465000"/>
    <x v="1"/>
    <s v="YES"/>
    <d v="2024-06-18T00:00:00"/>
  </r>
  <r>
    <x v="7"/>
    <s v="ST"/>
    <x v="14"/>
    <x v="29"/>
    <x v="0"/>
    <n v="5462742"/>
    <n v="715000"/>
    <x v="1"/>
    <s v="YES"/>
    <d v="2024-06-18T00:00:00"/>
  </r>
  <r>
    <x v="8"/>
    <s v="STG"/>
    <x v="17"/>
    <x v="40"/>
    <x v="3"/>
    <n v="5465415"/>
    <n v="18000"/>
    <x v="1"/>
    <s v="YES"/>
    <d v="2024-06-25T00:00:00"/>
  </r>
  <r>
    <x v="8"/>
    <s v="STG"/>
    <x v="4"/>
    <x v="24"/>
    <x v="1"/>
    <n v="5459890"/>
    <n v="715000"/>
    <x v="1"/>
    <s v="YES"/>
    <d v="2024-06-04T00:00:00"/>
  </r>
  <r>
    <x v="9"/>
    <s v="TI"/>
    <x v="18"/>
    <x v="41"/>
    <x v="1"/>
    <n v="5460773"/>
    <n v="215000"/>
    <x v="1"/>
    <s v="YES"/>
    <d v="2024-06-07T00:00:00"/>
  </r>
  <r>
    <x v="9"/>
    <s v="TI"/>
    <x v="12"/>
    <x v="42"/>
    <x v="0"/>
    <n v="5460206"/>
    <n v="450100"/>
    <x v="1"/>
    <s v="YES"/>
    <d v="2024-06-05T00:00:00"/>
  </r>
  <r>
    <x v="9"/>
    <s v="TI"/>
    <x v="18"/>
    <x v="41"/>
    <x v="0"/>
    <n v="5459634"/>
    <n v="435000"/>
    <x v="1"/>
    <s v="YES"/>
    <d v="2024-06-03T00:00:00"/>
  </r>
  <r>
    <x v="9"/>
    <s v="TI"/>
    <x v="18"/>
    <x v="41"/>
    <x v="0"/>
    <n v="5459676"/>
    <n v="630000"/>
    <x v="1"/>
    <s v="YES"/>
    <d v="2024-06-03T00:00:00"/>
  </r>
  <r>
    <x v="9"/>
    <s v="TI"/>
    <x v="18"/>
    <x v="41"/>
    <x v="0"/>
    <n v="5459728"/>
    <n v="455000"/>
    <x v="1"/>
    <s v="YES"/>
    <d v="2024-06-03T00:00:00"/>
  </r>
  <r>
    <x v="9"/>
    <s v="TI"/>
    <x v="1"/>
    <x v="24"/>
    <x v="3"/>
    <n v="5459751"/>
    <n v="500000"/>
    <x v="1"/>
    <s v="YES"/>
    <d v="2024-06-03T00:00:00"/>
  </r>
  <r>
    <x v="9"/>
    <s v="TI"/>
    <x v="18"/>
    <x v="41"/>
    <x v="0"/>
    <n v="5459811"/>
    <n v="509900"/>
    <x v="1"/>
    <s v="YES"/>
    <d v="2024-06-04T00:00:00"/>
  </r>
  <r>
    <x v="9"/>
    <s v="TI"/>
    <x v="18"/>
    <x v="41"/>
    <x v="3"/>
    <n v="5459926"/>
    <n v="120000"/>
    <x v="1"/>
    <s v="YES"/>
    <d v="2024-06-04T00:00:00"/>
  </r>
  <r>
    <x v="9"/>
    <s v="TI"/>
    <x v="1"/>
    <x v="43"/>
    <x v="5"/>
    <n v="5459979"/>
    <n v="345000"/>
    <x v="1"/>
    <s v="YES"/>
    <d v="2024-06-04T00:00:00"/>
  </r>
  <r>
    <x v="9"/>
    <s v="TI"/>
    <x v="4"/>
    <x v="44"/>
    <x v="0"/>
    <n v="5460002"/>
    <n v="3673000"/>
    <x v="1"/>
    <s v="YES"/>
    <d v="2024-06-04T00:00:00"/>
  </r>
  <r>
    <x v="9"/>
    <s v="TI"/>
    <x v="1"/>
    <x v="24"/>
    <x v="0"/>
    <n v="5460075"/>
    <n v="672325"/>
    <x v="1"/>
    <s v="YES"/>
    <d v="2024-06-05T00:00:00"/>
  </r>
  <r>
    <x v="9"/>
    <s v="TI"/>
    <x v="18"/>
    <x v="41"/>
    <x v="0"/>
    <n v="5460152"/>
    <n v="555000"/>
    <x v="1"/>
    <s v="YES"/>
    <d v="2024-06-05T00:00:00"/>
  </r>
  <r>
    <x v="9"/>
    <s v="TI"/>
    <x v="1"/>
    <x v="45"/>
    <x v="5"/>
    <n v="5460258"/>
    <n v="1987590"/>
    <x v="1"/>
    <s v="YES"/>
    <d v="2024-06-05T00:00:00"/>
  </r>
  <r>
    <x v="9"/>
    <s v="TI"/>
    <x v="18"/>
    <x v="41"/>
    <x v="0"/>
    <n v="5460195"/>
    <n v="475000"/>
    <x v="1"/>
    <s v="YES"/>
    <d v="2024-06-05T00:00:00"/>
  </r>
  <r>
    <x v="9"/>
    <s v="TI"/>
    <x v="18"/>
    <x v="41"/>
    <x v="0"/>
    <n v="5460665"/>
    <n v="1000000"/>
    <x v="1"/>
    <s v="YES"/>
    <d v="2024-06-07T00:00:00"/>
  </r>
  <r>
    <x v="9"/>
    <s v="TI"/>
    <x v="18"/>
    <x v="41"/>
    <x v="0"/>
    <n v="5460235"/>
    <n v="1650000"/>
    <x v="1"/>
    <s v="YES"/>
    <d v="2024-06-05T00:00:00"/>
  </r>
  <r>
    <x v="9"/>
    <s v="TI"/>
    <x v="15"/>
    <x v="46"/>
    <x v="0"/>
    <n v="5460253"/>
    <n v="450000"/>
    <x v="1"/>
    <s v="YES"/>
    <d v="2024-06-05T00:00:00"/>
  </r>
  <r>
    <x v="9"/>
    <s v="TI"/>
    <x v="12"/>
    <x v="42"/>
    <x v="0"/>
    <n v="5460255"/>
    <n v="540000"/>
    <x v="1"/>
    <s v="YES"/>
    <d v="2024-06-05T00:00:00"/>
  </r>
  <r>
    <x v="9"/>
    <s v="TI"/>
    <x v="1"/>
    <x v="45"/>
    <x v="5"/>
    <n v="5460259"/>
    <n v="4035410"/>
    <x v="1"/>
    <s v="YES"/>
    <d v="2024-06-05T00:00:00"/>
  </r>
  <r>
    <x v="9"/>
    <s v="TI"/>
    <x v="1"/>
    <x v="43"/>
    <x v="3"/>
    <n v="5460268"/>
    <n v="4615500"/>
    <x v="1"/>
    <s v="YES"/>
    <d v="2024-06-05T00:00:00"/>
  </r>
  <r>
    <x v="9"/>
    <s v="TI"/>
    <x v="1"/>
    <x v="43"/>
    <x v="3"/>
    <n v="5460338"/>
    <n v="55000"/>
    <x v="1"/>
    <s v="YES"/>
    <d v="2024-06-06T00:00:00"/>
  </r>
  <r>
    <x v="9"/>
    <s v="TI"/>
    <x v="4"/>
    <x v="44"/>
    <x v="1"/>
    <n v="5460476"/>
    <n v="679000"/>
    <x v="1"/>
    <s v="YES"/>
    <d v="2024-06-06T00:00:00"/>
  </r>
  <r>
    <x v="9"/>
    <s v="TI"/>
    <x v="12"/>
    <x v="42"/>
    <x v="0"/>
    <n v="5460491"/>
    <n v="749000"/>
    <x v="1"/>
    <s v="YES"/>
    <d v="2024-06-06T00:00:00"/>
  </r>
  <r>
    <x v="9"/>
    <s v="TI"/>
    <x v="12"/>
    <x v="42"/>
    <x v="0"/>
    <n v="5460497"/>
    <n v="662500"/>
    <x v="1"/>
    <s v="YES"/>
    <d v="2024-06-06T00:00:00"/>
  </r>
  <r>
    <x v="9"/>
    <s v="TI"/>
    <x v="1"/>
    <x v="24"/>
    <x v="0"/>
    <n v="5460614"/>
    <n v="600000"/>
    <x v="1"/>
    <s v="YES"/>
    <d v="2024-06-06T00:00:00"/>
  </r>
  <r>
    <x v="9"/>
    <s v="TI"/>
    <x v="12"/>
    <x v="42"/>
    <x v="0"/>
    <n v="5460617"/>
    <n v="530000"/>
    <x v="1"/>
    <s v="YES"/>
    <d v="2024-06-06T00:00:00"/>
  </r>
  <r>
    <x v="9"/>
    <s v="TI"/>
    <x v="1"/>
    <x v="24"/>
    <x v="1"/>
    <n v="5460175"/>
    <n v="199000"/>
    <x v="1"/>
    <s v="YES"/>
    <d v="2024-06-05T00:00:00"/>
  </r>
  <r>
    <x v="9"/>
    <s v="TI"/>
    <x v="18"/>
    <x v="41"/>
    <x v="0"/>
    <n v="5466458"/>
    <n v="550000"/>
    <x v="1"/>
    <s v="YES"/>
    <d v="2024-06-28T00:00:00"/>
  </r>
  <r>
    <x v="9"/>
    <s v="TI"/>
    <x v="12"/>
    <x v="42"/>
    <x v="0"/>
    <n v="5462752"/>
    <n v="440000"/>
    <x v="1"/>
    <s v="YES"/>
    <d v="2024-06-18T00:00:00"/>
  </r>
  <r>
    <x v="9"/>
    <s v="TI"/>
    <x v="1"/>
    <x v="24"/>
    <x v="0"/>
    <n v="5463892"/>
    <n v="460000"/>
    <x v="1"/>
    <s v="YES"/>
    <d v="2024-06-21T00:00:00"/>
  </r>
  <r>
    <x v="9"/>
    <s v="TI"/>
    <x v="1"/>
    <x v="47"/>
    <x v="0"/>
    <n v="5463720"/>
    <n v="842164"/>
    <x v="0"/>
    <s v="YES"/>
    <d v="2024-06-21T00:00:00"/>
  </r>
  <r>
    <x v="9"/>
    <s v="TI"/>
    <x v="12"/>
    <x v="42"/>
    <x v="0"/>
    <n v="5466451"/>
    <n v="528000"/>
    <x v="1"/>
    <s v="YES"/>
    <d v="2024-06-28T00:00:00"/>
  </r>
  <r>
    <x v="9"/>
    <s v="TI"/>
    <x v="18"/>
    <x v="41"/>
    <x v="1"/>
    <n v="5462444"/>
    <n v="476000"/>
    <x v="1"/>
    <s v="YES"/>
    <d v="2024-06-17T00:00:00"/>
  </r>
  <r>
    <x v="9"/>
    <s v="TI"/>
    <x v="18"/>
    <x v="41"/>
    <x v="0"/>
    <n v="5466457"/>
    <n v="1325000"/>
    <x v="1"/>
    <s v="YES"/>
    <d v="2024-06-28T00:00:00"/>
  </r>
  <r>
    <x v="9"/>
    <s v="TI"/>
    <x v="18"/>
    <x v="41"/>
    <x v="0"/>
    <n v="5460787"/>
    <n v="649000"/>
    <x v="1"/>
    <s v="YES"/>
    <d v="2024-06-07T00:00:00"/>
  </r>
  <r>
    <x v="9"/>
    <s v="TI"/>
    <x v="12"/>
    <x v="42"/>
    <x v="0"/>
    <n v="5463404"/>
    <n v="545000"/>
    <x v="1"/>
    <s v="YES"/>
    <d v="2024-06-20T00:00:00"/>
  </r>
  <r>
    <x v="9"/>
    <s v="TI"/>
    <x v="1"/>
    <x v="24"/>
    <x v="0"/>
    <n v="5463082"/>
    <n v="541000"/>
    <x v="1"/>
    <s v="YES"/>
    <d v="2024-06-20T00:00:00"/>
  </r>
  <r>
    <x v="9"/>
    <s v="TI"/>
    <x v="18"/>
    <x v="41"/>
    <x v="0"/>
    <n v="5463071"/>
    <n v="1175000"/>
    <x v="1"/>
    <s v="YES"/>
    <d v="2024-06-20T00:00:00"/>
  </r>
  <r>
    <x v="9"/>
    <s v="TI"/>
    <x v="18"/>
    <x v="41"/>
    <x v="0"/>
    <n v="5464044"/>
    <n v="865000"/>
    <x v="1"/>
    <s v="YES"/>
    <d v="2024-06-21T00:00:00"/>
  </r>
  <r>
    <x v="9"/>
    <s v="TI"/>
    <x v="12"/>
    <x v="42"/>
    <x v="0"/>
    <n v="5463056"/>
    <n v="1035000"/>
    <x v="1"/>
    <s v="YES"/>
    <d v="2024-06-20T00:00:00"/>
  </r>
  <r>
    <x v="9"/>
    <s v="TI"/>
    <x v="1"/>
    <x v="24"/>
    <x v="5"/>
    <n v="5464189"/>
    <n v="1400000"/>
    <x v="1"/>
    <s v="YES"/>
    <d v="2024-06-21T00:00:00"/>
  </r>
  <r>
    <x v="9"/>
    <s v="TI"/>
    <x v="18"/>
    <x v="41"/>
    <x v="0"/>
    <n v="5463022"/>
    <n v="217500"/>
    <x v="1"/>
    <s v="YES"/>
    <d v="2024-06-20T00:00:00"/>
  </r>
  <r>
    <x v="9"/>
    <s v="TI"/>
    <x v="12"/>
    <x v="42"/>
    <x v="0"/>
    <n v="5466460"/>
    <n v="935000"/>
    <x v="1"/>
    <s v="YES"/>
    <d v="2024-06-28T00:00:00"/>
  </r>
  <r>
    <x v="9"/>
    <s v="TI"/>
    <x v="18"/>
    <x v="41"/>
    <x v="0"/>
    <n v="5466474"/>
    <n v="833500"/>
    <x v="1"/>
    <s v="YES"/>
    <d v="2024-06-28T00:00:00"/>
  </r>
  <r>
    <x v="9"/>
    <s v="TI"/>
    <x v="18"/>
    <x v="41"/>
    <x v="0"/>
    <n v="5466496"/>
    <n v="610000"/>
    <x v="1"/>
    <s v="YES"/>
    <d v="2024-06-28T00:00:00"/>
  </r>
  <r>
    <x v="9"/>
    <s v="TI"/>
    <x v="1"/>
    <x v="47"/>
    <x v="0"/>
    <n v="5466515"/>
    <n v="926013"/>
    <x v="0"/>
    <s v="YES"/>
    <d v="2024-06-28T00:00:00"/>
  </r>
  <r>
    <x v="9"/>
    <s v="TI"/>
    <x v="18"/>
    <x v="41"/>
    <x v="3"/>
    <n v="5466537"/>
    <n v="140000"/>
    <x v="1"/>
    <s v="YES"/>
    <d v="2024-06-28T00:00:00"/>
  </r>
  <r>
    <x v="9"/>
    <s v="TI"/>
    <x v="1"/>
    <x v="24"/>
    <x v="0"/>
    <n v="5466578"/>
    <n v="880000"/>
    <x v="1"/>
    <s v="YES"/>
    <d v="2024-06-28T00:00:00"/>
  </r>
  <r>
    <x v="9"/>
    <s v="TI"/>
    <x v="15"/>
    <x v="46"/>
    <x v="0"/>
    <n v="5462857"/>
    <n v="333500"/>
    <x v="1"/>
    <s v="YES"/>
    <d v="2024-06-18T00:00:00"/>
  </r>
  <r>
    <x v="9"/>
    <s v="TI"/>
    <x v="2"/>
    <x v="24"/>
    <x v="0"/>
    <n v="5462803"/>
    <n v="600000"/>
    <x v="1"/>
    <s v="YES"/>
    <d v="2024-06-18T00:00:00"/>
  </r>
  <r>
    <x v="9"/>
    <s v="TI"/>
    <x v="18"/>
    <x v="41"/>
    <x v="0"/>
    <n v="5466216"/>
    <n v="2100000"/>
    <x v="1"/>
    <s v="YES"/>
    <d v="2024-06-27T00:00:00"/>
  </r>
  <r>
    <x v="9"/>
    <s v="TI"/>
    <x v="18"/>
    <x v="41"/>
    <x v="0"/>
    <n v="5463063"/>
    <n v="679000"/>
    <x v="1"/>
    <s v="YES"/>
    <d v="2024-06-20T00:00:00"/>
  </r>
  <r>
    <x v="9"/>
    <s v="TI"/>
    <x v="1"/>
    <x v="43"/>
    <x v="5"/>
    <n v="5464417"/>
    <n v="2222500"/>
    <x v="1"/>
    <s v="YES"/>
    <d v="2024-06-24T00:00:00"/>
  </r>
  <r>
    <x v="9"/>
    <s v="TI"/>
    <x v="12"/>
    <x v="42"/>
    <x v="0"/>
    <n v="5466231"/>
    <n v="680000"/>
    <x v="1"/>
    <s v="YES"/>
    <d v="2024-06-27T00:00:00"/>
  </r>
  <r>
    <x v="9"/>
    <s v="TI"/>
    <x v="18"/>
    <x v="41"/>
    <x v="0"/>
    <n v="5465890"/>
    <n v="645000"/>
    <x v="1"/>
    <s v="YES"/>
    <d v="2024-06-26T00:00:00"/>
  </r>
  <r>
    <x v="9"/>
    <s v="TI"/>
    <x v="1"/>
    <x v="45"/>
    <x v="4"/>
    <n v="5465845"/>
    <n v="8742035"/>
    <x v="1"/>
    <s v="YES"/>
    <d v="2024-06-26T00:00:00"/>
  </r>
  <r>
    <x v="9"/>
    <s v="TI"/>
    <x v="18"/>
    <x v="41"/>
    <x v="0"/>
    <n v="5466263"/>
    <n v="525000"/>
    <x v="1"/>
    <s v="YES"/>
    <d v="2024-06-27T00:00:00"/>
  </r>
  <r>
    <x v="9"/>
    <s v="TI"/>
    <x v="18"/>
    <x v="41"/>
    <x v="2"/>
    <n v="5465616"/>
    <n v="353000"/>
    <x v="1"/>
    <s v="YES"/>
    <d v="2024-06-25T00:00:00"/>
  </r>
  <r>
    <x v="9"/>
    <s v="TI"/>
    <x v="1"/>
    <x v="24"/>
    <x v="1"/>
    <n v="5465596"/>
    <n v="135000"/>
    <x v="1"/>
    <s v="YES"/>
    <d v="2024-06-25T00:00:00"/>
  </r>
  <r>
    <x v="9"/>
    <s v="TI"/>
    <x v="12"/>
    <x v="42"/>
    <x v="3"/>
    <n v="5465428"/>
    <n v="150000"/>
    <x v="1"/>
    <s v="YES"/>
    <d v="2024-06-25T00:00:00"/>
  </r>
  <r>
    <x v="9"/>
    <s v="TI"/>
    <x v="1"/>
    <x v="24"/>
    <x v="1"/>
    <n v="5465427"/>
    <n v="135000"/>
    <x v="1"/>
    <s v="YES"/>
    <d v="2024-06-25T00:00:00"/>
  </r>
  <r>
    <x v="9"/>
    <s v="TI"/>
    <x v="1"/>
    <x v="24"/>
    <x v="3"/>
    <n v="5465393"/>
    <n v="20000"/>
    <x v="1"/>
    <s v="YES"/>
    <d v="2024-06-25T00:00:00"/>
  </r>
  <r>
    <x v="9"/>
    <s v="TI"/>
    <x v="1"/>
    <x v="24"/>
    <x v="1"/>
    <n v="5465360"/>
    <n v="1988426"/>
    <x v="0"/>
    <s v="YES"/>
    <d v="2024-06-25T00:00:00"/>
  </r>
  <r>
    <x v="9"/>
    <s v="TI"/>
    <x v="18"/>
    <x v="41"/>
    <x v="0"/>
    <n v="5463991"/>
    <n v="570000"/>
    <x v="1"/>
    <s v="YES"/>
    <d v="2024-06-21T00:00:00"/>
  </r>
  <r>
    <x v="9"/>
    <s v="TI"/>
    <x v="4"/>
    <x v="44"/>
    <x v="1"/>
    <n v="5466315"/>
    <n v="865000"/>
    <x v="1"/>
    <s v="YES"/>
    <d v="2024-06-27T00:00:00"/>
  </r>
  <r>
    <x v="9"/>
    <s v="TI"/>
    <x v="12"/>
    <x v="42"/>
    <x v="0"/>
    <n v="5466585"/>
    <n v="785000"/>
    <x v="1"/>
    <s v="YES"/>
    <d v="2024-06-28T00:00:00"/>
  </r>
  <r>
    <x v="9"/>
    <s v="TI"/>
    <x v="18"/>
    <x v="41"/>
    <x v="0"/>
    <n v="5464396"/>
    <n v="770000"/>
    <x v="1"/>
    <s v="YES"/>
    <d v="2024-06-24T00:00:00"/>
  </r>
  <r>
    <x v="9"/>
    <s v="TI"/>
    <x v="12"/>
    <x v="42"/>
    <x v="0"/>
    <n v="5464386"/>
    <n v="660000"/>
    <x v="1"/>
    <s v="YES"/>
    <d v="2024-06-24T00:00:00"/>
  </r>
  <r>
    <x v="9"/>
    <s v="TI"/>
    <x v="1"/>
    <x v="43"/>
    <x v="5"/>
    <n v="5464376"/>
    <n v="1250000"/>
    <x v="1"/>
    <s v="YES"/>
    <d v="2024-06-24T00:00:00"/>
  </r>
  <r>
    <x v="9"/>
    <s v="TI"/>
    <x v="1"/>
    <x v="24"/>
    <x v="1"/>
    <n v="5464357"/>
    <n v="425000"/>
    <x v="1"/>
    <s v="YES"/>
    <d v="2024-06-24T00:00:00"/>
  </r>
  <r>
    <x v="9"/>
    <s v="TI"/>
    <x v="1"/>
    <x v="24"/>
    <x v="0"/>
    <n v="5466346"/>
    <n v="912500"/>
    <x v="1"/>
    <s v="YES"/>
    <d v="2024-06-27T00:00:00"/>
  </r>
  <r>
    <x v="9"/>
    <s v="TI"/>
    <x v="4"/>
    <x v="44"/>
    <x v="0"/>
    <n v="5464249"/>
    <n v="4700000"/>
    <x v="1"/>
    <s v="YES"/>
    <d v="2024-06-21T00:00:00"/>
  </r>
  <r>
    <x v="9"/>
    <s v="TI"/>
    <x v="12"/>
    <x v="42"/>
    <x v="0"/>
    <n v="5464228"/>
    <n v="401000"/>
    <x v="1"/>
    <s v="YES"/>
    <d v="2024-06-21T00:00:00"/>
  </r>
  <r>
    <x v="9"/>
    <s v="TI"/>
    <x v="12"/>
    <x v="42"/>
    <x v="0"/>
    <n v="5464220"/>
    <n v="408000"/>
    <x v="1"/>
    <s v="YES"/>
    <d v="2024-06-21T00:00:00"/>
  </r>
  <r>
    <x v="9"/>
    <s v="TI"/>
    <x v="12"/>
    <x v="42"/>
    <x v="1"/>
    <n v="5464211"/>
    <n v="419000"/>
    <x v="1"/>
    <s v="YES"/>
    <d v="2024-06-21T00:00:00"/>
  </r>
  <r>
    <x v="9"/>
    <s v="TI"/>
    <x v="18"/>
    <x v="41"/>
    <x v="0"/>
    <n v="5464205"/>
    <n v="355000"/>
    <x v="1"/>
    <s v="YES"/>
    <d v="2024-06-21T00:00:00"/>
  </r>
  <r>
    <x v="9"/>
    <s v="TI"/>
    <x v="4"/>
    <x v="44"/>
    <x v="1"/>
    <n v="5464580"/>
    <n v="760000"/>
    <x v="1"/>
    <s v="YES"/>
    <d v="2024-06-24T00:00:00"/>
  </r>
  <r>
    <x v="9"/>
    <s v="TI"/>
    <x v="1"/>
    <x v="24"/>
    <x v="0"/>
    <n v="5461145"/>
    <n v="230000"/>
    <x v="1"/>
    <s v="YES"/>
    <d v="2024-06-10T00:00:00"/>
  </r>
  <r>
    <x v="9"/>
    <s v="TI"/>
    <x v="12"/>
    <x v="42"/>
    <x v="0"/>
    <n v="5466583"/>
    <n v="142113"/>
    <x v="1"/>
    <s v="YES"/>
    <d v="2024-06-28T00:00:00"/>
  </r>
  <r>
    <x v="9"/>
    <s v="TI"/>
    <x v="18"/>
    <x v="41"/>
    <x v="0"/>
    <n v="5461802"/>
    <n v="1400000"/>
    <x v="1"/>
    <s v="YES"/>
    <d v="2024-06-13T00:00:00"/>
  </r>
  <r>
    <x v="9"/>
    <s v="TI"/>
    <x v="12"/>
    <x v="42"/>
    <x v="2"/>
    <n v="5461687"/>
    <n v="323000"/>
    <x v="1"/>
    <s v="YES"/>
    <d v="2024-06-12T00:00:00"/>
  </r>
  <r>
    <x v="9"/>
    <s v="TI"/>
    <x v="18"/>
    <x v="41"/>
    <x v="1"/>
    <n v="5461679"/>
    <n v="215000"/>
    <x v="1"/>
    <s v="YES"/>
    <d v="2024-06-12T00:00:00"/>
  </r>
  <r>
    <x v="9"/>
    <s v="TI"/>
    <x v="12"/>
    <x v="42"/>
    <x v="0"/>
    <n v="5461634"/>
    <n v="671000"/>
    <x v="1"/>
    <s v="YES"/>
    <d v="2024-06-12T00:00:00"/>
  </r>
  <r>
    <x v="9"/>
    <s v="TI"/>
    <x v="1"/>
    <x v="24"/>
    <x v="1"/>
    <n v="5466805"/>
    <n v="835000"/>
    <x v="1"/>
    <s v="YES"/>
    <d v="2024-06-28T00:00:00"/>
  </r>
  <r>
    <x v="9"/>
    <s v="TI"/>
    <x v="18"/>
    <x v="41"/>
    <x v="0"/>
    <n v="5461564"/>
    <n v="615000"/>
    <x v="1"/>
    <s v="YES"/>
    <d v="2024-06-12T00:00:00"/>
  </r>
  <r>
    <x v="9"/>
    <s v="TI"/>
    <x v="12"/>
    <x v="42"/>
    <x v="0"/>
    <n v="5466807"/>
    <n v="509000"/>
    <x v="1"/>
    <s v="YES"/>
    <d v="2024-06-28T00:00:00"/>
  </r>
  <r>
    <x v="9"/>
    <s v="TI"/>
    <x v="18"/>
    <x v="41"/>
    <x v="0"/>
    <n v="5461371"/>
    <n v="385000"/>
    <x v="1"/>
    <s v="YES"/>
    <d v="2024-06-11T00:00:00"/>
  </r>
  <r>
    <x v="9"/>
    <s v="TI"/>
    <x v="18"/>
    <x v="41"/>
    <x v="0"/>
    <n v="5461365"/>
    <n v="699000"/>
    <x v="1"/>
    <s v="YES"/>
    <d v="2024-06-11T00:00:00"/>
  </r>
  <r>
    <x v="9"/>
    <s v="TI"/>
    <x v="1"/>
    <x v="24"/>
    <x v="0"/>
    <n v="5466779"/>
    <n v="585000"/>
    <x v="1"/>
    <s v="YES"/>
    <d v="2024-06-28T00:00:00"/>
  </r>
  <r>
    <x v="9"/>
    <s v="TI"/>
    <x v="2"/>
    <x v="24"/>
    <x v="3"/>
    <n v="5461223"/>
    <n v="200000"/>
    <x v="1"/>
    <s v="YES"/>
    <d v="2024-06-11T00:00:00"/>
  </r>
  <r>
    <x v="9"/>
    <s v="TI"/>
    <x v="12"/>
    <x v="42"/>
    <x v="6"/>
    <n v="5466764"/>
    <n v="570000"/>
    <x v="1"/>
    <s v="YES"/>
    <d v="2024-06-28T00:00:00"/>
  </r>
  <r>
    <x v="9"/>
    <s v="TI"/>
    <x v="12"/>
    <x v="42"/>
    <x v="0"/>
    <n v="5461130"/>
    <n v="960000"/>
    <x v="1"/>
    <s v="YES"/>
    <d v="2024-06-10T00:00:00"/>
  </r>
  <r>
    <x v="9"/>
    <s v="TI"/>
    <x v="18"/>
    <x v="41"/>
    <x v="0"/>
    <n v="5461125"/>
    <n v="557000"/>
    <x v="1"/>
    <s v="YES"/>
    <d v="2024-06-10T00:00:00"/>
  </r>
  <r>
    <x v="9"/>
    <s v="TI"/>
    <x v="18"/>
    <x v="41"/>
    <x v="1"/>
    <n v="5461098"/>
    <n v="400000"/>
    <x v="1"/>
    <s v="YES"/>
    <d v="2024-06-10T00:00:00"/>
  </r>
  <r>
    <x v="9"/>
    <s v="TI"/>
    <x v="18"/>
    <x v="41"/>
    <x v="0"/>
    <n v="5461043"/>
    <n v="1130000"/>
    <x v="1"/>
    <s v="YES"/>
    <d v="2024-06-10T00:00:00"/>
  </r>
  <r>
    <x v="9"/>
    <s v="TI"/>
    <x v="18"/>
    <x v="41"/>
    <x v="0"/>
    <n v="5460942"/>
    <n v="607500"/>
    <x v="1"/>
    <s v="YES"/>
    <d v="2024-06-07T00:00:00"/>
  </r>
  <r>
    <x v="9"/>
    <s v="TI"/>
    <x v="1"/>
    <x v="24"/>
    <x v="0"/>
    <n v="5460916"/>
    <n v="769857"/>
    <x v="0"/>
    <s v="YES"/>
    <d v="2024-06-07T00:00:00"/>
  </r>
  <r>
    <x v="9"/>
    <s v="TI"/>
    <x v="1"/>
    <x v="24"/>
    <x v="1"/>
    <n v="5460898"/>
    <n v="380000"/>
    <x v="1"/>
    <s v="YES"/>
    <d v="2024-06-07T00:00:00"/>
  </r>
  <r>
    <x v="9"/>
    <s v="TI"/>
    <x v="1"/>
    <x v="43"/>
    <x v="5"/>
    <n v="5466814"/>
    <n v="1600000"/>
    <x v="1"/>
    <s v="YES"/>
    <d v="2024-06-28T00:00:00"/>
  </r>
  <r>
    <x v="9"/>
    <s v="TI"/>
    <x v="12"/>
    <x v="42"/>
    <x v="0"/>
    <n v="5460886"/>
    <n v="925000"/>
    <x v="1"/>
    <s v="YES"/>
    <d v="2024-06-07T00:00:00"/>
  </r>
  <r>
    <x v="9"/>
    <s v="TI"/>
    <x v="18"/>
    <x v="41"/>
    <x v="1"/>
    <n v="5466821"/>
    <n v="480000"/>
    <x v="1"/>
    <s v="YES"/>
    <d v="2024-06-28T00:00:00"/>
  </r>
  <r>
    <x v="9"/>
    <s v="TI"/>
    <x v="1"/>
    <x v="24"/>
    <x v="0"/>
    <n v="5461247"/>
    <n v="639000"/>
    <x v="1"/>
    <s v="YES"/>
    <d v="2024-06-11T00:00:00"/>
  </r>
  <r>
    <x v="9"/>
    <s v="TI"/>
    <x v="18"/>
    <x v="41"/>
    <x v="0"/>
    <n v="5462214"/>
    <n v="656000"/>
    <x v="1"/>
    <s v="YES"/>
    <d v="2024-06-14T00:00:00"/>
  </r>
  <r>
    <x v="9"/>
    <s v="TI"/>
    <x v="1"/>
    <x v="43"/>
    <x v="4"/>
    <n v="5466612"/>
    <n v="104984.48"/>
    <x v="1"/>
    <s v="YES"/>
    <d v="2024-06-28T00:00:00"/>
  </r>
  <r>
    <x v="9"/>
    <s v="TI"/>
    <x v="1"/>
    <x v="43"/>
    <x v="4"/>
    <n v="5466613"/>
    <n v="104984.48"/>
    <x v="1"/>
    <s v="YES"/>
    <d v="2024-06-28T00:00:00"/>
  </r>
  <r>
    <x v="9"/>
    <s v="TI"/>
    <x v="1"/>
    <x v="24"/>
    <x v="0"/>
    <n v="5462505"/>
    <n v="545000"/>
    <x v="1"/>
    <s v="YES"/>
    <d v="2024-06-17T00:00:00"/>
  </r>
  <r>
    <x v="9"/>
    <s v="TI"/>
    <x v="1"/>
    <x v="24"/>
    <x v="0"/>
    <n v="5462490"/>
    <n v="338500"/>
    <x v="1"/>
    <s v="YES"/>
    <d v="2024-06-17T00:00:00"/>
  </r>
  <r>
    <x v="9"/>
    <s v="TI"/>
    <x v="4"/>
    <x v="44"/>
    <x v="0"/>
    <n v="5462457"/>
    <n v="2825000"/>
    <x v="1"/>
    <s v="YES"/>
    <d v="2024-06-17T00:00:00"/>
  </r>
  <r>
    <x v="9"/>
    <s v="TI"/>
    <x v="18"/>
    <x v="41"/>
    <x v="0"/>
    <n v="5466654"/>
    <n v="749000"/>
    <x v="1"/>
    <s v="YES"/>
    <d v="2024-06-28T00:00:00"/>
  </r>
  <r>
    <x v="9"/>
    <s v="TI"/>
    <x v="18"/>
    <x v="41"/>
    <x v="0"/>
    <n v="5462428"/>
    <n v="500000"/>
    <x v="1"/>
    <s v="YES"/>
    <d v="2024-06-17T00:00:00"/>
  </r>
  <r>
    <x v="9"/>
    <s v="TI"/>
    <x v="18"/>
    <x v="41"/>
    <x v="0"/>
    <n v="5462405"/>
    <n v="985000"/>
    <x v="1"/>
    <s v="YES"/>
    <d v="2024-06-17T00:00:00"/>
  </r>
  <r>
    <x v="9"/>
    <s v="TI"/>
    <x v="18"/>
    <x v="41"/>
    <x v="0"/>
    <n v="5462273"/>
    <n v="490000"/>
    <x v="1"/>
    <s v="YES"/>
    <d v="2024-06-14T00:00:00"/>
  </r>
  <r>
    <x v="9"/>
    <s v="TI"/>
    <x v="12"/>
    <x v="42"/>
    <x v="0"/>
    <n v="5461920"/>
    <n v="1050000"/>
    <x v="1"/>
    <s v="YES"/>
    <d v="2024-06-13T00:00:00"/>
  </r>
  <r>
    <x v="9"/>
    <s v="TI"/>
    <x v="1"/>
    <x v="24"/>
    <x v="0"/>
    <n v="5462223"/>
    <n v="460000"/>
    <x v="1"/>
    <s v="YES"/>
    <d v="2024-06-14T00:00:00"/>
  </r>
  <r>
    <x v="9"/>
    <s v="TI"/>
    <x v="1"/>
    <x v="43"/>
    <x v="5"/>
    <n v="5463465"/>
    <n v="750000"/>
    <x v="1"/>
    <s v="YES"/>
    <d v="2024-06-20T00:00:00"/>
  </r>
  <r>
    <x v="9"/>
    <s v="TI"/>
    <x v="1"/>
    <x v="24"/>
    <x v="0"/>
    <n v="5462208"/>
    <n v="475000"/>
    <x v="1"/>
    <s v="YES"/>
    <d v="2024-06-14T00:00:00"/>
  </r>
  <r>
    <x v="9"/>
    <s v="TI"/>
    <x v="11"/>
    <x v="48"/>
    <x v="1"/>
    <n v="5462200"/>
    <n v="335000"/>
    <x v="1"/>
    <s v="YES"/>
    <d v="2024-06-14T00:00:00"/>
  </r>
  <r>
    <x v="9"/>
    <s v="TI"/>
    <x v="18"/>
    <x v="41"/>
    <x v="0"/>
    <n v="5462197"/>
    <n v="2535000"/>
    <x v="1"/>
    <s v="YES"/>
    <d v="2024-06-14T00:00:00"/>
  </r>
  <r>
    <x v="9"/>
    <s v="TI"/>
    <x v="1"/>
    <x v="43"/>
    <x v="5"/>
    <n v="5462183"/>
    <n v="2100000"/>
    <x v="1"/>
    <s v="YES"/>
    <d v="2024-06-14T00:00:00"/>
  </r>
  <r>
    <x v="9"/>
    <s v="TI"/>
    <x v="1"/>
    <x v="24"/>
    <x v="0"/>
    <n v="5462180"/>
    <n v="440000"/>
    <x v="1"/>
    <s v="YES"/>
    <d v="2024-06-14T00:00:00"/>
  </r>
  <r>
    <x v="9"/>
    <s v="TI"/>
    <x v="18"/>
    <x v="41"/>
    <x v="0"/>
    <n v="5466714"/>
    <n v="528000"/>
    <x v="1"/>
    <s v="YES"/>
    <d v="2024-06-28T00:00:00"/>
  </r>
  <r>
    <x v="9"/>
    <s v="TI"/>
    <x v="1"/>
    <x v="24"/>
    <x v="0"/>
    <n v="5462103"/>
    <n v="610000"/>
    <x v="1"/>
    <s v="YES"/>
    <d v="2024-06-14T00:00:00"/>
  </r>
  <r>
    <x v="9"/>
    <s v="TI"/>
    <x v="18"/>
    <x v="41"/>
    <x v="0"/>
    <n v="5462090"/>
    <n v="710000"/>
    <x v="1"/>
    <s v="YES"/>
    <d v="2024-06-14T00:00:00"/>
  </r>
  <r>
    <x v="9"/>
    <s v="TI"/>
    <x v="18"/>
    <x v="41"/>
    <x v="0"/>
    <n v="5462084"/>
    <n v="323000"/>
    <x v="1"/>
    <s v="YES"/>
    <d v="2024-06-14T00:00:00"/>
  </r>
  <r>
    <x v="9"/>
    <s v="TI"/>
    <x v="12"/>
    <x v="42"/>
    <x v="1"/>
    <n v="5466721"/>
    <n v="465000"/>
    <x v="1"/>
    <s v="YES"/>
    <d v="2024-06-28T00:00:00"/>
  </r>
  <r>
    <x v="9"/>
    <s v="TI"/>
    <x v="1"/>
    <x v="43"/>
    <x v="5"/>
    <n v="5466724"/>
    <n v="500000"/>
    <x v="1"/>
    <s v="YES"/>
    <d v="2024-06-28T00:00:00"/>
  </r>
  <r>
    <x v="9"/>
    <s v="TI"/>
    <x v="4"/>
    <x v="44"/>
    <x v="1"/>
    <n v="5462254"/>
    <n v="800000"/>
    <x v="1"/>
    <s v="YES"/>
    <d v="2024-06-14T00:00:00"/>
  </r>
  <r>
    <x v="10"/>
    <s v="TT"/>
    <x v="19"/>
    <x v="24"/>
    <x v="6"/>
    <n v="5466308"/>
    <n v="830000"/>
    <x v="1"/>
    <s v="YES"/>
    <d v="2024-06-27T00:00:00"/>
  </r>
  <r>
    <x v="10"/>
    <s v="TT"/>
    <x v="19"/>
    <x v="24"/>
    <x v="0"/>
    <n v="5460188"/>
    <n v="525000"/>
    <x v="1"/>
    <s v="YES"/>
    <d v="2024-06-05T00:00:00"/>
  </r>
  <r>
    <x v="10"/>
    <s v="TT"/>
    <x v="19"/>
    <x v="24"/>
    <x v="2"/>
    <n v="5460847"/>
    <n v="422500"/>
    <x v="1"/>
    <s v="YES"/>
    <d v="2024-06-07T00:00:00"/>
  </r>
  <r>
    <x v="10"/>
    <s v="TT"/>
    <x v="19"/>
    <x v="24"/>
    <x v="1"/>
    <n v="5462795"/>
    <n v="179900"/>
    <x v="1"/>
    <s v="YES"/>
    <d v="2024-06-18T00:00:00"/>
  </r>
  <r>
    <x v="10"/>
    <s v="TT"/>
    <x v="19"/>
    <x v="24"/>
    <x v="2"/>
    <n v="5462701"/>
    <n v="310000"/>
    <x v="1"/>
    <s v="YES"/>
    <d v="2024-06-18T00:00:00"/>
  </r>
  <r>
    <x v="11"/>
    <s v="TTE"/>
    <x v="12"/>
    <x v="49"/>
    <x v="0"/>
    <n v="5459746"/>
    <n v="1230000"/>
    <x v="1"/>
    <s v="YES"/>
    <d v="2024-06-03T00:00:00"/>
  </r>
  <r>
    <x v="12"/>
    <s v="WTA"/>
    <x v="16"/>
    <x v="50"/>
    <x v="0"/>
    <n v="5462643"/>
    <n v="587995"/>
    <x v="0"/>
    <s v="YES"/>
    <d v="2024-06-18T00:00:00"/>
  </r>
  <r>
    <x v="12"/>
    <s v="WTA"/>
    <x v="16"/>
    <x v="50"/>
    <x v="0"/>
    <n v="5462626"/>
    <n v="997140"/>
    <x v="0"/>
    <s v="YES"/>
    <d v="2024-06-18T00:00:00"/>
  </r>
  <r>
    <x v="12"/>
    <s v="WTA"/>
    <x v="16"/>
    <x v="50"/>
    <x v="0"/>
    <n v="5459602"/>
    <n v="527259"/>
    <x v="0"/>
    <s v="YES"/>
    <d v="2024-06-03T00:00:00"/>
  </r>
  <r>
    <x v="12"/>
    <s v="WTA"/>
    <x v="16"/>
    <x v="50"/>
    <x v="1"/>
    <n v="5462173"/>
    <n v="839037"/>
    <x v="0"/>
    <s v="YES"/>
    <d v="2024-06-14T00:00:00"/>
  </r>
  <r>
    <x v="12"/>
    <s v="WTA"/>
    <x v="16"/>
    <x v="50"/>
    <x v="0"/>
    <n v="5463524"/>
    <n v="787995"/>
    <x v="0"/>
    <s v="YES"/>
    <d v="2024-06-21T00:00:00"/>
  </r>
  <r>
    <x v="12"/>
    <s v="WTA"/>
    <x v="16"/>
    <x v="50"/>
    <x v="0"/>
    <n v="5462052"/>
    <n v="909500"/>
    <x v="0"/>
    <s v="YES"/>
    <d v="2024-06-14T00:00:00"/>
  </r>
  <r>
    <x v="12"/>
    <s v="WTA"/>
    <x v="16"/>
    <x v="50"/>
    <x v="0"/>
    <n v="5462025"/>
    <n v="684995"/>
    <x v="0"/>
    <s v="YES"/>
    <d v="2024-06-14T00:00:00"/>
  </r>
  <r>
    <x v="12"/>
    <s v="WTA"/>
    <x v="16"/>
    <x v="50"/>
    <x v="0"/>
    <n v="5460639"/>
    <n v="702551"/>
    <x v="0"/>
    <s v="YES"/>
    <d v="2024-06-07T00:00:00"/>
  </r>
  <r>
    <x v="12"/>
    <s v="WTA"/>
    <x v="16"/>
    <x v="50"/>
    <x v="0"/>
    <n v="5466796"/>
    <n v="1248995"/>
    <x v="0"/>
    <s v="YES"/>
    <d v="2024-06-28T00:00:00"/>
  </r>
  <r>
    <x v="12"/>
    <s v="WTA"/>
    <x v="16"/>
    <x v="50"/>
    <x v="0"/>
    <n v="5461566"/>
    <n v="1464332"/>
    <x v="0"/>
    <s v="YES"/>
    <d v="2024-06-12T00:00:00"/>
  </r>
  <r>
    <x v="12"/>
    <s v="WTA"/>
    <x v="16"/>
    <x v="50"/>
    <x v="0"/>
    <n v="5461498"/>
    <n v="552995"/>
    <x v="0"/>
    <s v="YES"/>
    <d v="2024-06-12T00:00:00"/>
  </r>
  <r>
    <x v="12"/>
    <s v="WTA"/>
    <x v="16"/>
    <x v="50"/>
    <x v="0"/>
    <n v="5460769"/>
    <n v="649995"/>
    <x v="0"/>
    <s v="YES"/>
    <d v="2024-06-07T00:00:00"/>
  </r>
  <r>
    <x v="12"/>
    <s v="WTA"/>
    <x v="16"/>
    <x v="50"/>
    <x v="0"/>
    <n v="5462062"/>
    <n v="665769"/>
    <x v="0"/>
    <s v="YES"/>
    <d v="2024-06-14T00:00:00"/>
  </r>
  <r>
    <x v="12"/>
    <s v="WTA"/>
    <x v="16"/>
    <x v="50"/>
    <x v="0"/>
    <n v="5463007"/>
    <n v="795381"/>
    <x v="0"/>
    <s v="YES"/>
    <d v="2024-06-20T00:00:00"/>
  </r>
  <r>
    <x v="12"/>
    <s v="WTA"/>
    <x v="16"/>
    <x v="50"/>
    <x v="0"/>
    <n v="5465948"/>
    <n v="782000"/>
    <x v="0"/>
    <s v="YES"/>
    <d v="2024-06-27T00:00:00"/>
  </r>
  <r>
    <x v="12"/>
    <s v="WTA"/>
    <x v="16"/>
    <x v="50"/>
    <x v="0"/>
    <n v="5465737"/>
    <n v="1327330"/>
    <x v="0"/>
    <s v="YES"/>
    <d v="2024-06-26T00:00:00"/>
  </r>
  <r>
    <x v="12"/>
    <s v="WTA"/>
    <x v="16"/>
    <x v="50"/>
    <x v="0"/>
    <n v="5465704"/>
    <n v="835876"/>
    <x v="0"/>
    <s v="YES"/>
    <d v="2024-06-26T00:00:00"/>
  </r>
  <r>
    <x v="12"/>
    <s v="WTA"/>
    <x v="16"/>
    <x v="50"/>
    <x v="0"/>
    <n v="5460069"/>
    <n v="915692"/>
    <x v="0"/>
    <s v="YES"/>
    <d v="2024-06-05T00:00:00"/>
  </r>
  <r>
    <x v="12"/>
    <s v="WTA"/>
    <x v="16"/>
    <x v="50"/>
    <x v="0"/>
    <n v="5464296"/>
    <n v="607280"/>
    <x v="0"/>
    <s v="YES"/>
    <d v="2024-06-24T00:00:00"/>
  </r>
  <r>
    <x v="12"/>
    <s v="WTA"/>
    <x v="16"/>
    <x v="50"/>
    <x v="0"/>
    <n v="5466437"/>
    <n v="729995"/>
    <x v="0"/>
    <s v="YES"/>
    <d v="2024-06-28T00:00:00"/>
  </r>
  <r>
    <x v="12"/>
    <s v="WTA"/>
    <x v="16"/>
    <x v="50"/>
    <x v="0"/>
    <n v="5462908"/>
    <n v="758995"/>
    <x v="0"/>
    <s v="YES"/>
    <d v="2024-06-20T00:00:00"/>
  </r>
  <r>
    <x v="12"/>
    <s v="WTA"/>
    <x v="16"/>
    <x v="50"/>
    <x v="0"/>
    <n v="5463049"/>
    <n v="857995"/>
    <x v="0"/>
    <s v="YES"/>
    <d v="2024-06-20T00:00:00"/>
  </r>
  <r>
    <x v="12"/>
    <s v="WTA"/>
    <x v="16"/>
    <x v="50"/>
    <x v="0"/>
    <n v="5462931"/>
    <n v="596338"/>
    <x v="0"/>
    <s v="YES"/>
    <d v="2024-06-20T00:00:00"/>
  </r>
  <r>
    <x v="12"/>
    <s v="WTA"/>
    <x v="16"/>
    <x v="50"/>
    <x v="0"/>
    <n v="5462948"/>
    <n v="1575888"/>
    <x v="0"/>
    <s v="YES"/>
    <d v="2024-06-20T00:00:00"/>
  </r>
  <r>
    <x v="12"/>
    <s v="WTA"/>
    <x v="16"/>
    <x v="50"/>
    <x v="0"/>
    <n v="5466479"/>
    <n v="1112083"/>
    <x v="0"/>
    <s v="YES"/>
    <d v="2024-06-28T00:00:00"/>
  </r>
  <r>
    <x v="12"/>
    <s v="WTA"/>
    <x v="16"/>
    <x v="50"/>
    <x v="1"/>
    <n v="5462935"/>
    <n v="937995"/>
    <x v="0"/>
    <s v="YES"/>
    <d v="2024-06-20T00:00:00"/>
  </r>
  <r>
    <x v="12"/>
    <s v="WTA"/>
    <x v="16"/>
    <x v="50"/>
    <x v="0"/>
    <n v="5460297"/>
    <n v="586137"/>
    <x v="0"/>
    <s v="YES"/>
    <d v="2024-06-06T00:00:00"/>
  </r>
  <r>
    <x v="12"/>
    <s v="WTA"/>
    <x v="16"/>
    <x v="50"/>
    <x v="0"/>
    <n v="5466531"/>
    <n v="1031284"/>
    <x v="0"/>
    <s v="YES"/>
    <d v="2024-06-28T00:00:00"/>
  </r>
  <r>
    <x v="12"/>
    <s v="WTA"/>
    <x v="16"/>
    <x v="50"/>
    <x v="0"/>
    <n v="5465954"/>
    <n v="1095367"/>
    <x v="0"/>
    <s v="YES"/>
    <d v="2024-06-27T00:00:00"/>
  </r>
  <r>
    <x v="12"/>
    <s v="WTA"/>
    <x v="16"/>
    <x v="50"/>
    <x v="0"/>
    <n v="5463648"/>
    <n v="851995"/>
    <x v="0"/>
    <s v="YES"/>
    <d v="2024-06-2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7" firstHeaderRow="1" firstDataRow="2" firstDataCol="3" rowPageCount="2" colPageCount="1"/>
  <pivotFields count="10">
    <pivotField name="TITLE COMPANY" axis="axisRow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/>
    <pivotField axis="axisRow" compact="0" showAll="0">
      <items count="21">
        <item x="2"/>
        <item x="7"/>
        <item x="15"/>
        <item x="11"/>
        <item x="5"/>
        <item x="17"/>
        <item x="4"/>
        <item x="1"/>
        <item x="18"/>
        <item x="6"/>
        <item x="16"/>
        <item x="13"/>
        <item x="14"/>
        <item x="0"/>
        <item x="3"/>
        <item x="12"/>
        <item x="19"/>
        <item x="8"/>
        <item x="9"/>
        <item x="10"/>
        <item t="default"/>
      </items>
    </pivotField>
    <pivotField axis="axisRow" compact="0" showAll="0">
      <items count="52">
        <item x="17"/>
        <item x="12"/>
        <item x="18"/>
        <item x="20"/>
        <item x="23"/>
        <item x="21"/>
        <item x="15"/>
        <item x="13"/>
        <item x="22"/>
        <item x="19"/>
        <item x="16"/>
        <item x="14"/>
        <item x="47"/>
        <item x="42"/>
        <item x="2"/>
        <item x="34"/>
        <item x="9"/>
        <item x="43"/>
        <item x="1"/>
        <item x="29"/>
        <item x="10"/>
        <item x="25"/>
        <item x="46"/>
        <item x="11"/>
        <item x="32"/>
        <item x="6"/>
        <item x="35"/>
        <item x="3"/>
        <item x="0"/>
        <item x="31"/>
        <item x="28"/>
        <item x="37"/>
        <item x="39"/>
        <item x="4"/>
        <item x="40"/>
        <item x="26"/>
        <item x="38"/>
        <item x="48"/>
        <item x="27"/>
        <item x="36"/>
        <item x="41"/>
        <item x="44"/>
        <item x="50"/>
        <item x="30"/>
        <item x="33"/>
        <item x="5"/>
        <item x="45"/>
        <item x="8"/>
        <item x="24"/>
        <item x="7"/>
        <item x="49"/>
        <item t="default"/>
      </items>
    </pivotField>
    <pivotField axis="axisPage" compact="0" showAll="0">
      <items count="8">
        <item x="6"/>
        <item x="4"/>
        <item x="5"/>
        <item x="1"/>
        <item x="2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2">
    <i>
      <x/>
    </i>
    <i r="1">
      <x v="13"/>
    </i>
    <i r="2">
      <x v="28"/>
    </i>
    <i>
      <x v="1"/>
    </i>
    <i r="1">
      <x/>
    </i>
    <i r="2">
      <x v="27"/>
    </i>
    <i r="1">
      <x v="7"/>
    </i>
    <i r="2">
      <x v="14"/>
    </i>
    <i r="2">
      <x v="18"/>
    </i>
    <i>
      <x v="2"/>
    </i>
    <i r="1">
      <x v="14"/>
    </i>
    <i r="2">
      <x v="33"/>
    </i>
    <i>
      <x v="3"/>
    </i>
    <i r="1">
      <x v="4"/>
    </i>
    <i r="2">
      <x v="23"/>
    </i>
    <i r="1">
      <x v="6"/>
    </i>
    <i r="2">
      <x v="49"/>
    </i>
    <i r="1">
      <x v="7"/>
    </i>
    <i r="2">
      <x v="16"/>
    </i>
    <i r="2">
      <x v="20"/>
    </i>
    <i r="2">
      <x v="25"/>
    </i>
    <i r="2">
      <x v="45"/>
    </i>
    <i r="2">
      <x v="47"/>
    </i>
    <i>
      <x v="4"/>
    </i>
    <i r="1">
      <x/>
    </i>
    <i r="2">
      <x v="4"/>
    </i>
    <i r="1">
      <x v="1"/>
    </i>
    <i r="2">
      <x v="7"/>
    </i>
    <i r="1">
      <x v="3"/>
    </i>
    <i r="2">
      <x v="8"/>
    </i>
    <i r="1">
      <x v="9"/>
    </i>
    <i r="2">
      <x v="1"/>
    </i>
    <i r="1">
      <x v="17"/>
    </i>
    <i r="2">
      <x/>
    </i>
    <i r="2">
      <x v="2"/>
    </i>
    <i r="2">
      <x v="5"/>
    </i>
    <i r="2">
      <x v="9"/>
    </i>
    <i r="2">
      <x v="10"/>
    </i>
    <i r="2">
      <x v="11"/>
    </i>
    <i r="2">
      <x v="48"/>
    </i>
    <i r="1">
      <x v="18"/>
    </i>
    <i r="2">
      <x v="6"/>
    </i>
    <i r="1">
      <x v="19"/>
    </i>
    <i r="2">
      <x v="3"/>
    </i>
    <i>
      <x v="5"/>
    </i>
    <i r="1">
      <x v="15"/>
    </i>
    <i r="2">
      <x v="21"/>
    </i>
    <i>
      <x v="6"/>
    </i>
    <i r="1">
      <x v="11"/>
    </i>
    <i r="2">
      <x v="35"/>
    </i>
    <i>
      <x v="7"/>
    </i>
    <i r="1">
      <x/>
    </i>
    <i r="2">
      <x v="27"/>
    </i>
    <i r="1">
      <x v="2"/>
    </i>
    <i r="2">
      <x v="32"/>
    </i>
    <i r="1">
      <x v="3"/>
    </i>
    <i r="2">
      <x v="15"/>
    </i>
    <i r="1">
      <x v="7"/>
    </i>
    <i r="2">
      <x v="24"/>
    </i>
    <i r="2">
      <x v="30"/>
    </i>
    <i r="2">
      <x v="31"/>
    </i>
    <i r="2">
      <x v="38"/>
    </i>
    <i r="2">
      <x v="39"/>
    </i>
    <i r="2">
      <x v="43"/>
    </i>
    <i r="2">
      <x v="44"/>
    </i>
    <i r="2">
      <x v="48"/>
    </i>
    <i r="1">
      <x v="10"/>
    </i>
    <i r="2">
      <x v="48"/>
    </i>
    <i r="1">
      <x v="12"/>
    </i>
    <i r="2">
      <x v="14"/>
    </i>
    <i r="2">
      <x v="19"/>
    </i>
    <i r="2">
      <x v="20"/>
    </i>
    <i r="2">
      <x v="29"/>
    </i>
    <i r="2">
      <x v="48"/>
    </i>
    <i r="1">
      <x v="15"/>
    </i>
    <i r="2">
      <x v="14"/>
    </i>
    <i r="2">
      <x v="26"/>
    </i>
    <i r="2">
      <x v="36"/>
    </i>
    <i r="2">
      <x v="38"/>
    </i>
    <i>
      <x v="8"/>
    </i>
    <i r="1">
      <x v="5"/>
    </i>
    <i r="2">
      <x v="34"/>
    </i>
    <i r="1">
      <x v="6"/>
    </i>
    <i r="2">
      <x v="48"/>
    </i>
    <i>
      <x v="9"/>
    </i>
    <i r="1">
      <x/>
    </i>
    <i r="2">
      <x v="48"/>
    </i>
    <i r="1">
      <x v="2"/>
    </i>
    <i r="2">
      <x v="22"/>
    </i>
    <i r="1">
      <x v="3"/>
    </i>
    <i r="2">
      <x v="37"/>
    </i>
    <i r="1">
      <x v="6"/>
    </i>
    <i r="2">
      <x v="41"/>
    </i>
    <i r="1">
      <x v="7"/>
    </i>
    <i r="2">
      <x v="12"/>
    </i>
    <i r="2">
      <x v="17"/>
    </i>
    <i r="2">
      <x v="46"/>
    </i>
    <i r="2">
      <x v="48"/>
    </i>
    <i r="1">
      <x v="8"/>
    </i>
    <i r="2">
      <x v="40"/>
    </i>
    <i r="1">
      <x v="15"/>
    </i>
    <i r="2">
      <x v="13"/>
    </i>
    <i>
      <x v="10"/>
    </i>
    <i r="1">
      <x v="16"/>
    </i>
    <i r="2">
      <x v="48"/>
    </i>
    <i>
      <x v="11"/>
    </i>
    <i r="1">
      <x v="15"/>
    </i>
    <i r="2">
      <x v="50"/>
    </i>
    <i>
      <x v="12"/>
    </i>
    <i r="1">
      <x v="10"/>
    </i>
    <i r="2">
      <x v="4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32" firstHeaderRow="1" firstDataRow="2" firstDataCol="2" rowPageCount="1" colPageCount="1"/>
  <pivotFields count="8">
    <pivotField name="TITLE COMPANY" axis="axisRow" compact="0" showAll="0" insertBlankRow="1">
      <items count="17">
        <item m="1" x="13"/>
        <item m="1" x="12"/>
        <item m="1" x="11"/>
        <item x="0"/>
        <item x="1"/>
        <item m="1" x="15"/>
        <item m="1" x="14"/>
        <item x="5"/>
        <item x="6"/>
        <item m="1" x="8"/>
        <item m="1" x="10"/>
        <item x="3"/>
        <item m="1" x="9"/>
        <item x="2"/>
        <item x="4"/>
        <item x="7"/>
        <item t="default"/>
      </items>
    </pivotField>
    <pivotField compact="0" showAll="0" insertBlankRow="1"/>
    <pivotField axis="axisPage" compact="0" showAll="0" insertBlankRow="1">
      <items count="11">
        <item x="3"/>
        <item x="4"/>
        <item x="0"/>
        <item x="6"/>
        <item x="1"/>
        <item x="2"/>
        <item x="7"/>
        <item x="8"/>
        <item x="5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50">
        <item m="1" x="87"/>
        <item x="1"/>
        <item x="24"/>
        <item x="61"/>
        <item m="1" x="111"/>
        <item m="1" x="90"/>
        <item x="29"/>
        <item m="1" x="89"/>
        <item m="1" x="84"/>
        <item m="1" x="106"/>
        <item m="1" x="97"/>
        <item m="1" x="81"/>
        <item m="1" x="95"/>
        <item m="1" x="76"/>
        <item m="1" x="73"/>
        <item m="1" x="145"/>
        <item x="2"/>
        <item m="1" x="110"/>
        <item m="1" x="105"/>
        <item m="1" x="134"/>
        <item m="1" x="124"/>
        <item m="1" x="82"/>
        <item m="1" x="88"/>
        <item m="1" x="130"/>
        <item m="1" x="91"/>
        <item m="1" x="113"/>
        <item m="1" x="71"/>
        <item m="1" x="93"/>
        <item m="1" x="92"/>
        <item m="1" x="147"/>
        <item m="1" x="135"/>
        <item x="45"/>
        <item x="20"/>
        <item x="33"/>
        <item m="1" x="72"/>
        <item m="1" x="79"/>
        <item x="17"/>
        <item m="1" x="140"/>
        <item m="1" x="120"/>
        <item m="1" x="128"/>
        <item x="49"/>
        <item m="1" x="99"/>
        <item m="1" x="133"/>
        <item m="1" x="74"/>
        <item m="1" x="121"/>
        <item m="1" x="142"/>
        <item x="68"/>
        <item m="1" x="144"/>
        <item x="28"/>
        <item m="1" x="148"/>
        <item m="1" x="123"/>
        <item x="25"/>
        <item m="1" x="94"/>
        <item x="27"/>
        <item m="1" x="98"/>
        <item m="1" x="86"/>
        <item m="1" x="115"/>
        <item m="1" x="127"/>
        <item m="1" x="80"/>
        <item m="1" x="138"/>
        <item m="1" x="119"/>
        <item m="1" x="136"/>
        <item x="44"/>
        <item x="9"/>
        <item m="1" x="146"/>
        <item m="1" x="118"/>
        <item m="1" x="125"/>
        <item m="1" x="102"/>
        <item m="1" x="143"/>
        <item m="1" x="83"/>
        <item m="1" x="132"/>
        <item m="1" x="139"/>
        <item m="1" x="101"/>
        <item m="1" x="85"/>
        <item m="1" x="104"/>
        <item m="1" x="78"/>
        <item m="1" x="75"/>
        <item m="1" x="117"/>
        <item m="1" x="137"/>
        <item m="1" x="77"/>
        <item m="1" x="129"/>
        <item m="1" x="112"/>
        <item x="21"/>
        <item m="1" x="116"/>
        <item x="63"/>
        <item m="1" x="122"/>
        <item x="56"/>
        <item x="10"/>
        <item x="36"/>
        <item m="1" x="141"/>
        <item m="1" x="126"/>
        <item m="1" x="131"/>
        <item m="1" x="100"/>
        <item m="1" x="96"/>
        <item m="1" x="114"/>
        <item m="1" x="109"/>
        <item m="1" x="107"/>
        <item m="1" x="103"/>
        <item m="1" x="108"/>
        <item m="1" x="70"/>
        <item x="0"/>
        <item x="3"/>
        <item x="4"/>
        <item x="5"/>
        <item x="6"/>
        <item x="7"/>
        <item x="8"/>
        <item x="11"/>
        <item x="12"/>
        <item x="13"/>
        <item x="14"/>
        <item x="15"/>
        <item x="16"/>
        <item x="18"/>
        <item x="19"/>
        <item x="22"/>
        <item x="23"/>
        <item x="26"/>
        <item x="30"/>
        <item x="31"/>
        <item x="32"/>
        <item x="34"/>
        <item x="35"/>
        <item x="37"/>
        <item x="38"/>
        <item x="39"/>
        <item x="40"/>
        <item x="41"/>
        <item x="42"/>
        <item x="43"/>
        <item x="46"/>
        <item x="47"/>
        <item x="48"/>
        <item x="50"/>
        <item x="51"/>
        <item x="52"/>
        <item x="53"/>
        <item x="54"/>
        <item x="55"/>
        <item x="57"/>
        <item x="58"/>
        <item x="59"/>
        <item x="60"/>
        <item x="62"/>
        <item x="64"/>
        <item x="65"/>
        <item x="66"/>
        <item x="67"/>
        <item x="69"/>
        <item t="default"/>
      </items>
    </pivotField>
  </pivotFields>
  <rowFields count="2">
    <field x="7"/>
    <field x="0"/>
  </rowFields>
  <rowItems count="228">
    <i>
      <x v="1"/>
    </i>
    <i r="1">
      <x v="3"/>
    </i>
    <i r="1">
      <x v="13"/>
    </i>
    <i t="blank">
      <x v="1"/>
    </i>
    <i>
      <x v="2"/>
    </i>
    <i r="1">
      <x v="4"/>
    </i>
    <i r="1">
      <x v="14"/>
    </i>
    <i t="blank">
      <x v="2"/>
    </i>
    <i>
      <x v="3"/>
    </i>
    <i r="1">
      <x v="7"/>
    </i>
    <i t="blank">
      <x v="3"/>
    </i>
    <i>
      <x v="6"/>
    </i>
    <i r="1">
      <x v="4"/>
    </i>
    <i t="blank">
      <x v="6"/>
    </i>
    <i>
      <x v="16"/>
    </i>
    <i r="1">
      <x v="3"/>
    </i>
    <i r="1">
      <x v="7"/>
    </i>
    <i t="blank">
      <x v="16"/>
    </i>
    <i>
      <x v="31"/>
    </i>
    <i r="1">
      <x v="11"/>
    </i>
    <i t="blank">
      <x v="31"/>
    </i>
    <i>
      <x v="32"/>
    </i>
    <i r="1">
      <x v="4"/>
    </i>
    <i r="1">
      <x v="7"/>
    </i>
    <i t="blank">
      <x v="32"/>
    </i>
    <i>
      <x v="33"/>
    </i>
    <i r="1">
      <x v="4"/>
    </i>
    <i t="blank">
      <x v="33"/>
    </i>
    <i>
      <x v="36"/>
    </i>
    <i r="1">
      <x v="4"/>
    </i>
    <i t="blank">
      <x v="36"/>
    </i>
    <i>
      <x v="40"/>
    </i>
    <i r="1">
      <x v="11"/>
    </i>
    <i t="blank">
      <x v="40"/>
    </i>
    <i>
      <x v="46"/>
    </i>
    <i r="1">
      <x v="8"/>
    </i>
    <i t="blank">
      <x v="46"/>
    </i>
    <i>
      <x v="48"/>
    </i>
    <i r="1">
      <x v="4"/>
    </i>
    <i r="1">
      <x v="7"/>
    </i>
    <i t="blank">
      <x v="48"/>
    </i>
    <i>
      <x v="51"/>
    </i>
    <i r="1">
      <x v="4"/>
    </i>
    <i r="1">
      <x v="11"/>
    </i>
    <i t="blank">
      <x v="51"/>
    </i>
    <i>
      <x v="53"/>
    </i>
    <i r="1">
      <x v="4"/>
    </i>
    <i t="blank">
      <x v="53"/>
    </i>
    <i>
      <x v="62"/>
    </i>
    <i r="1">
      <x v="7"/>
    </i>
    <i r="1">
      <x v="11"/>
    </i>
    <i t="blank">
      <x v="62"/>
    </i>
    <i>
      <x v="63"/>
    </i>
    <i r="1">
      <x v="3"/>
    </i>
    <i t="blank">
      <x v="63"/>
    </i>
    <i>
      <x v="82"/>
    </i>
    <i r="1">
      <x v="4"/>
    </i>
    <i t="blank">
      <x v="82"/>
    </i>
    <i>
      <x v="84"/>
    </i>
    <i r="1">
      <x v="7"/>
    </i>
    <i t="blank">
      <x v="84"/>
    </i>
    <i>
      <x v="86"/>
    </i>
    <i r="1">
      <x v="7"/>
    </i>
    <i t="blank">
      <x v="86"/>
    </i>
    <i>
      <x v="87"/>
    </i>
    <i r="1">
      <x v="3"/>
    </i>
    <i r="1">
      <x v="4"/>
    </i>
    <i r="1">
      <x v="7"/>
    </i>
    <i t="blank">
      <x v="87"/>
    </i>
    <i>
      <x v="88"/>
    </i>
    <i r="1">
      <x v="13"/>
    </i>
    <i t="blank">
      <x v="88"/>
    </i>
    <i>
      <x v="100"/>
    </i>
    <i r="1">
      <x v="3"/>
    </i>
    <i r="1">
      <x v="4"/>
    </i>
    <i r="1">
      <x v="7"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r="1">
      <x v="7"/>
    </i>
    <i r="1">
      <x v="11"/>
    </i>
    <i t="blank">
      <x v="113"/>
    </i>
    <i>
      <x v="114"/>
    </i>
    <i r="1">
      <x v="4"/>
    </i>
    <i r="1">
      <x v="7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13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11"/>
    </i>
    <i t="blank">
      <x v="125"/>
    </i>
    <i>
      <x v="126"/>
    </i>
    <i r="1">
      <x v="11"/>
    </i>
    <i t="blank">
      <x v="126"/>
    </i>
    <i>
      <x v="127"/>
    </i>
    <i r="1">
      <x v="11"/>
    </i>
    <i t="blank">
      <x v="127"/>
    </i>
    <i>
      <x v="128"/>
    </i>
    <i r="1">
      <x v="11"/>
    </i>
    <i t="blank">
      <x v="128"/>
    </i>
    <i>
      <x v="129"/>
    </i>
    <i r="1">
      <x v="11"/>
    </i>
    <i t="blank">
      <x v="129"/>
    </i>
    <i>
      <x v="130"/>
    </i>
    <i r="1">
      <x v="7"/>
    </i>
    <i r="1">
      <x v="11"/>
    </i>
    <i t="blank">
      <x v="130"/>
    </i>
    <i>
      <x v="131"/>
    </i>
    <i r="1">
      <x v="11"/>
    </i>
    <i t="blank">
      <x v="131"/>
    </i>
    <i>
      <x v="132"/>
    </i>
    <i r="1">
      <x v="11"/>
    </i>
    <i t="blank">
      <x v="132"/>
    </i>
    <i>
      <x v="133"/>
    </i>
    <i r="1">
      <x v="11"/>
    </i>
    <i t="blank">
      <x v="133"/>
    </i>
    <i>
      <x v="134"/>
    </i>
    <i r="1">
      <x v="14"/>
    </i>
    <i t="blank">
      <x v="134"/>
    </i>
    <i>
      <x v="135"/>
    </i>
    <i r="1">
      <x v="7"/>
    </i>
    <i t="blank">
      <x v="135"/>
    </i>
    <i>
      <x v="136"/>
    </i>
    <i r="1">
      <x v="7"/>
    </i>
    <i t="blank">
      <x v="136"/>
    </i>
    <i>
      <x v="137"/>
    </i>
    <i r="1">
      <x v="7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>
      <x v="140"/>
    </i>
    <i r="1">
      <x v="7"/>
    </i>
    <i t="blank">
      <x v="140"/>
    </i>
    <i>
      <x v="141"/>
    </i>
    <i r="1">
      <x v="7"/>
    </i>
    <i t="blank">
      <x v="141"/>
    </i>
    <i>
      <x v="142"/>
    </i>
    <i r="1">
      <x v="7"/>
    </i>
    <i t="blank">
      <x v="142"/>
    </i>
    <i>
      <x v="143"/>
    </i>
    <i r="1">
      <x v="7"/>
    </i>
    <i t="blank">
      <x v="143"/>
    </i>
    <i>
      <x v="144"/>
    </i>
    <i r="1">
      <x v="7"/>
    </i>
    <i t="blank">
      <x v="144"/>
    </i>
    <i>
      <x v="145"/>
    </i>
    <i r="1">
      <x v="7"/>
    </i>
    <i t="blank">
      <x v="145"/>
    </i>
    <i>
      <x v="146"/>
    </i>
    <i r="1">
      <x v="7"/>
    </i>
    <i t="blank">
      <x v="146"/>
    </i>
    <i>
      <x v="147"/>
    </i>
    <i r="1">
      <x v="8"/>
    </i>
    <i t="blank">
      <x v="147"/>
    </i>
    <i>
      <x v="148"/>
    </i>
    <i r="1">
      <x v="15"/>
    </i>
    <i t="blank">
      <x v="14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4" totalsRowCount="1" headerRowDxfId="18" totalsRowDxfId="15" headerRowBorderDxfId="17" tableBorderDxfId="16" totalsRowBorderDxfId="14">
  <autoFilter ref="A4:F23">
    <filterColumn colId="4"/>
    <filterColumn colId="5"/>
  </autoFilter>
  <tableColumns count="6">
    <tableColumn id="1" name="BUILDER" totalsRowLabel="GRAND TOTAL" totalsRowDxfId="5" dataCellStyle="Warning Text"/>
    <tableColumn id="2" name="CLOSINGS" totalsRowFunction="custom" totalsRowDxfId="4" dataCellStyle="Warning Text">
      <totalsRowFormula>SUM(B5:B23)</totalsRowFormula>
    </tableColumn>
    <tableColumn id="3" name="DOLLARVOL" totalsRowFunction="custom" totalsRowDxfId="3" dataCellStyle="Warning Text">
      <totalsRowFormula>SUM(C5:C23)</totalsRowFormula>
    </tableColumn>
    <tableColumn id="4" name="AVERAGE" totalsRowDxfId="2" dataCellStyle="Warning Text"/>
    <tableColumn id="5" name="% OF CLOSINGS" totalsRowFunction="custom" dataDxfId="13" totalsRowDxfId="1" dataCellStyle="Warning Text">
      <calculatedColumnFormula>Table2[[#This Row],[CLOSINGS]]/$B$25</calculatedColumnFormula>
      <totalsRowFormula>SUM(E5:E23)</totalsRowFormula>
    </tableColumn>
    <tableColumn id="6" name="% OF $$$ VOLUME" totalsRowFunction="custom" dataDxfId="12" totalsRowDxfId="0" dataCellStyle="Warning Text">
      <calculatedColumnFormula>Table2[[#This Row],[DOLLARVOL]]/$C$25</calculatedColumnFormula>
      <totalsRowFormula>SUM(F5:F23)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698" totalsRowShown="0" headerRowDxfId="11">
  <autoFilter ref="A1:J69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12" totalsRowShown="0" headerRowDxfId="10">
  <autoFilter ref="A1:H11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809" totalsRowShown="0" headerRowDxfId="9" headerRowBorderDxfId="8" tableBorderDxfId="7" totalsRowBorderDxfId="6">
  <autoFilter ref="A1:E80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4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64</v>
      </c>
    </row>
    <row r="2" spans="1:7">
      <c r="A2" s="2" t="s">
        <v>115</v>
      </c>
    </row>
    <row r="3" spans="1:7">
      <c r="A3" s="2"/>
    </row>
    <row r="4" spans="1:7" ht="13.8" thickBot="1">
      <c r="A4" s="2"/>
    </row>
    <row r="5" spans="1:7" ht="16.2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257</v>
      </c>
      <c r="C7" s="147">
        <v>172018844.72999999</v>
      </c>
      <c r="D7" s="148">
        <f t="shared" ref="D7:D15" si="0">B7/$B$20</f>
        <v>0.36872309899569583</v>
      </c>
      <c r="E7" s="148">
        <f t="shared" ref="E7:E15" si="1">C7/$C$20</f>
        <v>0.3502746739931728</v>
      </c>
      <c r="F7" s="149">
        <v>1</v>
      </c>
      <c r="G7" s="149">
        <f>RANK(C7,$C$7:$C$19)</f>
        <v>1</v>
      </c>
    </row>
    <row r="8" spans="1:7">
      <c r="A8" s="71" t="s">
        <v>99</v>
      </c>
      <c r="B8" s="72">
        <v>173</v>
      </c>
      <c r="C8" s="73">
        <v>105881156</v>
      </c>
      <c r="D8" s="23">
        <f t="shared" si="0"/>
        <v>0.24820659971305595</v>
      </c>
      <c r="E8" s="23">
        <f t="shared" si="1"/>
        <v>0.21560130495081878</v>
      </c>
      <c r="F8" s="78">
        <v>2</v>
      </c>
      <c r="G8" s="110">
        <f>RANK(C8,$C$7:$C$19)</f>
        <v>3</v>
      </c>
    </row>
    <row r="9" spans="1:7">
      <c r="A9" s="71" t="s">
        <v>40</v>
      </c>
      <c r="B9" s="72">
        <v>127</v>
      </c>
      <c r="C9" s="73">
        <v>109957401.95999999</v>
      </c>
      <c r="D9" s="23">
        <f t="shared" ref="D9" si="2">B9/$B$20</f>
        <v>0.18220946915351507</v>
      </c>
      <c r="E9" s="23">
        <f t="shared" ref="E9" si="3">C9/$C$20</f>
        <v>0.22390159162578199</v>
      </c>
      <c r="F9" s="110">
        <v>3</v>
      </c>
      <c r="G9" s="110">
        <f>RANK(C9,$C$7:$C$19)</f>
        <v>2</v>
      </c>
    </row>
    <row r="10" spans="1:7">
      <c r="A10" s="89" t="s">
        <v>41</v>
      </c>
      <c r="B10" s="85">
        <v>41</v>
      </c>
      <c r="C10" s="124">
        <v>40995967.32</v>
      </c>
      <c r="D10" s="23">
        <f t="shared" si="0"/>
        <v>5.8823529411764705E-2</v>
      </c>
      <c r="E10" s="23">
        <f t="shared" si="1"/>
        <v>8.3478348611089215E-2</v>
      </c>
      <c r="F10" s="78">
        <v>4</v>
      </c>
      <c r="G10" s="110">
        <f>RANK(C10,$C$7:$C$19)</f>
        <v>4</v>
      </c>
    </row>
    <row r="11" spans="1:7">
      <c r="A11" s="71" t="s">
        <v>113</v>
      </c>
      <c r="B11" s="72">
        <v>30</v>
      </c>
      <c r="C11" s="73">
        <v>26016189</v>
      </c>
      <c r="D11" s="23">
        <f t="shared" si="0"/>
        <v>4.3041606886657105E-2</v>
      </c>
      <c r="E11" s="23">
        <f t="shared" si="1"/>
        <v>5.297566167720285E-2</v>
      </c>
      <c r="F11" s="110">
        <v>5</v>
      </c>
      <c r="G11" s="110">
        <f>RANK(C11,$C$7:$C$19)</f>
        <v>5</v>
      </c>
    </row>
    <row r="12" spans="1:7">
      <c r="A12" s="71" t="s">
        <v>75</v>
      </c>
      <c r="B12" s="72">
        <v>25</v>
      </c>
      <c r="C12" s="73">
        <v>11963206</v>
      </c>
      <c r="D12" s="23">
        <f t="shared" si="0"/>
        <v>3.5868005738880916E-2</v>
      </c>
      <c r="E12" s="23">
        <f t="shared" si="1"/>
        <v>2.4360168725353404E-2</v>
      </c>
      <c r="F12" s="78">
        <v>6</v>
      </c>
      <c r="G12" s="110">
        <f>RANK(C12,$C$7:$C$19)</f>
        <v>6</v>
      </c>
    </row>
    <row r="13" spans="1:7">
      <c r="A13" s="89" t="s">
        <v>94</v>
      </c>
      <c r="B13" s="85">
        <v>15</v>
      </c>
      <c r="C13" s="124">
        <v>7223355</v>
      </c>
      <c r="D13" s="23">
        <f t="shared" si="0"/>
        <v>2.1520803443328552E-2</v>
      </c>
      <c r="E13" s="23">
        <f t="shared" si="1"/>
        <v>1.4708611267174128E-2</v>
      </c>
      <c r="F13" s="110">
        <v>7</v>
      </c>
      <c r="G13" s="110">
        <f>RANK(C13,$C$7:$C$19)</f>
        <v>7</v>
      </c>
    </row>
    <row r="14" spans="1:7">
      <c r="A14" s="71" t="s">
        <v>72</v>
      </c>
      <c r="B14" s="72">
        <v>10</v>
      </c>
      <c r="C14" s="73">
        <v>5615989</v>
      </c>
      <c r="D14" s="23">
        <f t="shared" si="0"/>
        <v>1.4347202295552367E-2</v>
      </c>
      <c r="E14" s="23">
        <f t="shared" si="1"/>
        <v>1.143560008911731E-2</v>
      </c>
      <c r="F14" s="78">
        <v>8</v>
      </c>
      <c r="G14" s="110">
        <f>RANK(C14,$C$7:$C$19)</f>
        <v>9</v>
      </c>
    </row>
    <row r="15" spans="1:7">
      <c r="A15" s="89" t="s">
        <v>96</v>
      </c>
      <c r="B15" s="85">
        <v>8</v>
      </c>
      <c r="C15" s="124">
        <v>6449500</v>
      </c>
      <c r="D15" s="23">
        <f t="shared" si="0"/>
        <v>1.1477761836441894E-2</v>
      </c>
      <c r="E15" s="23">
        <f t="shared" si="1"/>
        <v>1.3132843168809997E-2</v>
      </c>
      <c r="F15" s="110">
        <v>9</v>
      </c>
      <c r="G15" s="110">
        <f>RANK(C15,$C$7:$C$19)</f>
        <v>8</v>
      </c>
    </row>
    <row r="16" spans="1:7">
      <c r="A16" s="71" t="s">
        <v>55</v>
      </c>
      <c r="B16" s="72">
        <v>5</v>
      </c>
      <c r="C16" s="73">
        <v>2267400</v>
      </c>
      <c r="D16" s="23">
        <f t="shared" ref="D16:D17" si="4">B16/$B$20</f>
        <v>7.1736011477761836E-3</v>
      </c>
      <c r="E16" s="23">
        <f t="shared" ref="E16:E17" si="5">C16/$C$20</f>
        <v>4.6170104040560954E-3</v>
      </c>
      <c r="F16" s="78">
        <v>10</v>
      </c>
      <c r="G16" s="110">
        <f>RANK(C16,$C$7:$C$19)</f>
        <v>10</v>
      </c>
    </row>
    <row r="17" spans="1:7">
      <c r="A17" s="71" t="s">
        <v>119</v>
      </c>
      <c r="B17" s="72">
        <v>3</v>
      </c>
      <c r="C17" s="73">
        <v>745000</v>
      </c>
      <c r="D17" s="23">
        <f t="shared" si="4"/>
        <v>4.30416068866571E-3</v>
      </c>
      <c r="E17" s="23">
        <f t="shared" si="5"/>
        <v>1.5170118863111013E-3</v>
      </c>
      <c r="F17" s="110">
        <v>11</v>
      </c>
      <c r="G17" s="110">
        <f>RANK(C17,$C$7:$C$19)</f>
        <v>12</v>
      </c>
    </row>
    <row r="18" spans="1:7">
      <c r="A18" s="89" t="s">
        <v>166</v>
      </c>
      <c r="B18" s="85">
        <v>2</v>
      </c>
      <c r="C18" s="124">
        <v>733000</v>
      </c>
      <c r="D18" s="23">
        <f t="shared" ref="D18:D19" si="6">B18/$B$20</f>
        <v>2.8694404591104736E-3</v>
      </c>
      <c r="E18" s="23">
        <f t="shared" ref="E18:E19" si="7">C18/$C$20</f>
        <v>1.4925767955248823E-3</v>
      </c>
      <c r="F18" s="78">
        <v>12</v>
      </c>
      <c r="G18" s="110">
        <f>RANK(C18,$C$7:$C$19)</f>
        <v>13</v>
      </c>
    </row>
    <row r="19" spans="1:7">
      <c r="A19" s="35" t="s">
        <v>112</v>
      </c>
      <c r="B19" s="125">
        <v>1</v>
      </c>
      <c r="C19" s="123">
        <v>1230000</v>
      </c>
      <c r="D19" s="23">
        <f t="shared" si="6"/>
        <v>1.4347202295552368E-3</v>
      </c>
      <c r="E19" s="23">
        <f t="shared" si="7"/>
        <v>2.5045968055874557E-3</v>
      </c>
      <c r="F19" s="110">
        <v>13</v>
      </c>
      <c r="G19" s="110">
        <f>RANK(C19,$C$7:$C$19)</f>
        <v>11</v>
      </c>
    </row>
    <row r="20" spans="1:7">
      <c r="A20" s="86" t="s">
        <v>23</v>
      </c>
      <c r="B20" s="87">
        <f>SUM(B7:B19)</f>
        <v>697</v>
      </c>
      <c r="C20" s="88">
        <f>SUM(C7:C19)</f>
        <v>491097009.00999999</v>
      </c>
      <c r="D20" s="30">
        <f>SUM(D7:D19)</f>
        <v>1.0000000000000002</v>
      </c>
      <c r="E20" s="30">
        <f>SUM(E7:E19)</f>
        <v>1</v>
      </c>
      <c r="F20" s="31"/>
      <c r="G20" s="31"/>
    </row>
    <row r="21" spans="1:7" ht="13.8" thickBot="1">
      <c r="A21" s="82"/>
      <c r="B21" s="83"/>
      <c r="C21" s="84"/>
    </row>
    <row r="22" spans="1:7" ht="16.2" thickBot="1">
      <c r="A22" s="138" t="s">
        <v>10</v>
      </c>
      <c r="B22" s="139"/>
      <c r="C22" s="139"/>
      <c r="D22" s="139"/>
      <c r="E22" s="139"/>
      <c r="F22" s="139"/>
      <c r="G22" s="140"/>
    </row>
    <row r="23" spans="1:7">
      <c r="A23" s="3"/>
      <c r="B23" s="45"/>
      <c r="C23" s="40"/>
      <c r="D23" s="4" t="s">
        <v>5</v>
      </c>
      <c r="E23" s="4" t="s">
        <v>5</v>
      </c>
      <c r="F23" s="5" t="s">
        <v>6</v>
      </c>
      <c r="G23" s="5" t="s">
        <v>6</v>
      </c>
    </row>
    <row r="24" spans="1:7">
      <c r="A24" s="6" t="s">
        <v>11</v>
      </c>
      <c r="B24" s="46" t="s">
        <v>8</v>
      </c>
      <c r="C24" s="26" t="s">
        <v>9</v>
      </c>
      <c r="D24" s="8" t="s">
        <v>8</v>
      </c>
      <c r="E24" s="8" t="s">
        <v>9</v>
      </c>
      <c r="F24" s="7" t="s">
        <v>8</v>
      </c>
      <c r="G24" s="7" t="s">
        <v>9</v>
      </c>
    </row>
    <row r="25" spans="1:7">
      <c r="A25" s="145" t="s">
        <v>40</v>
      </c>
      <c r="B25" s="146">
        <v>29</v>
      </c>
      <c r="C25" s="147">
        <v>88851598</v>
      </c>
      <c r="D25" s="150">
        <f t="shared" ref="D25:D30" si="8">B25/$B$33</f>
        <v>0.26126126126126126</v>
      </c>
      <c r="E25" s="150">
        <f t="shared" ref="E25:E30" si="9">C25/$C$33</f>
        <v>0.49341937279556641</v>
      </c>
      <c r="F25" s="151">
        <v>1</v>
      </c>
      <c r="G25" s="151">
        <f>RANK(C25,$C$25:$C$32)</f>
        <v>1</v>
      </c>
    </row>
    <row r="26" spans="1:7">
      <c r="A26" s="145" t="s">
        <v>39</v>
      </c>
      <c r="B26" s="146">
        <v>29</v>
      </c>
      <c r="C26" s="73">
        <v>13068662</v>
      </c>
      <c r="D26" s="150">
        <f t="shared" si="8"/>
        <v>0.26126126126126126</v>
      </c>
      <c r="E26" s="23">
        <f t="shared" si="9"/>
        <v>7.2574170329691226E-2</v>
      </c>
      <c r="F26" s="151">
        <v>1</v>
      </c>
      <c r="G26" s="78">
        <f>RANK(C26,$C$25:$C$32)</f>
        <v>3</v>
      </c>
    </row>
    <row r="27" spans="1:7">
      <c r="A27" s="71" t="s">
        <v>99</v>
      </c>
      <c r="B27" s="72">
        <v>27</v>
      </c>
      <c r="C27" s="73">
        <v>7553228</v>
      </c>
      <c r="D27" s="23">
        <f t="shared" si="8"/>
        <v>0.24324324324324326</v>
      </c>
      <c r="E27" s="23">
        <f t="shared" si="9"/>
        <v>4.1945323508328018E-2</v>
      </c>
      <c r="F27" s="78">
        <v>2</v>
      </c>
      <c r="G27" s="78">
        <f>RANK(C27,$C$25:$C$32)</f>
        <v>4</v>
      </c>
    </row>
    <row r="28" spans="1:7">
      <c r="A28" s="71" t="s">
        <v>41</v>
      </c>
      <c r="B28" s="72">
        <v>18</v>
      </c>
      <c r="C28" s="73">
        <v>65117028</v>
      </c>
      <c r="D28" s="23">
        <f t="shared" si="8"/>
        <v>0.16216216216216217</v>
      </c>
      <c r="E28" s="23">
        <f t="shared" si="9"/>
        <v>0.36161424034344702</v>
      </c>
      <c r="F28" s="78">
        <v>3</v>
      </c>
      <c r="G28" s="78">
        <f>RANK(C28,$C$25:$C$32)</f>
        <v>2</v>
      </c>
    </row>
    <row r="29" spans="1:7">
      <c r="A29" s="71" t="s">
        <v>94</v>
      </c>
      <c r="B29" s="72">
        <v>3</v>
      </c>
      <c r="C29" s="73">
        <v>588000</v>
      </c>
      <c r="D29" s="23">
        <f t="shared" si="8"/>
        <v>2.7027027027027029E-2</v>
      </c>
      <c r="E29" s="23">
        <f t="shared" si="9"/>
        <v>3.265339034237663E-3</v>
      </c>
      <c r="F29" s="78">
        <v>4</v>
      </c>
      <c r="G29" s="78">
        <f>RANK(C29,$C$25:$C$32)</f>
        <v>6</v>
      </c>
    </row>
    <row r="30" spans="1:7">
      <c r="A30" s="71" t="s">
        <v>166</v>
      </c>
      <c r="B30" s="72">
        <v>2</v>
      </c>
      <c r="C30" s="73">
        <v>4302669</v>
      </c>
      <c r="D30" s="23">
        <f t="shared" si="8"/>
        <v>1.8018018018018018E-2</v>
      </c>
      <c r="E30" s="23">
        <f t="shared" si="9"/>
        <v>2.3894001763782875E-2</v>
      </c>
      <c r="F30" s="78">
        <v>5</v>
      </c>
      <c r="G30" s="78">
        <f>RANK(C30,$C$25:$C$32)</f>
        <v>5</v>
      </c>
    </row>
    <row r="31" spans="1:7">
      <c r="A31" s="71" t="s">
        <v>55</v>
      </c>
      <c r="B31" s="72">
        <v>2</v>
      </c>
      <c r="C31" s="73">
        <v>419000</v>
      </c>
      <c r="D31" s="23">
        <f>B31/$B$33</f>
        <v>1.8018018018018018E-2</v>
      </c>
      <c r="E31" s="23">
        <f>C31/$C$33</f>
        <v>2.3268317267781985E-3</v>
      </c>
      <c r="F31" s="78">
        <v>5</v>
      </c>
      <c r="G31" s="78">
        <f>RANK(C31,$C$25:$C$32)</f>
        <v>7</v>
      </c>
    </row>
    <row r="32" spans="1:7">
      <c r="A32" s="71" t="s">
        <v>112</v>
      </c>
      <c r="B32" s="72">
        <v>1</v>
      </c>
      <c r="C32" s="73">
        <v>173000</v>
      </c>
      <c r="D32" s="23">
        <f>B32/$B$33</f>
        <v>9.0090090090090089E-3</v>
      </c>
      <c r="E32" s="23">
        <f>C32/$C$33</f>
        <v>9.607204981685641E-4</v>
      </c>
      <c r="F32" s="78">
        <v>6</v>
      </c>
      <c r="G32" s="78">
        <f>RANK(C32,$C$25:$C$32)</f>
        <v>8</v>
      </c>
    </row>
    <row r="33" spans="1:7">
      <c r="A33" s="32" t="s">
        <v>23</v>
      </c>
      <c r="B33" s="47">
        <f>SUM(B25:B32)</f>
        <v>111</v>
      </c>
      <c r="C33" s="33">
        <f>SUM(C25:C32)</f>
        <v>180073185</v>
      </c>
      <c r="D33" s="30">
        <f>SUM(D25:D32)</f>
        <v>1</v>
      </c>
      <c r="E33" s="30">
        <f>SUM(E25:E32)</f>
        <v>0.99999999999999989</v>
      </c>
      <c r="F33" s="31"/>
      <c r="G33" s="31"/>
    </row>
    <row r="34" spans="1:7" ht="13.8" thickBot="1"/>
    <row r="35" spans="1:7" ht="16.2" thickBot="1">
      <c r="A35" s="135" t="s">
        <v>12</v>
      </c>
      <c r="B35" s="136"/>
      <c r="C35" s="136"/>
      <c r="D35" s="136"/>
      <c r="E35" s="136"/>
      <c r="F35" s="136"/>
      <c r="G35" s="137"/>
    </row>
    <row r="36" spans="1:7">
      <c r="A36" s="3"/>
      <c r="B36" s="45"/>
      <c r="C36" s="40"/>
      <c r="D36" s="4" t="s">
        <v>5</v>
      </c>
      <c r="E36" s="4" t="s">
        <v>5</v>
      </c>
      <c r="F36" s="5" t="s">
        <v>6</v>
      </c>
      <c r="G36" s="5" t="s">
        <v>6</v>
      </c>
    </row>
    <row r="37" spans="1:7">
      <c r="A37" s="6" t="s">
        <v>11</v>
      </c>
      <c r="B37" s="46" t="s">
        <v>8</v>
      </c>
      <c r="C37" s="26" t="s">
        <v>9</v>
      </c>
      <c r="D37" s="8" t="s">
        <v>8</v>
      </c>
      <c r="E37" s="8" t="s">
        <v>9</v>
      </c>
      <c r="F37" s="7" t="s">
        <v>8</v>
      </c>
      <c r="G37" s="7" t="s">
        <v>9</v>
      </c>
    </row>
    <row r="38" spans="1:7">
      <c r="A38" s="145" t="s">
        <v>39</v>
      </c>
      <c r="B38" s="146">
        <v>286</v>
      </c>
      <c r="C38" s="73">
        <v>185087506.72999999</v>
      </c>
      <c r="D38" s="150">
        <f t="shared" ref="D38:D45" si="10">B38/$B$51</f>
        <v>0.35396039603960394</v>
      </c>
      <c r="E38" s="23">
        <f t="shared" ref="E38:E45" si="11">C38/$C$51</f>
        <v>0.27576836453980302</v>
      </c>
      <c r="F38" s="151">
        <v>1</v>
      </c>
      <c r="G38" s="78">
        <f>RANK(C38,$C$38:$C$50)</f>
        <v>2</v>
      </c>
    </row>
    <row r="39" spans="1:7">
      <c r="A39" s="71" t="s">
        <v>99</v>
      </c>
      <c r="B39" s="72">
        <v>200</v>
      </c>
      <c r="C39" s="73">
        <v>113434384</v>
      </c>
      <c r="D39" s="23">
        <f t="shared" si="10"/>
        <v>0.24752475247524752</v>
      </c>
      <c r="E39" s="23">
        <f t="shared" si="11"/>
        <v>0.16900986517632799</v>
      </c>
      <c r="F39" s="78">
        <v>2</v>
      </c>
      <c r="G39" s="78">
        <f>RANK(C39,$C$38:$C$50)</f>
        <v>3</v>
      </c>
    </row>
    <row r="40" spans="1:7">
      <c r="A40" s="145" t="s">
        <v>40</v>
      </c>
      <c r="B40" s="72">
        <v>156</v>
      </c>
      <c r="C40" s="147">
        <v>198808999.96000001</v>
      </c>
      <c r="D40" s="23">
        <f t="shared" si="10"/>
        <v>0.19306930693069307</v>
      </c>
      <c r="E40" s="150">
        <f t="shared" si="11"/>
        <v>0.29621249831162477</v>
      </c>
      <c r="F40" s="78">
        <v>3</v>
      </c>
      <c r="G40" s="151">
        <f>RANK(C40,$C$38:$C$50)</f>
        <v>1</v>
      </c>
    </row>
    <row r="41" spans="1:7">
      <c r="A41" s="71" t="s">
        <v>41</v>
      </c>
      <c r="B41" s="72">
        <v>59</v>
      </c>
      <c r="C41" s="73">
        <v>106112995.31999999</v>
      </c>
      <c r="D41" s="23">
        <f t="shared" ref="D41" si="12">B41/$B$51</f>
        <v>7.3019801980198015E-2</v>
      </c>
      <c r="E41" s="23">
        <f t="shared" ref="E41" si="13">C41/$C$51</f>
        <v>0.15810147152991566</v>
      </c>
      <c r="F41" s="78">
        <v>4</v>
      </c>
      <c r="G41" s="78">
        <f>RANK(C41,$C$38:$C$50)</f>
        <v>4</v>
      </c>
    </row>
    <row r="42" spans="1:7">
      <c r="A42" s="71" t="s">
        <v>113</v>
      </c>
      <c r="B42" s="72">
        <v>30</v>
      </c>
      <c r="C42" s="73">
        <v>26016189</v>
      </c>
      <c r="D42" s="23">
        <f t="shared" si="10"/>
        <v>3.7128712871287127E-2</v>
      </c>
      <c r="E42" s="23">
        <f t="shared" si="11"/>
        <v>3.8762431991448618E-2</v>
      </c>
      <c r="F42" s="78">
        <v>5</v>
      </c>
      <c r="G42" s="78">
        <f>RANK(C42,$C$38:$C$50)</f>
        <v>5</v>
      </c>
    </row>
    <row r="43" spans="1:7">
      <c r="A43" s="71" t="s">
        <v>75</v>
      </c>
      <c r="B43" s="72">
        <v>25</v>
      </c>
      <c r="C43" s="73">
        <v>11963206</v>
      </c>
      <c r="D43" s="23">
        <f t="shared" si="10"/>
        <v>3.094059405940594E-2</v>
      </c>
      <c r="E43" s="23">
        <f t="shared" si="11"/>
        <v>1.782439999089375E-2</v>
      </c>
      <c r="F43" s="78">
        <v>6</v>
      </c>
      <c r="G43" s="78">
        <f>RANK(C43,$C$38:$C$50)</f>
        <v>6</v>
      </c>
    </row>
    <row r="44" spans="1:7">
      <c r="A44" s="71" t="s">
        <v>94</v>
      </c>
      <c r="B44" s="72">
        <v>18</v>
      </c>
      <c r="C44" s="73">
        <v>7811355</v>
      </c>
      <c r="D44" s="23">
        <f t="shared" si="10"/>
        <v>2.2277227722772276E-2</v>
      </c>
      <c r="E44" s="23">
        <f t="shared" si="11"/>
        <v>1.1638411642403203E-2</v>
      </c>
      <c r="F44" s="78">
        <v>7</v>
      </c>
      <c r="G44" s="78">
        <f>RANK(C44,$C$38:$C$50)</f>
        <v>7</v>
      </c>
    </row>
    <row r="45" spans="1:7">
      <c r="A45" s="71" t="s">
        <v>72</v>
      </c>
      <c r="B45" s="72">
        <v>10</v>
      </c>
      <c r="C45" s="73">
        <v>5615989</v>
      </c>
      <c r="D45" s="23">
        <f t="shared" si="10"/>
        <v>1.2376237623762377E-2</v>
      </c>
      <c r="E45" s="23">
        <f t="shared" si="11"/>
        <v>8.3674588802081489E-3</v>
      </c>
      <c r="F45" s="78">
        <v>8</v>
      </c>
      <c r="G45" s="78">
        <f>RANK(C45,$C$38:$C$50)</f>
        <v>9</v>
      </c>
    </row>
    <row r="46" spans="1:7">
      <c r="A46" s="71" t="s">
        <v>96</v>
      </c>
      <c r="B46" s="72">
        <v>8</v>
      </c>
      <c r="C46" s="73">
        <v>6449500</v>
      </c>
      <c r="D46" s="23">
        <f>B46/$B$51</f>
        <v>9.9009900990099011E-3</v>
      </c>
      <c r="E46" s="23">
        <f>C46/$C$51</f>
        <v>9.6093361379273445E-3</v>
      </c>
      <c r="F46" s="78">
        <v>9</v>
      </c>
      <c r="G46" s="78">
        <f>RANK(C46,$C$38:$C$50)</f>
        <v>8</v>
      </c>
    </row>
    <row r="47" spans="1:7">
      <c r="A47" s="71" t="s">
        <v>55</v>
      </c>
      <c r="B47" s="72">
        <v>7</v>
      </c>
      <c r="C47" s="73">
        <v>2686400</v>
      </c>
      <c r="D47" s="23">
        <f t="shared" ref="D47" si="14">B47/$B$51</f>
        <v>8.6633663366336641E-3</v>
      </c>
      <c r="E47" s="23">
        <f t="shared" ref="E47:E48" si="15">C47/$C$51</f>
        <v>4.0025615320455881E-3</v>
      </c>
      <c r="F47" s="78">
        <v>10</v>
      </c>
      <c r="G47" s="78">
        <f>RANK(C47,$C$38:$C$50)</f>
        <v>11</v>
      </c>
    </row>
    <row r="48" spans="1:7">
      <c r="A48" s="71" t="s">
        <v>166</v>
      </c>
      <c r="B48" s="72">
        <v>4</v>
      </c>
      <c r="C48" s="73">
        <v>5035669</v>
      </c>
      <c r="D48" s="23">
        <f>B48/$B$51</f>
        <v>4.9504950495049506E-3</v>
      </c>
      <c r="E48" s="23">
        <f t="shared" si="15"/>
        <v>7.5028197690271267E-3</v>
      </c>
      <c r="F48" s="78">
        <v>11</v>
      </c>
      <c r="G48" s="78">
        <f>RANK(C48,$C$38:$C$50)</f>
        <v>10</v>
      </c>
    </row>
    <row r="49" spans="1:7">
      <c r="A49" s="71" t="s">
        <v>119</v>
      </c>
      <c r="B49" s="72">
        <v>3</v>
      </c>
      <c r="C49" s="73">
        <v>745000</v>
      </c>
      <c r="D49" s="23">
        <f t="shared" ref="D49:D50" si="16">B49/$B$51</f>
        <v>3.7128712871287127E-3</v>
      </c>
      <c r="E49" s="23">
        <f t="shared" ref="E49:E50" si="17">C49/$C$51</f>
        <v>1.1100016160564186E-3</v>
      </c>
      <c r="F49" s="78">
        <v>12</v>
      </c>
      <c r="G49" s="78">
        <f>RANK(C49,$C$38:$C$50)</f>
        <v>13</v>
      </c>
    </row>
    <row r="50" spans="1:7">
      <c r="A50" s="71" t="s">
        <v>112</v>
      </c>
      <c r="B50" s="72">
        <v>2</v>
      </c>
      <c r="C50" s="73">
        <v>1403000</v>
      </c>
      <c r="D50" s="23">
        <f t="shared" si="16"/>
        <v>2.4752475247524753E-3</v>
      </c>
      <c r="E50" s="23">
        <f t="shared" si="17"/>
        <v>2.0903788823183295E-3</v>
      </c>
      <c r="F50" s="78">
        <v>13</v>
      </c>
      <c r="G50" s="78">
        <f>RANK(C50,$C$38:$C$50)</f>
        <v>12</v>
      </c>
    </row>
    <row r="51" spans="1:7">
      <c r="A51" s="32" t="s">
        <v>23</v>
      </c>
      <c r="B51" s="48">
        <f>SUM(B38:B50)</f>
        <v>808</v>
      </c>
      <c r="C51" s="38">
        <f>SUM(C38:C50)</f>
        <v>671170194.00999999</v>
      </c>
      <c r="D51" s="30">
        <f>SUM(D38:D50)</f>
        <v>1</v>
      </c>
      <c r="E51" s="30">
        <f>SUM(E38:E50)</f>
        <v>1</v>
      </c>
      <c r="F51" s="31"/>
      <c r="G51" s="31"/>
    </row>
    <row r="53" spans="1:7">
      <c r="A53" s="141" t="s">
        <v>24</v>
      </c>
      <c r="B53" s="141"/>
      <c r="C53" s="141"/>
      <c r="D53" s="109" t="s">
        <v>56</v>
      </c>
    </row>
    <row r="54" spans="1:7">
      <c r="A5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2:G22"/>
    <mergeCell ref="A35:G35"/>
    <mergeCell ref="A53:C53"/>
  </mergeCells>
  <phoneticPr fontId="2" type="noConversion"/>
  <hyperlinks>
    <hyperlink ref="A5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8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65</v>
      </c>
    </row>
    <row r="2" spans="1:7">
      <c r="A2" s="2" t="str">
        <f>'OVERALL STATS'!A2</f>
        <v>Reporting Period: JUNE, 2024</v>
      </c>
    </row>
    <row r="3" spans="1:7" ht="13.8" thickBot="1"/>
    <row r="4" spans="1:7" ht="16.2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249</v>
      </c>
      <c r="C7" s="154">
        <v>166102289.72999999</v>
      </c>
      <c r="D7" s="155">
        <f>B7/$B$17</f>
        <v>0.41778523489932884</v>
      </c>
      <c r="E7" s="150">
        <f>C7/$C$17</f>
        <v>0.39432373339500448</v>
      </c>
      <c r="F7" s="151">
        <v>1</v>
      </c>
      <c r="G7" s="151">
        <f>RANK(C7,$C$7:$C$16)</f>
        <v>1</v>
      </c>
    </row>
    <row r="8" spans="1:7">
      <c r="A8" s="36" t="s">
        <v>99</v>
      </c>
      <c r="B8" s="37">
        <v>159</v>
      </c>
      <c r="C8" s="101">
        <v>98009782</v>
      </c>
      <c r="D8" s="27">
        <f>B8/$B$17</f>
        <v>0.26677852348993286</v>
      </c>
      <c r="E8" s="23">
        <f>C8/$C$17</f>
        <v>0.23267339186167951</v>
      </c>
      <c r="F8" s="78">
        <v>2</v>
      </c>
      <c r="G8" s="78">
        <f>RANK(C8,$C$7:$C$16)</f>
        <v>3</v>
      </c>
    </row>
    <row r="9" spans="1:7">
      <c r="A9" s="36" t="s">
        <v>40</v>
      </c>
      <c r="B9" s="37">
        <v>123</v>
      </c>
      <c r="C9" s="101">
        <v>105430941.95999999</v>
      </c>
      <c r="D9" s="27">
        <f t="shared" ref="D9" si="0">B9/$B$17</f>
        <v>0.2063758389261745</v>
      </c>
      <c r="E9" s="23">
        <f t="shared" ref="E9" si="1">C9/$C$17</f>
        <v>0.25029108699583746</v>
      </c>
      <c r="F9" s="78">
        <v>3</v>
      </c>
      <c r="G9" s="78">
        <f>RANK(C9,$C$7:$C$16)</f>
        <v>2</v>
      </c>
    </row>
    <row r="10" spans="1:7">
      <c r="A10" s="36" t="s">
        <v>41</v>
      </c>
      <c r="B10" s="37">
        <v>31</v>
      </c>
      <c r="C10" s="101">
        <v>33042037</v>
      </c>
      <c r="D10" s="27">
        <f>B10/$B$17</f>
        <v>5.2013422818791948E-2</v>
      </c>
      <c r="E10" s="23">
        <f>C10/$C$17</f>
        <v>7.8441178685706214E-2</v>
      </c>
      <c r="F10" s="78">
        <v>4</v>
      </c>
      <c r="G10" s="78">
        <f>RANK(C10,$C$7:$C$16)</f>
        <v>4</v>
      </c>
    </row>
    <row r="11" spans="1:7">
      <c r="A11" s="36" t="s">
        <v>94</v>
      </c>
      <c r="B11" s="37">
        <v>15</v>
      </c>
      <c r="C11" s="101">
        <v>7223355</v>
      </c>
      <c r="D11" s="27">
        <f>B11/$B$17</f>
        <v>2.5167785234899327E-2</v>
      </c>
      <c r="E11" s="23">
        <f>C11/$C$17</f>
        <v>1.714810985367789E-2</v>
      </c>
      <c r="F11" s="78">
        <v>5</v>
      </c>
      <c r="G11" s="78">
        <f>RANK(C11,$C$7:$C$16)</f>
        <v>5</v>
      </c>
    </row>
    <row r="12" spans="1:7">
      <c r="A12" s="36" t="s">
        <v>96</v>
      </c>
      <c r="B12" s="37">
        <v>8</v>
      </c>
      <c r="C12" s="101">
        <v>6449500</v>
      </c>
      <c r="D12" s="27">
        <f>B12/$B$17</f>
        <v>1.3422818791946308E-2</v>
      </c>
      <c r="E12" s="23">
        <f>C12/$C$17</f>
        <v>1.5310992537580606E-2</v>
      </c>
      <c r="F12" s="78">
        <v>6</v>
      </c>
      <c r="G12" s="78">
        <f>RANK(C12,$C$7:$C$16)</f>
        <v>6</v>
      </c>
    </row>
    <row r="13" spans="1:7">
      <c r="A13" s="36" t="s">
        <v>55</v>
      </c>
      <c r="B13" s="37">
        <v>5</v>
      </c>
      <c r="C13" s="101">
        <v>2267400</v>
      </c>
      <c r="D13" s="27">
        <f>B13/$B$17</f>
        <v>8.389261744966443E-3</v>
      </c>
      <c r="E13" s="23">
        <f>C13/$C$17</f>
        <v>5.3827652499744581E-3</v>
      </c>
      <c r="F13" s="78">
        <v>7</v>
      </c>
      <c r="G13" s="78">
        <f>RANK(C13,$C$7:$C$16)</f>
        <v>7</v>
      </c>
    </row>
    <row r="14" spans="1:7">
      <c r="A14" s="36" t="s">
        <v>119</v>
      </c>
      <c r="B14" s="37">
        <v>3</v>
      </c>
      <c r="C14" s="101">
        <v>745000</v>
      </c>
      <c r="D14" s="27">
        <f>B14/$B$17</f>
        <v>5.0335570469798654E-3</v>
      </c>
      <c r="E14" s="23">
        <f>C14/$C$17</f>
        <v>1.7686160850449726E-3</v>
      </c>
      <c r="F14" s="78">
        <v>8</v>
      </c>
      <c r="G14" s="78">
        <f>RANK(C14,$C$7:$C$16)</f>
        <v>9</v>
      </c>
    </row>
    <row r="15" spans="1:7">
      <c r="A15" s="36" t="s">
        <v>166</v>
      </c>
      <c r="B15" s="37">
        <v>2</v>
      </c>
      <c r="C15" s="101">
        <v>733000</v>
      </c>
      <c r="D15" s="27">
        <f>B15/$B$17</f>
        <v>3.3557046979865771E-3</v>
      </c>
      <c r="E15" s="23">
        <f>C15/$C$17</f>
        <v>1.7401283091784765E-3</v>
      </c>
      <c r="F15" s="78">
        <v>9</v>
      </c>
      <c r="G15" s="78">
        <f>RANK(C15,$C$7:$C$16)</f>
        <v>10</v>
      </c>
    </row>
    <row r="16" spans="1:7">
      <c r="A16" s="36" t="s">
        <v>112</v>
      </c>
      <c r="B16" s="37">
        <v>1</v>
      </c>
      <c r="C16" s="101">
        <v>1230000</v>
      </c>
      <c r="D16" s="27">
        <f>B16/$B$17</f>
        <v>1.6778523489932886E-3</v>
      </c>
      <c r="E16" s="23">
        <f>C16/$C$17</f>
        <v>2.9199970263158611E-3</v>
      </c>
      <c r="F16" s="78">
        <v>10</v>
      </c>
      <c r="G16" s="78">
        <f>RANK(C16,$C$7:$C$16)</f>
        <v>8</v>
      </c>
    </row>
    <row r="17" spans="1:7">
      <c r="A17" s="28" t="s">
        <v>23</v>
      </c>
      <c r="B17" s="29">
        <f>SUM(B7:B16)</f>
        <v>596</v>
      </c>
      <c r="C17" s="102">
        <f>SUM(C7:C16)</f>
        <v>421233305.69</v>
      </c>
      <c r="D17" s="30">
        <f>SUM(D7:D16)</f>
        <v>1</v>
      </c>
      <c r="E17" s="30">
        <f>SUM(E7:E16)</f>
        <v>0.99999999999999989</v>
      </c>
      <c r="F17" s="31"/>
      <c r="G17" s="31"/>
    </row>
    <row r="18" spans="1:7" ht="13.8" thickBot="1"/>
    <row r="19" spans="1:7" ht="16.2" thickBot="1">
      <c r="A19" s="135" t="s">
        <v>14</v>
      </c>
      <c r="B19" s="136"/>
      <c r="C19" s="136"/>
      <c r="D19" s="136"/>
      <c r="E19" s="136"/>
      <c r="F19" s="136"/>
      <c r="G19" s="137"/>
    </row>
    <row r="20" spans="1:7">
      <c r="A20" s="3"/>
      <c r="B20" s="107"/>
      <c r="C20" s="99"/>
      <c r="D20" s="10" t="s">
        <v>5</v>
      </c>
      <c r="E20" s="10" t="s">
        <v>5</v>
      </c>
      <c r="F20" s="11" t="s">
        <v>6</v>
      </c>
      <c r="G20" s="15" t="s">
        <v>6</v>
      </c>
    </row>
    <row r="21" spans="1:7">
      <c r="A21" s="12" t="s">
        <v>7</v>
      </c>
      <c r="B21" s="12" t="s">
        <v>8</v>
      </c>
      <c r="C21" s="100" t="s">
        <v>9</v>
      </c>
      <c r="D21" s="13" t="s">
        <v>8</v>
      </c>
      <c r="E21" s="13" t="s">
        <v>9</v>
      </c>
      <c r="F21" s="14" t="s">
        <v>8</v>
      </c>
      <c r="G21" s="16" t="s">
        <v>9</v>
      </c>
    </row>
    <row r="22" spans="1:7">
      <c r="A22" s="156" t="s">
        <v>113</v>
      </c>
      <c r="B22" s="153">
        <v>30</v>
      </c>
      <c r="C22" s="154">
        <v>26016189</v>
      </c>
      <c r="D22" s="155">
        <f>B22/$B$29</f>
        <v>0.29702970297029702</v>
      </c>
      <c r="E22" s="150">
        <f>C22/$C$29</f>
        <v>0.37238491181660999</v>
      </c>
      <c r="F22" s="151">
        <v>1</v>
      </c>
      <c r="G22" s="151">
        <f>RANK(C22,$C$22:$C$28)</f>
        <v>1</v>
      </c>
    </row>
    <row r="23" spans="1:7">
      <c r="A23" s="49" t="s">
        <v>75</v>
      </c>
      <c r="B23" s="50">
        <v>25</v>
      </c>
      <c r="C23" s="103">
        <v>11963206</v>
      </c>
      <c r="D23" s="27">
        <f>B23/$B$29</f>
        <v>0.24752475247524752</v>
      </c>
      <c r="E23" s="23">
        <f>C23/$C$29</f>
        <v>0.17123635638386311</v>
      </c>
      <c r="F23" s="78">
        <v>2</v>
      </c>
      <c r="G23" s="78">
        <f>RANK(C23,$C$22:$C$28)</f>
        <v>2</v>
      </c>
    </row>
    <row r="24" spans="1:7">
      <c r="A24" s="49" t="s">
        <v>99</v>
      </c>
      <c r="B24" s="50">
        <v>14</v>
      </c>
      <c r="C24" s="103">
        <v>7871374</v>
      </c>
      <c r="D24" s="27">
        <f>B24/$B$29</f>
        <v>0.13861386138613863</v>
      </c>
      <c r="E24" s="23">
        <f>C24/$C$29</f>
        <v>0.11266757451929477</v>
      </c>
      <c r="F24" s="78">
        <v>3</v>
      </c>
      <c r="G24" s="78">
        <f>RANK(C24,$C$22:$C$28)</f>
        <v>4</v>
      </c>
    </row>
    <row r="25" spans="1:7">
      <c r="A25" s="49" t="s">
        <v>41</v>
      </c>
      <c r="B25" s="50">
        <v>10</v>
      </c>
      <c r="C25" s="103">
        <v>7953930.3200000003</v>
      </c>
      <c r="D25" s="27">
        <f t="shared" ref="D25" si="2">B25/$B$29</f>
        <v>9.9009900990099015E-2</v>
      </c>
      <c r="E25" s="23">
        <f t="shared" ref="E25" si="3">C25/$C$29</f>
        <v>0.11384925135686325</v>
      </c>
      <c r="F25" s="78">
        <v>4</v>
      </c>
      <c r="G25" s="78">
        <f>RANK(C25,$C$22:$C$28)</f>
        <v>3</v>
      </c>
    </row>
    <row r="26" spans="1:7">
      <c r="A26" s="49" t="s">
        <v>72</v>
      </c>
      <c r="B26" s="50">
        <v>10</v>
      </c>
      <c r="C26" s="103">
        <v>5615989</v>
      </c>
      <c r="D26" s="27">
        <f>B26/$B$29</f>
        <v>9.9009900990099015E-2</v>
      </c>
      <c r="E26" s="23">
        <f>C26/$C$29</f>
        <v>8.0384931418204714E-2</v>
      </c>
      <c r="F26" s="78">
        <v>4</v>
      </c>
      <c r="G26" s="78">
        <f>RANK(C26,$C$22:$C$28)</f>
        <v>6</v>
      </c>
    </row>
    <row r="27" spans="1:7">
      <c r="A27" s="49" t="s">
        <v>39</v>
      </c>
      <c r="B27" s="50">
        <v>8</v>
      </c>
      <c r="C27" s="103">
        <v>5916555</v>
      </c>
      <c r="D27" s="27">
        <f>B27/$B$29</f>
        <v>7.9207920792079209E-2</v>
      </c>
      <c r="E27" s="23">
        <f>C27/$C$29</f>
        <v>8.4687108166884975E-2</v>
      </c>
      <c r="F27" s="78">
        <v>5</v>
      </c>
      <c r="G27" s="78">
        <f>RANK(C27,$C$22:$C$28)</f>
        <v>5</v>
      </c>
    </row>
    <row r="28" spans="1:7">
      <c r="A28" s="49" t="s">
        <v>40</v>
      </c>
      <c r="B28" s="50">
        <v>4</v>
      </c>
      <c r="C28" s="103">
        <v>4526460</v>
      </c>
      <c r="D28" s="27">
        <f>B28/$B$29</f>
        <v>3.9603960396039604E-2</v>
      </c>
      <c r="E28" s="23">
        <f>C28/$C$29</f>
        <v>6.4789866338279309E-2</v>
      </c>
      <c r="F28" s="78">
        <v>6</v>
      </c>
      <c r="G28" s="78">
        <f>RANK(C28,$C$22:$C$28)</f>
        <v>7</v>
      </c>
    </row>
    <row r="29" spans="1:7">
      <c r="A29" s="28" t="s">
        <v>23</v>
      </c>
      <c r="B29" s="29">
        <f>SUM(B22:B28)</f>
        <v>101</v>
      </c>
      <c r="C29" s="102">
        <f>SUM(C22:C28)</f>
        <v>69863703.319999993</v>
      </c>
      <c r="D29" s="30">
        <f>SUM(D22:D28)</f>
        <v>1</v>
      </c>
      <c r="E29" s="30">
        <f>SUM(E22:E28)</f>
        <v>1</v>
      </c>
      <c r="F29" s="31"/>
      <c r="G29" s="31"/>
    </row>
    <row r="30" spans="1:7" ht="13.8" thickBot="1"/>
    <row r="31" spans="1:7" ht="16.2" thickBot="1">
      <c r="A31" s="135" t="s">
        <v>15</v>
      </c>
      <c r="B31" s="136"/>
      <c r="C31" s="136"/>
      <c r="D31" s="136"/>
      <c r="E31" s="136"/>
      <c r="F31" s="136"/>
      <c r="G31" s="137"/>
    </row>
    <row r="32" spans="1:7">
      <c r="A32" s="3"/>
      <c r="B32" s="107"/>
      <c r="C32" s="99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100" t="s">
        <v>9</v>
      </c>
      <c r="D33" s="17" t="s">
        <v>8</v>
      </c>
      <c r="E33" s="13" t="s">
        <v>9</v>
      </c>
      <c r="F33" s="14" t="s">
        <v>8</v>
      </c>
      <c r="G33" s="16" t="s">
        <v>9</v>
      </c>
    </row>
    <row r="34" spans="1:7">
      <c r="A34" s="152" t="s">
        <v>39</v>
      </c>
      <c r="B34" s="153">
        <v>235</v>
      </c>
      <c r="C34" s="154">
        <v>160231789.72999999</v>
      </c>
      <c r="D34" s="155">
        <f t="shared" ref="D34:D39" si="4">B34/$B$44</f>
        <v>0.4359925788497217</v>
      </c>
      <c r="E34" s="150">
        <f t="shared" ref="E34:E39" si="5">C34/$C$44</f>
        <v>0.43892920901936733</v>
      </c>
      <c r="F34" s="151">
        <v>1</v>
      </c>
      <c r="G34" s="151">
        <f>RANK(C34,$C$34:$C$43)</f>
        <v>1</v>
      </c>
    </row>
    <row r="35" spans="1:7">
      <c r="A35" s="36" t="s">
        <v>99</v>
      </c>
      <c r="B35" s="37">
        <v>142</v>
      </c>
      <c r="C35" s="101">
        <v>79465534</v>
      </c>
      <c r="D35" s="27">
        <f t="shared" si="4"/>
        <v>0.26345083487940629</v>
      </c>
      <c r="E35" s="23">
        <f t="shared" si="5"/>
        <v>0.21768304555354506</v>
      </c>
      <c r="F35" s="111">
        <v>2</v>
      </c>
      <c r="G35" s="78">
        <f>RANK(C35,$C$34:$C$43)</f>
        <v>2</v>
      </c>
    </row>
    <row r="36" spans="1:7">
      <c r="A36" s="36" t="s">
        <v>40</v>
      </c>
      <c r="B36" s="37">
        <v>102</v>
      </c>
      <c r="C36" s="101">
        <v>74487938</v>
      </c>
      <c r="D36" s="27">
        <f t="shared" si="4"/>
        <v>0.18923933209647495</v>
      </c>
      <c r="E36" s="23">
        <f t="shared" si="5"/>
        <v>0.20404772213376984</v>
      </c>
      <c r="F36" s="111">
        <v>3</v>
      </c>
      <c r="G36" s="78">
        <f>RANK(C36,$C$34:$C$43)</f>
        <v>3</v>
      </c>
    </row>
    <row r="37" spans="1:7">
      <c r="A37" s="36" t="s">
        <v>41</v>
      </c>
      <c r="B37" s="37">
        <v>29</v>
      </c>
      <c r="C37" s="101">
        <v>32596037</v>
      </c>
      <c r="D37" s="27">
        <f t="shared" si="4"/>
        <v>5.3803339517625233E-2</v>
      </c>
      <c r="E37" s="23">
        <f t="shared" si="5"/>
        <v>8.929159913700499E-2</v>
      </c>
      <c r="F37" s="78">
        <v>4</v>
      </c>
      <c r="G37" s="78">
        <f>RANK(C37,$C$34:$C$43)</f>
        <v>4</v>
      </c>
    </row>
    <row r="38" spans="1:7">
      <c r="A38" s="36" t="s">
        <v>94</v>
      </c>
      <c r="B38" s="37">
        <v>14</v>
      </c>
      <c r="C38" s="101">
        <v>7163355</v>
      </c>
      <c r="D38" s="27">
        <f t="shared" si="4"/>
        <v>2.5974025974025976E-2</v>
      </c>
      <c r="E38" s="23">
        <f t="shared" si="5"/>
        <v>1.962285854369537E-2</v>
      </c>
      <c r="F38" s="111">
        <v>5</v>
      </c>
      <c r="G38" s="78">
        <f>RANK(C38,$C$34:$C$43)</f>
        <v>5</v>
      </c>
    </row>
    <row r="39" spans="1:7">
      <c r="A39" s="36" t="s">
        <v>96</v>
      </c>
      <c r="B39" s="37">
        <v>7</v>
      </c>
      <c r="C39" s="101">
        <v>6149500</v>
      </c>
      <c r="D39" s="27">
        <f t="shared" si="4"/>
        <v>1.2987012987012988E-2</v>
      </c>
      <c r="E39" s="23">
        <f t="shared" si="5"/>
        <v>1.6845565885601745E-2</v>
      </c>
      <c r="F39" s="78">
        <v>6</v>
      </c>
      <c r="G39" s="78">
        <f>RANK(C39,$C$34:$C$43)</f>
        <v>6</v>
      </c>
    </row>
    <row r="40" spans="1:7">
      <c r="A40" s="36" t="s">
        <v>55</v>
      </c>
      <c r="B40" s="37">
        <v>5</v>
      </c>
      <c r="C40" s="101">
        <v>2267400</v>
      </c>
      <c r="D40" s="27">
        <f t="shared" ref="D40:D42" si="6">B40/$B$44</f>
        <v>9.2764378478664197E-3</v>
      </c>
      <c r="E40" s="23">
        <f t="shared" ref="E40:E42" si="7">C40/$C$44</f>
        <v>6.2111775085801112E-3</v>
      </c>
      <c r="F40" s="78">
        <v>7</v>
      </c>
      <c r="G40" s="78">
        <f>RANK(C40,$C$34:$C$43)</f>
        <v>7</v>
      </c>
    </row>
    <row r="41" spans="1:7">
      <c r="A41" s="36" t="s">
        <v>119</v>
      </c>
      <c r="B41" s="37">
        <v>3</v>
      </c>
      <c r="C41" s="101">
        <v>745000</v>
      </c>
      <c r="D41" s="27">
        <f t="shared" si="6"/>
        <v>5.5658627087198514E-3</v>
      </c>
      <c r="E41" s="23">
        <f t="shared" si="7"/>
        <v>2.0408076404217087E-3</v>
      </c>
      <c r="F41" s="78">
        <v>8</v>
      </c>
      <c r="G41" s="78">
        <f>RANK(C41,$C$34:$C$43)</f>
        <v>9</v>
      </c>
    </row>
    <row r="42" spans="1:7">
      <c r="A42" s="36" t="s">
        <v>112</v>
      </c>
      <c r="B42" s="37">
        <v>1</v>
      </c>
      <c r="C42" s="101">
        <v>1230000</v>
      </c>
      <c r="D42" s="27">
        <f t="shared" si="6"/>
        <v>1.8552875695732839E-3</v>
      </c>
      <c r="E42" s="23">
        <f t="shared" si="7"/>
        <v>3.3693871110318145E-3</v>
      </c>
      <c r="F42" s="78">
        <v>9</v>
      </c>
      <c r="G42" s="78">
        <f>RANK(C42,$C$34:$C$43)</f>
        <v>8</v>
      </c>
    </row>
    <row r="43" spans="1:7">
      <c r="A43" s="36" t="s">
        <v>166</v>
      </c>
      <c r="B43" s="37">
        <v>1</v>
      </c>
      <c r="C43" s="101">
        <v>715000</v>
      </c>
      <c r="D43" s="27">
        <f>B43/$B$44</f>
        <v>1.8552875695732839E-3</v>
      </c>
      <c r="E43" s="23">
        <f>C43/$C$44</f>
        <v>1.9586274669819085E-3</v>
      </c>
      <c r="F43" s="111">
        <v>9</v>
      </c>
      <c r="G43" s="78">
        <f>RANK(C43,$C$34:$C$43)</f>
        <v>10</v>
      </c>
    </row>
    <row r="44" spans="1:7">
      <c r="A44" s="28" t="s">
        <v>23</v>
      </c>
      <c r="B44" s="41">
        <f>SUM(B34:B43)</f>
        <v>539</v>
      </c>
      <c r="C44" s="104">
        <f>SUM(C34:C43)</f>
        <v>365051553.73000002</v>
      </c>
      <c r="D44" s="30">
        <f>SUM(D34:D43)</f>
        <v>1</v>
      </c>
      <c r="E44" s="30">
        <f>SUM(E34:E43)</f>
        <v>1</v>
      </c>
      <c r="F44" s="31"/>
      <c r="G44" s="31"/>
    </row>
    <row r="45" spans="1:7" ht="13.8" thickBot="1"/>
    <row r="46" spans="1:7" ht="16.2" thickBot="1">
      <c r="A46" s="135" t="s">
        <v>16</v>
      </c>
      <c r="B46" s="136"/>
      <c r="C46" s="136"/>
      <c r="D46" s="136"/>
      <c r="E46" s="136"/>
      <c r="F46" s="136"/>
      <c r="G46" s="137"/>
    </row>
    <row r="47" spans="1:7">
      <c r="A47" s="18"/>
      <c r="B47" s="108"/>
      <c r="C47" s="105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100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57" t="s">
        <v>40</v>
      </c>
      <c r="B49" s="158">
        <v>13</v>
      </c>
      <c r="C49" s="159">
        <v>25142503.960000001</v>
      </c>
      <c r="D49" s="150">
        <f>B49/$B$52</f>
        <v>0.59090909090909094</v>
      </c>
      <c r="E49" s="150">
        <f>C49/$C$52</f>
        <v>0.64356486901822252</v>
      </c>
      <c r="F49" s="151">
        <v>1</v>
      </c>
      <c r="G49" s="151">
        <f>RANK(C49,$C$49:$C$51)</f>
        <v>1</v>
      </c>
    </row>
    <row r="50" spans="1:7">
      <c r="A50" s="96" t="s">
        <v>99</v>
      </c>
      <c r="B50" s="97">
        <v>5</v>
      </c>
      <c r="C50" s="106">
        <v>11125048</v>
      </c>
      <c r="D50" s="23">
        <f>B50/$B$52</f>
        <v>0.22727272727272727</v>
      </c>
      <c r="E50" s="23">
        <f>C50/$C$52</f>
        <v>0.28476440017000748</v>
      </c>
      <c r="F50" s="78">
        <v>2</v>
      </c>
      <c r="G50" s="78">
        <f>RANK(C50,$C$49:$C$51)</f>
        <v>2</v>
      </c>
    </row>
    <row r="51" spans="1:7">
      <c r="A51" s="96" t="s">
        <v>39</v>
      </c>
      <c r="B51" s="97">
        <v>4</v>
      </c>
      <c r="C51" s="106">
        <v>2800000</v>
      </c>
      <c r="D51" s="23">
        <f>B51/$B$52</f>
        <v>0.18181818181818182</v>
      </c>
      <c r="E51" s="23">
        <f>C51/$C$52</f>
        <v>7.167073081177007E-2</v>
      </c>
      <c r="F51" s="78">
        <v>3</v>
      </c>
      <c r="G51" s="78">
        <f>RANK(C51,$C$49:$C$51)</f>
        <v>3</v>
      </c>
    </row>
    <row r="52" spans="1:7">
      <c r="A52" s="28" t="s">
        <v>23</v>
      </c>
      <c r="B52" s="41">
        <f>SUM(B49:B51)</f>
        <v>22</v>
      </c>
      <c r="C52" s="104">
        <f>SUM(C49:C51)</f>
        <v>39067551.960000001</v>
      </c>
      <c r="D52" s="30">
        <f>SUM(D49:D51)</f>
        <v>1</v>
      </c>
      <c r="E52" s="30">
        <f>SUM(E49:E51)</f>
        <v>1</v>
      </c>
      <c r="F52" s="31"/>
      <c r="G52" s="31"/>
    </row>
    <row r="53" spans="1:7" ht="13.8" thickBot="1"/>
    <row r="54" spans="1:7" ht="16.2" thickBot="1">
      <c r="A54" s="135" t="s">
        <v>17</v>
      </c>
      <c r="B54" s="136"/>
      <c r="C54" s="136"/>
      <c r="D54" s="136"/>
      <c r="E54" s="136"/>
      <c r="F54" s="136"/>
      <c r="G54" s="137"/>
    </row>
    <row r="55" spans="1:7">
      <c r="A55" s="18"/>
      <c r="B55" s="108"/>
      <c r="C55" s="105"/>
      <c r="D55" s="10" t="s">
        <v>5</v>
      </c>
      <c r="E55" s="10" t="s">
        <v>5</v>
      </c>
      <c r="F55" s="11" t="s">
        <v>6</v>
      </c>
      <c r="G55" s="15" t="s">
        <v>6</v>
      </c>
    </row>
    <row r="56" spans="1:7">
      <c r="A56" s="12" t="s">
        <v>7</v>
      </c>
      <c r="B56" s="12" t="s">
        <v>8</v>
      </c>
      <c r="C56" s="100" t="s">
        <v>9</v>
      </c>
      <c r="D56" s="13" t="s">
        <v>8</v>
      </c>
      <c r="E56" s="13" t="s">
        <v>9</v>
      </c>
      <c r="F56" s="14" t="s">
        <v>8</v>
      </c>
      <c r="G56" s="16" t="s">
        <v>9</v>
      </c>
    </row>
    <row r="57" spans="1:7">
      <c r="A57" s="152" t="s">
        <v>99</v>
      </c>
      <c r="B57" s="153">
        <v>12</v>
      </c>
      <c r="C57" s="154">
        <v>7419200</v>
      </c>
      <c r="D57" s="155">
        <f>B57/$B$64</f>
        <v>0.34285714285714286</v>
      </c>
      <c r="E57" s="150">
        <f>C57/$C$64</f>
        <v>0.43351135314534128</v>
      </c>
      <c r="F57" s="151">
        <v>1</v>
      </c>
      <c r="G57" s="151">
        <f>RANK(C57,$C$57:$C$63)</f>
        <v>1</v>
      </c>
    </row>
    <row r="58" spans="1:7">
      <c r="A58" s="36" t="s">
        <v>39</v>
      </c>
      <c r="B58" s="37">
        <v>10</v>
      </c>
      <c r="C58" s="101">
        <v>3070500</v>
      </c>
      <c r="D58" s="27">
        <f>B58/$B$64</f>
        <v>0.2857142857142857</v>
      </c>
      <c r="E58" s="23">
        <f>C58/$C$64</f>
        <v>0.1794124177583527</v>
      </c>
      <c r="F58" s="78">
        <v>2</v>
      </c>
      <c r="G58" s="78">
        <f>RANK(C58,$C$57:$C$63)</f>
        <v>3</v>
      </c>
    </row>
    <row r="59" spans="1:7">
      <c r="A59" s="36" t="s">
        <v>40</v>
      </c>
      <c r="B59" s="37">
        <v>8</v>
      </c>
      <c r="C59" s="101">
        <v>5800500</v>
      </c>
      <c r="D59" s="27">
        <f t="shared" ref="D59" si="8">B59/$B$64</f>
        <v>0.22857142857142856</v>
      </c>
      <c r="E59" s="23">
        <f t="shared" ref="E59" si="9">C59/$C$64</f>
        <v>0.33892907643944792</v>
      </c>
      <c r="F59" s="78">
        <v>3</v>
      </c>
      <c r="G59" s="78">
        <f>RANK(C59,$C$57:$C$63)</f>
        <v>2</v>
      </c>
    </row>
    <row r="60" spans="1:7">
      <c r="A60" s="36" t="s">
        <v>41</v>
      </c>
      <c r="B60" s="37">
        <v>2</v>
      </c>
      <c r="C60" s="101">
        <v>446000</v>
      </c>
      <c r="D60" s="27">
        <f>B60/$B$64</f>
        <v>5.7142857142857141E-2</v>
      </c>
      <c r="E60" s="23">
        <f>C60/$C$64</f>
        <v>2.6060230685629477E-2</v>
      </c>
      <c r="F60" s="78">
        <v>4</v>
      </c>
      <c r="G60" s="78">
        <f>RANK(C60,$C$57:$C$63)</f>
        <v>4</v>
      </c>
    </row>
    <row r="61" spans="1:7">
      <c r="A61" s="36" t="s">
        <v>96</v>
      </c>
      <c r="B61" s="37">
        <v>1</v>
      </c>
      <c r="C61" s="101">
        <v>300000</v>
      </c>
      <c r="D61" s="27">
        <f>B61/$B$64</f>
        <v>2.8571428571428571E-2</v>
      </c>
      <c r="E61" s="23">
        <f>C61/$C$64</f>
        <v>1.7529303151768708E-2</v>
      </c>
      <c r="F61" s="78">
        <v>5</v>
      </c>
      <c r="G61" s="78">
        <f>RANK(C61,$C$57:$C$63)</f>
        <v>5</v>
      </c>
    </row>
    <row r="62" spans="1:7">
      <c r="A62" s="36" t="s">
        <v>94</v>
      </c>
      <c r="B62" s="37">
        <v>1</v>
      </c>
      <c r="C62" s="101">
        <v>60000</v>
      </c>
      <c r="D62" s="27">
        <f>B62/$B$64</f>
        <v>2.8571428571428571E-2</v>
      </c>
      <c r="E62" s="23">
        <f>C62/$C$64</f>
        <v>3.5058606303537414E-3</v>
      </c>
      <c r="F62" s="78">
        <v>5</v>
      </c>
      <c r="G62" s="78">
        <f>RANK(C62,$C$57:$C$63)</f>
        <v>6</v>
      </c>
    </row>
    <row r="63" spans="1:7">
      <c r="A63" s="36" t="s">
        <v>166</v>
      </c>
      <c r="B63" s="37">
        <v>1</v>
      </c>
      <c r="C63" s="101">
        <v>18000</v>
      </c>
      <c r="D63" s="27">
        <f>B63/$B$64</f>
        <v>2.8571428571428571E-2</v>
      </c>
      <c r="E63" s="23">
        <f>C63/$C$64</f>
        <v>1.0517581891061223E-3</v>
      </c>
      <c r="F63" s="78">
        <v>5</v>
      </c>
      <c r="G63" s="78">
        <f>RANK(C63,$C$57:$C$63)</f>
        <v>7</v>
      </c>
    </row>
    <row r="64" spans="1:7">
      <c r="A64" s="28" t="s">
        <v>23</v>
      </c>
      <c r="B64" s="29">
        <f>SUM(B57:B63)</f>
        <v>35</v>
      </c>
      <c r="C64" s="102">
        <f>SUM(C57:C63)</f>
        <v>17114200</v>
      </c>
      <c r="D64" s="30">
        <f>SUM(D57:D63)</f>
        <v>1</v>
      </c>
      <c r="E64" s="30">
        <f>SUM(E57:E63)</f>
        <v>0.99999999999999989</v>
      </c>
      <c r="F64" s="31"/>
      <c r="G64" s="31"/>
    </row>
    <row r="65" spans="1:7" ht="13.8" thickBot="1"/>
    <row r="66" spans="1:7" ht="16.2" thickBot="1">
      <c r="A66" s="135" t="s">
        <v>67</v>
      </c>
      <c r="B66" s="136"/>
      <c r="C66" s="136"/>
      <c r="D66" s="136"/>
      <c r="E66" s="136"/>
      <c r="F66" s="136"/>
      <c r="G66" s="137"/>
    </row>
    <row r="67" spans="1:7">
      <c r="A67" s="18"/>
      <c r="B67" s="108"/>
      <c r="C67" s="105"/>
      <c r="D67" s="10" t="s">
        <v>5</v>
      </c>
      <c r="E67" s="10" t="s">
        <v>5</v>
      </c>
      <c r="F67" s="11" t="s">
        <v>6</v>
      </c>
      <c r="G67" s="15" t="s">
        <v>6</v>
      </c>
    </row>
    <row r="68" spans="1:7">
      <c r="A68" s="12" t="s">
        <v>7</v>
      </c>
      <c r="B68" s="12" t="s">
        <v>8</v>
      </c>
      <c r="C68" s="100" t="s">
        <v>9</v>
      </c>
      <c r="D68" s="13" t="s">
        <v>8</v>
      </c>
      <c r="E68" s="13" t="s">
        <v>9</v>
      </c>
      <c r="F68" s="14" t="s">
        <v>8</v>
      </c>
      <c r="G68" s="16" t="s">
        <v>9</v>
      </c>
    </row>
    <row r="69" spans="1:7">
      <c r="A69" s="157" t="s">
        <v>41</v>
      </c>
      <c r="B69" s="158">
        <v>8</v>
      </c>
      <c r="C69" s="159">
        <v>20686000</v>
      </c>
      <c r="D69" s="150">
        <f>B69/$B$71</f>
        <v>0.53333333333333333</v>
      </c>
      <c r="E69" s="150">
        <f>C69/$C$71</f>
        <v>0.59123127929575858</v>
      </c>
      <c r="F69" s="151">
        <v>1</v>
      </c>
      <c r="G69" s="151">
        <f>RANK(C69,$C$69:$C$70)</f>
        <v>1</v>
      </c>
    </row>
    <row r="70" spans="1:7">
      <c r="A70" s="96" t="s">
        <v>40</v>
      </c>
      <c r="B70" s="97">
        <v>7</v>
      </c>
      <c r="C70" s="106">
        <v>14302000</v>
      </c>
      <c r="D70" s="23">
        <f>B70/$B$71</f>
        <v>0.46666666666666667</v>
      </c>
      <c r="E70" s="23">
        <f>C70/$C$71</f>
        <v>0.40876872070424147</v>
      </c>
      <c r="F70" s="78">
        <v>2</v>
      </c>
      <c r="G70" s="78">
        <f>RANK(C70,$C$69:$C$70)</f>
        <v>2</v>
      </c>
    </row>
    <row r="71" spans="1:7">
      <c r="A71" s="28" t="s">
        <v>23</v>
      </c>
      <c r="B71" s="41">
        <f>SUM(B69:B70)</f>
        <v>15</v>
      </c>
      <c r="C71" s="104">
        <f>SUM(C69:C70)</f>
        <v>34988000</v>
      </c>
      <c r="D71" s="30">
        <f>SUM(D69:D70)</f>
        <v>1</v>
      </c>
      <c r="E71" s="30">
        <f>SUM(E69:E70)</f>
        <v>1</v>
      </c>
      <c r="F71" s="31"/>
      <c r="G71" s="31"/>
    </row>
    <row r="72" spans="1:7" ht="13.8" thickBot="1"/>
    <row r="73" spans="1:7" ht="16.2" thickBot="1">
      <c r="A73" s="135" t="s">
        <v>68</v>
      </c>
      <c r="B73" s="136"/>
      <c r="C73" s="136"/>
      <c r="D73" s="136"/>
      <c r="E73" s="136"/>
      <c r="F73" s="136"/>
      <c r="G73" s="137"/>
    </row>
    <row r="74" spans="1:7">
      <c r="A74" s="18"/>
      <c r="B74" s="108"/>
      <c r="C74" s="105"/>
      <c r="D74" s="10" t="s">
        <v>5</v>
      </c>
      <c r="E74" s="10" t="s">
        <v>5</v>
      </c>
      <c r="F74" s="11" t="s">
        <v>6</v>
      </c>
      <c r="G74" s="15" t="s">
        <v>6</v>
      </c>
    </row>
    <row r="75" spans="1:7">
      <c r="A75" s="12" t="s">
        <v>7</v>
      </c>
      <c r="B75" s="12" t="s">
        <v>8</v>
      </c>
      <c r="C75" s="100" t="s">
        <v>9</v>
      </c>
      <c r="D75" s="13" t="s">
        <v>8</v>
      </c>
      <c r="E75" s="13" t="s">
        <v>9</v>
      </c>
      <c r="F75" s="14" t="s">
        <v>8</v>
      </c>
      <c r="G75" s="16" t="s">
        <v>9</v>
      </c>
    </row>
    <row r="76" spans="1:7">
      <c r="A76" s="152" t="s">
        <v>39</v>
      </c>
      <c r="B76" s="153">
        <v>235</v>
      </c>
      <c r="C76" s="154">
        <v>160231789.72999999</v>
      </c>
      <c r="D76" s="155">
        <f>B76/$B$85</f>
        <v>0.44933078393881454</v>
      </c>
      <c r="E76" s="150">
        <f>C76/$C$85</f>
        <v>0.48651128998537529</v>
      </c>
      <c r="F76" s="151">
        <v>1</v>
      </c>
      <c r="G76" s="151">
        <f>RANK(C76,$C$76:$C$84)</f>
        <v>1</v>
      </c>
    </row>
    <row r="77" spans="1:7">
      <c r="A77" s="36" t="s">
        <v>99</v>
      </c>
      <c r="B77" s="37">
        <v>142</v>
      </c>
      <c r="C77" s="101">
        <v>79465534</v>
      </c>
      <c r="D77" s="27">
        <f>B77/$B$85</f>
        <v>0.27151051625239003</v>
      </c>
      <c r="E77" s="23">
        <f>C77/$C$85</f>
        <v>0.24128095630001112</v>
      </c>
      <c r="F77" s="78">
        <v>2</v>
      </c>
      <c r="G77" s="78">
        <f>RANK(C77,$C$76:$C$84)</f>
        <v>2</v>
      </c>
    </row>
    <row r="78" spans="1:7">
      <c r="A78" s="36" t="s">
        <v>40</v>
      </c>
      <c r="B78" s="37">
        <v>95</v>
      </c>
      <c r="C78" s="101">
        <v>60185938</v>
      </c>
      <c r="D78" s="27">
        <f>B78/$B$85</f>
        <v>0.18164435946462715</v>
      </c>
      <c r="E78" s="23">
        <f>C78/$C$85</f>
        <v>0.18274237830520562</v>
      </c>
      <c r="F78" s="78">
        <v>3</v>
      </c>
      <c r="G78" s="78">
        <f>RANK(C78,$C$76:$C$84)</f>
        <v>3</v>
      </c>
    </row>
    <row r="79" spans="1:7">
      <c r="A79" s="36" t="s">
        <v>41</v>
      </c>
      <c r="B79" s="37">
        <v>21</v>
      </c>
      <c r="C79" s="101">
        <v>11910037</v>
      </c>
      <c r="D79" s="27">
        <f>B79/$B$85</f>
        <v>4.0152963671128104E-2</v>
      </c>
      <c r="E79" s="23">
        <f>C79/$C$85</f>
        <v>3.616240868561351E-2</v>
      </c>
      <c r="F79" s="78">
        <v>4</v>
      </c>
      <c r="G79" s="78">
        <f>RANK(C79,$C$76:$C$84)</f>
        <v>4</v>
      </c>
    </row>
    <row r="80" spans="1:7">
      <c r="A80" s="36" t="s">
        <v>94</v>
      </c>
      <c r="B80" s="37">
        <v>14</v>
      </c>
      <c r="C80" s="101">
        <v>7163355</v>
      </c>
      <c r="D80" s="27">
        <f>B80/$B$85</f>
        <v>2.676864244741874E-2</v>
      </c>
      <c r="E80" s="23">
        <f>C80/$C$85</f>
        <v>2.1750072738660087E-2</v>
      </c>
      <c r="F80" s="78">
        <v>5</v>
      </c>
      <c r="G80" s="78">
        <f>RANK(C80,$C$76:$C$84)</f>
        <v>5</v>
      </c>
    </row>
    <row r="81" spans="1:7">
      <c r="A81" s="36" t="s">
        <v>96</v>
      </c>
      <c r="B81" s="37">
        <v>7</v>
      </c>
      <c r="C81" s="101">
        <v>6149500</v>
      </c>
      <c r="D81" s="27">
        <f>B81/$B$85</f>
        <v>1.338432122370937E-2</v>
      </c>
      <c r="E81" s="23">
        <f>C81/$C$85</f>
        <v>1.8671707922668944E-2</v>
      </c>
      <c r="F81" s="78">
        <v>6</v>
      </c>
      <c r="G81" s="78">
        <f>RANK(C81,$C$76:$C$84)</f>
        <v>6</v>
      </c>
    </row>
    <row r="82" spans="1:7">
      <c r="A82" s="36" t="s">
        <v>55</v>
      </c>
      <c r="B82" s="37">
        <v>5</v>
      </c>
      <c r="C82" s="101">
        <v>2267400</v>
      </c>
      <c r="D82" s="27">
        <f>B82/$B$85</f>
        <v>9.5602294455066923E-3</v>
      </c>
      <c r="E82" s="23">
        <f>C82/$C$85</f>
        <v>6.8844996412488115E-3</v>
      </c>
      <c r="F82" s="78">
        <v>7</v>
      </c>
      <c r="G82" s="78">
        <f>RANK(C82,$C$76:$C$84)</f>
        <v>7</v>
      </c>
    </row>
    <row r="83" spans="1:7">
      <c r="A83" s="36" t="s">
        <v>119</v>
      </c>
      <c r="B83" s="37">
        <v>3</v>
      </c>
      <c r="C83" s="101">
        <v>745000</v>
      </c>
      <c r="D83" s="27">
        <f>B83/$B$85</f>
        <v>5.7361376673040155E-3</v>
      </c>
      <c r="E83" s="23">
        <f>C83/$C$85</f>
        <v>2.262041206990546E-3</v>
      </c>
      <c r="F83" s="78">
        <v>8</v>
      </c>
      <c r="G83" s="78">
        <f>RANK(C83,$C$76:$C$84)</f>
        <v>9</v>
      </c>
    </row>
    <row r="84" spans="1:7">
      <c r="A84" s="36" t="s">
        <v>112</v>
      </c>
      <c r="B84" s="37">
        <v>1</v>
      </c>
      <c r="C84" s="101">
        <v>1230000</v>
      </c>
      <c r="D84" s="27">
        <f>B84/$B$85</f>
        <v>1.9120458891013384E-3</v>
      </c>
      <c r="E84" s="23">
        <f>C84/$C$85</f>
        <v>3.7346452142260024E-3</v>
      </c>
      <c r="F84" s="78">
        <v>9</v>
      </c>
      <c r="G84" s="78">
        <f>RANK(C84,$C$76:$C$84)</f>
        <v>8</v>
      </c>
    </row>
    <row r="85" spans="1:7">
      <c r="A85" s="28" t="s">
        <v>23</v>
      </c>
      <c r="B85" s="29">
        <f>SUM(B76:B84)</f>
        <v>523</v>
      </c>
      <c r="C85" s="102">
        <f>SUM(C76:C84)</f>
        <v>329348553.73000002</v>
      </c>
      <c r="D85" s="30">
        <f>SUM(D76:D84)</f>
        <v>0.99999999999999989</v>
      </c>
      <c r="E85" s="30">
        <f>SUM(E76:E84)</f>
        <v>0.99999999999999989</v>
      </c>
      <c r="F85" s="31"/>
      <c r="G85" s="31"/>
    </row>
    <row r="87" spans="1:7">
      <c r="A87" s="141" t="s">
        <v>24</v>
      </c>
      <c r="B87" s="141"/>
      <c r="C87" s="141"/>
    </row>
    <row r="88" spans="1:7">
      <c r="A88" s="20" t="s">
        <v>25</v>
      </c>
    </row>
  </sheetData>
  <sortState ref="A157:C176">
    <sortCondition descending="1" ref="B157"/>
    <sortCondition descending="1" ref="C157"/>
  </sortState>
  <mergeCells count="8">
    <mergeCell ref="A73:G73"/>
    <mergeCell ref="A87:C87"/>
    <mergeCell ref="A4:G4"/>
    <mergeCell ref="A19:G19"/>
    <mergeCell ref="A31:G31"/>
    <mergeCell ref="A46:G46"/>
    <mergeCell ref="A54:G54"/>
    <mergeCell ref="A66:G66"/>
  </mergeCells>
  <phoneticPr fontId="2" type="noConversion"/>
  <hyperlinks>
    <hyperlink ref="A8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6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66</v>
      </c>
    </row>
    <row r="2" spans="1:7">
      <c r="A2" s="57" t="str">
        <f>'OVERALL STATS'!A2</f>
        <v>Reporting Period: JUNE, 2024</v>
      </c>
    </row>
    <row r="3" spans="1:7" ht="13.8" thickBot="1"/>
    <row r="4" spans="1:7" ht="16.2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41</v>
      </c>
      <c r="B7" s="161">
        <v>15</v>
      </c>
      <c r="C7" s="162">
        <v>4538028</v>
      </c>
      <c r="D7" s="155">
        <f>B7/$B$15</f>
        <v>0.23809523809523808</v>
      </c>
      <c r="E7" s="163">
        <f>C7/$C$15</f>
        <v>0.24718192286631652</v>
      </c>
      <c r="F7" s="151">
        <v>1</v>
      </c>
      <c r="G7" s="151">
        <f>RANK(C7,$C$7:$C$14)</f>
        <v>1</v>
      </c>
    </row>
    <row r="8" spans="1:7">
      <c r="A8" s="160" t="s">
        <v>40</v>
      </c>
      <c r="B8" s="161">
        <v>15</v>
      </c>
      <c r="C8" s="55">
        <v>4486598</v>
      </c>
      <c r="D8" s="155">
        <f t="shared" ref="D8:D13" si="0">B8/$B$15</f>
        <v>0.23809523809523808</v>
      </c>
      <c r="E8" s="67">
        <f t="shared" ref="E8:E13" si="1">C8/$C$15</f>
        <v>0.24438058133801069</v>
      </c>
      <c r="F8" s="151">
        <v>1</v>
      </c>
      <c r="G8" s="78">
        <f>RANK(C8,$C$7:$C$14)</f>
        <v>2</v>
      </c>
    </row>
    <row r="9" spans="1:7">
      <c r="A9" s="68" t="s">
        <v>99</v>
      </c>
      <c r="B9" s="69">
        <v>15</v>
      </c>
      <c r="C9" s="70">
        <v>3909404</v>
      </c>
      <c r="D9" s="27">
        <f t="shared" ref="D9" si="2">B9/$B$15</f>
        <v>0.23809523809523808</v>
      </c>
      <c r="E9" s="67">
        <f t="shared" ref="E9" si="3">C9/$C$15</f>
        <v>0.21294139171932594</v>
      </c>
      <c r="F9" s="78">
        <v>1</v>
      </c>
      <c r="G9" s="78">
        <f>RANK(C9,$C$7:$C$14)</f>
        <v>4</v>
      </c>
    </row>
    <row r="10" spans="1:7">
      <c r="A10" s="61" t="s">
        <v>39</v>
      </c>
      <c r="B10" s="54">
        <v>13</v>
      </c>
      <c r="C10" s="55">
        <v>4167362</v>
      </c>
      <c r="D10" s="27">
        <f t="shared" si="0"/>
        <v>0.20634920634920634</v>
      </c>
      <c r="E10" s="67">
        <f t="shared" si="1"/>
        <v>0.22699211032633967</v>
      </c>
      <c r="F10" s="78">
        <v>2</v>
      </c>
      <c r="G10" s="78">
        <f>RANK(C10,$C$7:$C$14)</f>
        <v>3</v>
      </c>
    </row>
    <row r="11" spans="1:7">
      <c r="A11" s="61" t="s">
        <v>94</v>
      </c>
      <c r="B11" s="54">
        <v>2</v>
      </c>
      <c r="C11" s="55">
        <v>488000</v>
      </c>
      <c r="D11" s="27">
        <f t="shared" si="0"/>
        <v>3.1746031746031744E-2</v>
      </c>
      <c r="E11" s="67">
        <f t="shared" si="1"/>
        <v>2.6580880144142449E-2</v>
      </c>
      <c r="F11" s="78">
        <v>3</v>
      </c>
      <c r="G11" s="78">
        <f>RANK(C11,$C$7:$C$14)</f>
        <v>5</v>
      </c>
    </row>
    <row r="12" spans="1:7">
      <c r="A12" s="61" t="s">
        <v>166</v>
      </c>
      <c r="B12" s="54">
        <v>1</v>
      </c>
      <c r="C12" s="55">
        <v>302669</v>
      </c>
      <c r="D12" s="27">
        <f t="shared" si="0"/>
        <v>1.5873015873015872E-2</v>
      </c>
      <c r="E12" s="67">
        <f t="shared" si="1"/>
        <v>1.64860828121874E-2</v>
      </c>
      <c r="F12" s="78">
        <v>4</v>
      </c>
      <c r="G12" s="78">
        <f>RANK(C12,$C$7:$C$14)</f>
        <v>6</v>
      </c>
    </row>
    <row r="13" spans="1:7">
      <c r="A13" s="61" t="s">
        <v>55</v>
      </c>
      <c r="B13" s="54">
        <v>1</v>
      </c>
      <c r="C13" s="55">
        <v>294000</v>
      </c>
      <c r="D13" s="27">
        <f t="shared" si="0"/>
        <v>1.5873015873015872E-2</v>
      </c>
      <c r="E13" s="67">
        <f t="shared" si="1"/>
        <v>1.6013890906512049E-2</v>
      </c>
      <c r="F13" s="78">
        <v>4</v>
      </c>
      <c r="G13" s="78">
        <f>RANK(C13,$C$7:$C$14)</f>
        <v>7</v>
      </c>
    </row>
    <row r="14" spans="1:7">
      <c r="A14" s="68" t="s">
        <v>112</v>
      </c>
      <c r="B14" s="69">
        <v>1</v>
      </c>
      <c r="C14" s="70">
        <v>173000</v>
      </c>
      <c r="D14" s="27">
        <f>B14/$B$15</f>
        <v>1.5873015873015872E-2</v>
      </c>
      <c r="E14" s="23">
        <f>C14/$C$15</f>
        <v>9.4231398871652532E-3</v>
      </c>
      <c r="F14" s="78">
        <v>4</v>
      </c>
      <c r="G14" s="78">
        <f>RANK(C14,$C$7:$C$14)</f>
        <v>8</v>
      </c>
    </row>
    <row r="15" spans="1:7">
      <c r="A15" s="60" t="s">
        <v>23</v>
      </c>
      <c r="B15" s="34">
        <f>SUM(B7:B14)</f>
        <v>63</v>
      </c>
      <c r="C15" s="52">
        <f>SUM(C7:C14)</f>
        <v>18359061</v>
      </c>
      <c r="D15" s="30">
        <f>SUM(D7:D14)</f>
        <v>0.99999999999999978</v>
      </c>
      <c r="E15" s="30">
        <f>SUM(E7:E14)</f>
        <v>1</v>
      </c>
      <c r="F15" s="41"/>
      <c r="G15" s="41"/>
    </row>
    <row r="16" spans="1:7" ht="13.8" thickBot="1"/>
    <row r="17" spans="1:7" ht="16.2" thickBot="1">
      <c r="A17" s="135" t="s">
        <v>19</v>
      </c>
      <c r="B17" s="136"/>
      <c r="C17" s="136"/>
      <c r="D17" s="136"/>
      <c r="E17" s="136"/>
      <c r="F17" s="136"/>
      <c r="G17" s="137"/>
    </row>
    <row r="18" spans="1:7">
      <c r="A18" s="58"/>
      <c r="B18" s="66"/>
      <c r="C18" s="40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9" t="s">
        <v>11</v>
      </c>
      <c r="B19" s="19" t="s">
        <v>8</v>
      </c>
      <c r="C19" s="51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64" t="s">
        <v>40</v>
      </c>
      <c r="B20" s="151">
        <v>6</v>
      </c>
      <c r="C20" s="165">
        <v>60593000</v>
      </c>
      <c r="D20" s="155">
        <f>B20/$B$24</f>
        <v>0.54545454545454541</v>
      </c>
      <c r="E20" s="163">
        <f>C20/$C$24</f>
        <v>0.50036747400843951</v>
      </c>
      <c r="F20" s="151">
        <v>1</v>
      </c>
      <c r="G20" s="151">
        <f>RANK(C20,$C$20:$C$23)</f>
        <v>1</v>
      </c>
    </row>
    <row r="21" spans="1:7">
      <c r="A21" s="75" t="s">
        <v>99</v>
      </c>
      <c r="B21" s="78">
        <v>3</v>
      </c>
      <c r="C21" s="79">
        <v>2385000</v>
      </c>
      <c r="D21" s="27">
        <f>B21/$B$24</f>
        <v>0.27272727272727271</v>
      </c>
      <c r="E21" s="67">
        <f>C21/$C$24</f>
        <v>1.969495528378077E-2</v>
      </c>
      <c r="F21" s="78">
        <v>2</v>
      </c>
      <c r="G21" s="78">
        <f>RANK(C21,$C$20:$C$23)</f>
        <v>3</v>
      </c>
    </row>
    <row r="22" spans="1:7">
      <c r="A22" s="75" t="s">
        <v>41</v>
      </c>
      <c r="B22" s="78">
        <v>1</v>
      </c>
      <c r="C22" s="79">
        <v>57519000</v>
      </c>
      <c r="D22" s="27">
        <f>B22/$B$24</f>
        <v>9.0909090909090912E-2</v>
      </c>
      <c r="E22" s="67">
        <f>C22/$C$24</f>
        <v>0.47498286497601094</v>
      </c>
      <c r="F22" s="78">
        <v>3</v>
      </c>
      <c r="G22" s="78">
        <f>RANK(C22,$C$20:$C$23)</f>
        <v>2</v>
      </c>
    </row>
    <row r="23" spans="1:7">
      <c r="A23" s="75" t="s">
        <v>39</v>
      </c>
      <c r="B23" s="78">
        <v>1</v>
      </c>
      <c r="C23" s="79">
        <v>600000</v>
      </c>
      <c r="D23" s="27">
        <f t="shared" ref="D23" si="4">B23/$B$24</f>
        <v>9.0909090909090912E-2</v>
      </c>
      <c r="E23" s="67">
        <f t="shared" ref="E23" si="5">C23/$C$24</f>
        <v>4.9547057317687474E-3</v>
      </c>
      <c r="F23" s="78">
        <v>3</v>
      </c>
      <c r="G23" s="78">
        <f>RANK(C23,$C$20:$C$23)</f>
        <v>4</v>
      </c>
    </row>
    <row r="24" spans="1:7">
      <c r="A24" s="60" t="s">
        <v>23</v>
      </c>
      <c r="B24" s="41">
        <f>SUM(B20:B23)</f>
        <v>11</v>
      </c>
      <c r="C24" s="38">
        <f>SUM(C20:C23)</f>
        <v>121097000</v>
      </c>
      <c r="D24" s="30">
        <f>SUM(D20:D23)</f>
        <v>1</v>
      </c>
      <c r="E24" s="30">
        <f>SUM(E20:E23)</f>
        <v>0.99999999999999989</v>
      </c>
      <c r="F24" s="41"/>
      <c r="G24" s="41"/>
    </row>
    <row r="25" spans="1:7" ht="13.8" thickBot="1"/>
    <row r="26" spans="1:7" ht="16.2" thickBot="1">
      <c r="A26" s="135" t="s">
        <v>20</v>
      </c>
      <c r="B26" s="136"/>
      <c r="C26" s="136"/>
      <c r="D26" s="136"/>
      <c r="E26" s="136"/>
      <c r="F26" s="136"/>
      <c r="G26" s="137"/>
    </row>
    <row r="27" spans="1:7">
      <c r="A27" s="58"/>
      <c r="B27" s="66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60" t="s">
        <v>39</v>
      </c>
      <c r="B29" s="161">
        <v>7</v>
      </c>
      <c r="C29" s="162">
        <v>4267300</v>
      </c>
      <c r="D29" s="155">
        <f t="shared" ref="D29" si="6">B29/$B$33</f>
        <v>0.36842105263157893</v>
      </c>
      <c r="E29" s="163">
        <f t="shared" ref="E29" si="7">C29/$C$33</f>
        <v>0.43353106188644985</v>
      </c>
      <c r="F29" s="151">
        <v>1</v>
      </c>
      <c r="G29" s="151">
        <f>RANK(C29,$C$29:$C$32)</f>
        <v>1</v>
      </c>
    </row>
    <row r="30" spans="1:7">
      <c r="A30" s="160" t="s">
        <v>99</v>
      </c>
      <c r="B30" s="161">
        <v>7</v>
      </c>
      <c r="C30" s="77">
        <v>858824</v>
      </c>
      <c r="D30" s="155">
        <f>B30/$B$33</f>
        <v>0.36842105263157893</v>
      </c>
      <c r="E30" s="67">
        <f>C30/$C$33</f>
        <v>8.725116131829691E-2</v>
      </c>
      <c r="F30" s="151">
        <v>1</v>
      </c>
      <c r="G30" s="78">
        <f>RANK(C30,$C$29:$C$32)</f>
        <v>3</v>
      </c>
    </row>
    <row r="31" spans="1:7">
      <c r="A31" s="74" t="s">
        <v>40</v>
      </c>
      <c r="B31" s="76">
        <v>4</v>
      </c>
      <c r="C31" s="77">
        <v>717000</v>
      </c>
      <c r="D31" s="27">
        <f>B31/$B$33</f>
        <v>0.21052631578947367</v>
      </c>
      <c r="E31" s="67">
        <f>C31/$C$33</f>
        <v>7.2842727573075375E-2</v>
      </c>
      <c r="F31" s="78">
        <v>2</v>
      </c>
      <c r="G31" s="78">
        <f>RANK(C31,$C$29:$C$32)</f>
        <v>4</v>
      </c>
    </row>
    <row r="32" spans="1:7">
      <c r="A32" s="74" t="s">
        <v>166</v>
      </c>
      <c r="B32" s="76">
        <v>1</v>
      </c>
      <c r="C32" s="77">
        <v>4000000</v>
      </c>
      <c r="D32" s="27">
        <f t="shared" ref="D32" si="8">B32/$B$33</f>
        <v>5.2631578947368418E-2</v>
      </c>
      <c r="E32" s="67">
        <f t="shared" ref="E32" si="9">C32/$C$33</f>
        <v>0.40637504922217782</v>
      </c>
      <c r="F32" s="78">
        <v>3</v>
      </c>
      <c r="G32" s="78">
        <f>RANK(C32,$C$29:$C$32)</f>
        <v>2</v>
      </c>
    </row>
    <row r="33" spans="1:7">
      <c r="A33" s="60" t="s">
        <v>23</v>
      </c>
      <c r="B33" s="41">
        <f>SUM(B29:B32)</f>
        <v>19</v>
      </c>
      <c r="C33" s="38">
        <f>SUM(C29:C32)</f>
        <v>9843124</v>
      </c>
      <c r="D33" s="30">
        <f>SUM(D29:D32)</f>
        <v>1</v>
      </c>
      <c r="E33" s="30">
        <f>SUM(E29:E32)</f>
        <v>1</v>
      </c>
      <c r="F33" s="41"/>
      <c r="G33" s="41"/>
    </row>
    <row r="34" spans="1:7" ht="13.8" thickBot="1"/>
    <row r="35" spans="1:7" ht="16.2" thickBot="1">
      <c r="A35" s="135" t="s">
        <v>21</v>
      </c>
      <c r="B35" s="136"/>
      <c r="C35" s="136"/>
      <c r="D35" s="136"/>
      <c r="E35" s="136"/>
      <c r="F35" s="136"/>
      <c r="G35" s="137"/>
    </row>
    <row r="36" spans="1:7">
      <c r="A36" s="58"/>
      <c r="B36" s="66"/>
      <c r="C36" s="40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9" t="s">
        <v>11</v>
      </c>
      <c r="B37" s="19" t="s">
        <v>8</v>
      </c>
      <c r="C37" s="51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64" t="s">
        <v>40</v>
      </c>
      <c r="B38" s="151">
        <v>2</v>
      </c>
      <c r="C38" s="165">
        <v>20525000</v>
      </c>
      <c r="D38" s="150">
        <f>B38/$B$41</f>
        <v>0.4</v>
      </c>
      <c r="E38" s="163">
        <f>C38/$C$41</f>
        <v>0.78050728219949039</v>
      </c>
      <c r="F38" s="151">
        <v>1</v>
      </c>
      <c r="G38" s="151">
        <f>RANK(C38,$C$38:$C$40)</f>
        <v>1</v>
      </c>
    </row>
    <row r="39" spans="1:7">
      <c r="A39" s="164" t="s">
        <v>39</v>
      </c>
      <c r="B39" s="151">
        <v>2</v>
      </c>
      <c r="C39" s="79">
        <v>2802000</v>
      </c>
      <c r="D39" s="150">
        <f>B39/$B$41</f>
        <v>0.4</v>
      </c>
      <c r="E39" s="67">
        <f>C39/$C$41</f>
        <v>0.10655207818382326</v>
      </c>
      <c r="F39" s="151">
        <v>1</v>
      </c>
      <c r="G39" s="78">
        <f>RANK(C39,$C$38:$C$40)</f>
        <v>3</v>
      </c>
    </row>
    <row r="40" spans="1:7">
      <c r="A40" s="75" t="s">
        <v>41</v>
      </c>
      <c r="B40" s="78">
        <v>1</v>
      </c>
      <c r="C40" s="79">
        <v>2970000</v>
      </c>
      <c r="D40" s="23">
        <f>B40/$B$41</f>
        <v>0.2</v>
      </c>
      <c r="E40" s="67">
        <f>C40/$C$41</f>
        <v>0.11294063961668631</v>
      </c>
      <c r="F40" s="78">
        <v>2</v>
      </c>
      <c r="G40" s="78">
        <f>RANK(C40,$C$38:$C$40)</f>
        <v>2</v>
      </c>
    </row>
    <row r="41" spans="1:7">
      <c r="A41" s="60" t="s">
        <v>23</v>
      </c>
      <c r="B41" s="34">
        <f>SUM(B38:B40)</f>
        <v>5</v>
      </c>
      <c r="C41" s="52">
        <f>SUM(C38:C40)</f>
        <v>26297000</v>
      </c>
      <c r="D41" s="30">
        <f>SUM(D38:D40)</f>
        <v>1</v>
      </c>
      <c r="E41" s="30">
        <f>SUM(E38:E40)</f>
        <v>1</v>
      </c>
      <c r="F41" s="41"/>
      <c r="G41" s="41"/>
    </row>
    <row r="42" spans="1:7" ht="13.8" thickBot="1"/>
    <row r="43" spans="1:7" ht="16.2" thickBot="1">
      <c r="A43" s="135" t="s">
        <v>22</v>
      </c>
      <c r="B43" s="136"/>
      <c r="C43" s="136"/>
      <c r="D43" s="136"/>
      <c r="E43" s="136"/>
      <c r="F43" s="136"/>
      <c r="G43" s="137"/>
    </row>
    <row r="44" spans="1:7">
      <c r="A44" s="58"/>
      <c r="B44" s="66"/>
      <c r="C44" s="40"/>
      <c r="D44" s="10" t="s">
        <v>5</v>
      </c>
      <c r="E44" s="10" t="s">
        <v>5</v>
      </c>
      <c r="F44" s="11" t="s">
        <v>6</v>
      </c>
      <c r="G44" s="11" t="s">
        <v>6</v>
      </c>
    </row>
    <row r="45" spans="1:7">
      <c r="A45" s="59" t="s">
        <v>11</v>
      </c>
      <c r="B45" s="19" t="s">
        <v>8</v>
      </c>
      <c r="C45" s="51" t="s">
        <v>9</v>
      </c>
      <c r="D45" s="13" t="s">
        <v>8</v>
      </c>
      <c r="E45" s="13" t="s">
        <v>9</v>
      </c>
      <c r="F45" s="14" t="s">
        <v>8</v>
      </c>
      <c r="G45" s="14" t="s">
        <v>9</v>
      </c>
    </row>
    <row r="46" spans="1:7">
      <c r="A46" s="160" t="s">
        <v>39</v>
      </c>
      <c r="B46" s="161">
        <v>6</v>
      </c>
      <c r="C46" s="77">
        <v>1232000</v>
      </c>
      <c r="D46" s="150">
        <f t="shared" ref="D46" si="10">B46/$B$51</f>
        <v>0.5</v>
      </c>
      <c r="E46" s="23">
        <f t="shared" ref="E46" si="11">C46/$C$51</f>
        <v>0.28147132739319169</v>
      </c>
      <c r="F46" s="151">
        <v>1</v>
      </c>
      <c r="G46" s="78">
        <f>RANK(C46,$C$46:$C$50)</f>
        <v>2</v>
      </c>
    </row>
    <row r="47" spans="1:7">
      <c r="A47" s="160" t="s">
        <v>40</v>
      </c>
      <c r="B47" s="76">
        <v>2</v>
      </c>
      <c r="C47" s="162">
        <v>2530000</v>
      </c>
      <c r="D47" s="23">
        <f>B47/$B$51</f>
        <v>0.16666666666666666</v>
      </c>
      <c r="E47" s="150">
        <f>C47/$C$51</f>
        <v>0.57802147589673292</v>
      </c>
      <c r="F47" s="78">
        <v>2</v>
      </c>
      <c r="G47" s="151">
        <f>RANK(C47,$C$46:$C$50)</f>
        <v>1</v>
      </c>
    </row>
    <row r="48" spans="1:7">
      <c r="A48" s="74" t="s">
        <v>99</v>
      </c>
      <c r="B48" s="76">
        <v>2</v>
      </c>
      <c r="C48" s="77">
        <v>400000</v>
      </c>
      <c r="D48" s="23">
        <f>B48/$B$51</f>
        <v>0.16666666666666666</v>
      </c>
      <c r="E48" s="23">
        <f>C48/$C$51</f>
        <v>9.1386794608179112E-2</v>
      </c>
      <c r="F48" s="78">
        <v>2</v>
      </c>
      <c r="G48" s="78">
        <f>RANK(C48,$C$46:$C$50)</f>
        <v>3</v>
      </c>
    </row>
    <row r="49" spans="1:7">
      <c r="A49" s="74" t="s">
        <v>55</v>
      </c>
      <c r="B49" s="76">
        <v>1</v>
      </c>
      <c r="C49" s="77">
        <v>125000</v>
      </c>
      <c r="D49" s="23">
        <f>B49/$B$51</f>
        <v>8.3333333333333329E-2</v>
      </c>
      <c r="E49" s="23">
        <f>C49/$C$51</f>
        <v>2.8558373315055976E-2</v>
      </c>
      <c r="F49" s="78">
        <v>3</v>
      </c>
      <c r="G49" s="78">
        <f>RANK(C49,$C$46:$C$50)</f>
        <v>4</v>
      </c>
    </row>
    <row r="50" spans="1:7">
      <c r="A50" s="74" t="s">
        <v>41</v>
      </c>
      <c r="B50" s="76">
        <v>1</v>
      </c>
      <c r="C50" s="77">
        <v>90000</v>
      </c>
      <c r="D50" s="23">
        <f t="shared" ref="D50" si="12">B50/$B$51</f>
        <v>8.3333333333333329E-2</v>
      </c>
      <c r="E50" s="23">
        <f t="shared" ref="E50" si="13">C50/$C$51</f>
        <v>2.0562028786840301E-2</v>
      </c>
      <c r="F50" s="78">
        <v>3</v>
      </c>
      <c r="G50" s="78">
        <f>RANK(C50,$C$46:$C$50)</f>
        <v>5</v>
      </c>
    </row>
    <row r="51" spans="1:7">
      <c r="A51" s="60" t="s">
        <v>23</v>
      </c>
      <c r="B51" s="34">
        <f>SUM(B46:B50)</f>
        <v>12</v>
      </c>
      <c r="C51" s="52">
        <f>SUM(C46:C50)</f>
        <v>4377000</v>
      </c>
      <c r="D51" s="30">
        <f>SUM(D46:D50)</f>
        <v>1</v>
      </c>
      <c r="E51" s="30">
        <f>SUM(E46:E50)</f>
        <v>1</v>
      </c>
      <c r="F51" s="41"/>
      <c r="G51" s="41"/>
    </row>
    <row r="52" spans="1:7" ht="13.8" thickBot="1">
      <c r="A52" s="62"/>
      <c r="B52" s="24"/>
      <c r="C52" s="53"/>
      <c r="D52" s="43"/>
      <c r="E52" s="43"/>
      <c r="F52" s="65"/>
      <c r="G52" s="65"/>
    </row>
    <row r="53" spans="1:7" ht="16.2" thickBot="1">
      <c r="A53" s="135" t="s">
        <v>69</v>
      </c>
      <c r="B53" s="136"/>
      <c r="C53" s="136"/>
      <c r="D53" s="136"/>
      <c r="E53" s="136"/>
      <c r="F53" s="136"/>
      <c r="G53" s="137"/>
    </row>
    <row r="54" spans="1:7">
      <c r="A54" s="58"/>
      <c r="B54" s="66"/>
      <c r="C54" s="40"/>
      <c r="D54" s="10" t="s">
        <v>5</v>
      </c>
      <c r="E54" s="10" t="s">
        <v>5</v>
      </c>
      <c r="F54" s="11" t="s">
        <v>6</v>
      </c>
      <c r="G54" s="11" t="s">
        <v>6</v>
      </c>
    </row>
    <row r="55" spans="1:7">
      <c r="A55" s="59" t="s">
        <v>11</v>
      </c>
      <c r="B55" s="19" t="s">
        <v>8</v>
      </c>
      <c r="C55" s="51" t="s">
        <v>9</v>
      </c>
      <c r="D55" s="13" t="s">
        <v>8</v>
      </c>
      <c r="E55" s="13" t="s">
        <v>9</v>
      </c>
      <c r="F55" s="14" t="s">
        <v>8</v>
      </c>
      <c r="G55" s="14" t="s">
        <v>9</v>
      </c>
    </row>
    <row r="56" spans="1:7">
      <c r="A56" s="160" t="s">
        <v>41</v>
      </c>
      <c r="B56" s="161">
        <v>15</v>
      </c>
      <c r="C56" s="162">
        <v>4538028</v>
      </c>
      <c r="D56" s="150">
        <f>B56/$B$63</f>
        <v>0.24590163934426229</v>
      </c>
      <c r="E56" s="150">
        <f>C56/$C$63</f>
        <v>0.25478706742961577</v>
      </c>
      <c r="F56" s="151">
        <v>1</v>
      </c>
      <c r="G56" s="151">
        <f>RANK(C56,$C$56:$C$62)</f>
        <v>1</v>
      </c>
    </row>
    <row r="57" spans="1:7">
      <c r="A57" s="160" t="s">
        <v>99</v>
      </c>
      <c r="B57" s="161">
        <v>15</v>
      </c>
      <c r="C57" s="77">
        <v>3909404</v>
      </c>
      <c r="D57" s="150">
        <f>B57/$B$63</f>
        <v>0.24590163934426229</v>
      </c>
      <c r="E57" s="23">
        <f>C57/$C$63</f>
        <v>0.21949304423807206</v>
      </c>
      <c r="F57" s="151">
        <v>1</v>
      </c>
      <c r="G57" s="78">
        <f>RANK(C57,$C$56:$C$62)</f>
        <v>4</v>
      </c>
    </row>
    <row r="58" spans="1:7">
      <c r="A58" s="74" t="s">
        <v>40</v>
      </c>
      <c r="B58" s="76">
        <v>14</v>
      </c>
      <c r="C58" s="77">
        <v>4111598</v>
      </c>
      <c r="D58" s="23">
        <f>B58/$B$63</f>
        <v>0.22950819672131148</v>
      </c>
      <c r="E58" s="23">
        <f>C58/$C$63</f>
        <v>0.23084520343847006</v>
      </c>
      <c r="F58" s="78">
        <v>2</v>
      </c>
      <c r="G58" s="78">
        <f>RANK(C58,$C$56:$C$62)</f>
        <v>3</v>
      </c>
    </row>
    <row r="59" spans="1:7">
      <c r="A59" s="74" t="s">
        <v>39</v>
      </c>
      <c r="B59" s="76">
        <v>13</v>
      </c>
      <c r="C59" s="77">
        <v>4167362</v>
      </c>
      <c r="D59" s="23">
        <f>B59/$B$63</f>
        <v>0.21311475409836064</v>
      </c>
      <c r="E59" s="23">
        <f>C59/$C$63</f>
        <v>0.23397606689461117</v>
      </c>
      <c r="F59" s="78">
        <v>3</v>
      </c>
      <c r="G59" s="78">
        <f>RANK(C59,$C$56:$C$62)</f>
        <v>2</v>
      </c>
    </row>
    <row r="60" spans="1:7">
      <c r="A60" s="74" t="s">
        <v>94</v>
      </c>
      <c r="B60" s="76">
        <v>2</v>
      </c>
      <c r="C60" s="77">
        <v>488000</v>
      </c>
      <c r="D60" s="23">
        <f>B60/$B$63</f>
        <v>3.2786885245901641E-2</v>
      </c>
      <c r="E60" s="23">
        <f>C60/$C$63</f>
        <v>2.7398704658863387E-2</v>
      </c>
      <c r="F60" s="78">
        <v>4</v>
      </c>
      <c r="G60" s="78">
        <f>RANK(C60,$C$56:$C$62)</f>
        <v>5</v>
      </c>
    </row>
    <row r="61" spans="1:7">
      <c r="A61" s="74" t="s">
        <v>166</v>
      </c>
      <c r="B61" s="76">
        <v>1</v>
      </c>
      <c r="C61" s="77">
        <v>302669</v>
      </c>
      <c r="D61" s="23">
        <f>B61/$B$63</f>
        <v>1.6393442622950821E-2</v>
      </c>
      <c r="E61" s="23">
        <f>C61/$C$63</f>
        <v>1.6993316681134268E-2</v>
      </c>
      <c r="F61" s="78">
        <v>5</v>
      </c>
      <c r="G61" s="78">
        <f>RANK(C61,$C$56:$C$62)</f>
        <v>6</v>
      </c>
    </row>
    <row r="62" spans="1:7">
      <c r="A62" s="74" t="s">
        <v>55</v>
      </c>
      <c r="B62" s="76">
        <v>1</v>
      </c>
      <c r="C62" s="77">
        <v>294000</v>
      </c>
      <c r="D62" s="23">
        <f>B62/$B$63</f>
        <v>1.6393442622950821E-2</v>
      </c>
      <c r="E62" s="23">
        <f>C62/$C$63</f>
        <v>1.6506596659233271E-2</v>
      </c>
      <c r="F62" s="78">
        <v>5</v>
      </c>
      <c r="G62" s="78">
        <f>RANK(C62,$C$56:$C$62)</f>
        <v>7</v>
      </c>
    </row>
    <row r="63" spans="1:7">
      <c r="A63" s="60" t="s">
        <v>23</v>
      </c>
      <c r="B63" s="34">
        <f>SUM(B56:B62)</f>
        <v>61</v>
      </c>
      <c r="C63" s="52">
        <f>SUM(C56:C62)</f>
        <v>17811061</v>
      </c>
      <c r="D63" s="30">
        <f>SUM(D56:D62)</f>
        <v>1</v>
      </c>
      <c r="E63" s="30">
        <f>SUM(E56:E62)</f>
        <v>0.99999999999999989</v>
      </c>
      <c r="F63" s="41"/>
      <c r="G63" s="41"/>
    </row>
    <row r="65" spans="1:3">
      <c r="A65" s="141" t="s">
        <v>24</v>
      </c>
      <c r="B65" s="141"/>
      <c r="C65" s="141"/>
    </row>
    <row r="66" spans="1:3">
      <c r="A66" s="63" t="s">
        <v>25</v>
      </c>
    </row>
  </sheetData>
  <sortState ref="A132:C151">
    <sortCondition descending="1" ref="B132"/>
    <sortCondition descending="1" ref="C132"/>
  </sortState>
  <mergeCells count="7">
    <mergeCell ref="A53:G53"/>
    <mergeCell ref="A65:C65"/>
    <mergeCell ref="A4:G4"/>
    <mergeCell ref="A17:G17"/>
    <mergeCell ref="A26:G26"/>
    <mergeCell ref="A35:G35"/>
    <mergeCell ref="A43:G43"/>
  </mergeCells>
  <phoneticPr fontId="2" type="noConversion"/>
  <hyperlinks>
    <hyperlink ref="A6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7"/>
  <sheetViews>
    <sheetView workbookViewId="0">
      <selection activeCell="G1" sqref="G1"/>
    </sheetView>
  </sheetViews>
  <sheetFormatPr defaultRowHeight="13.2"/>
  <cols>
    <col min="1" max="1" width="29.44140625" bestFit="1" customWidth="1"/>
    <col min="2" max="2" width="25.21875" customWidth="1"/>
    <col min="3" max="3" width="5.88671875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80" t="s">
        <v>29</v>
      </c>
      <c r="B1" t="s">
        <v>30</v>
      </c>
    </row>
    <row r="2" spans="1:7">
      <c r="A2" s="80" t="s">
        <v>373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374</v>
      </c>
    </row>
    <row r="6" spans="1:7">
      <c r="A6" t="s">
        <v>72</v>
      </c>
      <c r="D6" s="81">
        <v>10</v>
      </c>
      <c r="E6" s="25">
        <v>5615989</v>
      </c>
      <c r="F6" s="9">
        <v>1.4347202295552367E-2</v>
      </c>
      <c r="G6" s="9">
        <v>1.143560008911731E-2</v>
      </c>
    </row>
    <row r="7" spans="1:7">
      <c r="B7" t="s">
        <v>35</v>
      </c>
      <c r="D7" s="81">
        <v>10</v>
      </c>
      <c r="E7" s="25">
        <v>5615989</v>
      </c>
      <c r="F7" s="9">
        <v>1.4347202295552367E-2</v>
      </c>
      <c r="G7" s="9">
        <v>1.143560008911731E-2</v>
      </c>
    </row>
    <row r="8" spans="1:7">
      <c r="C8" t="s">
        <v>74</v>
      </c>
      <c r="D8" s="81">
        <v>10</v>
      </c>
      <c r="E8" s="25">
        <v>5615989</v>
      </c>
      <c r="F8" s="9">
        <v>1.4347202295552367E-2</v>
      </c>
      <c r="G8" s="9">
        <v>1.143560008911731E-2</v>
      </c>
    </row>
    <row r="9" spans="1:7">
      <c r="A9" t="s">
        <v>119</v>
      </c>
      <c r="D9" s="81">
        <v>3</v>
      </c>
      <c r="E9" s="25">
        <v>745000</v>
      </c>
      <c r="F9" s="9">
        <v>4.30416068866571E-3</v>
      </c>
      <c r="G9" s="9">
        <v>1.5170118863111013E-3</v>
      </c>
    </row>
    <row r="10" spans="1:7">
      <c r="B10" t="s">
        <v>100</v>
      </c>
      <c r="D10" s="81">
        <v>1</v>
      </c>
      <c r="E10" s="25">
        <v>460000</v>
      </c>
      <c r="F10" s="9">
        <v>1.4347202295552368E-3</v>
      </c>
      <c r="G10" s="9">
        <v>9.3667848013839815E-4</v>
      </c>
    </row>
    <row r="11" spans="1:7">
      <c r="C11" t="s">
        <v>58</v>
      </c>
      <c r="D11" s="81">
        <v>1</v>
      </c>
      <c r="E11" s="25">
        <v>460000</v>
      </c>
      <c r="F11" s="9">
        <v>1.4347202295552368E-3</v>
      </c>
      <c r="G11" s="9">
        <v>9.3667848013839815E-4</v>
      </c>
    </row>
    <row r="12" spans="1:7">
      <c r="B12" t="s">
        <v>27</v>
      </c>
      <c r="D12" s="81">
        <v>2</v>
      </c>
      <c r="E12" s="25">
        <v>285000</v>
      </c>
      <c r="F12" s="9">
        <v>2.8694404591104736E-3</v>
      </c>
      <c r="G12" s="9">
        <v>5.8033340617270315E-4</v>
      </c>
    </row>
    <row r="13" spans="1:7">
      <c r="C13" t="s">
        <v>123</v>
      </c>
      <c r="D13" s="81">
        <v>1</v>
      </c>
      <c r="E13" s="25">
        <v>120000</v>
      </c>
      <c r="F13" s="9">
        <v>1.4347202295552368E-3</v>
      </c>
      <c r="G13" s="9">
        <v>2.4435090786219081E-4</v>
      </c>
    </row>
    <row r="14" spans="1:7">
      <c r="C14" t="s">
        <v>122</v>
      </c>
      <c r="D14" s="81">
        <v>1</v>
      </c>
      <c r="E14" s="25">
        <v>165000</v>
      </c>
      <c r="F14" s="9">
        <v>1.4347202295552368E-3</v>
      </c>
      <c r="G14" s="9">
        <v>3.359824983105124E-4</v>
      </c>
    </row>
    <row r="15" spans="1:7">
      <c r="A15" t="s">
        <v>75</v>
      </c>
      <c r="D15" s="81">
        <v>25</v>
      </c>
      <c r="E15" s="25">
        <v>11963206</v>
      </c>
      <c r="F15" s="9">
        <v>3.5868005738880916E-2</v>
      </c>
      <c r="G15" s="9">
        <v>2.4360168725353404E-2</v>
      </c>
    </row>
    <row r="16" spans="1:7">
      <c r="B16" t="s">
        <v>76</v>
      </c>
      <c r="D16" s="81">
        <v>25</v>
      </c>
      <c r="E16" s="25">
        <v>11963206</v>
      </c>
      <c r="F16" s="9">
        <v>3.5868005738880916E-2</v>
      </c>
      <c r="G16" s="9">
        <v>2.4360168725353404E-2</v>
      </c>
    </row>
    <row r="17" spans="1:7">
      <c r="C17" t="s">
        <v>77</v>
      </c>
      <c r="D17" s="81">
        <v>25</v>
      </c>
      <c r="E17" s="25">
        <v>11963206</v>
      </c>
      <c r="F17" s="9">
        <v>3.5868005738880916E-2</v>
      </c>
      <c r="G17" s="9">
        <v>2.4360168725353404E-2</v>
      </c>
    </row>
    <row r="18" spans="1:7">
      <c r="A18" t="s">
        <v>41</v>
      </c>
      <c r="D18" s="81">
        <v>41</v>
      </c>
      <c r="E18" s="25">
        <v>40995967.32</v>
      </c>
      <c r="F18" s="9">
        <v>5.8823529411764705E-2</v>
      </c>
      <c r="G18" s="9">
        <v>8.3478348611089215E-2</v>
      </c>
    </row>
    <row r="19" spans="1:7">
      <c r="B19" t="s">
        <v>125</v>
      </c>
      <c r="D19" s="81">
        <v>1</v>
      </c>
      <c r="E19" s="25">
        <v>1100000</v>
      </c>
      <c r="F19" s="9">
        <v>1.4347202295552368E-3</v>
      </c>
      <c r="G19" s="9">
        <v>2.2398833220700826E-3</v>
      </c>
    </row>
    <row r="20" spans="1:7">
      <c r="C20" t="s">
        <v>126</v>
      </c>
      <c r="D20" s="81">
        <v>1</v>
      </c>
      <c r="E20" s="25">
        <v>1100000</v>
      </c>
      <c r="F20" s="9">
        <v>1.4347202295552368E-3</v>
      </c>
      <c r="G20" s="9">
        <v>2.2398833220700826E-3</v>
      </c>
    </row>
    <row r="21" spans="1:7">
      <c r="B21" t="s">
        <v>78</v>
      </c>
      <c r="D21" s="81">
        <v>8</v>
      </c>
      <c r="E21" s="25">
        <v>20686000</v>
      </c>
      <c r="F21" s="9">
        <v>1.1477761836441894E-2</v>
      </c>
      <c r="G21" s="9">
        <v>4.2122024000310662E-2</v>
      </c>
    </row>
    <row r="22" spans="1:7">
      <c r="C22" t="s">
        <v>79</v>
      </c>
      <c r="D22" s="81">
        <v>8</v>
      </c>
      <c r="E22" s="25">
        <v>20686000</v>
      </c>
      <c r="F22" s="9">
        <v>1.1477761836441894E-2</v>
      </c>
      <c r="G22" s="9">
        <v>4.2122024000310662E-2</v>
      </c>
    </row>
    <row r="23" spans="1:7">
      <c r="B23" t="s">
        <v>27</v>
      </c>
      <c r="D23" s="81">
        <v>32</v>
      </c>
      <c r="E23" s="25">
        <v>19209967.32</v>
      </c>
      <c r="F23" s="9">
        <v>4.5911047345767578E-2</v>
      </c>
      <c r="G23" s="9">
        <v>3.9116441288708476E-2</v>
      </c>
    </row>
    <row r="24" spans="1:7">
      <c r="C24" t="s">
        <v>80</v>
      </c>
      <c r="D24" s="81">
        <v>3</v>
      </c>
      <c r="E24" s="25">
        <v>2110000</v>
      </c>
      <c r="F24" s="9">
        <v>4.30416068866571E-3</v>
      </c>
      <c r="G24" s="9">
        <v>4.2965034632435218E-3</v>
      </c>
    </row>
    <row r="25" spans="1:7">
      <c r="C25" t="s">
        <v>128</v>
      </c>
      <c r="D25" s="81">
        <v>2</v>
      </c>
      <c r="E25" s="25">
        <v>864912</v>
      </c>
      <c r="F25" s="9">
        <v>2.8694404591104736E-3</v>
      </c>
      <c r="G25" s="9">
        <v>1.7611836035075264E-3</v>
      </c>
    </row>
    <row r="26" spans="1:7">
      <c r="C26" t="s">
        <v>84</v>
      </c>
      <c r="D26" s="81">
        <v>9</v>
      </c>
      <c r="E26" s="25">
        <v>4501782</v>
      </c>
      <c r="F26" s="9">
        <v>1.2912482065997131E-2</v>
      </c>
      <c r="G26" s="9">
        <v>9.1667876558139093E-3</v>
      </c>
    </row>
    <row r="27" spans="1:7">
      <c r="C27" t="s">
        <v>81</v>
      </c>
      <c r="D27" s="81">
        <v>14</v>
      </c>
      <c r="E27" s="25">
        <v>9387937.3200000003</v>
      </c>
      <c r="F27" s="9">
        <v>2.0086083213773313E-2</v>
      </c>
      <c r="G27" s="9">
        <v>1.9116258392461189E-2</v>
      </c>
    </row>
    <row r="28" spans="1:7">
      <c r="C28" t="s">
        <v>85</v>
      </c>
      <c r="D28" s="81">
        <v>4</v>
      </c>
      <c r="E28" s="25">
        <v>2345336</v>
      </c>
      <c r="F28" s="9">
        <v>5.7388809182209472E-3</v>
      </c>
      <c r="G28" s="9">
        <v>4.7757081736823264E-3</v>
      </c>
    </row>
    <row r="29" spans="1:7">
      <c r="A29" t="s">
        <v>39</v>
      </c>
      <c r="D29" s="81">
        <v>257</v>
      </c>
      <c r="E29" s="25">
        <v>172018844.73000002</v>
      </c>
      <c r="F29" s="9">
        <v>0.36872309899569583</v>
      </c>
      <c r="G29" s="9">
        <v>0.35027467399317286</v>
      </c>
    </row>
    <row r="30" spans="1:7">
      <c r="B30" t="s">
        <v>100</v>
      </c>
      <c r="D30" s="81">
        <v>1</v>
      </c>
      <c r="E30" s="25">
        <v>509900</v>
      </c>
      <c r="F30" s="9">
        <v>1.4347202295552368E-3</v>
      </c>
      <c r="G30" s="9">
        <v>1.038287732657759E-3</v>
      </c>
    </row>
    <row r="31" spans="1:7">
      <c r="C31" t="s">
        <v>134</v>
      </c>
      <c r="D31" s="81">
        <v>1</v>
      </c>
      <c r="E31" s="25">
        <v>509900</v>
      </c>
      <c r="F31" s="9">
        <v>1.4347202295552368E-3</v>
      </c>
      <c r="G31" s="9">
        <v>1.038287732657759E-3</v>
      </c>
    </row>
    <row r="32" spans="1:7">
      <c r="B32" t="s">
        <v>86</v>
      </c>
      <c r="D32" s="81">
        <v>35</v>
      </c>
      <c r="E32" s="25">
        <v>23937485</v>
      </c>
      <c r="F32" s="9">
        <v>5.0215208034433287E-2</v>
      </c>
      <c r="G32" s="9">
        <v>4.8742884930729792E-2</v>
      </c>
    </row>
    <row r="33" spans="2:7">
      <c r="C33" t="s">
        <v>87</v>
      </c>
      <c r="D33" s="81">
        <v>35</v>
      </c>
      <c r="E33" s="25">
        <v>23937485</v>
      </c>
      <c r="F33" s="9">
        <v>5.0215208034433287E-2</v>
      </c>
      <c r="G33" s="9">
        <v>4.8742884930729792E-2</v>
      </c>
    </row>
    <row r="34" spans="2:7">
      <c r="B34" t="s">
        <v>101</v>
      </c>
      <c r="D34" s="81">
        <v>1</v>
      </c>
      <c r="E34" s="25">
        <v>750000</v>
      </c>
      <c r="F34" s="9">
        <v>1.4347202295552368E-3</v>
      </c>
      <c r="G34" s="9">
        <v>1.5271931741386927E-3</v>
      </c>
    </row>
    <row r="35" spans="2:7">
      <c r="C35" t="s">
        <v>137</v>
      </c>
      <c r="D35" s="81">
        <v>1</v>
      </c>
      <c r="E35" s="25">
        <v>750000</v>
      </c>
      <c r="F35" s="9">
        <v>1.4347202295552368E-3</v>
      </c>
      <c r="G35" s="9">
        <v>1.5271931741386927E-3</v>
      </c>
    </row>
    <row r="36" spans="2:7">
      <c r="B36" t="s">
        <v>47</v>
      </c>
      <c r="D36" s="81">
        <v>28</v>
      </c>
      <c r="E36" s="25">
        <v>13759689</v>
      </c>
      <c r="F36" s="9">
        <v>4.0172166427546625E-2</v>
      </c>
      <c r="G36" s="9">
        <v>2.8018270825428338E-2</v>
      </c>
    </row>
    <row r="37" spans="2:7">
      <c r="C37" t="s">
        <v>48</v>
      </c>
      <c r="D37" s="81">
        <v>28</v>
      </c>
      <c r="E37" s="25">
        <v>13759689</v>
      </c>
      <c r="F37" s="9">
        <v>4.0172166427546625E-2</v>
      </c>
      <c r="G37" s="9">
        <v>2.8018270825428338E-2</v>
      </c>
    </row>
    <row r="38" spans="2:7">
      <c r="B38" t="s">
        <v>28</v>
      </c>
      <c r="D38" s="81">
        <v>159</v>
      </c>
      <c r="E38" s="25">
        <v>114020452.72999999</v>
      </c>
      <c r="F38" s="9">
        <v>0.22812051649928264</v>
      </c>
      <c r="G38" s="9">
        <v>0.23217500949527925</v>
      </c>
    </row>
    <row r="39" spans="2:7">
      <c r="C39" t="s">
        <v>46</v>
      </c>
      <c r="D39" s="81">
        <v>37</v>
      </c>
      <c r="E39" s="25">
        <v>34809031</v>
      </c>
      <c r="F39" s="9">
        <v>5.308464849354376E-2</v>
      </c>
      <c r="G39" s="9">
        <v>7.0880152722109527E-2</v>
      </c>
    </row>
    <row r="40" spans="2:7">
      <c r="C40" t="s">
        <v>90</v>
      </c>
      <c r="D40" s="81">
        <v>21</v>
      </c>
      <c r="E40" s="25">
        <v>18583875</v>
      </c>
      <c r="F40" s="9">
        <v>3.0129124820659971E-2</v>
      </c>
      <c r="G40" s="9">
        <v>3.7841556065395597E-2</v>
      </c>
    </row>
    <row r="41" spans="2:7">
      <c r="C41" t="s">
        <v>91</v>
      </c>
      <c r="D41" s="81">
        <v>5</v>
      </c>
      <c r="E41" s="25">
        <v>3782737</v>
      </c>
      <c r="F41" s="9">
        <v>7.1736011477761836E-3</v>
      </c>
      <c r="G41" s="9">
        <v>7.7026268346158345E-3</v>
      </c>
    </row>
    <row r="42" spans="2:7">
      <c r="C42" t="s">
        <v>92</v>
      </c>
      <c r="D42" s="81">
        <v>6</v>
      </c>
      <c r="E42" s="25">
        <v>3107539.73</v>
      </c>
      <c r="F42" s="9">
        <v>8.60832137733142E-3</v>
      </c>
      <c r="G42" s="9">
        <v>6.3277512853610607E-3</v>
      </c>
    </row>
    <row r="43" spans="2:7">
      <c r="C43" t="s">
        <v>88</v>
      </c>
      <c r="D43" s="81">
        <v>23</v>
      </c>
      <c r="E43" s="25">
        <v>16225195</v>
      </c>
      <c r="F43" s="9">
        <v>3.2998565279770443E-2</v>
      </c>
      <c r="G43" s="9">
        <v>3.3038676070758992E-2</v>
      </c>
    </row>
    <row r="44" spans="2:7">
      <c r="C44" t="s">
        <v>49</v>
      </c>
      <c r="D44" s="81">
        <v>66</v>
      </c>
      <c r="E44" s="25">
        <v>37212075</v>
      </c>
      <c r="F44" s="9">
        <v>9.4691535150645628E-2</v>
      </c>
      <c r="G44" s="9">
        <v>7.5773369247382788E-2</v>
      </c>
    </row>
    <row r="45" spans="2:7">
      <c r="C45" t="s">
        <v>70</v>
      </c>
      <c r="D45" s="81">
        <v>1</v>
      </c>
      <c r="E45" s="25">
        <v>300000</v>
      </c>
      <c r="F45" s="9">
        <v>1.4347202295552368E-3</v>
      </c>
      <c r="G45" s="9">
        <v>6.10877269655477E-4</v>
      </c>
    </row>
    <row r="46" spans="2:7">
      <c r="B46" t="s">
        <v>83</v>
      </c>
      <c r="D46" s="81">
        <v>32</v>
      </c>
      <c r="E46" s="25">
        <v>17331318</v>
      </c>
      <c r="F46" s="9">
        <v>4.5911047345767578E-2</v>
      </c>
      <c r="G46" s="9">
        <v>3.5291027397902741E-2</v>
      </c>
    </row>
    <row r="47" spans="2:7">
      <c r="C47" t="s">
        <v>93</v>
      </c>
      <c r="D47" s="81">
        <v>32</v>
      </c>
      <c r="E47" s="25">
        <v>17331318</v>
      </c>
      <c r="F47" s="9">
        <v>4.5911047345767578E-2</v>
      </c>
      <c r="G47" s="9">
        <v>3.5291027397902741E-2</v>
      </c>
    </row>
    <row r="48" spans="2:7">
      <c r="B48" t="s">
        <v>57</v>
      </c>
      <c r="D48" s="81">
        <v>1</v>
      </c>
      <c r="E48" s="25">
        <v>1710000</v>
      </c>
      <c r="F48" s="9">
        <v>1.4347202295552368E-3</v>
      </c>
      <c r="G48" s="9">
        <v>3.4820004370362191E-3</v>
      </c>
    </row>
    <row r="49" spans="1:7">
      <c r="C49" t="s">
        <v>146</v>
      </c>
      <c r="D49" s="81">
        <v>1</v>
      </c>
      <c r="E49" s="25">
        <v>1710000</v>
      </c>
      <c r="F49" s="9">
        <v>1.4347202295552368E-3</v>
      </c>
      <c r="G49" s="9">
        <v>3.4820004370362191E-3</v>
      </c>
    </row>
    <row r="50" spans="1:7">
      <c r="A50" t="s">
        <v>94</v>
      </c>
      <c r="D50" s="81">
        <v>15</v>
      </c>
      <c r="E50" s="25">
        <v>7223355</v>
      </c>
      <c r="F50" s="9">
        <v>2.1520803443328552E-2</v>
      </c>
      <c r="G50" s="9">
        <v>1.4708611267174128E-2</v>
      </c>
    </row>
    <row r="51" spans="1:7">
      <c r="B51" t="s">
        <v>95</v>
      </c>
      <c r="D51" s="81">
        <v>15</v>
      </c>
      <c r="E51" s="25">
        <v>7223355</v>
      </c>
      <c r="F51" s="9">
        <v>2.1520803443328552E-2</v>
      </c>
      <c r="G51" s="9">
        <v>1.4708611267174128E-2</v>
      </c>
    </row>
    <row r="52" spans="1:7">
      <c r="C52" t="s">
        <v>98</v>
      </c>
      <c r="D52" s="81">
        <v>15</v>
      </c>
      <c r="E52" s="25">
        <v>7223355</v>
      </c>
      <c r="F52" s="9">
        <v>2.1520803443328552E-2</v>
      </c>
      <c r="G52" s="9">
        <v>1.4708611267174128E-2</v>
      </c>
    </row>
    <row r="53" spans="1:7">
      <c r="A53" t="s">
        <v>96</v>
      </c>
      <c r="D53" s="81">
        <v>8</v>
      </c>
      <c r="E53" s="25">
        <v>6449500</v>
      </c>
      <c r="F53" s="9">
        <v>1.1477761836441894E-2</v>
      </c>
      <c r="G53" s="9">
        <v>1.3132843168809997E-2</v>
      </c>
    </row>
    <row r="54" spans="1:7">
      <c r="B54" t="s">
        <v>147</v>
      </c>
      <c r="D54" s="81">
        <v>8</v>
      </c>
      <c r="E54" s="25">
        <v>6449500</v>
      </c>
      <c r="F54" s="9">
        <v>1.1477761836441894E-2</v>
      </c>
      <c r="G54" s="9">
        <v>1.3132843168809997E-2</v>
      </c>
    </row>
    <row r="55" spans="1:7">
      <c r="C55" t="s">
        <v>148</v>
      </c>
      <c r="D55" s="81">
        <v>8</v>
      </c>
      <c r="E55" s="25">
        <v>6449500</v>
      </c>
      <c r="F55" s="9">
        <v>1.1477761836441894E-2</v>
      </c>
      <c r="G55" s="9">
        <v>1.3132843168809997E-2</v>
      </c>
    </row>
    <row r="56" spans="1:7">
      <c r="A56" t="s">
        <v>99</v>
      </c>
      <c r="D56" s="81">
        <v>173</v>
      </c>
      <c r="E56" s="25">
        <v>105881156</v>
      </c>
      <c r="F56" s="9">
        <v>0.24820659971305595</v>
      </c>
      <c r="G56" s="9">
        <v>0.21560130495081878</v>
      </c>
    </row>
    <row r="57" spans="1:7">
      <c r="B57" t="s">
        <v>100</v>
      </c>
      <c r="D57" s="81">
        <v>1</v>
      </c>
      <c r="E57" s="25">
        <v>499000</v>
      </c>
      <c r="F57" s="9">
        <v>1.4347202295552368E-3</v>
      </c>
      <c r="G57" s="9">
        <v>1.0160925251936101E-3</v>
      </c>
    </row>
    <row r="58" spans="1:7">
      <c r="C58" t="s">
        <v>58</v>
      </c>
      <c r="D58" s="81">
        <v>1</v>
      </c>
      <c r="E58" s="25">
        <v>499000</v>
      </c>
      <c r="F58" s="9">
        <v>1.4347202295552368E-3</v>
      </c>
      <c r="G58" s="9">
        <v>1.0160925251936101E-3</v>
      </c>
    </row>
    <row r="59" spans="1:7">
      <c r="B59" t="s">
        <v>149</v>
      </c>
      <c r="D59" s="81">
        <v>1</v>
      </c>
      <c r="E59" s="25">
        <v>5200</v>
      </c>
      <c r="F59" s="9">
        <v>1.4347202295552368E-3</v>
      </c>
      <c r="G59" s="9">
        <v>1.0588539340694936E-5</v>
      </c>
    </row>
    <row r="60" spans="1:7">
      <c r="C60" t="s">
        <v>150</v>
      </c>
      <c r="D60" s="81">
        <v>1</v>
      </c>
      <c r="E60" s="25">
        <v>5200</v>
      </c>
      <c r="F60" s="9">
        <v>1.4347202295552368E-3</v>
      </c>
      <c r="G60" s="9">
        <v>1.0588539340694936E-5</v>
      </c>
    </row>
    <row r="61" spans="1:7">
      <c r="B61" t="s">
        <v>101</v>
      </c>
      <c r="D61" s="81">
        <v>3</v>
      </c>
      <c r="E61" s="25">
        <v>4140000</v>
      </c>
      <c r="F61" s="9">
        <v>4.30416068866571E-3</v>
      </c>
      <c r="G61" s="9">
        <v>8.4301063212455837E-3</v>
      </c>
    </row>
    <row r="62" spans="1:7">
      <c r="C62" t="s">
        <v>151</v>
      </c>
      <c r="D62" s="81">
        <v>3</v>
      </c>
      <c r="E62" s="25">
        <v>4140000</v>
      </c>
      <c r="F62" s="9">
        <v>4.30416068866571E-3</v>
      </c>
      <c r="G62" s="9">
        <v>8.4301063212455837E-3</v>
      </c>
    </row>
    <row r="63" spans="1:7">
      <c r="B63" t="s">
        <v>27</v>
      </c>
      <c r="D63" s="81">
        <v>72</v>
      </c>
      <c r="E63" s="25">
        <v>41074774</v>
      </c>
      <c r="F63" s="9">
        <v>0.10329985652797705</v>
      </c>
      <c r="G63" s="9">
        <v>8.3638819309452592E-2</v>
      </c>
    </row>
    <row r="64" spans="1:7">
      <c r="C64" t="s">
        <v>102</v>
      </c>
      <c r="D64" s="81">
        <v>17</v>
      </c>
      <c r="E64" s="25">
        <v>8549700</v>
      </c>
      <c r="F64" s="9">
        <v>2.4390243902439025E-2</v>
      </c>
      <c r="G64" s="9">
        <v>1.7409391307911439E-2</v>
      </c>
    </row>
    <row r="65" spans="2:7">
      <c r="C65" t="s">
        <v>103</v>
      </c>
      <c r="D65" s="81">
        <v>8</v>
      </c>
      <c r="E65" s="25">
        <v>5512189</v>
      </c>
      <c r="F65" s="9">
        <v>1.1477761836441894E-2</v>
      </c>
      <c r="G65" s="9">
        <v>1.1224236553816514E-2</v>
      </c>
    </row>
    <row r="66" spans="2:7">
      <c r="C66" t="s">
        <v>156</v>
      </c>
      <c r="D66" s="81">
        <v>8</v>
      </c>
      <c r="E66" s="25">
        <v>4575900</v>
      </c>
      <c r="F66" s="9">
        <v>1.1477761836441894E-2</v>
      </c>
      <c r="G66" s="9">
        <v>9.317710994054991E-3</v>
      </c>
    </row>
    <row r="67" spans="2:7">
      <c r="C67" t="s">
        <v>158</v>
      </c>
      <c r="D67" s="81">
        <v>1</v>
      </c>
      <c r="E67" s="25">
        <v>460000</v>
      </c>
      <c r="F67" s="9">
        <v>1.4347202295552368E-3</v>
      </c>
      <c r="G67" s="9">
        <v>9.3667848013839815E-4</v>
      </c>
    </row>
    <row r="68" spans="2:7">
      <c r="C68" t="s">
        <v>50</v>
      </c>
      <c r="D68" s="81">
        <v>17</v>
      </c>
      <c r="E68" s="25">
        <v>8588900</v>
      </c>
      <c r="F68" s="9">
        <v>2.4390243902439025E-2</v>
      </c>
      <c r="G68" s="9">
        <v>1.7489212604479755E-2</v>
      </c>
    </row>
    <row r="69" spans="2:7">
      <c r="C69" t="s">
        <v>153</v>
      </c>
      <c r="D69" s="81">
        <v>12</v>
      </c>
      <c r="E69" s="25">
        <v>6743585</v>
      </c>
      <c r="F69" s="9">
        <v>1.721664275466284E-2</v>
      </c>
      <c r="G69" s="9">
        <v>1.3731675974965434E-2</v>
      </c>
    </row>
    <row r="70" spans="2:7">
      <c r="C70" t="s">
        <v>155</v>
      </c>
      <c r="D70" s="81">
        <v>3</v>
      </c>
      <c r="E70" s="25">
        <v>1395000</v>
      </c>
      <c r="F70" s="9">
        <v>4.30416068866571E-3</v>
      </c>
      <c r="G70" s="9">
        <v>2.8405793038979682E-3</v>
      </c>
    </row>
    <row r="71" spans="2:7">
      <c r="C71" t="s">
        <v>70</v>
      </c>
      <c r="D71" s="81">
        <v>6</v>
      </c>
      <c r="E71" s="25">
        <v>5249500</v>
      </c>
      <c r="F71" s="9">
        <v>8.60832137733142E-3</v>
      </c>
      <c r="G71" s="9">
        <v>1.068933409018809E-2</v>
      </c>
    </row>
    <row r="72" spans="2:7">
      <c r="B72" t="s">
        <v>73</v>
      </c>
      <c r="D72" s="81">
        <v>1</v>
      </c>
      <c r="E72" s="25">
        <v>285500</v>
      </c>
      <c r="F72" s="9">
        <v>1.4347202295552368E-3</v>
      </c>
      <c r="G72" s="9">
        <v>5.8135153495546233E-4</v>
      </c>
    </row>
    <row r="73" spans="2:7">
      <c r="C73" t="s">
        <v>70</v>
      </c>
      <c r="D73" s="81">
        <v>1</v>
      </c>
      <c r="E73" s="25">
        <v>285500</v>
      </c>
      <c r="F73" s="9">
        <v>1.4347202295552368E-3</v>
      </c>
      <c r="G73" s="9">
        <v>5.8135153495546233E-4</v>
      </c>
    </row>
    <row r="74" spans="2:7">
      <c r="B74" t="s">
        <v>160</v>
      </c>
      <c r="D74" s="81">
        <v>58</v>
      </c>
      <c r="E74" s="25">
        <v>39994087</v>
      </c>
      <c r="F74" s="9">
        <v>8.3213773314203723E-2</v>
      </c>
      <c r="G74" s="9">
        <v>8.1438262229745359E-2</v>
      </c>
    </row>
    <row r="75" spans="2:7">
      <c r="C75" t="s">
        <v>123</v>
      </c>
      <c r="D75" s="81">
        <v>16</v>
      </c>
      <c r="E75" s="25">
        <v>7644950</v>
      </c>
      <c r="F75" s="9">
        <v>2.2955523672883789E-2</v>
      </c>
      <c r="G75" s="9">
        <v>1.5567087275508797E-2</v>
      </c>
    </row>
    <row r="76" spans="2:7">
      <c r="C76" t="s">
        <v>106</v>
      </c>
      <c r="D76" s="81">
        <v>23</v>
      </c>
      <c r="E76" s="25">
        <v>23013637</v>
      </c>
      <c r="F76" s="9">
        <v>3.2998565279770443E-2</v>
      </c>
      <c r="G76" s="9">
        <v>4.6861692451340878E-2</v>
      </c>
    </row>
    <row r="77" spans="2:7">
      <c r="C77" t="s">
        <v>128</v>
      </c>
      <c r="D77" s="81">
        <v>1</v>
      </c>
      <c r="E77" s="25">
        <v>400000</v>
      </c>
      <c r="F77" s="9">
        <v>1.4347202295552368E-3</v>
      </c>
      <c r="G77" s="9">
        <v>8.1450302620730266E-4</v>
      </c>
    </row>
    <row r="78" spans="2:7">
      <c r="C78" t="s">
        <v>162</v>
      </c>
      <c r="D78" s="81">
        <v>11</v>
      </c>
      <c r="E78" s="25">
        <v>6120000</v>
      </c>
      <c r="F78" s="9">
        <v>1.5781922525107604E-2</v>
      </c>
      <c r="G78" s="9">
        <v>1.2461896300971732E-2</v>
      </c>
    </row>
    <row r="79" spans="2:7">
      <c r="C79" t="s">
        <v>70</v>
      </c>
      <c r="D79" s="81">
        <v>7</v>
      </c>
      <c r="E79" s="25">
        <v>2815500</v>
      </c>
      <c r="F79" s="9">
        <v>1.0043041606886656E-2</v>
      </c>
      <c r="G79" s="9">
        <v>5.7330831757166521E-3</v>
      </c>
    </row>
    <row r="80" spans="2:7">
      <c r="B80" t="s">
        <v>95</v>
      </c>
      <c r="D80" s="81">
        <v>37</v>
      </c>
      <c r="E80" s="25">
        <v>19882595</v>
      </c>
      <c r="F80" s="9">
        <v>5.308464849354376E-2</v>
      </c>
      <c r="G80" s="9">
        <v>4.0486084490885463E-2</v>
      </c>
    </row>
    <row r="81" spans="1:7">
      <c r="C81" t="s">
        <v>123</v>
      </c>
      <c r="D81" s="81">
        <v>1</v>
      </c>
      <c r="E81" s="25">
        <v>435000</v>
      </c>
      <c r="F81" s="9">
        <v>1.4347202295552368E-3</v>
      </c>
      <c r="G81" s="9">
        <v>8.8577204100044171E-4</v>
      </c>
    </row>
    <row r="82" spans="1:7">
      <c r="C82" t="s">
        <v>104</v>
      </c>
      <c r="D82" s="81">
        <v>7</v>
      </c>
      <c r="E82" s="25">
        <v>3065000</v>
      </c>
      <c r="F82" s="9">
        <v>1.0043041606886656E-2</v>
      </c>
      <c r="G82" s="9">
        <v>6.2411294383134574E-3</v>
      </c>
    </row>
    <row r="83" spans="1:7">
      <c r="C83" t="s">
        <v>105</v>
      </c>
      <c r="D83" s="81">
        <v>17</v>
      </c>
      <c r="E83" s="25">
        <v>9636800</v>
      </c>
      <c r="F83" s="9">
        <v>2.4390243902439025E-2</v>
      </c>
      <c r="G83" s="9">
        <v>1.9623006907386338E-2</v>
      </c>
    </row>
    <row r="84" spans="1:7">
      <c r="C84" t="s">
        <v>158</v>
      </c>
      <c r="D84" s="81">
        <v>12</v>
      </c>
      <c r="E84" s="25">
        <v>6745795</v>
      </c>
      <c r="F84" s="9">
        <v>1.721664275466284E-2</v>
      </c>
      <c r="G84" s="9">
        <v>1.3736176104185229E-2</v>
      </c>
    </row>
    <row r="85" spans="1:7">
      <c r="A85" t="s">
        <v>166</v>
      </c>
      <c r="D85" s="81">
        <v>2</v>
      </c>
      <c r="E85" s="25">
        <v>733000</v>
      </c>
      <c r="F85" s="9">
        <v>2.8694404591104736E-3</v>
      </c>
      <c r="G85" s="9">
        <v>1.4925767955248823E-3</v>
      </c>
    </row>
    <row r="86" spans="1:7">
      <c r="B86" t="s">
        <v>167</v>
      </c>
      <c r="D86" s="81">
        <v>1</v>
      </c>
      <c r="E86" s="25">
        <v>18000</v>
      </c>
      <c r="F86" s="9">
        <v>1.4347202295552368E-3</v>
      </c>
      <c r="G86" s="9">
        <v>3.6652636179328626E-5</v>
      </c>
    </row>
    <row r="87" spans="1:7">
      <c r="C87" t="s">
        <v>82</v>
      </c>
      <c r="D87" s="81">
        <v>1</v>
      </c>
      <c r="E87" s="25">
        <v>18000</v>
      </c>
      <c r="F87" s="9">
        <v>1.4347202295552368E-3</v>
      </c>
      <c r="G87" s="9">
        <v>3.6652636179328626E-5</v>
      </c>
    </row>
    <row r="88" spans="1:7">
      <c r="B88" t="s">
        <v>78</v>
      </c>
      <c r="D88" s="81">
        <v>1</v>
      </c>
      <c r="E88" s="25">
        <v>715000</v>
      </c>
      <c r="F88" s="9">
        <v>1.4347202295552368E-3</v>
      </c>
      <c r="G88" s="9">
        <v>1.4559241593455536E-3</v>
      </c>
    </row>
    <row r="89" spans="1:7">
      <c r="C89" t="s">
        <v>70</v>
      </c>
      <c r="D89" s="81">
        <v>1</v>
      </c>
      <c r="E89" s="25">
        <v>715000</v>
      </c>
      <c r="F89" s="9">
        <v>1.4347202295552368E-3</v>
      </c>
      <c r="G89" s="9">
        <v>1.4559241593455536E-3</v>
      </c>
    </row>
    <row r="90" spans="1:7">
      <c r="A90" t="s">
        <v>40</v>
      </c>
      <c r="D90" s="81">
        <v>127</v>
      </c>
      <c r="E90" s="25">
        <v>109957401.96000001</v>
      </c>
      <c r="F90" s="9">
        <v>0.18220946915351507</v>
      </c>
      <c r="G90" s="9">
        <v>0.22390159162578202</v>
      </c>
    </row>
    <row r="91" spans="1:7">
      <c r="B91" t="s">
        <v>100</v>
      </c>
      <c r="D91" s="81">
        <v>2</v>
      </c>
      <c r="E91" s="25">
        <v>800000</v>
      </c>
      <c r="F91" s="9">
        <v>2.8694404591104736E-3</v>
      </c>
      <c r="G91" s="9">
        <v>1.6290060524146053E-3</v>
      </c>
    </row>
    <row r="92" spans="1:7">
      <c r="C92" t="s">
        <v>70</v>
      </c>
      <c r="D92" s="81">
        <v>2</v>
      </c>
      <c r="E92" s="25">
        <v>800000</v>
      </c>
      <c r="F92" s="9">
        <v>2.8694404591104736E-3</v>
      </c>
      <c r="G92" s="9">
        <v>1.6290060524146053E-3</v>
      </c>
    </row>
    <row r="93" spans="1:7">
      <c r="B93" t="s">
        <v>149</v>
      </c>
      <c r="D93" s="81">
        <v>2</v>
      </c>
      <c r="E93" s="25">
        <v>783500</v>
      </c>
      <c r="F93" s="9">
        <v>2.8694404591104736E-3</v>
      </c>
      <c r="G93" s="9">
        <v>1.5954078025835542E-3</v>
      </c>
    </row>
    <row r="94" spans="1:7">
      <c r="C94" t="s">
        <v>168</v>
      </c>
      <c r="D94" s="81">
        <v>2</v>
      </c>
      <c r="E94" s="25">
        <v>783500</v>
      </c>
      <c r="F94" s="9">
        <v>2.8694404591104736E-3</v>
      </c>
      <c r="G94" s="9">
        <v>1.5954078025835542E-3</v>
      </c>
    </row>
    <row r="95" spans="1:7">
      <c r="B95" t="s">
        <v>101</v>
      </c>
      <c r="D95" s="81">
        <v>1</v>
      </c>
      <c r="E95" s="25">
        <v>335000</v>
      </c>
      <c r="F95" s="9">
        <v>1.4347202295552368E-3</v>
      </c>
      <c r="G95" s="9">
        <v>6.8214628444861604E-4</v>
      </c>
    </row>
    <row r="96" spans="1:7">
      <c r="C96" t="s">
        <v>169</v>
      </c>
      <c r="D96" s="81">
        <v>1</v>
      </c>
      <c r="E96" s="25">
        <v>335000</v>
      </c>
      <c r="F96" s="9">
        <v>1.4347202295552368E-3</v>
      </c>
      <c r="G96" s="9">
        <v>6.8214628444861604E-4</v>
      </c>
    </row>
    <row r="97" spans="1:7">
      <c r="B97" t="s">
        <v>78</v>
      </c>
      <c r="D97" s="81">
        <v>7</v>
      </c>
      <c r="E97" s="25">
        <v>14302000</v>
      </c>
      <c r="F97" s="9">
        <v>1.0043041606886656E-2</v>
      </c>
      <c r="G97" s="9">
        <v>2.912255570204211E-2</v>
      </c>
    </row>
    <row r="98" spans="1:7">
      <c r="C98" t="s">
        <v>107</v>
      </c>
      <c r="D98" s="81">
        <v>7</v>
      </c>
      <c r="E98" s="25">
        <v>14302000</v>
      </c>
      <c r="F98" s="9">
        <v>1.0043041606886656E-2</v>
      </c>
      <c r="G98" s="9">
        <v>2.912255570204211E-2</v>
      </c>
    </row>
    <row r="99" spans="1:7">
      <c r="B99" t="s">
        <v>27</v>
      </c>
      <c r="D99" s="81">
        <v>42</v>
      </c>
      <c r="E99" s="25">
        <v>45356788.960000001</v>
      </c>
      <c r="F99" s="9">
        <v>6.0258249641319941E-2</v>
      </c>
      <c r="G99" s="9">
        <v>9.2358104667414953E-2</v>
      </c>
    </row>
    <row r="100" spans="1:7">
      <c r="C100" t="s">
        <v>108</v>
      </c>
      <c r="D100" s="81">
        <v>2</v>
      </c>
      <c r="E100" s="25">
        <v>1768177</v>
      </c>
      <c r="F100" s="9">
        <v>2.8694404591104736E-3</v>
      </c>
      <c r="G100" s="9">
        <v>3.6004637934253748E-3</v>
      </c>
    </row>
    <row r="101" spans="1:7">
      <c r="C101" t="s">
        <v>34</v>
      </c>
      <c r="D101" s="81">
        <v>11</v>
      </c>
      <c r="E101" s="25">
        <v>13647968.960000001</v>
      </c>
      <c r="F101" s="9">
        <v>1.5781922525107604E-2</v>
      </c>
      <c r="G101" s="9">
        <v>2.7790780048758335E-2</v>
      </c>
    </row>
    <row r="102" spans="1:7">
      <c r="C102" t="s">
        <v>109</v>
      </c>
      <c r="D102" s="81">
        <v>3</v>
      </c>
      <c r="E102" s="25">
        <v>14765035</v>
      </c>
      <c r="F102" s="9">
        <v>4.30416068866571E-3</v>
      </c>
      <c r="G102" s="9">
        <v>3.0065414223891855E-2</v>
      </c>
    </row>
    <row r="103" spans="1:7">
      <c r="C103" t="s">
        <v>70</v>
      </c>
      <c r="D103" s="81">
        <v>26</v>
      </c>
      <c r="E103" s="25">
        <v>15175608</v>
      </c>
      <c r="F103" s="9">
        <v>3.7302725968436153E-2</v>
      </c>
      <c r="G103" s="9">
        <v>3.090144660133938E-2</v>
      </c>
    </row>
    <row r="104" spans="1:7">
      <c r="B104" t="s">
        <v>89</v>
      </c>
      <c r="D104" s="81">
        <v>47</v>
      </c>
      <c r="E104" s="25">
        <v>32847400</v>
      </c>
      <c r="F104" s="9">
        <v>6.7431850789096123E-2</v>
      </c>
      <c r="G104" s="9">
        <v>6.6885766757604381E-2</v>
      </c>
    </row>
    <row r="105" spans="1:7">
      <c r="C105" t="s">
        <v>110</v>
      </c>
      <c r="D105" s="81">
        <v>47</v>
      </c>
      <c r="E105" s="25">
        <v>32847400</v>
      </c>
      <c r="F105" s="9">
        <v>6.7431850789096123E-2</v>
      </c>
      <c r="G105" s="9">
        <v>6.6885766757604381E-2</v>
      </c>
    </row>
    <row r="106" spans="1:7">
      <c r="B106" t="s">
        <v>95</v>
      </c>
      <c r="D106" s="81">
        <v>26</v>
      </c>
      <c r="E106" s="25">
        <v>15532713</v>
      </c>
      <c r="F106" s="9">
        <v>3.7302725968436153E-2</v>
      </c>
      <c r="G106" s="9">
        <v>3.1628604359273782E-2</v>
      </c>
    </row>
    <row r="107" spans="1:7">
      <c r="C107" t="s">
        <v>111</v>
      </c>
      <c r="D107" s="81">
        <v>26</v>
      </c>
      <c r="E107" s="25">
        <v>15532713</v>
      </c>
      <c r="F107" s="9">
        <v>3.7302725968436153E-2</v>
      </c>
      <c r="G107" s="9">
        <v>3.1628604359273782E-2</v>
      </c>
    </row>
    <row r="108" spans="1:7">
      <c r="A108" t="s">
        <v>55</v>
      </c>
      <c r="D108" s="81">
        <v>5</v>
      </c>
      <c r="E108" s="25">
        <v>2267400</v>
      </c>
      <c r="F108" s="9">
        <v>7.1736011477761836E-3</v>
      </c>
      <c r="G108" s="9">
        <v>4.6170104040560954E-3</v>
      </c>
    </row>
    <row r="109" spans="1:7">
      <c r="B109" t="s">
        <v>97</v>
      </c>
      <c r="D109" s="81">
        <v>5</v>
      </c>
      <c r="E109" s="25">
        <v>2267400</v>
      </c>
      <c r="F109" s="9">
        <v>7.1736011477761836E-3</v>
      </c>
      <c r="G109" s="9">
        <v>4.6170104040560954E-3</v>
      </c>
    </row>
    <row r="110" spans="1:7">
      <c r="C110" t="s">
        <v>70</v>
      </c>
      <c r="D110" s="81">
        <v>5</v>
      </c>
      <c r="E110" s="25">
        <v>2267400</v>
      </c>
      <c r="F110" s="9">
        <v>7.1736011477761836E-3</v>
      </c>
      <c r="G110" s="9">
        <v>4.6170104040560954E-3</v>
      </c>
    </row>
    <row r="111" spans="1:7">
      <c r="A111" t="s">
        <v>112</v>
      </c>
      <c r="D111" s="81">
        <v>1</v>
      </c>
      <c r="E111" s="25">
        <v>1230000</v>
      </c>
      <c r="F111" s="9">
        <v>1.4347202295552368E-3</v>
      </c>
      <c r="G111" s="9">
        <v>2.5045968055874557E-3</v>
      </c>
    </row>
    <row r="112" spans="1:7">
      <c r="B112" t="s">
        <v>95</v>
      </c>
      <c r="D112" s="81">
        <v>1</v>
      </c>
      <c r="E112" s="25">
        <v>1230000</v>
      </c>
      <c r="F112" s="9">
        <v>1.4347202295552368E-3</v>
      </c>
      <c r="G112" s="9">
        <v>2.5045968055874557E-3</v>
      </c>
    </row>
    <row r="113" spans="1:7">
      <c r="C113" t="s">
        <v>71</v>
      </c>
      <c r="D113" s="81">
        <v>1</v>
      </c>
      <c r="E113" s="25">
        <v>1230000</v>
      </c>
      <c r="F113" s="9">
        <v>1.4347202295552368E-3</v>
      </c>
      <c r="G113" s="9">
        <v>2.5045968055874557E-3</v>
      </c>
    </row>
    <row r="114" spans="1:7">
      <c r="A114" t="s">
        <v>113</v>
      </c>
      <c r="D114" s="81">
        <v>30</v>
      </c>
      <c r="E114" s="25">
        <v>26016189</v>
      </c>
      <c r="F114" s="9">
        <v>4.3041606886657105E-2</v>
      </c>
      <c r="G114" s="9">
        <v>5.297566167720285E-2</v>
      </c>
    </row>
    <row r="115" spans="1:7">
      <c r="B115" t="s">
        <v>73</v>
      </c>
      <c r="D115" s="81">
        <v>30</v>
      </c>
      <c r="E115" s="25">
        <v>26016189</v>
      </c>
      <c r="F115" s="9">
        <v>4.3041606886657105E-2</v>
      </c>
      <c r="G115" s="9">
        <v>5.297566167720285E-2</v>
      </c>
    </row>
    <row r="116" spans="1:7">
      <c r="C116" t="s">
        <v>114</v>
      </c>
      <c r="D116" s="81">
        <v>30</v>
      </c>
      <c r="E116" s="25">
        <v>26016189</v>
      </c>
      <c r="F116" s="9">
        <v>4.3041606886657105E-2</v>
      </c>
      <c r="G116" s="9">
        <v>5.297566167720285E-2</v>
      </c>
    </row>
    <row r="117" spans="1:7">
      <c r="A117" t="s">
        <v>31</v>
      </c>
      <c r="D117" s="81">
        <v>697</v>
      </c>
      <c r="E117" s="25">
        <v>491097009.00999999</v>
      </c>
      <c r="F117" s="9">
        <v>1</v>
      </c>
      <c r="G11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32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9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180</v>
      </c>
      <c r="C5" s="81">
        <v>2</v>
      </c>
      <c r="D5" s="25">
        <v>625000</v>
      </c>
      <c r="E5" s="9">
        <v>1.8018018018018018E-2</v>
      </c>
      <c r="F5" s="9">
        <v>3.4708110482968356E-3</v>
      </c>
    </row>
    <row r="6" spans="1:6">
      <c r="B6" t="s">
        <v>41</v>
      </c>
      <c r="C6" s="81">
        <v>1</v>
      </c>
      <c r="D6" s="25">
        <v>500000</v>
      </c>
      <c r="E6" s="9">
        <v>9.0090090090090089E-3</v>
      </c>
      <c r="F6" s="9">
        <v>2.7766488386374685E-3</v>
      </c>
    </row>
    <row r="7" spans="1:6">
      <c r="B7" t="s">
        <v>94</v>
      </c>
      <c r="C7" s="81">
        <v>1</v>
      </c>
      <c r="D7" s="25">
        <v>125000</v>
      </c>
      <c r="E7" s="9">
        <v>9.0090090090090089E-3</v>
      </c>
      <c r="F7" s="9">
        <v>6.9416220965936714E-4</v>
      </c>
    </row>
    <row r="8" spans="1:6">
      <c r="C8" s="81"/>
      <c r="D8" s="25"/>
      <c r="E8" s="9"/>
      <c r="F8" s="9"/>
    </row>
    <row r="9" spans="1:6">
      <c r="A9" t="s">
        <v>216</v>
      </c>
      <c r="C9" s="81">
        <v>2</v>
      </c>
      <c r="D9" s="25">
        <v>650669</v>
      </c>
      <c r="E9" s="9">
        <v>1.8018018018018018E-2</v>
      </c>
      <c r="F9" s="9">
        <v>3.6133586463748058E-3</v>
      </c>
    </row>
    <row r="10" spans="1:6">
      <c r="B10" t="s">
        <v>39</v>
      </c>
      <c r="C10" s="81">
        <v>1</v>
      </c>
      <c r="D10" s="25">
        <v>348000</v>
      </c>
      <c r="E10" s="9">
        <v>9.0090090090090089E-3</v>
      </c>
      <c r="F10" s="9">
        <v>1.932547591691678E-3</v>
      </c>
    </row>
    <row r="11" spans="1:6">
      <c r="B11" t="s">
        <v>166</v>
      </c>
      <c r="C11" s="81">
        <v>1</v>
      </c>
      <c r="D11" s="25">
        <v>302669</v>
      </c>
      <c r="E11" s="9">
        <v>9.0090090090090089E-3</v>
      </c>
      <c r="F11" s="9">
        <v>1.6808110546831278E-3</v>
      </c>
    </row>
    <row r="12" spans="1:6">
      <c r="C12" s="81"/>
      <c r="D12" s="25"/>
      <c r="E12" s="9"/>
      <c r="F12" s="9"/>
    </row>
    <row r="13" spans="1:6">
      <c r="A13" t="s">
        <v>311</v>
      </c>
      <c r="C13" s="81">
        <v>1</v>
      </c>
      <c r="D13" s="25">
        <v>645000</v>
      </c>
      <c r="E13" s="9">
        <v>9.0090090090090089E-3</v>
      </c>
      <c r="F13" s="9">
        <v>3.5818770018423342E-3</v>
      </c>
    </row>
    <row r="14" spans="1:6">
      <c r="B14" t="s">
        <v>40</v>
      </c>
      <c r="C14" s="81">
        <v>1</v>
      </c>
      <c r="D14" s="25">
        <v>645000</v>
      </c>
      <c r="E14" s="9">
        <v>9.0090090090090089E-3</v>
      </c>
      <c r="F14" s="9">
        <v>3.5818770018423342E-3</v>
      </c>
    </row>
    <row r="15" spans="1:6">
      <c r="C15" s="81"/>
      <c r="D15" s="25"/>
      <c r="E15" s="9"/>
      <c r="F15" s="9"/>
    </row>
    <row r="16" spans="1:6">
      <c r="A16" t="s">
        <v>220</v>
      </c>
      <c r="C16" s="81">
        <v>2</v>
      </c>
      <c r="D16" s="25">
        <v>1242000</v>
      </c>
      <c r="E16" s="9">
        <v>1.8018018018018018E-2</v>
      </c>
      <c r="F16" s="9">
        <v>6.8971957151754719E-3</v>
      </c>
    </row>
    <row r="17" spans="1:6">
      <c r="B17" t="s">
        <v>39</v>
      </c>
      <c r="C17" s="81">
        <v>2</v>
      </c>
      <c r="D17" s="25">
        <v>1242000</v>
      </c>
      <c r="E17" s="9">
        <v>1.8018018018018018E-2</v>
      </c>
      <c r="F17" s="9">
        <v>6.8971957151754719E-3</v>
      </c>
    </row>
    <row r="18" spans="1:6">
      <c r="C18" s="81"/>
      <c r="D18" s="25"/>
      <c r="E18" s="9"/>
      <c r="F18" s="9"/>
    </row>
    <row r="19" spans="1:6">
      <c r="A19" t="s">
        <v>184</v>
      </c>
      <c r="C19" s="81">
        <v>2</v>
      </c>
      <c r="D19" s="25">
        <v>934758</v>
      </c>
      <c r="E19" s="9">
        <v>1.8018018018018018E-2</v>
      </c>
      <c r="F19" s="9">
        <v>5.1909894302141655E-3</v>
      </c>
    </row>
    <row r="20" spans="1:6">
      <c r="B20" t="s">
        <v>41</v>
      </c>
      <c r="C20" s="81">
        <v>1</v>
      </c>
      <c r="D20" s="25">
        <v>693000</v>
      </c>
      <c r="E20" s="9">
        <v>9.0090090090090089E-3</v>
      </c>
      <c r="F20" s="9">
        <v>3.8484352903515313E-3</v>
      </c>
    </row>
    <row r="21" spans="1:6">
      <c r="B21" t="s">
        <v>40</v>
      </c>
      <c r="C21" s="81">
        <v>1</v>
      </c>
      <c r="D21" s="25">
        <v>241758</v>
      </c>
      <c r="E21" s="9">
        <v>9.0090090090090089E-3</v>
      </c>
      <c r="F21" s="9">
        <v>1.3425541398626342E-3</v>
      </c>
    </row>
    <row r="22" spans="1:6">
      <c r="C22" s="81"/>
      <c r="D22" s="25"/>
      <c r="E22" s="9"/>
      <c r="F22" s="9"/>
    </row>
    <row r="23" spans="1:6">
      <c r="A23" t="s">
        <v>276</v>
      </c>
      <c r="C23" s="81">
        <v>1</v>
      </c>
      <c r="D23" s="25">
        <v>50000</v>
      </c>
      <c r="E23" s="9">
        <v>9.0090090090090089E-3</v>
      </c>
      <c r="F23" s="9">
        <v>2.7766488386374684E-4</v>
      </c>
    </row>
    <row r="24" spans="1:6">
      <c r="B24" t="s">
        <v>99</v>
      </c>
      <c r="C24" s="81">
        <v>1</v>
      </c>
      <c r="D24" s="25">
        <v>50000</v>
      </c>
      <c r="E24" s="9">
        <v>9.0090090090090089E-3</v>
      </c>
      <c r="F24" s="9">
        <v>2.7766488386374684E-4</v>
      </c>
    </row>
    <row r="25" spans="1:6">
      <c r="C25" s="81"/>
      <c r="D25" s="25"/>
      <c r="E25" s="9"/>
      <c r="F25" s="9"/>
    </row>
    <row r="26" spans="1:6">
      <c r="A26" t="s">
        <v>230</v>
      </c>
      <c r="C26" s="81">
        <v>3</v>
      </c>
      <c r="D26" s="25">
        <v>217800</v>
      </c>
      <c r="E26" s="9">
        <v>2.7027027027027029E-2</v>
      </c>
      <c r="F26" s="9">
        <v>1.2095082341104812E-3</v>
      </c>
    </row>
    <row r="27" spans="1:6">
      <c r="B27" t="s">
        <v>39</v>
      </c>
      <c r="C27" s="81">
        <v>1</v>
      </c>
      <c r="D27" s="25">
        <v>30800</v>
      </c>
      <c r="E27" s="9">
        <v>9.0090090090090089E-3</v>
      </c>
      <c r="F27" s="9">
        <v>1.7104156846006806E-4</v>
      </c>
    </row>
    <row r="28" spans="1:6">
      <c r="B28" t="s">
        <v>40</v>
      </c>
      <c r="C28" s="81">
        <v>2</v>
      </c>
      <c r="D28" s="25">
        <v>187000</v>
      </c>
      <c r="E28" s="9">
        <v>1.8018018018018018E-2</v>
      </c>
      <c r="F28" s="9">
        <v>1.0384666656504131E-3</v>
      </c>
    </row>
    <row r="29" spans="1:6">
      <c r="C29" s="81"/>
      <c r="D29" s="25"/>
      <c r="E29" s="9"/>
      <c r="F29" s="9"/>
    </row>
    <row r="30" spans="1:6">
      <c r="A30" t="s">
        <v>232</v>
      </c>
      <c r="C30" s="81">
        <v>1</v>
      </c>
      <c r="D30" s="25">
        <v>259462</v>
      </c>
      <c r="E30" s="9">
        <v>9.0090090090090089E-3</v>
      </c>
      <c r="F30" s="9">
        <v>1.4408697219411098E-3</v>
      </c>
    </row>
    <row r="31" spans="1:6">
      <c r="B31" t="s">
        <v>39</v>
      </c>
      <c r="C31" s="81">
        <v>1</v>
      </c>
      <c r="D31" s="25">
        <v>259462</v>
      </c>
      <c r="E31" s="9">
        <v>9.0090090090090089E-3</v>
      </c>
      <c r="F31" s="9">
        <v>1.4408697219411098E-3</v>
      </c>
    </row>
    <row r="32" spans="1:6">
      <c r="C32" s="81"/>
      <c r="D32" s="25"/>
      <c r="E32" s="9"/>
      <c r="F32" s="9"/>
    </row>
    <row r="33" spans="1:6">
      <c r="A33" t="s">
        <v>236</v>
      </c>
      <c r="C33" s="81">
        <v>4</v>
      </c>
      <c r="D33" s="25">
        <v>2967500</v>
      </c>
      <c r="E33" s="9">
        <v>3.6036036036036036E-2</v>
      </c>
      <c r="F33" s="9">
        <v>1.6479410857313376E-2</v>
      </c>
    </row>
    <row r="34" spans="1:6">
      <c r="B34" t="s">
        <v>39</v>
      </c>
      <c r="C34" s="81">
        <v>4</v>
      </c>
      <c r="D34" s="25">
        <v>2967500</v>
      </c>
      <c r="E34" s="9">
        <v>3.6036036036036036E-2</v>
      </c>
      <c r="F34" s="9">
        <v>1.6479410857313376E-2</v>
      </c>
    </row>
    <row r="35" spans="1:6">
      <c r="C35" s="81"/>
      <c r="D35" s="25"/>
      <c r="E35" s="9"/>
      <c r="F35" s="9"/>
    </row>
    <row r="36" spans="1:6">
      <c r="A36" t="s">
        <v>285</v>
      </c>
      <c r="C36" s="81">
        <v>1</v>
      </c>
      <c r="D36" s="25">
        <v>557946</v>
      </c>
      <c r="E36" s="9">
        <v>9.0090090090090089E-3</v>
      </c>
      <c r="F36" s="9">
        <v>3.098440225844842E-3</v>
      </c>
    </row>
    <row r="37" spans="1:6">
      <c r="B37" t="s">
        <v>99</v>
      </c>
      <c r="C37" s="81">
        <v>1</v>
      </c>
      <c r="D37" s="25">
        <v>557946</v>
      </c>
      <c r="E37" s="9">
        <v>9.0090090090090089E-3</v>
      </c>
      <c r="F37" s="9">
        <v>3.098440225844842E-3</v>
      </c>
    </row>
    <row r="38" spans="1:6">
      <c r="C38" s="81"/>
      <c r="D38" s="25"/>
      <c r="E38" s="9"/>
      <c r="F38" s="9"/>
    </row>
    <row r="39" spans="1:6">
      <c r="A39" t="s">
        <v>354</v>
      </c>
      <c r="C39" s="81">
        <v>1</v>
      </c>
      <c r="D39" s="25">
        <v>294000</v>
      </c>
      <c r="E39" s="9">
        <v>9.0090090090090089E-3</v>
      </c>
      <c r="F39" s="9">
        <v>1.6326695171188315E-3</v>
      </c>
    </row>
    <row r="40" spans="1:6">
      <c r="B40" t="s">
        <v>55</v>
      </c>
      <c r="C40" s="81">
        <v>1</v>
      </c>
      <c r="D40" s="25">
        <v>294000</v>
      </c>
      <c r="E40" s="9">
        <v>9.0090090090090089E-3</v>
      </c>
      <c r="F40" s="9">
        <v>1.6326695171188315E-3</v>
      </c>
    </row>
    <row r="41" spans="1:6">
      <c r="C41" s="81"/>
      <c r="D41" s="25"/>
      <c r="E41" s="9"/>
      <c r="F41" s="9"/>
    </row>
    <row r="42" spans="1:6">
      <c r="A42" t="s">
        <v>243</v>
      </c>
      <c r="C42" s="81">
        <v>2</v>
      </c>
      <c r="D42" s="25">
        <v>2300000</v>
      </c>
      <c r="E42" s="9">
        <v>1.8018018018018018E-2</v>
      </c>
      <c r="F42" s="9">
        <v>1.2772584657732355E-2</v>
      </c>
    </row>
    <row r="43" spans="1:6">
      <c r="B43" t="s">
        <v>39</v>
      </c>
      <c r="C43" s="81">
        <v>1</v>
      </c>
      <c r="D43" s="25">
        <v>600000</v>
      </c>
      <c r="E43" s="9">
        <v>9.0090090090090089E-3</v>
      </c>
      <c r="F43" s="9">
        <v>3.3319786063649619E-3</v>
      </c>
    </row>
    <row r="44" spans="1:6">
      <c r="B44" t="s">
        <v>40</v>
      </c>
      <c r="C44" s="81">
        <v>1</v>
      </c>
      <c r="D44" s="25">
        <v>1700000</v>
      </c>
      <c r="E44" s="9">
        <v>9.0090090090090089E-3</v>
      </c>
      <c r="F44" s="9">
        <v>9.4406060513673919E-3</v>
      </c>
    </row>
    <row r="45" spans="1:6">
      <c r="C45" s="81"/>
      <c r="D45" s="25"/>
      <c r="E45" s="9"/>
      <c r="F45" s="9"/>
    </row>
    <row r="46" spans="1:6">
      <c r="A46" t="s">
        <v>245</v>
      </c>
      <c r="C46" s="81">
        <v>2</v>
      </c>
      <c r="D46" s="25">
        <v>1411000</v>
      </c>
      <c r="E46" s="9">
        <v>1.8018018018018018E-2</v>
      </c>
      <c r="F46" s="9">
        <v>7.8357030226349367E-3</v>
      </c>
    </row>
    <row r="47" spans="1:6">
      <c r="B47" t="s">
        <v>39</v>
      </c>
      <c r="C47" s="81">
        <v>1</v>
      </c>
      <c r="D47" s="25">
        <v>1315000</v>
      </c>
      <c r="E47" s="9">
        <v>9.0090090090090089E-3</v>
      </c>
      <c r="F47" s="9">
        <v>7.3025864456165417E-3</v>
      </c>
    </row>
    <row r="48" spans="1:6">
      <c r="B48" t="s">
        <v>99</v>
      </c>
      <c r="C48" s="81">
        <v>1</v>
      </c>
      <c r="D48" s="25">
        <v>96000</v>
      </c>
      <c r="E48" s="9">
        <v>9.0090090090090089E-3</v>
      </c>
      <c r="F48" s="9">
        <v>5.3311657701839393E-4</v>
      </c>
    </row>
    <row r="49" spans="1:6">
      <c r="C49" s="81"/>
      <c r="D49" s="25"/>
      <c r="E49" s="9"/>
      <c r="F49" s="9"/>
    </row>
    <row r="50" spans="1:6">
      <c r="A50" t="s">
        <v>248</v>
      </c>
      <c r="C50" s="81">
        <v>1</v>
      </c>
      <c r="D50" s="25">
        <v>1200000</v>
      </c>
      <c r="E50" s="9">
        <v>9.0090090090090089E-3</v>
      </c>
      <c r="F50" s="9">
        <v>6.6639572127299238E-3</v>
      </c>
    </row>
    <row r="51" spans="1:6">
      <c r="B51" t="s">
        <v>39</v>
      </c>
      <c r="C51" s="81">
        <v>1</v>
      </c>
      <c r="D51" s="25">
        <v>1200000</v>
      </c>
      <c r="E51" s="9">
        <v>9.0090090090090089E-3</v>
      </c>
      <c r="F51" s="9">
        <v>6.6639572127299238E-3</v>
      </c>
    </row>
    <row r="52" spans="1:6">
      <c r="C52" s="81"/>
      <c r="D52" s="25"/>
      <c r="E52" s="9"/>
      <c r="F52" s="9"/>
    </row>
    <row r="53" spans="1:6">
      <c r="A53" t="s">
        <v>299</v>
      </c>
      <c r="C53" s="81">
        <v>5</v>
      </c>
      <c r="D53" s="25">
        <v>2915000</v>
      </c>
      <c r="E53" s="9">
        <v>4.5045045045045043E-2</v>
      </c>
      <c r="F53" s="9">
        <v>1.6187862729256441E-2</v>
      </c>
    </row>
    <row r="54" spans="1:6">
      <c r="B54" t="s">
        <v>40</v>
      </c>
      <c r="C54" s="81">
        <v>2</v>
      </c>
      <c r="D54" s="25">
        <v>530000</v>
      </c>
      <c r="E54" s="9">
        <v>1.8018018018018018E-2</v>
      </c>
      <c r="F54" s="9">
        <v>2.9432477689557163E-3</v>
      </c>
    </row>
    <row r="55" spans="1:6">
      <c r="B55" t="s">
        <v>99</v>
      </c>
      <c r="C55" s="81">
        <v>3</v>
      </c>
      <c r="D55" s="25">
        <v>2385000</v>
      </c>
      <c r="E55" s="9">
        <v>2.7027027027027029E-2</v>
      </c>
      <c r="F55" s="9">
        <v>1.3244614960300724E-2</v>
      </c>
    </row>
    <row r="56" spans="1:6">
      <c r="C56" s="81"/>
      <c r="D56" s="25"/>
      <c r="E56" s="9"/>
      <c r="F56" s="9"/>
    </row>
    <row r="57" spans="1:6">
      <c r="A57" t="s">
        <v>204</v>
      </c>
      <c r="C57" s="81">
        <v>1</v>
      </c>
      <c r="D57" s="25">
        <v>468050</v>
      </c>
      <c r="E57" s="9">
        <v>9.0090090090090089E-3</v>
      </c>
      <c r="F57" s="9">
        <v>2.5992209778485341E-3</v>
      </c>
    </row>
    <row r="58" spans="1:6">
      <c r="B58" t="s">
        <v>41</v>
      </c>
      <c r="C58" s="81">
        <v>1</v>
      </c>
      <c r="D58" s="25">
        <v>468050</v>
      </c>
      <c r="E58" s="9">
        <v>9.0090090090090089E-3</v>
      </c>
      <c r="F58" s="9">
        <v>2.5992209778485341E-3</v>
      </c>
    </row>
    <row r="59" spans="1:6">
      <c r="C59" s="81"/>
      <c r="D59" s="25"/>
      <c r="E59" s="9"/>
      <c r="F59" s="9"/>
    </row>
    <row r="60" spans="1:6">
      <c r="A60" t="s">
        <v>256</v>
      </c>
      <c r="C60" s="81">
        <v>1</v>
      </c>
      <c r="D60" s="25">
        <v>350000</v>
      </c>
      <c r="E60" s="9">
        <v>9.0090090090090089E-3</v>
      </c>
      <c r="F60" s="9">
        <v>1.9436541870462279E-3</v>
      </c>
    </row>
    <row r="61" spans="1:6">
      <c r="B61" t="s">
        <v>39</v>
      </c>
      <c r="C61" s="81">
        <v>1</v>
      </c>
      <c r="D61" s="25">
        <v>350000</v>
      </c>
      <c r="E61" s="9">
        <v>9.0090090090090089E-3</v>
      </c>
      <c r="F61" s="9">
        <v>1.9436541870462279E-3</v>
      </c>
    </row>
    <row r="62" spans="1:6">
      <c r="C62" s="81"/>
      <c r="D62" s="25"/>
      <c r="E62" s="9"/>
      <c r="F62" s="9"/>
    </row>
    <row r="63" spans="1:6">
      <c r="A63" t="s">
        <v>348</v>
      </c>
      <c r="C63" s="81">
        <v>1</v>
      </c>
      <c r="D63" s="25">
        <v>320000</v>
      </c>
      <c r="E63" s="9">
        <v>9.0090090090090089E-3</v>
      </c>
      <c r="F63" s="9">
        <v>1.7770552567279798E-3</v>
      </c>
    </row>
    <row r="64" spans="1:6">
      <c r="B64" t="s">
        <v>40</v>
      </c>
      <c r="C64" s="81">
        <v>1</v>
      </c>
      <c r="D64" s="25">
        <v>320000</v>
      </c>
      <c r="E64" s="9">
        <v>9.0090090090090089E-3</v>
      </c>
      <c r="F64" s="9">
        <v>1.7770552567279798E-3</v>
      </c>
    </row>
    <row r="65" spans="1:6">
      <c r="C65" s="81"/>
      <c r="D65" s="25"/>
      <c r="E65" s="9"/>
      <c r="F65" s="9"/>
    </row>
    <row r="66" spans="1:6">
      <c r="A66" t="s">
        <v>350</v>
      </c>
      <c r="C66" s="81">
        <v>1</v>
      </c>
      <c r="D66" s="25">
        <v>27924000</v>
      </c>
      <c r="E66" s="9">
        <v>9.0090090090090089E-3</v>
      </c>
      <c r="F66" s="9">
        <v>0.15507028434022535</v>
      </c>
    </row>
    <row r="67" spans="1:6">
      <c r="B67" t="s">
        <v>40</v>
      </c>
      <c r="C67" s="81">
        <v>1</v>
      </c>
      <c r="D67" s="25">
        <v>27924000</v>
      </c>
      <c r="E67" s="9">
        <v>9.0090090090090089E-3</v>
      </c>
      <c r="F67" s="9">
        <v>0.15507028434022535</v>
      </c>
    </row>
    <row r="68" spans="1:6">
      <c r="C68" s="81"/>
      <c r="D68" s="25"/>
      <c r="E68" s="9"/>
      <c r="F68" s="9"/>
    </row>
    <row r="69" spans="1:6">
      <c r="A69" t="s">
        <v>213</v>
      </c>
      <c r="C69" s="81">
        <v>3</v>
      </c>
      <c r="D69" s="25">
        <v>3564000</v>
      </c>
      <c r="E69" s="9">
        <v>2.7027027027027029E-2</v>
      </c>
      <c r="F69" s="9">
        <v>1.9791952921807875E-2</v>
      </c>
    </row>
    <row r="70" spans="1:6">
      <c r="B70" t="s">
        <v>41</v>
      </c>
      <c r="C70" s="81">
        <v>1</v>
      </c>
      <c r="D70" s="25">
        <v>2970000</v>
      </c>
      <c r="E70" s="9">
        <v>9.0090090090090089E-3</v>
      </c>
      <c r="F70" s="9">
        <v>1.6493294101506562E-2</v>
      </c>
    </row>
    <row r="71" spans="1:6">
      <c r="B71" t="s">
        <v>39</v>
      </c>
      <c r="C71" s="81">
        <v>1</v>
      </c>
      <c r="D71" s="25">
        <v>69000</v>
      </c>
      <c r="E71" s="9">
        <v>9.0090090090090089E-3</v>
      </c>
      <c r="F71" s="9">
        <v>3.8317753973197066E-4</v>
      </c>
    </row>
    <row r="72" spans="1:6">
      <c r="B72" t="s">
        <v>40</v>
      </c>
      <c r="C72" s="81">
        <v>1</v>
      </c>
      <c r="D72" s="25">
        <v>525000</v>
      </c>
      <c r="E72" s="9">
        <v>9.0090090090090089E-3</v>
      </c>
      <c r="F72" s="9">
        <v>2.9154812805693418E-3</v>
      </c>
    </row>
    <row r="73" spans="1:6">
      <c r="C73" s="81"/>
      <c r="D73" s="25"/>
      <c r="E73" s="9"/>
      <c r="F73" s="9"/>
    </row>
    <row r="74" spans="1:6">
      <c r="A74" t="s">
        <v>266</v>
      </c>
      <c r="C74" s="81">
        <v>1</v>
      </c>
      <c r="D74" s="25">
        <v>100000</v>
      </c>
      <c r="E74" s="9">
        <v>9.0090090090090089E-3</v>
      </c>
      <c r="F74" s="9">
        <v>5.5532976772749369E-4</v>
      </c>
    </row>
    <row r="75" spans="1:6">
      <c r="B75" t="s">
        <v>94</v>
      </c>
      <c r="C75" s="81">
        <v>1</v>
      </c>
      <c r="D75" s="25">
        <v>100000</v>
      </c>
      <c r="E75" s="9">
        <v>9.0090090090090089E-3</v>
      </c>
      <c r="F75" s="9">
        <v>5.5532976772749369E-4</v>
      </c>
    </row>
    <row r="76" spans="1:6">
      <c r="C76" s="81"/>
      <c r="D76" s="25"/>
      <c r="E76" s="9"/>
      <c r="F76" s="9"/>
    </row>
    <row r="77" spans="1:6">
      <c r="A77" t="s">
        <v>196</v>
      </c>
      <c r="C77" s="81">
        <v>16</v>
      </c>
      <c r="D77" s="25">
        <v>2975800</v>
      </c>
      <c r="E77" s="9">
        <v>0.14414414414414414</v>
      </c>
      <c r="F77" s="9">
        <v>1.6525503228034758E-2</v>
      </c>
    </row>
    <row r="78" spans="1:6">
      <c r="B78" t="s">
        <v>41</v>
      </c>
      <c r="C78" s="81">
        <v>5</v>
      </c>
      <c r="D78" s="25">
        <v>662600</v>
      </c>
      <c r="E78" s="9">
        <v>4.5045045045045043E-2</v>
      </c>
      <c r="F78" s="9">
        <v>3.679615040962373E-3</v>
      </c>
    </row>
    <row r="79" spans="1:6">
      <c r="B79" t="s">
        <v>39</v>
      </c>
      <c r="C79" s="81">
        <v>2</v>
      </c>
      <c r="D79" s="25">
        <v>369000</v>
      </c>
      <c r="E79" s="9">
        <v>1.8018018018018018E-2</v>
      </c>
      <c r="F79" s="9">
        <v>2.0491668429144516E-3</v>
      </c>
    </row>
    <row r="80" spans="1:6">
      <c r="B80" t="s">
        <v>40</v>
      </c>
      <c r="C80" s="81">
        <v>3</v>
      </c>
      <c r="D80" s="25">
        <v>493000</v>
      </c>
      <c r="E80" s="9">
        <v>2.7027027027027029E-2</v>
      </c>
      <c r="F80" s="9">
        <v>2.7377757548965437E-3</v>
      </c>
    </row>
    <row r="81" spans="1:6">
      <c r="B81" t="s">
        <v>99</v>
      </c>
      <c r="C81" s="81">
        <v>6</v>
      </c>
      <c r="D81" s="25">
        <v>1451200</v>
      </c>
      <c r="E81" s="9">
        <v>5.4054054054054057E-2</v>
      </c>
      <c r="F81" s="9">
        <v>8.0589455892613876E-3</v>
      </c>
    </row>
    <row r="82" spans="1:6">
      <c r="C82" s="81"/>
      <c r="D82" s="25"/>
      <c r="E82" s="9"/>
      <c r="F82" s="9"/>
    </row>
    <row r="83" spans="1:6">
      <c r="A83" t="s">
        <v>191</v>
      </c>
      <c r="C83" s="81">
        <v>1</v>
      </c>
      <c r="D83" s="25">
        <v>340000</v>
      </c>
      <c r="E83" s="9">
        <v>9.0090090090090089E-3</v>
      </c>
      <c r="F83" s="9">
        <v>1.8881212102734785E-3</v>
      </c>
    </row>
    <row r="84" spans="1:6">
      <c r="B84" t="s">
        <v>41</v>
      </c>
      <c r="C84" s="81">
        <v>1</v>
      </c>
      <c r="D84" s="25">
        <v>340000</v>
      </c>
      <c r="E84" s="9">
        <v>9.0090090090090089E-3</v>
      </c>
      <c r="F84" s="9">
        <v>1.8881212102734785E-3</v>
      </c>
    </row>
    <row r="85" spans="1:6">
      <c r="C85" s="81"/>
      <c r="D85" s="25"/>
      <c r="E85" s="9"/>
      <c r="F85" s="9"/>
    </row>
    <row r="86" spans="1:6">
      <c r="A86" t="s">
        <v>189</v>
      </c>
      <c r="C86" s="81">
        <v>1</v>
      </c>
      <c r="D86" s="25">
        <v>234279</v>
      </c>
      <c r="E86" s="9">
        <v>9.0090090090090089E-3</v>
      </c>
      <c r="F86" s="9">
        <v>1.301021026534295E-3</v>
      </c>
    </row>
    <row r="87" spans="1:6">
      <c r="B87" t="s">
        <v>41</v>
      </c>
      <c r="C87" s="81">
        <v>1</v>
      </c>
      <c r="D87" s="25">
        <v>234279</v>
      </c>
      <c r="E87" s="9">
        <v>9.0090090090090089E-3</v>
      </c>
      <c r="F87" s="9">
        <v>1.301021026534295E-3</v>
      </c>
    </row>
    <row r="88" spans="1:6">
      <c r="C88" s="81"/>
      <c r="D88" s="25"/>
      <c r="E88" s="9"/>
      <c r="F88" s="9"/>
    </row>
    <row r="89" spans="1:6">
      <c r="A89" t="s">
        <v>182</v>
      </c>
      <c r="C89" s="81">
        <v>1</v>
      </c>
      <c r="D89" s="25">
        <v>100000</v>
      </c>
      <c r="E89" s="9">
        <v>9.0090090090090089E-3</v>
      </c>
      <c r="F89" s="9">
        <v>5.5532976772749369E-4</v>
      </c>
    </row>
    <row r="90" spans="1:6">
      <c r="B90" t="s">
        <v>41</v>
      </c>
      <c r="C90" s="81">
        <v>1</v>
      </c>
      <c r="D90" s="25">
        <v>100000</v>
      </c>
      <c r="E90" s="9">
        <v>9.0090090090090089E-3</v>
      </c>
      <c r="F90" s="9">
        <v>5.5532976772749369E-4</v>
      </c>
    </row>
    <row r="91" spans="1:6">
      <c r="C91" s="81"/>
      <c r="D91" s="25"/>
      <c r="E91" s="9"/>
      <c r="F91" s="9"/>
    </row>
    <row r="92" spans="1:6">
      <c r="A92" t="s">
        <v>194</v>
      </c>
      <c r="C92" s="81">
        <v>1</v>
      </c>
      <c r="D92" s="25">
        <v>90000</v>
      </c>
      <c r="E92" s="9">
        <v>9.0090090090090089E-3</v>
      </c>
      <c r="F92" s="9">
        <v>4.9979679095474435E-4</v>
      </c>
    </row>
    <row r="93" spans="1:6">
      <c r="B93" t="s">
        <v>41</v>
      </c>
      <c r="C93" s="81">
        <v>1</v>
      </c>
      <c r="D93" s="25">
        <v>90000</v>
      </c>
      <c r="E93" s="9">
        <v>9.0090090090090089E-3</v>
      </c>
      <c r="F93" s="9">
        <v>4.9979679095474435E-4</v>
      </c>
    </row>
    <row r="94" spans="1:6">
      <c r="C94" s="81"/>
      <c r="D94" s="25"/>
      <c r="E94" s="9"/>
      <c r="F94" s="9"/>
    </row>
    <row r="95" spans="1:6">
      <c r="A95" t="s">
        <v>202</v>
      </c>
      <c r="C95" s="81">
        <v>1</v>
      </c>
      <c r="D95" s="25">
        <v>246999</v>
      </c>
      <c r="E95" s="9">
        <v>9.0090090090090089E-3</v>
      </c>
      <c r="F95" s="9">
        <v>1.3716589729892321E-3</v>
      </c>
    </row>
    <row r="96" spans="1:6">
      <c r="B96" t="s">
        <v>41</v>
      </c>
      <c r="C96" s="81">
        <v>1</v>
      </c>
      <c r="D96" s="25">
        <v>246999</v>
      </c>
      <c r="E96" s="9">
        <v>9.0090090090090089E-3</v>
      </c>
      <c r="F96" s="9">
        <v>1.3716589729892321E-3</v>
      </c>
    </row>
    <row r="97" spans="1:6">
      <c r="C97" s="81"/>
      <c r="D97" s="25"/>
      <c r="E97" s="9"/>
      <c r="F97" s="9"/>
    </row>
    <row r="98" spans="1:6">
      <c r="A98" t="s">
        <v>210</v>
      </c>
      <c r="C98" s="81">
        <v>1</v>
      </c>
      <c r="D98" s="25">
        <v>57519000</v>
      </c>
      <c r="E98" s="9">
        <v>9.0090090090090089E-3</v>
      </c>
      <c r="F98" s="9">
        <v>0.31942012909917711</v>
      </c>
    </row>
    <row r="99" spans="1:6">
      <c r="B99" t="s">
        <v>41</v>
      </c>
      <c r="C99" s="81">
        <v>1</v>
      </c>
      <c r="D99" s="25">
        <v>57519000</v>
      </c>
      <c r="E99" s="9">
        <v>9.0090090090090089E-3</v>
      </c>
      <c r="F99" s="9">
        <v>0.31942012909917711</v>
      </c>
    </row>
    <row r="100" spans="1:6">
      <c r="C100" s="81"/>
      <c r="D100" s="25"/>
      <c r="E100" s="9"/>
      <c r="F100" s="9"/>
    </row>
    <row r="101" spans="1:6">
      <c r="A101" t="s">
        <v>207</v>
      </c>
      <c r="C101" s="81">
        <v>1</v>
      </c>
      <c r="D101" s="25">
        <v>763600</v>
      </c>
      <c r="E101" s="9">
        <v>9.0090090090090089E-3</v>
      </c>
      <c r="F101" s="9">
        <v>4.2404981063671422E-3</v>
      </c>
    </row>
    <row r="102" spans="1:6">
      <c r="B102" t="s">
        <v>41</v>
      </c>
      <c r="C102" s="81">
        <v>1</v>
      </c>
      <c r="D102" s="25">
        <v>763600</v>
      </c>
      <c r="E102" s="9">
        <v>9.0090090090090089E-3</v>
      </c>
      <c r="F102" s="9">
        <v>4.2404981063671422E-3</v>
      </c>
    </row>
    <row r="103" spans="1:6">
      <c r="C103" s="81"/>
      <c r="D103" s="25"/>
      <c r="E103" s="9"/>
      <c r="F103" s="9"/>
    </row>
    <row r="104" spans="1:6">
      <c r="A104" t="s">
        <v>178</v>
      </c>
      <c r="C104" s="81">
        <v>1</v>
      </c>
      <c r="D104" s="25">
        <v>300000</v>
      </c>
      <c r="E104" s="9">
        <v>9.0090090090090089E-3</v>
      </c>
      <c r="F104" s="9">
        <v>1.665989303182481E-3</v>
      </c>
    </row>
    <row r="105" spans="1:6">
      <c r="B105" t="s">
        <v>41</v>
      </c>
      <c r="C105" s="81">
        <v>1</v>
      </c>
      <c r="D105" s="25">
        <v>300000</v>
      </c>
      <c r="E105" s="9">
        <v>9.0090090090090089E-3</v>
      </c>
      <c r="F105" s="9">
        <v>1.665989303182481E-3</v>
      </c>
    </row>
    <row r="106" spans="1:6">
      <c r="C106" s="81"/>
      <c r="D106" s="25"/>
      <c r="E106" s="9"/>
      <c r="F106" s="9"/>
    </row>
    <row r="107" spans="1:6">
      <c r="A107" t="s">
        <v>186</v>
      </c>
      <c r="C107" s="81">
        <v>2</v>
      </c>
      <c r="D107" s="25">
        <v>409500</v>
      </c>
      <c r="E107" s="9">
        <v>1.8018018018018018E-2</v>
      </c>
      <c r="F107" s="9">
        <v>2.2740753988440866E-3</v>
      </c>
    </row>
    <row r="108" spans="1:6">
      <c r="B108" t="s">
        <v>41</v>
      </c>
      <c r="C108" s="81">
        <v>1</v>
      </c>
      <c r="D108" s="25">
        <v>229500</v>
      </c>
      <c r="E108" s="9">
        <v>9.0090090090090089E-3</v>
      </c>
      <c r="F108" s="9">
        <v>1.2744818169345979E-3</v>
      </c>
    </row>
    <row r="109" spans="1:6">
      <c r="B109" t="s">
        <v>39</v>
      </c>
      <c r="C109" s="81">
        <v>1</v>
      </c>
      <c r="D109" s="25">
        <v>180000</v>
      </c>
      <c r="E109" s="9">
        <v>9.0090090090090089E-3</v>
      </c>
      <c r="F109" s="9">
        <v>9.995935819094887E-4</v>
      </c>
    </row>
    <row r="110" spans="1:6">
      <c r="C110" s="81"/>
      <c r="D110" s="25"/>
      <c r="E110" s="9"/>
      <c r="F110" s="9"/>
    </row>
    <row r="111" spans="1:6">
      <c r="A111" t="s">
        <v>250</v>
      </c>
      <c r="C111" s="81">
        <v>1</v>
      </c>
      <c r="D111" s="25">
        <v>192000</v>
      </c>
      <c r="E111" s="9">
        <v>9.0090090090090089E-3</v>
      </c>
      <c r="F111" s="9">
        <v>1.0662331540367879E-3</v>
      </c>
    </row>
    <row r="112" spans="1:6">
      <c r="B112" t="s">
        <v>39</v>
      </c>
      <c r="C112" s="81">
        <v>1</v>
      </c>
      <c r="D112" s="25">
        <v>192000</v>
      </c>
      <c r="E112" s="9">
        <v>9.0090090090090089E-3</v>
      </c>
      <c r="F112" s="9">
        <v>1.0662331540367879E-3</v>
      </c>
    </row>
    <row r="113" spans="1:6">
      <c r="C113" s="81"/>
      <c r="D113" s="25"/>
      <c r="E113" s="9"/>
      <c r="F113" s="9"/>
    </row>
    <row r="114" spans="1:6">
      <c r="A114" t="s">
        <v>246</v>
      </c>
      <c r="C114" s="81">
        <v>1</v>
      </c>
      <c r="D114" s="25">
        <v>298900</v>
      </c>
      <c r="E114" s="9">
        <v>9.0090090090090089E-3</v>
      </c>
      <c r="F114" s="9">
        <v>1.6598806757374786E-3</v>
      </c>
    </row>
    <row r="115" spans="1:6">
      <c r="B115" t="s">
        <v>39</v>
      </c>
      <c r="C115" s="81">
        <v>1</v>
      </c>
      <c r="D115" s="25">
        <v>298900</v>
      </c>
      <c r="E115" s="9">
        <v>9.0090090090090089E-3</v>
      </c>
      <c r="F115" s="9">
        <v>1.6598806757374786E-3</v>
      </c>
    </row>
    <row r="116" spans="1:6">
      <c r="C116" s="81"/>
      <c r="D116" s="25"/>
      <c r="E116" s="9"/>
      <c r="F116" s="9"/>
    </row>
    <row r="117" spans="1:6">
      <c r="A117" t="s">
        <v>226</v>
      </c>
      <c r="C117" s="81">
        <v>1</v>
      </c>
      <c r="D117" s="25">
        <v>190000</v>
      </c>
      <c r="E117" s="9">
        <v>9.0090090090090089E-3</v>
      </c>
      <c r="F117" s="9">
        <v>1.055126558682238E-3</v>
      </c>
    </row>
    <row r="118" spans="1:6">
      <c r="B118" t="s">
        <v>39</v>
      </c>
      <c r="C118" s="81">
        <v>1</v>
      </c>
      <c r="D118" s="25">
        <v>190000</v>
      </c>
      <c r="E118" s="9">
        <v>9.0090090090090089E-3</v>
      </c>
      <c r="F118" s="9">
        <v>1.055126558682238E-3</v>
      </c>
    </row>
    <row r="119" spans="1:6">
      <c r="C119" s="81"/>
      <c r="D119" s="25"/>
      <c r="E119" s="9"/>
      <c r="F119" s="9"/>
    </row>
    <row r="120" spans="1:6">
      <c r="A120" t="s">
        <v>260</v>
      </c>
      <c r="C120" s="81">
        <v>6</v>
      </c>
      <c r="D120" s="25">
        <v>1736093</v>
      </c>
      <c r="E120" s="9">
        <v>5.4054054054054057E-2</v>
      </c>
      <c r="F120" s="9">
        <v>9.641041224433277E-3</v>
      </c>
    </row>
    <row r="121" spans="1:6">
      <c r="B121" t="s">
        <v>39</v>
      </c>
      <c r="C121" s="81">
        <v>1</v>
      </c>
      <c r="D121" s="25">
        <v>396000</v>
      </c>
      <c r="E121" s="9">
        <v>9.0090090090090089E-3</v>
      </c>
      <c r="F121" s="9">
        <v>2.1991058802008751E-3</v>
      </c>
    </row>
    <row r="122" spans="1:6">
      <c r="B122" t="s">
        <v>40</v>
      </c>
      <c r="C122" s="81">
        <v>2</v>
      </c>
      <c r="D122" s="25">
        <v>797840</v>
      </c>
      <c r="E122" s="9">
        <v>1.8018018018018018E-2</v>
      </c>
      <c r="F122" s="9">
        <v>4.4306430188370358E-3</v>
      </c>
    </row>
    <row r="123" spans="1:6">
      <c r="B123" t="s">
        <v>99</v>
      </c>
      <c r="C123" s="81">
        <v>3</v>
      </c>
      <c r="D123" s="25">
        <v>542253</v>
      </c>
      <c r="E123" s="9">
        <v>2.7027027027027029E-2</v>
      </c>
      <c r="F123" s="9">
        <v>3.0112923253953665E-3</v>
      </c>
    </row>
    <row r="124" spans="1:6">
      <c r="C124" s="81"/>
      <c r="D124" s="25"/>
      <c r="E124" s="9"/>
      <c r="F124" s="9"/>
    </row>
    <row r="125" spans="1:6">
      <c r="A125" t="s">
        <v>252</v>
      </c>
      <c r="C125" s="81">
        <v>2</v>
      </c>
      <c r="D125" s="25">
        <v>957000</v>
      </c>
      <c r="E125" s="9">
        <v>1.8018018018018018E-2</v>
      </c>
      <c r="F125" s="9">
        <v>5.3145058771521146E-3</v>
      </c>
    </row>
    <row r="126" spans="1:6">
      <c r="B126" t="s">
        <v>39</v>
      </c>
      <c r="C126" s="81">
        <v>1</v>
      </c>
      <c r="D126" s="25">
        <v>342000</v>
      </c>
      <c r="E126" s="9">
        <v>9.0090090090090089E-3</v>
      </c>
      <c r="F126" s="9">
        <v>1.8992278056280283E-3</v>
      </c>
    </row>
    <row r="127" spans="1:6">
      <c r="B127" t="s">
        <v>40</v>
      </c>
      <c r="C127" s="81">
        <v>1</v>
      </c>
      <c r="D127" s="25">
        <v>615000</v>
      </c>
      <c r="E127" s="9">
        <v>9.0090090090090089E-3</v>
      </c>
      <c r="F127" s="9">
        <v>3.415278071524086E-3</v>
      </c>
    </row>
    <row r="128" spans="1:6">
      <c r="C128" s="81"/>
      <c r="D128" s="25"/>
      <c r="E128" s="9"/>
      <c r="F128" s="9"/>
    </row>
    <row r="129" spans="1:6">
      <c r="A129" t="s">
        <v>258</v>
      </c>
      <c r="C129" s="81">
        <v>1</v>
      </c>
      <c r="D129" s="25">
        <v>1487000</v>
      </c>
      <c r="E129" s="9">
        <v>9.0090090090090089E-3</v>
      </c>
      <c r="F129" s="9">
        <v>8.2577536461078318E-3</v>
      </c>
    </row>
    <row r="130" spans="1:6">
      <c r="B130" t="s">
        <v>39</v>
      </c>
      <c r="C130" s="81">
        <v>1</v>
      </c>
      <c r="D130" s="25">
        <v>1487000</v>
      </c>
      <c r="E130" s="9">
        <v>9.0090090090090089E-3</v>
      </c>
      <c r="F130" s="9">
        <v>8.2577536461078318E-3</v>
      </c>
    </row>
    <row r="131" spans="1:6">
      <c r="C131" s="81"/>
      <c r="D131" s="25"/>
      <c r="E131" s="9"/>
      <c r="F131" s="9"/>
    </row>
    <row r="132" spans="1:6">
      <c r="A132" t="s">
        <v>218</v>
      </c>
      <c r="C132" s="81">
        <v>1</v>
      </c>
      <c r="D132" s="25">
        <v>300000</v>
      </c>
      <c r="E132" s="9">
        <v>9.0090090090090089E-3</v>
      </c>
      <c r="F132" s="9">
        <v>1.665989303182481E-3</v>
      </c>
    </row>
    <row r="133" spans="1:6">
      <c r="B133" t="s">
        <v>39</v>
      </c>
      <c r="C133" s="81">
        <v>1</v>
      </c>
      <c r="D133" s="25">
        <v>300000</v>
      </c>
      <c r="E133" s="9">
        <v>9.0090090090090089E-3</v>
      </c>
      <c r="F133" s="9">
        <v>1.665989303182481E-3</v>
      </c>
    </row>
    <row r="134" spans="1:6">
      <c r="C134" s="81"/>
      <c r="D134" s="25"/>
      <c r="E134" s="9"/>
      <c r="F134" s="9"/>
    </row>
    <row r="135" spans="1:6">
      <c r="A135" t="s">
        <v>254</v>
      </c>
      <c r="C135" s="81">
        <v>1</v>
      </c>
      <c r="D135" s="25">
        <v>35000</v>
      </c>
      <c r="E135" s="9">
        <v>9.0090090090090089E-3</v>
      </c>
      <c r="F135" s="9">
        <v>1.9436541870462279E-4</v>
      </c>
    </row>
    <row r="136" spans="1:6">
      <c r="B136" t="s">
        <v>39</v>
      </c>
      <c r="C136" s="81">
        <v>1</v>
      </c>
      <c r="D136" s="25">
        <v>35000</v>
      </c>
      <c r="E136" s="9">
        <v>9.0090090090090089E-3</v>
      </c>
      <c r="F136" s="9">
        <v>1.9436541870462279E-4</v>
      </c>
    </row>
    <row r="137" spans="1:6">
      <c r="C137" s="81"/>
      <c r="D137" s="25"/>
      <c r="E137" s="9"/>
      <c r="F137" s="9"/>
    </row>
    <row r="138" spans="1:6">
      <c r="A138" t="s">
        <v>144</v>
      </c>
      <c r="C138" s="81">
        <v>1</v>
      </c>
      <c r="D138" s="25">
        <v>272000</v>
      </c>
      <c r="E138" s="9">
        <v>9.0090090090090089E-3</v>
      </c>
      <c r="F138" s="9">
        <v>1.5104969682187828E-3</v>
      </c>
    </row>
    <row r="139" spans="1:6">
      <c r="B139" t="s">
        <v>39</v>
      </c>
      <c r="C139" s="81">
        <v>1</v>
      </c>
      <c r="D139" s="25">
        <v>272000</v>
      </c>
      <c r="E139" s="9">
        <v>9.0090090090090089E-3</v>
      </c>
      <c r="F139" s="9">
        <v>1.5104969682187828E-3</v>
      </c>
    </row>
    <row r="140" spans="1:6">
      <c r="C140" s="81"/>
      <c r="D140" s="25"/>
      <c r="E140" s="9"/>
      <c r="F140" s="9"/>
    </row>
    <row r="141" spans="1:6">
      <c r="A141" t="s">
        <v>223</v>
      </c>
      <c r="C141" s="81">
        <v>1</v>
      </c>
      <c r="D141" s="25">
        <v>25000</v>
      </c>
      <c r="E141" s="9">
        <v>9.0090090090090089E-3</v>
      </c>
      <c r="F141" s="9">
        <v>1.3883244193187342E-4</v>
      </c>
    </row>
    <row r="142" spans="1:6">
      <c r="B142" t="s">
        <v>39</v>
      </c>
      <c r="C142" s="81">
        <v>1</v>
      </c>
      <c r="D142" s="25">
        <v>25000</v>
      </c>
      <c r="E142" s="9">
        <v>9.0090090090090089E-3</v>
      </c>
      <c r="F142" s="9">
        <v>1.3883244193187342E-4</v>
      </c>
    </row>
    <row r="143" spans="1:6">
      <c r="C143" s="81"/>
      <c r="D143" s="25"/>
      <c r="E143" s="9"/>
      <c r="F143" s="9"/>
    </row>
    <row r="144" spans="1:6">
      <c r="A144" t="s">
        <v>228</v>
      </c>
      <c r="C144" s="81">
        <v>1</v>
      </c>
      <c r="D144" s="25">
        <v>400000</v>
      </c>
      <c r="E144" s="9">
        <v>9.0090090090090089E-3</v>
      </c>
      <c r="F144" s="9">
        <v>2.2213190709099748E-3</v>
      </c>
    </row>
    <row r="145" spans="1:6">
      <c r="B145" t="s">
        <v>39</v>
      </c>
      <c r="C145" s="81">
        <v>1</v>
      </c>
      <c r="D145" s="25">
        <v>400000</v>
      </c>
      <c r="E145" s="9">
        <v>9.0090090090090089E-3</v>
      </c>
      <c r="F145" s="9">
        <v>2.2213190709099748E-3</v>
      </c>
    </row>
    <row r="146" spans="1:6">
      <c r="C146" s="81"/>
      <c r="D146" s="25"/>
      <c r="E146" s="9"/>
      <c r="F146" s="9"/>
    </row>
    <row r="147" spans="1:6">
      <c r="A147" t="s">
        <v>241</v>
      </c>
      <c r="C147" s="81">
        <v>1</v>
      </c>
      <c r="D147" s="25">
        <v>200000</v>
      </c>
      <c r="E147" s="9">
        <v>9.0090090090090089E-3</v>
      </c>
      <c r="F147" s="9">
        <v>1.1106595354549874E-3</v>
      </c>
    </row>
    <row r="148" spans="1:6">
      <c r="B148" t="s">
        <v>39</v>
      </c>
      <c r="C148" s="81">
        <v>1</v>
      </c>
      <c r="D148" s="25">
        <v>200000</v>
      </c>
      <c r="E148" s="9">
        <v>9.0090090090090089E-3</v>
      </c>
      <c r="F148" s="9">
        <v>1.1106595354549874E-3</v>
      </c>
    </row>
    <row r="149" spans="1:6">
      <c r="C149" s="81"/>
      <c r="D149" s="25"/>
      <c r="E149" s="9"/>
      <c r="F149" s="9"/>
    </row>
    <row r="150" spans="1:6">
      <c r="A150" t="s">
        <v>264</v>
      </c>
      <c r="C150" s="81">
        <v>1</v>
      </c>
      <c r="D150" s="25">
        <v>363000</v>
      </c>
      <c r="E150" s="9">
        <v>9.0090090090090089E-3</v>
      </c>
      <c r="F150" s="9">
        <v>2.0158470568508021E-3</v>
      </c>
    </row>
    <row r="151" spans="1:6">
      <c r="B151" t="s">
        <v>94</v>
      </c>
      <c r="C151" s="81">
        <v>1</v>
      </c>
      <c r="D151" s="25">
        <v>363000</v>
      </c>
      <c r="E151" s="9">
        <v>9.0090090090090089E-3</v>
      </c>
      <c r="F151" s="9">
        <v>2.0158470568508021E-3</v>
      </c>
    </row>
    <row r="152" spans="1:6">
      <c r="C152" s="81"/>
      <c r="D152" s="25"/>
      <c r="E152" s="9"/>
      <c r="F152" s="9"/>
    </row>
    <row r="153" spans="1:6">
      <c r="A153" t="s">
        <v>283</v>
      </c>
      <c r="C153" s="81">
        <v>1</v>
      </c>
      <c r="D153" s="25">
        <v>100000</v>
      </c>
      <c r="E153" s="9">
        <v>9.0090090090090089E-3</v>
      </c>
      <c r="F153" s="9">
        <v>5.5532976772749369E-4</v>
      </c>
    </row>
    <row r="154" spans="1:6">
      <c r="B154" t="s">
        <v>99</v>
      </c>
      <c r="C154" s="81">
        <v>1</v>
      </c>
      <c r="D154" s="25">
        <v>100000</v>
      </c>
      <c r="E154" s="9">
        <v>9.0090090090090089E-3</v>
      </c>
      <c r="F154" s="9">
        <v>5.5532976772749369E-4</v>
      </c>
    </row>
    <row r="155" spans="1:6">
      <c r="C155" s="81"/>
      <c r="D155" s="25"/>
      <c r="E155" s="9"/>
      <c r="F155" s="9"/>
    </row>
    <row r="156" spans="1:6">
      <c r="A156" t="s">
        <v>293</v>
      </c>
      <c r="C156" s="81">
        <v>1</v>
      </c>
      <c r="D156" s="25">
        <v>16574</v>
      </c>
      <c r="E156" s="9">
        <v>9.0090090090090089E-3</v>
      </c>
      <c r="F156" s="9">
        <v>9.2040355703154803E-5</v>
      </c>
    </row>
    <row r="157" spans="1:6">
      <c r="B157" t="s">
        <v>99</v>
      </c>
      <c r="C157" s="81">
        <v>1</v>
      </c>
      <c r="D157" s="25">
        <v>16574</v>
      </c>
      <c r="E157" s="9">
        <v>9.0090090090090089E-3</v>
      </c>
      <c r="F157" s="9">
        <v>9.2040355703154803E-5</v>
      </c>
    </row>
    <row r="158" spans="1:6">
      <c r="C158" s="81"/>
      <c r="D158" s="25"/>
      <c r="E158" s="9"/>
      <c r="F158" s="9"/>
    </row>
    <row r="159" spans="1:6">
      <c r="A159" t="s">
        <v>290</v>
      </c>
      <c r="C159" s="81">
        <v>1</v>
      </c>
      <c r="D159" s="25">
        <v>299475</v>
      </c>
      <c r="E159" s="9">
        <v>9.0090090090090089E-3</v>
      </c>
      <c r="F159" s="9">
        <v>1.6630738219019117E-3</v>
      </c>
    </row>
    <row r="160" spans="1:6">
      <c r="B160" t="s">
        <v>99</v>
      </c>
      <c r="C160" s="81">
        <v>1</v>
      </c>
      <c r="D160" s="25">
        <v>299475</v>
      </c>
      <c r="E160" s="9">
        <v>9.0090090090090089E-3</v>
      </c>
      <c r="F160" s="9">
        <v>1.6630738219019117E-3</v>
      </c>
    </row>
    <row r="161" spans="1:6">
      <c r="C161" s="81"/>
      <c r="D161" s="25"/>
      <c r="E161" s="9"/>
      <c r="F161" s="9"/>
    </row>
    <row r="162" spans="1:6">
      <c r="A162" t="s">
        <v>287</v>
      </c>
      <c r="C162" s="81">
        <v>1</v>
      </c>
      <c r="D162" s="25">
        <v>119700</v>
      </c>
      <c r="E162" s="9">
        <v>9.0090090090090089E-3</v>
      </c>
      <c r="F162" s="9">
        <v>6.6472973196980993E-4</v>
      </c>
    </row>
    <row r="163" spans="1:6">
      <c r="B163" t="s">
        <v>99</v>
      </c>
      <c r="C163" s="81">
        <v>1</v>
      </c>
      <c r="D163" s="25">
        <v>119700</v>
      </c>
      <c r="E163" s="9">
        <v>9.0090090090090089E-3</v>
      </c>
      <c r="F163" s="9">
        <v>6.6472973196980993E-4</v>
      </c>
    </row>
    <row r="164" spans="1:6">
      <c r="C164" s="81"/>
      <c r="D164" s="25"/>
      <c r="E164" s="9"/>
      <c r="F164" s="9"/>
    </row>
    <row r="165" spans="1:6">
      <c r="A165" t="s">
        <v>272</v>
      </c>
      <c r="C165" s="81">
        <v>1</v>
      </c>
      <c r="D165" s="25">
        <v>345000</v>
      </c>
      <c r="E165" s="9">
        <v>9.0090090090090089E-3</v>
      </c>
      <c r="F165" s="9">
        <v>1.9158876986598533E-3</v>
      </c>
    </row>
    <row r="166" spans="1:6">
      <c r="B166" t="s">
        <v>99</v>
      </c>
      <c r="C166" s="81">
        <v>1</v>
      </c>
      <c r="D166" s="25">
        <v>345000</v>
      </c>
      <c r="E166" s="9">
        <v>9.0090090090090089E-3</v>
      </c>
      <c r="F166" s="9">
        <v>1.9158876986598533E-3</v>
      </c>
    </row>
    <row r="167" spans="1:6">
      <c r="C167" s="81"/>
      <c r="D167" s="25"/>
      <c r="E167" s="9"/>
      <c r="F167" s="9"/>
    </row>
    <row r="168" spans="1:6">
      <c r="A168" t="s">
        <v>274</v>
      </c>
      <c r="C168" s="81">
        <v>1</v>
      </c>
      <c r="D168" s="25">
        <v>100000</v>
      </c>
      <c r="E168" s="9">
        <v>9.0090090090090089E-3</v>
      </c>
      <c r="F168" s="9">
        <v>5.5532976772749369E-4</v>
      </c>
    </row>
    <row r="169" spans="1:6">
      <c r="B169" t="s">
        <v>99</v>
      </c>
      <c r="C169" s="81">
        <v>1</v>
      </c>
      <c r="D169" s="25">
        <v>100000</v>
      </c>
      <c r="E169" s="9">
        <v>9.0090090090090089E-3</v>
      </c>
      <c r="F169" s="9">
        <v>5.5532976772749369E-4</v>
      </c>
    </row>
    <row r="170" spans="1:6">
      <c r="C170" s="81"/>
      <c r="D170" s="25"/>
      <c r="E170" s="9"/>
      <c r="F170" s="9"/>
    </row>
    <row r="171" spans="1:6">
      <c r="A171" t="s">
        <v>268</v>
      </c>
      <c r="C171" s="81">
        <v>1</v>
      </c>
      <c r="D171" s="25">
        <v>65000</v>
      </c>
      <c r="E171" s="9">
        <v>9.0090090090090089E-3</v>
      </c>
      <c r="F171" s="9">
        <v>3.609643490228709E-4</v>
      </c>
    </row>
    <row r="172" spans="1:6">
      <c r="B172" t="s">
        <v>99</v>
      </c>
      <c r="C172" s="81">
        <v>1</v>
      </c>
      <c r="D172" s="25">
        <v>65000</v>
      </c>
      <c r="E172" s="9">
        <v>9.0090090090090089E-3</v>
      </c>
      <c r="F172" s="9">
        <v>3.609643490228709E-4</v>
      </c>
    </row>
    <row r="173" spans="1:6">
      <c r="C173" s="81"/>
      <c r="D173" s="25"/>
      <c r="E173" s="9"/>
      <c r="F173" s="9"/>
    </row>
    <row r="174" spans="1:6">
      <c r="A174" t="s">
        <v>295</v>
      </c>
      <c r="C174" s="81">
        <v>3</v>
      </c>
      <c r="D174" s="25">
        <v>897950</v>
      </c>
      <c r="E174" s="9">
        <v>2.7027027027027029E-2</v>
      </c>
      <c r="F174" s="9">
        <v>4.9865836493090294E-3</v>
      </c>
    </row>
    <row r="175" spans="1:6">
      <c r="B175" t="s">
        <v>40</v>
      </c>
      <c r="C175" s="81">
        <v>1</v>
      </c>
      <c r="D175" s="25">
        <v>268000</v>
      </c>
      <c r="E175" s="9">
        <v>9.0090090090090089E-3</v>
      </c>
      <c r="F175" s="9">
        <v>1.4882837775096831E-3</v>
      </c>
    </row>
    <row r="176" spans="1:6">
      <c r="B176" t="s">
        <v>99</v>
      </c>
      <c r="C176" s="81">
        <v>2</v>
      </c>
      <c r="D176" s="25">
        <v>629950</v>
      </c>
      <c r="E176" s="9">
        <v>1.8018018018018018E-2</v>
      </c>
      <c r="F176" s="9">
        <v>3.4982998717993465E-3</v>
      </c>
    </row>
    <row r="177" spans="1:6">
      <c r="C177" s="81"/>
      <c r="D177" s="25"/>
      <c r="E177" s="9"/>
      <c r="F177" s="9"/>
    </row>
    <row r="178" spans="1:6">
      <c r="A178" t="s">
        <v>289</v>
      </c>
      <c r="C178" s="81">
        <v>1</v>
      </c>
      <c r="D178" s="25">
        <v>55000</v>
      </c>
      <c r="E178" s="9">
        <v>9.0090090090090089E-3</v>
      </c>
      <c r="F178" s="9">
        <v>3.0543137225012151E-4</v>
      </c>
    </row>
    <row r="179" spans="1:6">
      <c r="B179" t="s">
        <v>99</v>
      </c>
      <c r="C179" s="81">
        <v>1</v>
      </c>
      <c r="D179" s="25">
        <v>55000</v>
      </c>
      <c r="E179" s="9">
        <v>9.0090090090090089E-3</v>
      </c>
      <c r="F179" s="9">
        <v>3.0543137225012151E-4</v>
      </c>
    </row>
    <row r="180" spans="1:6">
      <c r="C180" s="81"/>
      <c r="D180" s="25"/>
      <c r="E180" s="9"/>
      <c r="F180" s="9"/>
    </row>
    <row r="181" spans="1:6">
      <c r="A181" t="s">
        <v>270</v>
      </c>
      <c r="C181" s="81">
        <v>1</v>
      </c>
      <c r="D181" s="25">
        <v>240130</v>
      </c>
      <c r="E181" s="9">
        <v>9.0090090090090089E-3</v>
      </c>
      <c r="F181" s="9">
        <v>1.3335133712440307E-3</v>
      </c>
    </row>
    <row r="182" spans="1:6">
      <c r="B182" t="s">
        <v>99</v>
      </c>
      <c r="C182" s="81">
        <v>1</v>
      </c>
      <c r="D182" s="25">
        <v>240130</v>
      </c>
      <c r="E182" s="9">
        <v>9.0090090090090089E-3</v>
      </c>
      <c r="F182" s="9">
        <v>1.3335133712440307E-3</v>
      </c>
    </row>
    <row r="183" spans="1:6">
      <c r="C183" s="81"/>
      <c r="D183" s="25"/>
      <c r="E183" s="9"/>
      <c r="F183" s="9"/>
    </row>
    <row r="184" spans="1:6">
      <c r="A184" t="s">
        <v>303</v>
      </c>
      <c r="C184" s="81">
        <v>1</v>
      </c>
      <c r="D184" s="25">
        <v>500000</v>
      </c>
      <c r="E184" s="9">
        <v>9.0090090090090089E-3</v>
      </c>
      <c r="F184" s="9">
        <v>2.7766488386374685E-3</v>
      </c>
    </row>
    <row r="185" spans="1:6">
      <c r="B185" t="s">
        <v>99</v>
      </c>
      <c r="C185" s="81">
        <v>1</v>
      </c>
      <c r="D185" s="25">
        <v>500000</v>
      </c>
      <c r="E185" s="9">
        <v>9.0090090090090089E-3</v>
      </c>
      <c r="F185" s="9">
        <v>2.7766488386374685E-3</v>
      </c>
    </row>
    <row r="186" spans="1:6">
      <c r="C186" s="81"/>
      <c r="D186" s="25"/>
      <c r="E186" s="9"/>
      <c r="F186" s="9"/>
    </row>
    <row r="187" spans="1:6">
      <c r="A187" t="s">
        <v>309</v>
      </c>
      <c r="C187" s="81">
        <v>1</v>
      </c>
      <c r="D187" s="25">
        <v>4000000</v>
      </c>
      <c r="E187" s="9">
        <v>9.0090090090090089E-3</v>
      </c>
      <c r="F187" s="9">
        <v>2.2213190709099748E-2</v>
      </c>
    </row>
    <row r="188" spans="1:6">
      <c r="B188" t="s">
        <v>166</v>
      </c>
      <c r="C188" s="81">
        <v>1</v>
      </c>
      <c r="D188" s="25">
        <v>4000000</v>
      </c>
      <c r="E188" s="9">
        <v>9.0090090090090089E-3</v>
      </c>
      <c r="F188" s="9">
        <v>2.2213190709099748E-2</v>
      </c>
    </row>
    <row r="189" spans="1:6">
      <c r="C189" s="81"/>
      <c r="D189" s="25"/>
      <c r="E189" s="9"/>
      <c r="F189" s="9"/>
    </row>
    <row r="190" spans="1:6">
      <c r="A190" t="s">
        <v>344</v>
      </c>
      <c r="C190" s="81">
        <v>1</v>
      </c>
      <c r="D190" s="25">
        <v>6200000</v>
      </c>
      <c r="E190" s="9">
        <v>9.0090090090090089E-3</v>
      </c>
      <c r="F190" s="9">
        <v>3.443044559910461E-2</v>
      </c>
    </row>
    <row r="191" spans="1:6">
      <c r="B191" t="s">
        <v>40</v>
      </c>
      <c r="C191" s="81">
        <v>1</v>
      </c>
      <c r="D191" s="25">
        <v>6200000</v>
      </c>
      <c r="E191" s="9">
        <v>9.0090090090090089E-3</v>
      </c>
      <c r="F191" s="9">
        <v>3.443044559910461E-2</v>
      </c>
    </row>
    <row r="192" spans="1:6">
      <c r="C192" s="81"/>
      <c r="D192" s="25"/>
      <c r="E192" s="9"/>
      <c r="F192" s="9"/>
    </row>
    <row r="193" spans="1:6">
      <c r="A193" t="s">
        <v>340</v>
      </c>
      <c r="C193" s="81">
        <v>1</v>
      </c>
      <c r="D193" s="25">
        <v>30000</v>
      </c>
      <c r="E193" s="9">
        <v>9.0090090090090089E-3</v>
      </c>
      <c r="F193" s="9">
        <v>1.6659893031824812E-4</v>
      </c>
    </row>
    <row r="194" spans="1:6">
      <c r="B194" t="s">
        <v>40</v>
      </c>
      <c r="C194" s="81">
        <v>1</v>
      </c>
      <c r="D194" s="25">
        <v>30000</v>
      </c>
      <c r="E194" s="9">
        <v>9.0090090090090089E-3</v>
      </c>
      <c r="F194" s="9">
        <v>1.6659893031824812E-4</v>
      </c>
    </row>
    <row r="195" spans="1:6">
      <c r="C195" s="81"/>
      <c r="D195" s="25"/>
      <c r="E195" s="9"/>
      <c r="F195" s="9"/>
    </row>
    <row r="196" spans="1:6">
      <c r="A196" t="s">
        <v>351</v>
      </c>
      <c r="C196" s="81">
        <v>1</v>
      </c>
      <c r="D196" s="25">
        <v>9889000</v>
      </c>
      <c r="E196" s="9">
        <v>9.0090090090090089E-3</v>
      </c>
      <c r="F196" s="9">
        <v>5.4916560730571849E-2</v>
      </c>
    </row>
    <row r="197" spans="1:6">
      <c r="B197" t="s">
        <v>40</v>
      </c>
      <c r="C197" s="81">
        <v>1</v>
      </c>
      <c r="D197" s="25">
        <v>9889000</v>
      </c>
      <c r="E197" s="9">
        <v>9.0090090090090089E-3</v>
      </c>
      <c r="F197" s="9">
        <v>5.4916560730571849E-2</v>
      </c>
    </row>
    <row r="198" spans="1:6">
      <c r="C198" s="81"/>
      <c r="D198" s="25"/>
      <c r="E198" s="9"/>
      <c r="F198" s="9"/>
    </row>
    <row r="199" spans="1:6">
      <c r="A199" t="s">
        <v>331</v>
      </c>
      <c r="C199" s="81">
        <v>1</v>
      </c>
      <c r="D199" s="25">
        <v>1500000</v>
      </c>
      <c r="E199" s="9">
        <v>9.0090090090090089E-3</v>
      </c>
      <c r="F199" s="9">
        <v>8.3299465159124061E-3</v>
      </c>
    </row>
    <row r="200" spans="1:6">
      <c r="B200" t="s">
        <v>40</v>
      </c>
      <c r="C200" s="81">
        <v>1</v>
      </c>
      <c r="D200" s="25">
        <v>1500000</v>
      </c>
      <c r="E200" s="9">
        <v>9.0090090090090089E-3</v>
      </c>
      <c r="F200" s="9">
        <v>8.3299465159124061E-3</v>
      </c>
    </row>
    <row r="201" spans="1:6">
      <c r="C201" s="81"/>
      <c r="D201" s="25"/>
      <c r="E201" s="9"/>
      <c r="F201" s="9"/>
    </row>
    <row r="202" spans="1:6">
      <c r="A202" t="s">
        <v>313</v>
      </c>
      <c r="C202" s="81">
        <v>1</v>
      </c>
      <c r="D202" s="25">
        <v>100000</v>
      </c>
      <c r="E202" s="9">
        <v>9.0090090090090089E-3</v>
      </c>
      <c r="F202" s="9">
        <v>5.5532976772749369E-4</v>
      </c>
    </row>
    <row r="203" spans="1:6">
      <c r="B203" t="s">
        <v>40</v>
      </c>
      <c r="C203" s="81">
        <v>1</v>
      </c>
      <c r="D203" s="25">
        <v>100000</v>
      </c>
      <c r="E203" s="9">
        <v>9.0090090090090089E-3</v>
      </c>
      <c r="F203" s="9">
        <v>5.5532976772749369E-4</v>
      </c>
    </row>
    <row r="204" spans="1:6">
      <c r="C204" s="81"/>
      <c r="D204" s="25"/>
      <c r="E204" s="9"/>
      <c r="F204" s="9"/>
    </row>
    <row r="205" spans="1:6">
      <c r="A205" t="s">
        <v>325</v>
      </c>
      <c r="C205" s="81">
        <v>1</v>
      </c>
      <c r="D205" s="25">
        <v>160000</v>
      </c>
      <c r="E205" s="9">
        <v>9.0090090090090089E-3</v>
      </c>
      <c r="F205" s="9">
        <v>8.8852762836398992E-4</v>
      </c>
    </row>
    <row r="206" spans="1:6">
      <c r="B206" t="s">
        <v>40</v>
      </c>
      <c r="C206" s="81">
        <v>1</v>
      </c>
      <c r="D206" s="25">
        <v>160000</v>
      </c>
      <c r="E206" s="9">
        <v>9.0090090090090089E-3</v>
      </c>
      <c r="F206" s="9">
        <v>8.8852762836398992E-4</v>
      </c>
    </row>
    <row r="207" spans="1:6">
      <c r="C207" s="81"/>
      <c r="D207" s="25"/>
      <c r="E207" s="9"/>
      <c r="F207" s="9"/>
    </row>
    <row r="208" spans="1:6">
      <c r="A208" t="s">
        <v>335</v>
      </c>
      <c r="C208" s="81">
        <v>1</v>
      </c>
      <c r="D208" s="25">
        <v>2500000</v>
      </c>
      <c r="E208" s="9">
        <v>9.0090090090090089E-3</v>
      </c>
      <c r="F208" s="9">
        <v>1.3883244193187342E-2</v>
      </c>
    </row>
    <row r="209" spans="1:6">
      <c r="B209" t="s">
        <v>40</v>
      </c>
      <c r="C209" s="81">
        <v>1</v>
      </c>
      <c r="D209" s="25">
        <v>2500000</v>
      </c>
      <c r="E209" s="9">
        <v>9.0090090090090089E-3</v>
      </c>
      <c r="F209" s="9">
        <v>1.3883244193187342E-2</v>
      </c>
    </row>
    <row r="210" spans="1:6">
      <c r="C210" s="81"/>
      <c r="D210" s="25"/>
      <c r="E210" s="9"/>
      <c r="F210" s="9"/>
    </row>
    <row r="211" spans="1:6">
      <c r="A211" t="s">
        <v>315</v>
      </c>
      <c r="C211" s="81">
        <v>1</v>
      </c>
      <c r="D211" s="25">
        <v>135000</v>
      </c>
      <c r="E211" s="9">
        <v>9.0090090090090089E-3</v>
      </c>
      <c r="F211" s="9">
        <v>7.4969518643211647E-4</v>
      </c>
    </row>
    <row r="212" spans="1:6">
      <c r="B212" t="s">
        <v>40</v>
      </c>
      <c r="C212" s="81">
        <v>1</v>
      </c>
      <c r="D212" s="25">
        <v>135000</v>
      </c>
      <c r="E212" s="9">
        <v>9.0090090090090089E-3</v>
      </c>
      <c r="F212" s="9">
        <v>7.4969518643211647E-4</v>
      </c>
    </row>
    <row r="213" spans="1:6">
      <c r="C213" s="81"/>
      <c r="D213" s="25"/>
      <c r="E213" s="9"/>
      <c r="F213" s="9"/>
    </row>
    <row r="214" spans="1:6">
      <c r="A214" t="s">
        <v>328</v>
      </c>
      <c r="C214" s="81">
        <v>1</v>
      </c>
      <c r="D214" s="25">
        <v>13380000</v>
      </c>
      <c r="E214" s="9">
        <v>9.0090090090090089E-3</v>
      </c>
      <c r="F214" s="9">
        <v>7.430312292193865E-2</v>
      </c>
    </row>
    <row r="215" spans="1:6">
      <c r="B215" t="s">
        <v>40</v>
      </c>
      <c r="C215" s="81">
        <v>1</v>
      </c>
      <c r="D215" s="25">
        <v>13380000</v>
      </c>
      <c r="E215" s="9">
        <v>9.0090090090090089E-3</v>
      </c>
      <c r="F215" s="9">
        <v>7.430312292193865E-2</v>
      </c>
    </row>
    <row r="216" spans="1:6">
      <c r="C216" s="81"/>
      <c r="D216" s="25"/>
      <c r="E216" s="9"/>
      <c r="F216" s="9"/>
    </row>
    <row r="217" spans="1:6">
      <c r="A217" t="s">
        <v>318</v>
      </c>
      <c r="C217" s="81">
        <v>1</v>
      </c>
      <c r="D217" s="25">
        <v>336000</v>
      </c>
      <c r="E217" s="9">
        <v>9.0090090090090089E-3</v>
      </c>
      <c r="F217" s="9">
        <v>1.8659080195643789E-3</v>
      </c>
    </row>
    <row r="218" spans="1:6">
      <c r="B218" t="s">
        <v>40</v>
      </c>
      <c r="C218" s="81">
        <v>1</v>
      </c>
      <c r="D218" s="25">
        <v>336000</v>
      </c>
      <c r="E218" s="9">
        <v>9.0090090090090089E-3</v>
      </c>
      <c r="F218" s="9">
        <v>1.8659080195643789E-3</v>
      </c>
    </row>
    <row r="219" spans="1:6">
      <c r="C219" s="81"/>
      <c r="D219" s="25"/>
      <c r="E219" s="9"/>
      <c r="F219" s="9"/>
    </row>
    <row r="220" spans="1:6">
      <c r="A220" t="s">
        <v>342</v>
      </c>
      <c r="C220" s="81">
        <v>1</v>
      </c>
      <c r="D220" s="25">
        <v>20000000</v>
      </c>
      <c r="E220" s="9">
        <v>9.0090090090090089E-3</v>
      </c>
      <c r="F220" s="9">
        <v>0.11106595354549874</v>
      </c>
    </row>
    <row r="221" spans="1:6">
      <c r="B221" t="s">
        <v>40</v>
      </c>
      <c r="C221" s="81">
        <v>1</v>
      </c>
      <c r="D221" s="25">
        <v>20000000</v>
      </c>
      <c r="E221" s="9">
        <v>9.0090090090090089E-3</v>
      </c>
      <c r="F221" s="9">
        <v>0.11106595354549874</v>
      </c>
    </row>
    <row r="222" spans="1:6">
      <c r="C222" s="81"/>
      <c r="D222" s="25"/>
      <c r="E222" s="9"/>
      <c r="F222" s="9"/>
    </row>
    <row r="223" spans="1:6">
      <c r="A223" t="s">
        <v>333</v>
      </c>
      <c r="C223" s="81">
        <v>1</v>
      </c>
      <c r="D223" s="25">
        <v>375000</v>
      </c>
      <c r="E223" s="9">
        <v>9.0090090090090089E-3</v>
      </c>
      <c r="F223" s="9">
        <v>2.0824866289781015E-3</v>
      </c>
    </row>
    <row r="224" spans="1:6">
      <c r="B224" t="s">
        <v>40</v>
      </c>
      <c r="C224" s="81">
        <v>1</v>
      </c>
      <c r="D224" s="25">
        <v>375000</v>
      </c>
      <c r="E224" s="9">
        <v>9.0090090090090089E-3</v>
      </c>
      <c r="F224" s="9">
        <v>2.0824866289781015E-3</v>
      </c>
    </row>
    <row r="225" spans="1:6">
      <c r="C225" s="81"/>
      <c r="D225" s="25"/>
      <c r="E225" s="9"/>
      <c r="F225" s="9"/>
    </row>
    <row r="226" spans="1:6">
      <c r="A226" t="s">
        <v>355</v>
      </c>
      <c r="C226" s="81">
        <v>1</v>
      </c>
      <c r="D226" s="25">
        <v>125000</v>
      </c>
      <c r="E226" s="9">
        <v>9.0090090090090089E-3</v>
      </c>
      <c r="F226" s="9">
        <v>6.9416220965936714E-4</v>
      </c>
    </row>
    <row r="227" spans="1:6">
      <c r="B227" t="s">
        <v>55</v>
      </c>
      <c r="C227" s="81">
        <v>1</v>
      </c>
      <c r="D227" s="25">
        <v>125000</v>
      </c>
      <c r="E227" s="9">
        <v>9.0090090090090089E-3</v>
      </c>
      <c r="F227" s="9">
        <v>6.9416220965936714E-4</v>
      </c>
    </row>
    <row r="228" spans="1:6">
      <c r="C228" s="81"/>
      <c r="D228" s="25"/>
      <c r="E228" s="9"/>
      <c r="F228" s="9"/>
    </row>
    <row r="229" spans="1:6">
      <c r="A229" t="s">
        <v>357</v>
      </c>
      <c r="C229" s="81">
        <v>1</v>
      </c>
      <c r="D229" s="25">
        <v>173000</v>
      </c>
      <c r="E229" s="9">
        <v>9.0090090090090089E-3</v>
      </c>
      <c r="F229" s="9">
        <v>9.607204981685641E-4</v>
      </c>
    </row>
    <row r="230" spans="1:6">
      <c r="B230" t="s">
        <v>112</v>
      </c>
      <c r="C230" s="81">
        <v>1</v>
      </c>
      <c r="D230" s="25">
        <v>173000</v>
      </c>
      <c r="E230" s="9">
        <v>9.0090090090090089E-3</v>
      </c>
      <c r="F230" s="9">
        <v>9.607204981685641E-4</v>
      </c>
    </row>
    <row r="231" spans="1:6">
      <c r="C231" s="81"/>
      <c r="D231" s="25"/>
      <c r="E231" s="9"/>
      <c r="F231" s="9"/>
    </row>
    <row r="232" spans="1:6">
      <c r="A232" t="s">
        <v>31</v>
      </c>
      <c r="C232" s="81">
        <v>111</v>
      </c>
      <c r="D232" s="25">
        <v>180073185</v>
      </c>
      <c r="E232" s="9">
        <v>1</v>
      </c>
      <c r="F23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4"/>
  <sheetViews>
    <sheetView workbookViewId="0">
      <pane ySplit="4" topLeftCell="A11" activePane="bottomLeft" state="frozen"/>
      <selection pane="bottomLeft" activeCell="A11" sqref="A11"/>
    </sheetView>
  </sheetViews>
  <sheetFormatPr defaultColWidth="9.109375" defaultRowHeight="13.2"/>
  <cols>
    <col min="1" max="1" width="48.88671875" style="127" customWidth="1"/>
    <col min="2" max="2" width="16.5546875" style="127" customWidth="1"/>
    <col min="3" max="3" width="19" style="127" customWidth="1"/>
    <col min="4" max="4" width="17.6640625" style="127" customWidth="1"/>
    <col min="5" max="5" width="22.109375" style="127" customWidth="1"/>
    <col min="6" max="6" width="20.88671875" style="127" customWidth="1"/>
    <col min="7" max="16384" width="9.109375" style="127"/>
  </cols>
  <sheetData>
    <row r="1" spans="1:6" ht="17.399999999999999">
      <c r="A1" s="126" t="s">
        <v>59</v>
      </c>
    </row>
    <row r="2" spans="1:6">
      <c r="A2" s="128" t="str">
        <f>'OVERALL STATS'!A2</f>
        <v>Reporting Period: JUNE, 2024</v>
      </c>
    </row>
    <row r="4" spans="1:6">
      <c r="A4" s="129" t="s">
        <v>60</v>
      </c>
      <c r="B4" s="129" t="s">
        <v>8</v>
      </c>
      <c r="C4" s="129" t="s">
        <v>61</v>
      </c>
      <c r="D4" s="129" t="s">
        <v>62</v>
      </c>
      <c r="E4" s="129" t="s">
        <v>32</v>
      </c>
      <c r="F4" s="129" t="s">
        <v>63</v>
      </c>
    </row>
    <row r="5" spans="1:6" ht="14.4">
      <c r="A5" s="142" t="s">
        <v>124</v>
      </c>
      <c r="B5" s="143">
        <v>25</v>
      </c>
      <c r="C5" s="144">
        <v>11963206</v>
      </c>
      <c r="D5" s="144">
        <v>478528.24</v>
      </c>
      <c r="E5" s="130">
        <f>Table2[[#This Row],[CLOSINGS]]/$B$24</f>
        <v>0.24752475247524752</v>
      </c>
      <c r="F5" s="130">
        <f>Table2[[#This Row],[DOLLARVOL]]/$C$24</f>
        <v>0.17123635638386311</v>
      </c>
    </row>
    <row r="6" spans="1:6" ht="14.4">
      <c r="A6" s="142" t="s">
        <v>173</v>
      </c>
      <c r="B6" s="143">
        <v>19</v>
      </c>
      <c r="C6" s="144">
        <v>15251522</v>
      </c>
      <c r="D6" s="144">
        <v>802711.68420000002</v>
      </c>
      <c r="E6" s="130">
        <f>Table2[[#This Row],[CLOSINGS]]/$B$24</f>
        <v>0.18811881188118812</v>
      </c>
      <c r="F6" s="130">
        <f>Table2[[#This Row],[DOLLARVOL]]/$C$24</f>
        <v>0.21830394432632264</v>
      </c>
    </row>
    <row r="7" spans="1:6" ht="14.4">
      <c r="A7" s="142" t="s">
        <v>118</v>
      </c>
      <c r="B7" s="143">
        <v>10</v>
      </c>
      <c r="C7" s="144">
        <v>5615989</v>
      </c>
      <c r="D7" s="144">
        <v>561598.9</v>
      </c>
      <c r="E7" s="130">
        <f>Table2[[#This Row],[CLOSINGS]]/$B$24</f>
        <v>9.9009900990099015E-2</v>
      </c>
      <c r="F7" s="130">
        <f>Table2[[#This Row],[DOLLARVOL]]/$C$24</f>
        <v>8.0384931418204714E-2</v>
      </c>
    </row>
    <row r="8" spans="1:6" ht="14.4">
      <c r="A8" s="142" t="s">
        <v>175</v>
      </c>
      <c r="B8" s="143">
        <v>6</v>
      </c>
      <c r="C8" s="144">
        <v>5780910</v>
      </c>
      <c r="D8" s="144">
        <v>963485</v>
      </c>
      <c r="E8" s="130">
        <f>Table2[[#This Row],[CLOSINGS]]/$B$24</f>
        <v>5.9405940594059403E-2</v>
      </c>
      <c r="F8" s="130">
        <f>Table2[[#This Row],[DOLLARVOL]]/$C$24</f>
        <v>8.2745542038065556E-2</v>
      </c>
    </row>
    <row r="9" spans="1:6" ht="14.4">
      <c r="A9" s="142" t="s">
        <v>174</v>
      </c>
      <c r="B9" s="143">
        <v>5</v>
      </c>
      <c r="C9" s="144">
        <v>4983757</v>
      </c>
      <c r="D9" s="144">
        <v>996751.4</v>
      </c>
      <c r="E9" s="130">
        <f>Table2[[#This Row],[CLOSINGS]]/$B$24</f>
        <v>4.9504950495049507E-2</v>
      </c>
      <c r="F9" s="130">
        <f>Table2[[#This Row],[DOLLARVOL]]/$C$24</f>
        <v>7.1335425452221796E-2</v>
      </c>
    </row>
    <row r="10" spans="1:6" ht="14.4">
      <c r="A10" s="142" t="s">
        <v>138</v>
      </c>
      <c r="B10" s="143">
        <v>5</v>
      </c>
      <c r="C10" s="144">
        <v>3782737</v>
      </c>
      <c r="D10" s="144">
        <v>756547.4</v>
      </c>
      <c r="E10" s="130">
        <f>Table2[[#This Row],[CLOSINGS]]/$B$24</f>
        <v>4.9504950495049507E-2</v>
      </c>
      <c r="F10" s="130">
        <f>Table2[[#This Row],[DOLLARVOL]]/$C$24</f>
        <v>5.4144524556245646E-2</v>
      </c>
    </row>
    <row r="11" spans="1:6" ht="14.4">
      <c r="A11" s="142" t="s">
        <v>127</v>
      </c>
      <c r="B11" s="143">
        <v>4</v>
      </c>
      <c r="C11" s="144">
        <v>1903615</v>
      </c>
      <c r="D11" s="144">
        <v>475903.75</v>
      </c>
      <c r="E11" s="130">
        <f>Table2[[#This Row],[CLOSINGS]]/$B$24</f>
        <v>3.9603960396039604E-2</v>
      </c>
      <c r="F11" s="130">
        <f>Table2[[#This Row],[DOLLARVOL]]/$C$24</f>
        <v>2.7247553587029062E-2</v>
      </c>
    </row>
    <row r="12" spans="1:6" ht="14.4">
      <c r="A12" s="142" t="s">
        <v>157</v>
      </c>
      <c r="B12" s="143">
        <v>4</v>
      </c>
      <c r="C12" s="144">
        <v>1743250</v>
      </c>
      <c r="D12" s="144">
        <v>435812.5</v>
      </c>
      <c r="E12" s="130">
        <f>Table2[[#This Row],[CLOSINGS]]/$B$24</f>
        <v>3.9603960396039604E-2</v>
      </c>
      <c r="F12" s="130">
        <f>Table2[[#This Row],[DOLLARVOL]]/$C$24</f>
        <v>2.4952155656783756E-2</v>
      </c>
    </row>
    <row r="13" spans="1:6" ht="14.4">
      <c r="A13" s="142" t="s">
        <v>170</v>
      </c>
      <c r="B13" s="143">
        <v>3</v>
      </c>
      <c r="C13" s="144">
        <v>2538034</v>
      </c>
      <c r="D13" s="144">
        <v>846011.33330000006</v>
      </c>
      <c r="E13" s="130">
        <f>Table2[[#This Row],[CLOSINGS]]/$B$24</f>
        <v>2.9702970297029702E-2</v>
      </c>
      <c r="F13" s="130">
        <f>Table2[[#This Row],[DOLLARVOL]]/$C$24</f>
        <v>3.632836336165754E-2</v>
      </c>
    </row>
    <row r="14" spans="1:6" ht="14.4">
      <c r="A14" s="142" t="s">
        <v>161</v>
      </c>
      <c r="B14" s="143">
        <v>3</v>
      </c>
      <c r="C14" s="144">
        <v>2179629</v>
      </c>
      <c r="D14" s="144">
        <v>726543</v>
      </c>
      <c r="E14" s="130">
        <f>Table2[[#This Row],[CLOSINGS]]/$B$24</f>
        <v>2.9702970297029702E-2</v>
      </c>
      <c r="F14" s="130">
        <f>Table2[[#This Row],[DOLLARVOL]]/$C$24</f>
        <v>3.1198303216429042E-2</v>
      </c>
    </row>
    <row r="15" spans="1:6" ht="14.4">
      <c r="A15" s="142" t="s">
        <v>163</v>
      </c>
      <c r="B15" s="143">
        <v>3</v>
      </c>
      <c r="C15" s="144">
        <v>1625970</v>
      </c>
      <c r="D15" s="144">
        <v>541990</v>
      </c>
      <c r="E15" s="130">
        <f>Table2[[#This Row],[CLOSINGS]]/$B$24</f>
        <v>2.9702970297029702E-2</v>
      </c>
      <c r="F15" s="130">
        <f>Table2[[#This Row],[DOLLARVOL]]/$C$24</f>
        <v>2.3273458501798759E-2</v>
      </c>
    </row>
    <row r="16" spans="1:6" ht="14.4">
      <c r="A16" s="142" t="s">
        <v>159</v>
      </c>
      <c r="B16" s="143">
        <v>3</v>
      </c>
      <c r="C16" s="144">
        <v>1592189</v>
      </c>
      <c r="D16" s="144">
        <v>530729.66669999994</v>
      </c>
      <c r="E16" s="130">
        <f>Table2[[#This Row],[CLOSINGS]]/$B$24</f>
        <v>2.9702970297029702E-2</v>
      </c>
      <c r="F16" s="130">
        <f>Table2[[#This Row],[DOLLARVOL]]/$C$24</f>
        <v>2.2789931313935967E-2</v>
      </c>
    </row>
    <row r="17" spans="1:6" ht="14.4">
      <c r="A17" s="142" t="s">
        <v>132</v>
      </c>
      <c r="B17" s="143">
        <v>3</v>
      </c>
      <c r="C17" s="144">
        <v>1364641</v>
      </c>
      <c r="D17" s="144">
        <v>454880.3333</v>
      </c>
      <c r="E17" s="130">
        <f>Table2[[#This Row],[CLOSINGS]]/$B$24</f>
        <v>2.9702970297029702E-2</v>
      </c>
      <c r="F17" s="130">
        <f>Table2[[#This Row],[DOLLARVOL]]/$C$24</f>
        <v>1.9532903856376908E-2</v>
      </c>
    </row>
    <row r="18" spans="1:6" ht="14.4">
      <c r="A18" s="142" t="s">
        <v>145</v>
      </c>
      <c r="B18" s="143">
        <v>2</v>
      </c>
      <c r="C18" s="144">
        <v>1565818</v>
      </c>
      <c r="D18" s="144">
        <v>782909</v>
      </c>
      <c r="E18" s="130">
        <f>Table2[[#This Row],[CLOSINGS]]/$B$24</f>
        <v>1.9801980198019802E-2</v>
      </c>
      <c r="F18" s="130">
        <f>Table2[[#This Row],[DOLLARVOL]]/$C$24</f>
        <v>2.2412467784995744E-2</v>
      </c>
    </row>
    <row r="19" spans="1:6" ht="14.4">
      <c r="A19" s="142" t="s">
        <v>130</v>
      </c>
      <c r="B19" s="143">
        <v>2</v>
      </c>
      <c r="C19" s="144">
        <v>1395336</v>
      </c>
      <c r="D19" s="144">
        <v>697668</v>
      </c>
      <c r="E19" s="130">
        <f>Table2[[#This Row],[CLOSINGS]]/$B$24</f>
        <v>1.9801980198019802E-2</v>
      </c>
      <c r="F19" s="130">
        <f>Table2[[#This Row],[DOLLARVOL]]/$C$24</f>
        <v>1.9972259323398262E-2</v>
      </c>
    </row>
    <row r="20" spans="1:6" ht="14.4">
      <c r="A20" s="142" t="s">
        <v>129</v>
      </c>
      <c r="B20" s="143">
        <v>1</v>
      </c>
      <c r="C20" s="144">
        <v>3290338.32</v>
      </c>
      <c r="D20" s="144">
        <v>3290338.32</v>
      </c>
      <c r="E20" s="130">
        <f>Table2[[#This Row],[CLOSINGS]]/$B$24</f>
        <v>9.9009900990099011E-3</v>
      </c>
      <c r="F20" s="130">
        <f>Table2[[#This Row],[DOLLARVOL]]/$C$24</f>
        <v>4.7096534590059004E-2</v>
      </c>
    </row>
    <row r="21" spans="1:6" ht="14.4">
      <c r="A21" s="142" t="s">
        <v>172</v>
      </c>
      <c r="B21" s="143">
        <v>1</v>
      </c>
      <c r="C21" s="144">
        <v>1988426</v>
      </c>
      <c r="D21" s="144">
        <v>1988426</v>
      </c>
      <c r="E21" s="130">
        <f>Table2[[#This Row],[CLOSINGS]]/$B$24</f>
        <v>9.9009900990099011E-3</v>
      </c>
      <c r="F21" s="130">
        <f>Table2[[#This Row],[DOLLARVOL]]/$C$24</f>
        <v>2.8461502976621769E-2</v>
      </c>
    </row>
    <row r="22" spans="1:6" ht="14.4">
      <c r="A22" s="142" t="s">
        <v>154</v>
      </c>
      <c r="B22" s="143">
        <v>1</v>
      </c>
      <c r="C22" s="144">
        <v>730336</v>
      </c>
      <c r="D22" s="144">
        <v>730336</v>
      </c>
      <c r="E22" s="130">
        <f>Table2[[#This Row],[CLOSINGS]]/$B$24</f>
        <v>9.9009900990099011E-3</v>
      </c>
      <c r="F22" s="130">
        <f>Table2[[#This Row],[DOLLARVOL]]/$C$24</f>
        <v>1.0453725830347238E-2</v>
      </c>
    </row>
    <row r="23" spans="1:6" ht="14.4">
      <c r="A23" s="142" t="s">
        <v>139</v>
      </c>
      <c r="B23" s="143">
        <v>1</v>
      </c>
      <c r="C23" s="144">
        <v>568000</v>
      </c>
      <c r="D23" s="144">
        <v>568000</v>
      </c>
      <c r="E23" s="130">
        <f>Table2[[#This Row],[CLOSINGS]]/$B$24</f>
        <v>9.9009900990099011E-3</v>
      </c>
      <c r="F23" s="130">
        <f>Table2[[#This Row],[DOLLARVOL]]/$C$24</f>
        <v>8.1301158256435815E-3</v>
      </c>
    </row>
    <row r="24" spans="1:6">
      <c r="A24" s="131" t="s">
        <v>23</v>
      </c>
      <c r="B24" s="132">
        <f>SUM(B5:B23)</f>
        <v>101</v>
      </c>
      <c r="C24" s="133">
        <f>SUM(C5:C23)</f>
        <v>69863703.319999993</v>
      </c>
      <c r="D24" s="133"/>
      <c r="E24" s="134">
        <f>SUM(E5:E23)</f>
        <v>1.0000000000000004</v>
      </c>
      <c r="F24" s="134">
        <f>SUM(F5:F23)</f>
        <v>1</v>
      </c>
    </row>
  </sheetData>
  <pageMargins left="0.7" right="0.7" top="0.75" bottom="0.75" header="0.3" footer="0.3"/>
  <ignoredErrors>
    <ignoredError sqref="E11:F23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698"/>
  <sheetViews>
    <sheetView topLeftCell="A534" workbookViewId="0">
      <selection activeCell="C551" sqref="C551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698</v>
      </c>
    </row>
    <row r="2" spans="1:12" ht="14.4">
      <c r="A2" s="112" t="s">
        <v>72</v>
      </c>
      <c r="B2" s="112" t="s">
        <v>358</v>
      </c>
      <c r="C2" s="112" t="s">
        <v>35</v>
      </c>
      <c r="D2" s="112" t="s">
        <v>74</v>
      </c>
      <c r="E2" s="112" t="s">
        <v>116</v>
      </c>
      <c r="F2" s="113">
        <v>5464461</v>
      </c>
      <c r="G2" s="114">
        <v>549950</v>
      </c>
      <c r="H2" s="112" t="s">
        <v>117</v>
      </c>
      <c r="I2" s="112" t="s">
        <v>117</v>
      </c>
      <c r="J2" s="115">
        <v>45467</v>
      </c>
    </row>
    <row r="3" spans="1:12" ht="14.4">
      <c r="A3" s="112" t="s">
        <v>72</v>
      </c>
      <c r="B3" s="112" t="s">
        <v>358</v>
      </c>
      <c r="C3" s="112" t="s">
        <v>35</v>
      </c>
      <c r="D3" s="112" t="s">
        <v>74</v>
      </c>
      <c r="E3" s="112" t="s">
        <v>116</v>
      </c>
      <c r="F3" s="113">
        <v>5463156</v>
      </c>
      <c r="G3" s="114">
        <v>509950</v>
      </c>
      <c r="H3" s="112" t="s">
        <v>117</v>
      </c>
      <c r="I3" s="112" t="s">
        <v>117</v>
      </c>
      <c r="J3" s="115">
        <v>45463</v>
      </c>
    </row>
    <row r="4" spans="1:12" ht="14.4">
      <c r="A4" s="112" t="s">
        <v>72</v>
      </c>
      <c r="B4" s="112" t="s">
        <v>358</v>
      </c>
      <c r="C4" s="112" t="s">
        <v>35</v>
      </c>
      <c r="D4" s="112" t="s">
        <v>74</v>
      </c>
      <c r="E4" s="112" t="s">
        <v>116</v>
      </c>
      <c r="F4" s="113">
        <v>5462555</v>
      </c>
      <c r="G4" s="114">
        <v>550000</v>
      </c>
      <c r="H4" s="112" t="s">
        <v>117</v>
      </c>
      <c r="I4" s="112" t="s">
        <v>117</v>
      </c>
      <c r="J4" s="115">
        <v>45460</v>
      </c>
    </row>
    <row r="5" spans="1:12" ht="14.4">
      <c r="A5" s="112" t="s">
        <v>72</v>
      </c>
      <c r="B5" s="112" t="s">
        <v>358</v>
      </c>
      <c r="C5" s="112" t="s">
        <v>35</v>
      </c>
      <c r="D5" s="112" t="s">
        <v>74</v>
      </c>
      <c r="E5" s="112" t="s">
        <v>116</v>
      </c>
      <c r="F5" s="113">
        <v>5466741</v>
      </c>
      <c r="G5" s="114">
        <v>575959</v>
      </c>
      <c r="H5" s="112" t="s">
        <v>117</v>
      </c>
      <c r="I5" s="112" t="s">
        <v>117</v>
      </c>
      <c r="J5" s="115">
        <v>45471</v>
      </c>
    </row>
    <row r="6" spans="1:12" ht="14.4">
      <c r="A6" s="112" t="s">
        <v>72</v>
      </c>
      <c r="B6" s="112" t="s">
        <v>358</v>
      </c>
      <c r="C6" s="112" t="s">
        <v>35</v>
      </c>
      <c r="D6" s="112" t="s">
        <v>74</v>
      </c>
      <c r="E6" s="112" t="s">
        <v>116</v>
      </c>
      <c r="F6" s="113">
        <v>5461259</v>
      </c>
      <c r="G6" s="114">
        <v>535316</v>
      </c>
      <c r="H6" s="112" t="s">
        <v>117</v>
      </c>
      <c r="I6" s="112" t="s">
        <v>117</v>
      </c>
      <c r="J6" s="115">
        <v>45454</v>
      </c>
    </row>
    <row r="7" spans="1:12" ht="14.4">
      <c r="A7" s="112" t="s">
        <v>72</v>
      </c>
      <c r="B7" s="112" t="s">
        <v>358</v>
      </c>
      <c r="C7" s="112" t="s">
        <v>35</v>
      </c>
      <c r="D7" s="112" t="s">
        <v>74</v>
      </c>
      <c r="E7" s="112" t="s">
        <v>116</v>
      </c>
      <c r="F7" s="113">
        <v>5464209</v>
      </c>
      <c r="G7" s="114">
        <v>575000</v>
      </c>
      <c r="H7" s="112" t="s">
        <v>117</v>
      </c>
      <c r="I7" s="112" t="s">
        <v>117</v>
      </c>
      <c r="J7" s="115">
        <v>45464</v>
      </c>
    </row>
    <row r="8" spans="1:12" ht="14.4">
      <c r="A8" s="112" t="s">
        <v>72</v>
      </c>
      <c r="B8" s="112" t="s">
        <v>358</v>
      </c>
      <c r="C8" s="112" t="s">
        <v>35</v>
      </c>
      <c r="D8" s="112" t="s">
        <v>74</v>
      </c>
      <c r="E8" s="112" t="s">
        <v>116</v>
      </c>
      <c r="F8" s="113">
        <v>5466342</v>
      </c>
      <c r="G8" s="114">
        <v>599950</v>
      </c>
      <c r="H8" s="112" t="s">
        <v>117</v>
      </c>
      <c r="I8" s="112" t="s">
        <v>117</v>
      </c>
      <c r="J8" s="115">
        <v>45470</v>
      </c>
    </row>
    <row r="9" spans="1:12" ht="14.4">
      <c r="A9" s="112" t="s">
        <v>72</v>
      </c>
      <c r="B9" s="112" t="s">
        <v>358</v>
      </c>
      <c r="C9" s="112" t="s">
        <v>35</v>
      </c>
      <c r="D9" s="112" t="s">
        <v>74</v>
      </c>
      <c r="E9" s="112" t="s">
        <v>116</v>
      </c>
      <c r="F9" s="113">
        <v>5464225</v>
      </c>
      <c r="G9" s="114">
        <v>575000</v>
      </c>
      <c r="H9" s="112" t="s">
        <v>117</v>
      </c>
      <c r="I9" s="112" t="s">
        <v>117</v>
      </c>
      <c r="J9" s="115">
        <v>45464</v>
      </c>
    </row>
    <row r="10" spans="1:12" ht="14.4">
      <c r="A10" s="112" t="s">
        <v>72</v>
      </c>
      <c r="B10" s="112" t="s">
        <v>358</v>
      </c>
      <c r="C10" s="112" t="s">
        <v>35</v>
      </c>
      <c r="D10" s="112" t="s">
        <v>74</v>
      </c>
      <c r="E10" s="112" t="s">
        <v>116</v>
      </c>
      <c r="F10" s="113">
        <v>5466295</v>
      </c>
      <c r="G10" s="114">
        <v>589951</v>
      </c>
      <c r="H10" s="112" t="s">
        <v>117</v>
      </c>
      <c r="I10" s="112" t="s">
        <v>117</v>
      </c>
      <c r="J10" s="115">
        <v>45470</v>
      </c>
    </row>
    <row r="11" spans="1:12" ht="14.4">
      <c r="A11" s="112" t="s">
        <v>72</v>
      </c>
      <c r="B11" s="112" t="s">
        <v>358</v>
      </c>
      <c r="C11" s="112" t="s">
        <v>35</v>
      </c>
      <c r="D11" s="112" t="s">
        <v>74</v>
      </c>
      <c r="E11" s="112" t="s">
        <v>116</v>
      </c>
      <c r="F11" s="113">
        <v>5462241</v>
      </c>
      <c r="G11" s="114">
        <v>554913</v>
      </c>
      <c r="H11" s="112" t="s">
        <v>117</v>
      </c>
      <c r="I11" s="112" t="s">
        <v>117</v>
      </c>
      <c r="J11" s="115">
        <v>45457</v>
      </c>
    </row>
    <row r="12" spans="1:12" ht="14.4">
      <c r="A12" s="112" t="s">
        <v>119</v>
      </c>
      <c r="B12" s="112" t="s">
        <v>359</v>
      </c>
      <c r="C12" s="112" t="s">
        <v>27</v>
      </c>
      <c r="D12" s="112" t="s">
        <v>122</v>
      </c>
      <c r="E12" s="112" t="s">
        <v>121</v>
      </c>
      <c r="F12" s="113">
        <v>5466594</v>
      </c>
      <c r="G12" s="114">
        <v>165000</v>
      </c>
      <c r="H12" s="112" t="s">
        <v>120</v>
      </c>
      <c r="I12" s="112" t="s">
        <v>117</v>
      </c>
      <c r="J12" s="115">
        <v>45471</v>
      </c>
    </row>
    <row r="13" spans="1:12" ht="14.4">
      <c r="A13" s="112" t="s">
        <v>119</v>
      </c>
      <c r="B13" s="112" t="s">
        <v>359</v>
      </c>
      <c r="C13" s="112" t="s">
        <v>27</v>
      </c>
      <c r="D13" s="112" t="s">
        <v>123</v>
      </c>
      <c r="E13" s="112" t="s">
        <v>116</v>
      </c>
      <c r="F13" s="113">
        <v>5464185</v>
      </c>
      <c r="G13" s="114">
        <v>120000</v>
      </c>
      <c r="H13" s="112" t="s">
        <v>120</v>
      </c>
      <c r="I13" s="112" t="s">
        <v>117</v>
      </c>
      <c r="J13" s="115">
        <v>45464</v>
      </c>
    </row>
    <row r="14" spans="1:12" ht="14.4">
      <c r="A14" s="112" t="s">
        <v>119</v>
      </c>
      <c r="B14" s="112" t="s">
        <v>359</v>
      </c>
      <c r="C14" s="112" t="s">
        <v>100</v>
      </c>
      <c r="D14" s="112" t="s">
        <v>58</v>
      </c>
      <c r="E14" s="112" t="s">
        <v>116</v>
      </c>
      <c r="F14" s="113">
        <v>5465799</v>
      </c>
      <c r="G14" s="114">
        <v>460000</v>
      </c>
      <c r="H14" s="112" t="s">
        <v>120</v>
      </c>
      <c r="I14" s="112" t="s">
        <v>117</v>
      </c>
      <c r="J14" s="115">
        <v>45469</v>
      </c>
    </row>
    <row r="15" spans="1:12" ht="14.4">
      <c r="A15" s="112" t="s">
        <v>75</v>
      </c>
      <c r="B15" s="112" t="s">
        <v>360</v>
      </c>
      <c r="C15" s="112" t="s">
        <v>76</v>
      </c>
      <c r="D15" s="112" t="s">
        <v>77</v>
      </c>
      <c r="E15" s="112" t="s">
        <v>121</v>
      </c>
      <c r="F15" s="113">
        <v>5462951</v>
      </c>
      <c r="G15" s="114">
        <v>440990</v>
      </c>
      <c r="H15" s="112" t="s">
        <v>117</v>
      </c>
      <c r="I15" s="112" t="s">
        <v>117</v>
      </c>
      <c r="J15" s="115">
        <v>45463</v>
      </c>
    </row>
    <row r="16" spans="1:12" ht="14.4">
      <c r="A16" s="112" t="s">
        <v>75</v>
      </c>
      <c r="B16" s="112" t="s">
        <v>360</v>
      </c>
      <c r="C16" s="112" t="s">
        <v>76</v>
      </c>
      <c r="D16" s="112" t="s">
        <v>77</v>
      </c>
      <c r="E16" s="112" t="s">
        <v>116</v>
      </c>
      <c r="F16" s="113">
        <v>5462958</v>
      </c>
      <c r="G16" s="114">
        <v>460120</v>
      </c>
      <c r="H16" s="112" t="s">
        <v>117</v>
      </c>
      <c r="I16" s="112" t="s">
        <v>117</v>
      </c>
      <c r="J16" s="115">
        <v>45463</v>
      </c>
    </row>
    <row r="17" spans="1:10" ht="14.4">
      <c r="A17" s="112" t="s">
        <v>75</v>
      </c>
      <c r="B17" s="112" t="s">
        <v>360</v>
      </c>
      <c r="C17" s="112" t="s">
        <v>76</v>
      </c>
      <c r="D17" s="112" t="s">
        <v>77</v>
      </c>
      <c r="E17" s="112" t="s">
        <v>116</v>
      </c>
      <c r="F17" s="113">
        <v>5465435</v>
      </c>
      <c r="G17" s="114">
        <v>426990</v>
      </c>
      <c r="H17" s="112" t="s">
        <v>117</v>
      </c>
      <c r="I17" s="112" t="s">
        <v>117</v>
      </c>
      <c r="J17" s="115">
        <v>45468</v>
      </c>
    </row>
    <row r="18" spans="1:10" ht="14.4">
      <c r="A18" s="112" t="s">
        <v>75</v>
      </c>
      <c r="B18" s="112" t="s">
        <v>360</v>
      </c>
      <c r="C18" s="112" t="s">
        <v>76</v>
      </c>
      <c r="D18" s="112" t="s">
        <v>77</v>
      </c>
      <c r="E18" s="112" t="s">
        <v>116</v>
      </c>
      <c r="F18" s="113">
        <v>5465252</v>
      </c>
      <c r="G18" s="114">
        <v>467990</v>
      </c>
      <c r="H18" s="112" t="s">
        <v>117</v>
      </c>
      <c r="I18" s="112" t="s">
        <v>117</v>
      </c>
      <c r="J18" s="115">
        <v>45468</v>
      </c>
    </row>
    <row r="19" spans="1:10" ht="14.4">
      <c r="A19" s="112" t="s">
        <v>75</v>
      </c>
      <c r="B19" s="112" t="s">
        <v>360</v>
      </c>
      <c r="C19" s="112" t="s">
        <v>76</v>
      </c>
      <c r="D19" s="112" t="s">
        <v>77</v>
      </c>
      <c r="E19" s="112" t="s">
        <v>116</v>
      </c>
      <c r="F19" s="113">
        <v>5463034</v>
      </c>
      <c r="G19" s="114">
        <v>548000</v>
      </c>
      <c r="H19" s="112" t="s">
        <v>117</v>
      </c>
      <c r="I19" s="112" t="s">
        <v>117</v>
      </c>
      <c r="J19" s="115">
        <v>45463</v>
      </c>
    </row>
    <row r="20" spans="1:10" ht="14.4">
      <c r="A20" s="112" t="s">
        <v>75</v>
      </c>
      <c r="B20" s="112" t="s">
        <v>360</v>
      </c>
      <c r="C20" s="112" t="s">
        <v>76</v>
      </c>
      <c r="D20" s="112" t="s">
        <v>77</v>
      </c>
      <c r="E20" s="112" t="s">
        <v>116</v>
      </c>
      <c r="F20" s="113">
        <v>5459813</v>
      </c>
      <c r="G20" s="114">
        <v>487900</v>
      </c>
      <c r="H20" s="112" t="s">
        <v>117</v>
      </c>
      <c r="I20" s="112" t="s">
        <v>117</v>
      </c>
      <c r="J20" s="115">
        <v>45447</v>
      </c>
    </row>
    <row r="21" spans="1:10" ht="14.4">
      <c r="A21" s="112" t="s">
        <v>75</v>
      </c>
      <c r="B21" s="112" t="s">
        <v>360</v>
      </c>
      <c r="C21" s="112" t="s">
        <v>76</v>
      </c>
      <c r="D21" s="112" t="s">
        <v>77</v>
      </c>
      <c r="E21" s="112" t="s">
        <v>121</v>
      </c>
      <c r="F21" s="113">
        <v>5461539</v>
      </c>
      <c r="G21" s="114">
        <v>425990</v>
      </c>
      <c r="H21" s="112" t="s">
        <v>117</v>
      </c>
      <c r="I21" s="112" t="s">
        <v>117</v>
      </c>
      <c r="J21" s="115">
        <v>45455</v>
      </c>
    </row>
    <row r="22" spans="1:10" ht="14.4">
      <c r="A22" s="112" t="s">
        <v>75</v>
      </c>
      <c r="B22" s="112" t="s">
        <v>360</v>
      </c>
      <c r="C22" s="112" t="s">
        <v>76</v>
      </c>
      <c r="D22" s="112" t="s">
        <v>77</v>
      </c>
      <c r="E22" s="112" t="s">
        <v>116</v>
      </c>
      <c r="F22" s="113">
        <v>5461533</v>
      </c>
      <c r="G22" s="114">
        <v>510515</v>
      </c>
      <c r="H22" s="112" t="s">
        <v>117</v>
      </c>
      <c r="I22" s="112" t="s">
        <v>117</v>
      </c>
      <c r="J22" s="115">
        <v>45455</v>
      </c>
    </row>
    <row r="23" spans="1:10" ht="14.4">
      <c r="A23" s="112" t="s">
        <v>75</v>
      </c>
      <c r="B23" s="112" t="s">
        <v>360</v>
      </c>
      <c r="C23" s="112" t="s">
        <v>76</v>
      </c>
      <c r="D23" s="112" t="s">
        <v>77</v>
      </c>
      <c r="E23" s="112" t="s">
        <v>116</v>
      </c>
      <c r="F23" s="113">
        <v>5464414</v>
      </c>
      <c r="G23" s="114">
        <v>455990</v>
      </c>
      <c r="H23" s="112" t="s">
        <v>117</v>
      </c>
      <c r="I23" s="112" t="s">
        <v>117</v>
      </c>
      <c r="J23" s="115">
        <v>45467</v>
      </c>
    </row>
    <row r="24" spans="1:10" ht="14.4">
      <c r="A24" s="112" t="s">
        <v>75</v>
      </c>
      <c r="B24" s="112" t="s">
        <v>360</v>
      </c>
      <c r="C24" s="112" t="s">
        <v>76</v>
      </c>
      <c r="D24" s="112" t="s">
        <v>77</v>
      </c>
      <c r="E24" s="112" t="s">
        <v>116</v>
      </c>
      <c r="F24" s="113">
        <v>5464247</v>
      </c>
      <c r="G24" s="114">
        <v>487795</v>
      </c>
      <c r="H24" s="112" t="s">
        <v>117</v>
      </c>
      <c r="I24" s="112" t="s">
        <v>117</v>
      </c>
      <c r="J24" s="115">
        <v>45464</v>
      </c>
    </row>
    <row r="25" spans="1:10" ht="14.4">
      <c r="A25" s="112" t="s">
        <v>75</v>
      </c>
      <c r="B25" s="112" t="s">
        <v>360</v>
      </c>
      <c r="C25" s="112" t="s">
        <v>76</v>
      </c>
      <c r="D25" s="112" t="s">
        <v>77</v>
      </c>
      <c r="E25" s="112" t="s">
        <v>121</v>
      </c>
      <c r="F25" s="113">
        <v>5465248</v>
      </c>
      <c r="G25" s="114">
        <v>441990</v>
      </c>
      <c r="H25" s="112" t="s">
        <v>117</v>
      </c>
      <c r="I25" s="112" t="s">
        <v>117</v>
      </c>
      <c r="J25" s="115">
        <v>45468</v>
      </c>
    </row>
    <row r="26" spans="1:10" ht="14.4">
      <c r="A26" s="112" t="s">
        <v>75</v>
      </c>
      <c r="B26" s="112" t="s">
        <v>360</v>
      </c>
      <c r="C26" s="112" t="s">
        <v>76</v>
      </c>
      <c r="D26" s="112" t="s">
        <v>77</v>
      </c>
      <c r="E26" s="112" t="s">
        <v>116</v>
      </c>
      <c r="F26" s="113">
        <v>5462654</v>
      </c>
      <c r="G26" s="114">
        <v>499990</v>
      </c>
      <c r="H26" s="112" t="s">
        <v>117</v>
      </c>
      <c r="I26" s="112" t="s">
        <v>117</v>
      </c>
      <c r="J26" s="115">
        <v>45461</v>
      </c>
    </row>
    <row r="27" spans="1:10" ht="14.4">
      <c r="A27" s="112" t="s">
        <v>75</v>
      </c>
      <c r="B27" s="112" t="s">
        <v>360</v>
      </c>
      <c r="C27" s="112" t="s">
        <v>76</v>
      </c>
      <c r="D27" s="112" t="s">
        <v>77</v>
      </c>
      <c r="E27" s="112" t="s">
        <v>116</v>
      </c>
      <c r="F27" s="113">
        <v>5460754</v>
      </c>
      <c r="G27" s="114">
        <v>509000</v>
      </c>
      <c r="H27" s="112" t="s">
        <v>117</v>
      </c>
      <c r="I27" s="112" t="s">
        <v>117</v>
      </c>
      <c r="J27" s="115">
        <v>45450</v>
      </c>
    </row>
    <row r="28" spans="1:10" ht="14.4">
      <c r="A28" s="112" t="s">
        <v>75</v>
      </c>
      <c r="B28" s="112" t="s">
        <v>360</v>
      </c>
      <c r="C28" s="112" t="s">
        <v>76</v>
      </c>
      <c r="D28" s="112" t="s">
        <v>77</v>
      </c>
      <c r="E28" s="112" t="s">
        <v>116</v>
      </c>
      <c r="F28" s="113">
        <v>5466168</v>
      </c>
      <c r="G28" s="114">
        <v>450990</v>
      </c>
      <c r="H28" s="112" t="s">
        <v>117</v>
      </c>
      <c r="I28" s="112" t="s">
        <v>117</v>
      </c>
      <c r="J28" s="115">
        <v>45470</v>
      </c>
    </row>
    <row r="29" spans="1:10" ht="14.4">
      <c r="A29" s="112" t="s">
        <v>75</v>
      </c>
      <c r="B29" s="112" t="s">
        <v>360</v>
      </c>
      <c r="C29" s="112" t="s">
        <v>76</v>
      </c>
      <c r="D29" s="112" t="s">
        <v>77</v>
      </c>
      <c r="E29" s="112" t="s">
        <v>121</v>
      </c>
      <c r="F29" s="113">
        <v>5461952</v>
      </c>
      <c r="G29" s="114">
        <v>446830</v>
      </c>
      <c r="H29" s="112" t="s">
        <v>117</v>
      </c>
      <c r="I29" s="112" t="s">
        <v>117</v>
      </c>
      <c r="J29" s="115">
        <v>45456</v>
      </c>
    </row>
    <row r="30" spans="1:10" ht="14.4">
      <c r="A30" s="112" t="s">
        <v>75</v>
      </c>
      <c r="B30" s="112" t="s">
        <v>360</v>
      </c>
      <c r="C30" s="112" t="s">
        <v>76</v>
      </c>
      <c r="D30" s="112" t="s">
        <v>77</v>
      </c>
      <c r="E30" s="112" t="s">
        <v>116</v>
      </c>
      <c r="F30" s="113">
        <v>5462943</v>
      </c>
      <c r="G30" s="114">
        <v>491460</v>
      </c>
      <c r="H30" s="112" t="s">
        <v>117</v>
      </c>
      <c r="I30" s="112" t="s">
        <v>117</v>
      </c>
      <c r="J30" s="115">
        <v>45463</v>
      </c>
    </row>
    <row r="31" spans="1:10" ht="14.4">
      <c r="A31" s="112" t="s">
        <v>75</v>
      </c>
      <c r="B31" s="112" t="s">
        <v>360</v>
      </c>
      <c r="C31" s="112" t="s">
        <v>76</v>
      </c>
      <c r="D31" s="112" t="s">
        <v>77</v>
      </c>
      <c r="E31" s="112" t="s">
        <v>116</v>
      </c>
      <c r="F31" s="113">
        <v>5462647</v>
      </c>
      <c r="G31" s="114">
        <v>492835</v>
      </c>
      <c r="H31" s="112" t="s">
        <v>117</v>
      </c>
      <c r="I31" s="112" t="s">
        <v>117</v>
      </c>
      <c r="J31" s="115">
        <v>45461</v>
      </c>
    </row>
    <row r="32" spans="1:10" ht="14.4">
      <c r="A32" s="112" t="s">
        <v>75</v>
      </c>
      <c r="B32" s="112" t="s">
        <v>360</v>
      </c>
      <c r="C32" s="112" t="s">
        <v>76</v>
      </c>
      <c r="D32" s="112" t="s">
        <v>77</v>
      </c>
      <c r="E32" s="112" t="s">
        <v>116</v>
      </c>
      <c r="F32" s="113">
        <v>5466728</v>
      </c>
      <c r="G32" s="114">
        <v>436040</v>
      </c>
      <c r="H32" s="112" t="s">
        <v>117</v>
      </c>
      <c r="I32" s="112" t="s">
        <v>117</v>
      </c>
      <c r="J32" s="115">
        <v>45471</v>
      </c>
    </row>
    <row r="33" spans="1:10" ht="14.4">
      <c r="A33" s="112" t="s">
        <v>75</v>
      </c>
      <c r="B33" s="112" t="s">
        <v>360</v>
      </c>
      <c r="C33" s="112" t="s">
        <v>76</v>
      </c>
      <c r="D33" s="112" t="s">
        <v>77</v>
      </c>
      <c r="E33" s="112" t="s">
        <v>116</v>
      </c>
      <c r="F33" s="113">
        <v>5462691</v>
      </c>
      <c r="G33" s="114">
        <v>484990</v>
      </c>
      <c r="H33" s="112" t="s">
        <v>117</v>
      </c>
      <c r="I33" s="112" t="s">
        <v>117</v>
      </c>
      <c r="J33" s="115">
        <v>45461</v>
      </c>
    </row>
    <row r="34" spans="1:10" ht="14.4">
      <c r="A34" s="112" t="s">
        <v>75</v>
      </c>
      <c r="B34" s="112" t="s">
        <v>360</v>
      </c>
      <c r="C34" s="112" t="s">
        <v>76</v>
      </c>
      <c r="D34" s="112" t="s">
        <v>77</v>
      </c>
      <c r="E34" s="112" t="s">
        <v>116</v>
      </c>
      <c r="F34" s="113">
        <v>5465654</v>
      </c>
      <c r="G34" s="114">
        <v>513115</v>
      </c>
      <c r="H34" s="112" t="s">
        <v>117</v>
      </c>
      <c r="I34" s="112" t="s">
        <v>117</v>
      </c>
      <c r="J34" s="115">
        <v>45469</v>
      </c>
    </row>
    <row r="35" spans="1:10" ht="14.4">
      <c r="A35" s="112" t="s">
        <v>75</v>
      </c>
      <c r="B35" s="112" t="s">
        <v>360</v>
      </c>
      <c r="C35" s="112" t="s">
        <v>76</v>
      </c>
      <c r="D35" s="112" t="s">
        <v>77</v>
      </c>
      <c r="E35" s="112" t="s">
        <v>116</v>
      </c>
      <c r="F35" s="113">
        <v>5464038</v>
      </c>
      <c r="G35" s="114">
        <v>485900</v>
      </c>
      <c r="H35" s="112" t="s">
        <v>117</v>
      </c>
      <c r="I35" s="112" t="s">
        <v>117</v>
      </c>
      <c r="J35" s="115">
        <v>45464</v>
      </c>
    </row>
    <row r="36" spans="1:10" ht="14.4">
      <c r="A36" s="112" t="s">
        <v>75</v>
      </c>
      <c r="B36" s="112" t="s">
        <v>360</v>
      </c>
      <c r="C36" s="112" t="s">
        <v>76</v>
      </c>
      <c r="D36" s="112" t="s">
        <v>77</v>
      </c>
      <c r="E36" s="112" t="s">
        <v>116</v>
      </c>
      <c r="F36" s="113">
        <v>5460326</v>
      </c>
      <c r="G36" s="114">
        <v>488990</v>
      </c>
      <c r="H36" s="112" t="s">
        <v>117</v>
      </c>
      <c r="I36" s="112" t="s">
        <v>117</v>
      </c>
      <c r="J36" s="115">
        <v>45449</v>
      </c>
    </row>
    <row r="37" spans="1:10" ht="14.4">
      <c r="A37" s="112" t="s">
        <v>75</v>
      </c>
      <c r="B37" s="112" t="s">
        <v>360</v>
      </c>
      <c r="C37" s="112" t="s">
        <v>76</v>
      </c>
      <c r="D37" s="112" t="s">
        <v>77</v>
      </c>
      <c r="E37" s="112" t="s">
        <v>121</v>
      </c>
      <c r="F37" s="113">
        <v>5462697</v>
      </c>
      <c r="G37" s="114">
        <v>441990</v>
      </c>
      <c r="H37" s="112" t="s">
        <v>117</v>
      </c>
      <c r="I37" s="112" t="s">
        <v>117</v>
      </c>
      <c r="J37" s="115">
        <v>45461</v>
      </c>
    </row>
    <row r="38" spans="1:10" ht="14.4">
      <c r="A38" s="112" t="s">
        <v>75</v>
      </c>
      <c r="B38" s="112" t="s">
        <v>360</v>
      </c>
      <c r="C38" s="112" t="s">
        <v>76</v>
      </c>
      <c r="D38" s="112" t="s">
        <v>77</v>
      </c>
      <c r="E38" s="112" t="s">
        <v>116</v>
      </c>
      <c r="F38" s="113">
        <v>5461798</v>
      </c>
      <c r="G38" s="114">
        <v>567101</v>
      </c>
      <c r="H38" s="112" t="s">
        <v>117</v>
      </c>
      <c r="I38" s="112" t="s">
        <v>117</v>
      </c>
      <c r="J38" s="115">
        <v>45456</v>
      </c>
    </row>
    <row r="39" spans="1:10" ht="14.4">
      <c r="A39" s="112" t="s">
        <v>75</v>
      </c>
      <c r="B39" s="112" t="s">
        <v>360</v>
      </c>
      <c r="C39" s="112" t="s">
        <v>76</v>
      </c>
      <c r="D39" s="112" t="s">
        <v>77</v>
      </c>
      <c r="E39" s="112" t="s">
        <v>116</v>
      </c>
      <c r="F39" s="113">
        <v>5465804</v>
      </c>
      <c r="G39" s="114">
        <v>499705</v>
      </c>
      <c r="H39" s="112" t="s">
        <v>117</v>
      </c>
      <c r="I39" s="112" t="s">
        <v>117</v>
      </c>
      <c r="J39" s="115">
        <v>45469</v>
      </c>
    </row>
    <row r="40" spans="1:10" ht="14.4">
      <c r="A40" s="112" t="s">
        <v>41</v>
      </c>
      <c r="B40" s="112" t="s">
        <v>361</v>
      </c>
      <c r="C40" s="112" t="s">
        <v>27</v>
      </c>
      <c r="D40" s="112" t="s">
        <v>81</v>
      </c>
      <c r="E40" s="112" t="s">
        <v>121</v>
      </c>
      <c r="F40" s="113">
        <v>5465417</v>
      </c>
      <c r="G40" s="114">
        <v>230000</v>
      </c>
      <c r="H40" s="112" t="s">
        <v>120</v>
      </c>
      <c r="I40" s="112" t="s">
        <v>117</v>
      </c>
      <c r="J40" s="115">
        <v>45468</v>
      </c>
    </row>
    <row r="41" spans="1:10" ht="14.4">
      <c r="A41" s="112" t="s">
        <v>41</v>
      </c>
      <c r="B41" s="112" t="s">
        <v>361</v>
      </c>
      <c r="C41" s="112" t="s">
        <v>27</v>
      </c>
      <c r="D41" s="112" t="s">
        <v>81</v>
      </c>
      <c r="E41" s="112" t="s">
        <v>116</v>
      </c>
      <c r="F41" s="113">
        <v>5465734</v>
      </c>
      <c r="G41" s="114">
        <v>650000</v>
      </c>
      <c r="H41" s="112" t="s">
        <v>120</v>
      </c>
      <c r="I41" s="112" t="s">
        <v>117</v>
      </c>
      <c r="J41" s="115">
        <v>45469</v>
      </c>
    </row>
    <row r="42" spans="1:10" ht="14.4">
      <c r="A42" s="112" t="s">
        <v>41</v>
      </c>
      <c r="B42" s="112" t="s">
        <v>361</v>
      </c>
      <c r="C42" s="112" t="s">
        <v>27</v>
      </c>
      <c r="D42" s="112" t="s">
        <v>81</v>
      </c>
      <c r="E42" s="112" t="s">
        <v>116</v>
      </c>
      <c r="F42" s="113">
        <v>5465839</v>
      </c>
      <c r="G42" s="114">
        <v>532000</v>
      </c>
      <c r="H42" s="112" t="s">
        <v>120</v>
      </c>
      <c r="I42" s="112" t="s">
        <v>117</v>
      </c>
      <c r="J42" s="115">
        <v>45469</v>
      </c>
    </row>
    <row r="43" spans="1:10" ht="14.4">
      <c r="A43" s="112" t="s">
        <v>41</v>
      </c>
      <c r="B43" s="112" t="s">
        <v>361</v>
      </c>
      <c r="C43" s="112" t="s">
        <v>27</v>
      </c>
      <c r="D43" s="112" t="s">
        <v>81</v>
      </c>
      <c r="E43" s="112" t="s">
        <v>116</v>
      </c>
      <c r="F43" s="113">
        <v>5465247</v>
      </c>
      <c r="G43" s="114">
        <v>3290338.32</v>
      </c>
      <c r="H43" s="112" t="s">
        <v>117</v>
      </c>
      <c r="I43" s="112" t="s">
        <v>117</v>
      </c>
      <c r="J43" s="115">
        <v>45468</v>
      </c>
    </row>
    <row r="44" spans="1:10" ht="14.4">
      <c r="A44" s="112" t="s">
        <v>41</v>
      </c>
      <c r="B44" s="112" t="s">
        <v>361</v>
      </c>
      <c r="C44" s="112" t="s">
        <v>27</v>
      </c>
      <c r="D44" s="112" t="s">
        <v>84</v>
      </c>
      <c r="E44" s="112" t="s">
        <v>116</v>
      </c>
      <c r="F44" s="113">
        <v>5464845</v>
      </c>
      <c r="G44" s="114">
        <v>461083</v>
      </c>
      <c r="H44" s="112" t="s">
        <v>117</v>
      </c>
      <c r="I44" s="112" t="s">
        <v>117</v>
      </c>
      <c r="J44" s="115">
        <v>45467</v>
      </c>
    </row>
    <row r="45" spans="1:10" ht="14.4">
      <c r="A45" s="112" t="s">
        <v>41</v>
      </c>
      <c r="B45" s="112" t="s">
        <v>361</v>
      </c>
      <c r="C45" s="112" t="s">
        <v>27</v>
      </c>
      <c r="D45" s="112" t="s">
        <v>81</v>
      </c>
      <c r="E45" s="112" t="s">
        <v>121</v>
      </c>
      <c r="F45" s="113">
        <v>5466233</v>
      </c>
      <c r="G45" s="114">
        <v>305000</v>
      </c>
      <c r="H45" s="112" t="s">
        <v>120</v>
      </c>
      <c r="I45" s="112" t="s">
        <v>117</v>
      </c>
      <c r="J45" s="115">
        <v>45470</v>
      </c>
    </row>
    <row r="46" spans="1:10" ht="14.4">
      <c r="A46" s="112" t="s">
        <v>41</v>
      </c>
      <c r="B46" s="112" t="s">
        <v>361</v>
      </c>
      <c r="C46" s="112" t="s">
        <v>78</v>
      </c>
      <c r="D46" s="112" t="s">
        <v>79</v>
      </c>
      <c r="E46" s="112" t="s">
        <v>121</v>
      </c>
      <c r="F46" s="113">
        <v>5466273</v>
      </c>
      <c r="G46" s="114">
        <v>2325000</v>
      </c>
      <c r="H46" s="112" t="s">
        <v>120</v>
      </c>
      <c r="I46" s="112" t="s">
        <v>117</v>
      </c>
      <c r="J46" s="115">
        <v>45470</v>
      </c>
    </row>
    <row r="47" spans="1:10" ht="14.4">
      <c r="A47" s="112" t="s">
        <v>41</v>
      </c>
      <c r="B47" s="112" t="s">
        <v>361</v>
      </c>
      <c r="C47" s="112" t="s">
        <v>27</v>
      </c>
      <c r="D47" s="112" t="s">
        <v>85</v>
      </c>
      <c r="E47" s="112" t="s">
        <v>133</v>
      </c>
      <c r="F47" s="113">
        <v>5464398</v>
      </c>
      <c r="G47" s="114">
        <v>310000</v>
      </c>
      <c r="H47" s="112" t="s">
        <v>120</v>
      </c>
      <c r="I47" s="112" t="s">
        <v>117</v>
      </c>
      <c r="J47" s="115">
        <v>45467</v>
      </c>
    </row>
    <row r="48" spans="1:10" ht="14.4">
      <c r="A48" s="112" t="s">
        <v>41</v>
      </c>
      <c r="B48" s="112" t="s">
        <v>361</v>
      </c>
      <c r="C48" s="112" t="s">
        <v>27</v>
      </c>
      <c r="D48" s="112" t="s">
        <v>81</v>
      </c>
      <c r="E48" s="112" t="s">
        <v>116</v>
      </c>
      <c r="F48" s="113">
        <v>5461521</v>
      </c>
      <c r="G48" s="114">
        <v>550000</v>
      </c>
      <c r="H48" s="112" t="s">
        <v>120</v>
      </c>
      <c r="I48" s="112" t="s">
        <v>117</v>
      </c>
      <c r="J48" s="115">
        <v>45455</v>
      </c>
    </row>
    <row r="49" spans="1:10" ht="14.4">
      <c r="A49" s="112" t="s">
        <v>41</v>
      </c>
      <c r="B49" s="112" t="s">
        <v>361</v>
      </c>
      <c r="C49" s="112" t="s">
        <v>78</v>
      </c>
      <c r="D49" s="112" t="s">
        <v>79</v>
      </c>
      <c r="E49" s="112" t="s">
        <v>121</v>
      </c>
      <c r="F49" s="113">
        <v>5461227</v>
      </c>
      <c r="G49" s="114">
        <v>1535000</v>
      </c>
      <c r="H49" s="112" t="s">
        <v>120</v>
      </c>
      <c r="I49" s="112" t="s">
        <v>117</v>
      </c>
      <c r="J49" s="115">
        <v>45454</v>
      </c>
    </row>
    <row r="50" spans="1:10" ht="14.4">
      <c r="A50" s="112" t="s">
        <v>41</v>
      </c>
      <c r="B50" s="112" t="s">
        <v>361</v>
      </c>
      <c r="C50" s="112" t="s">
        <v>27</v>
      </c>
      <c r="D50" s="112" t="s">
        <v>84</v>
      </c>
      <c r="E50" s="112" t="s">
        <v>116</v>
      </c>
      <c r="F50" s="113">
        <v>5462993</v>
      </c>
      <c r="G50" s="114">
        <v>435964</v>
      </c>
      <c r="H50" s="112" t="s">
        <v>117</v>
      </c>
      <c r="I50" s="112" t="s">
        <v>117</v>
      </c>
      <c r="J50" s="115">
        <v>45463</v>
      </c>
    </row>
    <row r="51" spans="1:10" ht="14.4">
      <c r="A51" s="112" t="s">
        <v>41</v>
      </c>
      <c r="B51" s="112" t="s">
        <v>361</v>
      </c>
      <c r="C51" s="112" t="s">
        <v>27</v>
      </c>
      <c r="D51" s="112" t="s">
        <v>81</v>
      </c>
      <c r="E51" s="112" t="s">
        <v>116</v>
      </c>
      <c r="F51" s="113">
        <v>5462135</v>
      </c>
      <c r="G51" s="114">
        <v>735000</v>
      </c>
      <c r="H51" s="112" t="s">
        <v>120</v>
      </c>
      <c r="I51" s="112" t="s">
        <v>117</v>
      </c>
      <c r="J51" s="115">
        <v>45457</v>
      </c>
    </row>
    <row r="52" spans="1:10" ht="14.4">
      <c r="A52" s="112" t="s">
        <v>41</v>
      </c>
      <c r="B52" s="112" t="s">
        <v>361</v>
      </c>
      <c r="C52" s="112" t="s">
        <v>27</v>
      </c>
      <c r="D52" s="112" t="s">
        <v>81</v>
      </c>
      <c r="E52" s="112" t="s">
        <v>131</v>
      </c>
      <c r="F52" s="113">
        <v>5462140</v>
      </c>
      <c r="G52" s="114">
        <v>166000</v>
      </c>
      <c r="H52" s="112" t="s">
        <v>120</v>
      </c>
      <c r="I52" s="112" t="s">
        <v>117</v>
      </c>
      <c r="J52" s="115">
        <v>45457</v>
      </c>
    </row>
    <row r="53" spans="1:10" ht="14.4">
      <c r="A53" s="112" t="s">
        <v>41</v>
      </c>
      <c r="B53" s="112" t="s">
        <v>361</v>
      </c>
      <c r="C53" s="112" t="s">
        <v>27</v>
      </c>
      <c r="D53" s="112" t="s">
        <v>80</v>
      </c>
      <c r="E53" s="112" t="s">
        <v>116</v>
      </c>
      <c r="F53" s="113">
        <v>5462186</v>
      </c>
      <c r="G53" s="114">
        <v>900000</v>
      </c>
      <c r="H53" s="112" t="s">
        <v>120</v>
      </c>
      <c r="I53" s="112" t="s">
        <v>117</v>
      </c>
      <c r="J53" s="115">
        <v>45457</v>
      </c>
    </row>
    <row r="54" spans="1:10" ht="14.4">
      <c r="A54" s="112" t="s">
        <v>41</v>
      </c>
      <c r="B54" s="112" t="s">
        <v>361</v>
      </c>
      <c r="C54" s="112" t="s">
        <v>27</v>
      </c>
      <c r="D54" s="112" t="s">
        <v>85</v>
      </c>
      <c r="E54" s="112" t="s">
        <v>116</v>
      </c>
      <c r="F54" s="113">
        <v>5462068</v>
      </c>
      <c r="G54" s="114">
        <v>765477</v>
      </c>
      <c r="H54" s="112" t="s">
        <v>117</v>
      </c>
      <c r="I54" s="112" t="s">
        <v>117</v>
      </c>
      <c r="J54" s="115">
        <v>45457</v>
      </c>
    </row>
    <row r="55" spans="1:10" ht="14.4">
      <c r="A55" s="112" t="s">
        <v>41</v>
      </c>
      <c r="B55" s="112" t="s">
        <v>361</v>
      </c>
      <c r="C55" s="112" t="s">
        <v>27</v>
      </c>
      <c r="D55" s="112" t="s">
        <v>81</v>
      </c>
      <c r="E55" s="112" t="s">
        <v>116</v>
      </c>
      <c r="F55" s="113">
        <v>5462389</v>
      </c>
      <c r="G55" s="114">
        <v>405599</v>
      </c>
      <c r="H55" s="112" t="s">
        <v>120</v>
      </c>
      <c r="I55" s="112" t="s">
        <v>117</v>
      </c>
      <c r="J55" s="115">
        <v>45460</v>
      </c>
    </row>
    <row r="56" spans="1:10" ht="14.4">
      <c r="A56" s="112" t="s">
        <v>41</v>
      </c>
      <c r="B56" s="112" t="s">
        <v>361</v>
      </c>
      <c r="C56" s="112" t="s">
        <v>27</v>
      </c>
      <c r="D56" s="112" t="s">
        <v>80</v>
      </c>
      <c r="E56" s="112" t="s">
        <v>116</v>
      </c>
      <c r="F56" s="113">
        <v>5462402</v>
      </c>
      <c r="G56" s="114">
        <v>900000</v>
      </c>
      <c r="H56" s="112" t="s">
        <v>120</v>
      </c>
      <c r="I56" s="112" t="s">
        <v>117</v>
      </c>
      <c r="J56" s="115">
        <v>45460</v>
      </c>
    </row>
    <row r="57" spans="1:10" ht="14.4">
      <c r="A57" s="112" t="s">
        <v>41</v>
      </c>
      <c r="B57" s="112" t="s">
        <v>361</v>
      </c>
      <c r="C57" s="112" t="s">
        <v>27</v>
      </c>
      <c r="D57" s="112" t="s">
        <v>84</v>
      </c>
      <c r="E57" s="112" t="s">
        <v>116</v>
      </c>
      <c r="F57" s="113">
        <v>5462419</v>
      </c>
      <c r="G57" s="114">
        <v>534022</v>
      </c>
      <c r="H57" s="112" t="s">
        <v>117</v>
      </c>
      <c r="I57" s="112" t="s">
        <v>117</v>
      </c>
      <c r="J57" s="115">
        <v>45460</v>
      </c>
    </row>
    <row r="58" spans="1:10" ht="14.4">
      <c r="A58" s="112" t="s">
        <v>41</v>
      </c>
      <c r="B58" s="112" t="s">
        <v>361</v>
      </c>
      <c r="C58" s="112" t="s">
        <v>27</v>
      </c>
      <c r="D58" s="112" t="s">
        <v>128</v>
      </c>
      <c r="E58" s="112" t="s">
        <v>116</v>
      </c>
      <c r="F58" s="113">
        <v>5460452</v>
      </c>
      <c r="G58" s="114">
        <v>477412</v>
      </c>
      <c r="H58" s="112" t="s">
        <v>117</v>
      </c>
      <c r="I58" s="112" t="s">
        <v>117</v>
      </c>
      <c r="J58" s="115">
        <v>45449</v>
      </c>
    </row>
    <row r="59" spans="1:10" ht="14.4">
      <c r="A59" s="112" t="s">
        <v>41</v>
      </c>
      <c r="B59" s="112" t="s">
        <v>361</v>
      </c>
      <c r="C59" s="112" t="s">
        <v>27</v>
      </c>
      <c r="D59" s="112" t="s">
        <v>81</v>
      </c>
      <c r="E59" s="112" t="s">
        <v>116</v>
      </c>
      <c r="F59" s="113">
        <v>5462722</v>
      </c>
      <c r="G59" s="114">
        <v>415000</v>
      </c>
      <c r="H59" s="112" t="s">
        <v>120</v>
      </c>
      <c r="I59" s="112" t="s">
        <v>117</v>
      </c>
      <c r="J59" s="115">
        <v>45461</v>
      </c>
    </row>
    <row r="60" spans="1:10" ht="14.4">
      <c r="A60" s="112" t="s">
        <v>41</v>
      </c>
      <c r="B60" s="112" t="s">
        <v>361</v>
      </c>
      <c r="C60" s="112" t="s">
        <v>27</v>
      </c>
      <c r="D60" s="112" t="s">
        <v>128</v>
      </c>
      <c r="E60" s="112" t="s">
        <v>116</v>
      </c>
      <c r="F60" s="113">
        <v>5462779</v>
      </c>
      <c r="G60" s="114">
        <v>387500</v>
      </c>
      <c r="H60" s="112" t="s">
        <v>120</v>
      </c>
      <c r="I60" s="112" t="s">
        <v>117</v>
      </c>
      <c r="J60" s="115">
        <v>45461</v>
      </c>
    </row>
    <row r="61" spans="1:10" ht="14.4">
      <c r="A61" s="112" t="s">
        <v>41</v>
      </c>
      <c r="B61" s="112" t="s">
        <v>361</v>
      </c>
      <c r="C61" s="112" t="s">
        <v>78</v>
      </c>
      <c r="D61" s="112" t="s">
        <v>79</v>
      </c>
      <c r="E61" s="112" t="s">
        <v>116</v>
      </c>
      <c r="F61" s="113">
        <v>5463964</v>
      </c>
      <c r="G61" s="114">
        <v>4801000</v>
      </c>
      <c r="H61" s="112" t="s">
        <v>120</v>
      </c>
      <c r="I61" s="112" t="s">
        <v>117</v>
      </c>
      <c r="J61" s="115">
        <v>45464</v>
      </c>
    </row>
    <row r="62" spans="1:10" ht="14.4">
      <c r="A62" s="112" t="s">
        <v>41</v>
      </c>
      <c r="B62" s="112" t="s">
        <v>361</v>
      </c>
      <c r="C62" s="112" t="s">
        <v>125</v>
      </c>
      <c r="D62" s="112" t="s">
        <v>126</v>
      </c>
      <c r="E62" s="112" t="s">
        <v>116</v>
      </c>
      <c r="F62" s="113">
        <v>5462832</v>
      </c>
      <c r="G62" s="114">
        <v>1100000</v>
      </c>
      <c r="H62" s="112" t="s">
        <v>120</v>
      </c>
      <c r="I62" s="112" t="s">
        <v>117</v>
      </c>
      <c r="J62" s="115">
        <v>45461</v>
      </c>
    </row>
    <row r="63" spans="1:10" ht="14.4">
      <c r="A63" s="112" t="s">
        <v>41</v>
      </c>
      <c r="B63" s="112" t="s">
        <v>361</v>
      </c>
      <c r="C63" s="112" t="s">
        <v>27</v>
      </c>
      <c r="D63" s="112" t="s">
        <v>81</v>
      </c>
      <c r="E63" s="112" t="s">
        <v>116</v>
      </c>
      <c r="F63" s="113">
        <v>5464353</v>
      </c>
      <c r="G63" s="114">
        <v>835000</v>
      </c>
      <c r="H63" s="112" t="s">
        <v>120</v>
      </c>
      <c r="I63" s="112" t="s">
        <v>117</v>
      </c>
      <c r="J63" s="115">
        <v>45467</v>
      </c>
    </row>
    <row r="64" spans="1:10" ht="14.4">
      <c r="A64" s="112" t="s">
        <v>41</v>
      </c>
      <c r="B64" s="112" t="s">
        <v>361</v>
      </c>
      <c r="C64" s="112" t="s">
        <v>78</v>
      </c>
      <c r="D64" s="112" t="s">
        <v>79</v>
      </c>
      <c r="E64" s="112" t="s">
        <v>121</v>
      </c>
      <c r="F64" s="113">
        <v>5462995</v>
      </c>
      <c r="G64" s="114">
        <v>2975000</v>
      </c>
      <c r="H64" s="112" t="s">
        <v>120</v>
      </c>
      <c r="I64" s="112" t="s">
        <v>117</v>
      </c>
      <c r="J64" s="115">
        <v>45463</v>
      </c>
    </row>
    <row r="65" spans="1:10" ht="14.4">
      <c r="A65" s="112" t="s">
        <v>41</v>
      </c>
      <c r="B65" s="112" t="s">
        <v>361</v>
      </c>
      <c r="C65" s="112" t="s">
        <v>27</v>
      </c>
      <c r="D65" s="112" t="s">
        <v>85</v>
      </c>
      <c r="E65" s="112" t="s">
        <v>116</v>
      </c>
      <c r="F65" s="113">
        <v>5463032</v>
      </c>
      <c r="G65" s="114">
        <v>640000</v>
      </c>
      <c r="H65" s="112" t="s">
        <v>120</v>
      </c>
      <c r="I65" s="112" t="s">
        <v>117</v>
      </c>
      <c r="J65" s="115">
        <v>45463</v>
      </c>
    </row>
    <row r="66" spans="1:10" ht="14.4">
      <c r="A66" s="112" t="s">
        <v>41</v>
      </c>
      <c r="B66" s="112" t="s">
        <v>361</v>
      </c>
      <c r="C66" s="112" t="s">
        <v>78</v>
      </c>
      <c r="D66" s="112" t="s">
        <v>79</v>
      </c>
      <c r="E66" s="112" t="s">
        <v>121</v>
      </c>
      <c r="F66" s="113">
        <v>5463044</v>
      </c>
      <c r="G66" s="114">
        <v>3200000</v>
      </c>
      <c r="H66" s="112" t="s">
        <v>120</v>
      </c>
      <c r="I66" s="112" t="s">
        <v>117</v>
      </c>
      <c r="J66" s="115">
        <v>45463</v>
      </c>
    </row>
    <row r="67" spans="1:10" ht="14.4">
      <c r="A67" s="112" t="s">
        <v>41</v>
      </c>
      <c r="B67" s="112" t="s">
        <v>361</v>
      </c>
      <c r="C67" s="112" t="s">
        <v>27</v>
      </c>
      <c r="D67" s="112" t="s">
        <v>81</v>
      </c>
      <c r="E67" s="112" t="s">
        <v>116</v>
      </c>
      <c r="F67" s="113">
        <v>5463316</v>
      </c>
      <c r="G67" s="114">
        <v>350000</v>
      </c>
      <c r="H67" s="112" t="s">
        <v>120</v>
      </c>
      <c r="I67" s="112" t="s">
        <v>117</v>
      </c>
      <c r="J67" s="115">
        <v>45463</v>
      </c>
    </row>
    <row r="68" spans="1:10" ht="14.4">
      <c r="A68" s="112" t="s">
        <v>41</v>
      </c>
      <c r="B68" s="112" t="s">
        <v>361</v>
      </c>
      <c r="C68" s="112" t="s">
        <v>27</v>
      </c>
      <c r="D68" s="112" t="s">
        <v>84</v>
      </c>
      <c r="E68" s="112" t="s">
        <v>116</v>
      </c>
      <c r="F68" s="113">
        <v>5463963</v>
      </c>
      <c r="G68" s="114">
        <v>433268</v>
      </c>
      <c r="H68" s="112" t="s">
        <v>117</v>
      </c>
      <c r="I68" s="112" t="s">
        <v>117</v>
      </c>
      <c r="J68" s="115">
        <v>45464</v>
      </c>
    </row>
    <row r="69" spans="1:10" ht="14.4">
      <c r="A69" s="112" t="s">
        <v>41</v>
      </c>
      <c r="B69" s="112" t="s">
        <v>361</v>
      </c>
      <c r="C69" s="112" t="s">
        <v>27</v>
      </c>
      <c r="D69" s="112" t="s">
        <v>81</v>
      </c>
      <c r="E69" s="112" t="s">
        <v>116</v>
      </c>
      <c r="F69" s="113">
        <v>5464042</v>
      </c>
      <c r="G69" s="114">
        <v>644000</v>
      </c>
      <c r="H69" s="112" t="s">
        <v>120</v>
      </c>
      <c r="I69" s="112" t="s">
        <v>117</v>
      </c>
      <c r="J69" s="115">
        <v>45464</v>
      </c>
    </row>
    <row r="70" spans="1:10" ht="14.4">
      <c r="A70" s="112" t="s">
        <v>41</v>
      </c>
      <c r="B70" s="112" t="s">
        <v>361</v>
      </c>
      <c r="C70" s="112" t="s">
        <v>27</v>
      </c>
      <c r="D70" s="112" t="s">
        <v>80</v>
      </c>
      <c r="E70" s="112" t="s">
        <v>116</v>
      </c>
      <c r="F70" s="113">
        <v>5464196</v>
      </c>
      <c r="G70" s="114">
        <v>310000</v>
      </c>
      <c r="H70" s="112" t="s">
        <v>120</v>
      </c>
      <c r="I70" s="112" t="s">
        <v>117</v>
      </c>
      <c r="J70" s="115">
        <v>45464</v>
      </c>
    </row>
    <row r="71" spans="1:10" ht="14.4">
      <c r="A71" s="112" t="s">
        <v>41</v>
      </c>
      <c r="B71" s="112" t="s">
        <v>361</v>
      </c>
      <c r="C71" s="112" t="s">
        <v>27</v>
      </c>
      <c r="D71" s="112" t="s">
        <v>85</v>
      </c>
      <c r="E71" s="112" t="s">
        <v>116</v>
      </c>
      <c r="F71" s="113">
        <v>5460118</v>
      </c>
      <c r="G71" s="114">
        <v>629859</v>
      </c>
      <c r="H71" s="112" t="s">
        <v>117</v>
      </c>
      <c r="I71" s="112" t="s">
        <v>117</v>
      </c>
      <c r="J71" s="115">
        <v>45448</v>
      </c>
    </row>
    <row r="72" spans="1:10" ht="14.4">
      <c r="A72" s="112" t="s">
        <v>41</v>
      </c>
      <c r="B72" s="112" t="s">
        <v>361</v>
      </c>
      <c r="C72" s="112" t="s">
        <v>27</v>
      </c>
      <c r="D72" s="112" t="s">
        <v>84</v>
      </c>
      <c r="E72" s="112" t="s">
        <v>116</v>
      </c>
      <c r="F72" s="113">
        <v>5464260</v>
      </c>
      <c r="G72" s="114">
        <v>458913</v>
      </c>
      <c r="H72" s="112" t="s">
        <v>117</v>
      </c>
      <c r="I72" s="112" t="s">
        <v>117</v>
      </c>
      <c r="J72" s="115">
        <v>45464</v>
      </c>
    </row>
    <row r="73" spans="1:10" ht="14.4">
      <c r="A73" s="112" t="s">
        <v>41</v>
      </c>
      <c r="B73" s="112" t="s">
        <v>361</v>
      </c>
      <c r="C73" s="112" t="s">
        <v>27</v>
      </c>
      <c r="D73" s="112" t="s">
        <v>81</v>
      </c>
      <c r="E73" s="112" t="s">
        <v>131</v>
      </c>
      <c r="F73" s="113">
        <v>5464313</v>
      </c>
      <c r="G73" s="114">
        <v>280000</v>
      </c>
      <c r="H73" s="112" t="s">
        <v>120</v>
      </c>
      <c r="I73" s="112" t="s">
        <v>117</v>
      </c>
      <c r="J73" s="115">
        <v>45467</v>
      </c>
    </row>
    <row r="74" spans="1:10" ht="14.4">
      <c r="A74" s="112" t="s">
        <v>41</v>
      </c>
      <c r="B74" s="112" t="s">
        <v>361</v>
      </c>
      <c r="C74" s="112" t="s">
        <v>78</v>
      </c>
      <c r="D74" s="112" t="s">
        <v>79</v>
      </c>
      <c r="E74" s="112" t="s">
        <v>116</v>
      </c>
      <c r="F74" s="113">
        <v>5461736</v>
      </c>
      <c r="G74" s="114">
        <v>2650000</v>
      </c>
      <c r="H74" s="112" t="s">
        <v>120</v>
      </c>
      <c r="I74" s="112" t="s">
        <v>117</v>
      </c>
      <c r="J74" s="115">
        <v>45455</v>
      </c>
    </row>
    <row r="75" spans="1:10" ht="14.4">
      <c r="A75" s="112" t="s">
        <v>41</v>
      </c>
      <c r="B75" s="112" t="s">
        <v>361</v>
      </c>
      <c r="C75" s="112" t="s">
        <v>27</v>
      </c>
      <c r="D75" s="112" t="s">
        <v>84</v>
      </c>
      <c r="E75" s="112" t="s">
        <v>116</v>
      </c>
      <c r="F75" s="113">
        <v>5466769</v>
      </c>
      <c r="G75" s="114">
        <v>467594</v>
      </c>
      <c r="H75" s="112" t="s">
        <v>117</v>
      </c>
      <c r="I75" s="112" t="s">
        <v>117</v>
      </c>
      <c r="J75" s="115">
        <v>45471</v>
      </c>
    </row>
    <row r="76" spans="1:10" ht="14.4">
      <c r="A76" s="112" t="s">
        <v>41</v>
      </c>
      <c r="B76" s="112" t="s">
        <v>361</v>
      </c>
      <c r="C76" s="112" t="s">
        <v>27</v>
      </c>
      <c r="D76" s="112" t="s">
        <v>84</v>
      </c>
      <c r="E76" s="112" t="s">
        <v>116</v>
      </c>
      <c r="F76" s="113">
        <v>5466786</v>
      </c>
      <c r="G76" s="114">
        <v>445000</v>
      </c>
      <c r="H76" s="112" t="s">
        <v>120</v>
      </c>
      <c r="I76" s="112" t="s">
        <v>117</v>
      </c>
      <c r="J76" s="115">
        <v>45471</v>
      </c>
    </row>
    <row r="77" spans="1:10" ht="14.4">
      <c r="A77" s="112" t="s">
        <v>41</v>
      </c>
      <c r="B77" s="112" t="s">
        <v>361</v>
      </c>
      <c r="C77" s="112" t="s">
        <v>27</v>
      </c>
      <c r="D77" s="112" t="s">
        <v>84</v>
      </c>
      <c r="E77" s="112" t="s">
        <v>116</v>
      </c>
      <c r="F77" s="113">
        <v>5466696</v>
      </c>
      <c r="G77" s="114">
        <v>540000</v>
      </c>
      <c r="H77" s="112" t="s">
        <v>120</v>
      </c>
      <c r="I77" s="112" t="s">
        <v>117</v>
      </c>
      <c r="J77" s="115">
        <v>45471</v>
      </c>
    </row>
    <row r="78" spans="1:10" ht="14.4">
      <c r="A78" s="112" t="s">
        <v>41</v>
      </c>
      <c r="B78" s="112" t="s">
        <v>361</v>
      </c>
      <c r="C78" s="112" t="s">
        <v>78</v>
      </c>
      <c r="D78" s="112" t="s">
        <v>79</v>
      </c>
      <c r="E78" s="112" t="s">
        <v>121</v>
      </c>
      <c r="F78" s="113">
        <v>5459704</v>
      </c>
      <c r="G78" s="114">
        <v>1275000</v>
      </c>
      <c r="H78" s="112" t="s">
        <v>120</v>
      </c>
      <c r="I78" s="112" t="s">
        <v>117</v>
      </c>
      <c r="J78" s="115">
        <v>45446</v>
      </c>
    </row>
    <row r="79" spans="1:10" ht="14.4">
      <c r="A79" s="112" t="s">
        <v>41</v>
      </c>
      <c r="B79" s="112" t="s">
        <v>361</v>
      </c>
      <c r="C79" s="112" t="s">
        <v>27</v>
      </c>
      <c r="D79" s="112" t="s">
        <v>84</v>
      </c>
      <c r="E79" s="112" t="s">
        <v>116</v>
      </c>
      <c r="F79" s="113">
        <v>5466772</v>
      </c>
      <c r="G79" s="114">
        <v>725938</v>
      </c>
      <c r="H79" s="112" t="s">
        <v>120</v>
      </c>
      <c r="I79" s="112" t="s">
        <v>117</v>
      </c>
      <c r="J79" s="115">
        <v>45471</v>
      </c>
    </row>
    <row r="80" spans="1:10" ht="14.4">
      <c r="A80" s="112" t="s">
        <v>41</v>
      </c>
      <c r="B80" s="112" t="s">
        <v>361</v>
      </c>
      <c r="C80" s="112" t="s">
        <v>78</v>
      </c>
      <c r="D80" s="112" t="s">
        <v>79</v>
      </c>
      <c r="E80" s="112" t="s">
        <v>121</v>
      </c>
      <c r="F80" s="113">
        <v>5466513</v>
      </c>
      <c r="G80" s="114">
        <v>1925000</v>
      </c>
      <c r="H80" s="112" t="s">
        <v>120</v>
      </c>
      <c r="I80" s="112" t="s">
        <v>117</v>
      </c>
      <c r="J80" s="115">
        <v>45471</v>
      </c>
    </row>
    <row r="81" spans="1:10" ht="14.4">
      <c r="A81" s="112" t="s">
        <v>39</v>
      </c>
      <c r="B81" s="112" t="s">
        <v>362</v>
      </c>
      <c r="C81" s="112" t="s">
        <v>47</v>
      </c>
      <c r="D81" s="112" t="s">
        <v>48</v>
      </c>
      <c r="E81" s="112" t="s">
        <v>116</v>
      </c>
      <c r="F81" s="113">
        <v>5460868</v>
      </c>
      <c r="G81" s="114">
        <v>522000</v>
      </c>
      <c r="H81" s="112" t="s">
        <v>120</v>
      </c>
      <c r="I81" s="112" t="s">
        <v>117</v>
      </c>
      <c r="J81" s="115">
        <v>45450</v>
      </c>
    </row>
    <row r="82" spans="1:10" ht="14.4">
      <c r="A82" s="112" t="s">
        <v>39</v>
      </c>
      <c r="B82" s="112" t="s">
        <v>362</v>
      </c>
      <c r="C82" s="112" t="s">
        <v>86</v>
      </c>
      <c r="D82" s="112" t="s">
        <v>87</v>
      </c>
      <c r="E82" s="112" t="s">
        <v>116</v>
      </c>
      <c r="F82" s="113">
        <v>5463053</v>
      </c>
      <c r="G82" s="114">
        <v>729000</v>
      </c>
      <c r="H82" s="112" t="s">
        <v>120</v>
      </c>
      <c r="I82" s="112" t="s">
        <v>117</v>
      </c>
      <c r="J82" s="115">
        <v>45463</v>
      </c>
    </row>
    <row r="83" spans="1:10" ht="14.4">
      <c r="A83" s="112" t="s">
        <v>39</v>
      </c>
      <c r="B83" s="112" t="s">
        <v>362</v>
      </c>
      <c r="C83" s="112" t="s">
        <v>28</v>
      </c>
      <c r="D83" s="112" t="s">
        <v>49</v>
      </c>
      <c r="E83" s="112" t="s">
        <v>116</v>
      </c>
      <c r="F83" s="113">
        <v>5460870</v>
      </c>
      <c r="G83" s="114">
        <v>465000</v>
      </c>
      <c r="H83" s="112" t="s">
        <v>120</v>
      </c>
      <c r="I83" s="112" t="s">
        <v>117</v>
      </c>
      <c r="J83" s="115">
        <v>45450</v>
      </c>
    </row>
    <row r="84" spans="1:10" ht="14.4">
      <c r="A84" s="112" t="s">
        <v>39</v>
      </c>
      <c r="B84" s="112" t="s">
        <v>362</v>
      </c>
      <c r="C84" s="112" t="s">
        <v>28</v>
      </c>
      <c r="D84" s="112" t="s">
        <v>49</v>
      </c>
      <c r="E84" s="112" t="s">
        <v>116</v>
      </c>
      <c r="F84" s="113">
        <v>5459718</v>
      </c>
      <c r="G84" s="114">
        <v>720000</v>
      </c>
      <c r="H84" s="112" t="s">
        <v>120</v>
      </c>
      <c r="I84" s="112" t="s">
        <v>117</v>
      </c>
      <c r="J84" s="115">
        <v>45446</v>
      </c>
    </row>
    <row r="85" spans="1:10" ht="14.4">
      <c r="A85" s="112" t="s">
        <v>39</v>
      </c>
      <c r="B85" s="112" t="s">
        <v>362</v>
      </c>
      <c r="C85" s="112" t="s">
        <v>47</v>
      </c>
      <c r="D85" s="112" t="s">
        <v>48</v>
      </c>
      <c r="E85" s="112" t="s">
        <v>121</v>
      </c>
      <c r="F85" s="113">
        <v>5460913</v>
      </c>
      <c r="G85" s="114">
        <v>243025</v>
      </c>
      <c r="H85" s="112" t="s">
        <v>120</v>
      </c>
      <c r="I85" s="112" t="s">
        <v>117</v>
      </c>
      <c r="J85" s="115">
        <v>45450</v>
      </c>
    </row>
    <row r="86" spans="1:10" ht="14.4">
      <c r="A86" s="112" t="s">
        <v>39</v>
      </c>
      <c r="B86" s="112" t="s">
        <v>362</v>
      </c>
      <c r="C86" s="112" t="s">
        <v>83</v>
      </c>
      <c r="D86" s="112" t="s">
        <v>93</v>
      </c>
      <c r="E86" s="112" t="s">
        <v>116</v>
      </c>
      <c r="F86" s="113">
        <v>5462443</v>
      </c>
      <c r="G86" s="114">
        <v>529900</v>
      </c>
      <c r="H86" s="112" t="s">
        <v>120</v>
      </c>
      <c r="I86" s="112" t="s">
        <v>117</v>
      </c>
      <c r="J86" s="115">
        <v>45460</v>
      </c>
    </row>
    <row r="87" spans="1:10" ht="14.4">
      <c r="A87" s="112" t="s">
        <v>39</v>
      </c>
      <c r="B87" s="112" t="s">
        <v>362</v>
      </c>
      <c r="C87" s="112" t="s">
        <v>86</v>
      </c>
      <c r="D87" s="112" t="s">
        <v>87</v>
      </c>
      <c r="E87" s="112" t="s">
        <v>116</v>
      </c>
      <c r="F87" s="113">
        <v>5463037</v>
      </c>
      <c r="G87" s="114">
        <v>535000</v>
      </c>
      <c r="H87" s="112" t="s">
        <v>120</v>
      </c>
      <c r="I87" s="112" t="s">
        <v>117</v>
      </c>
      <c r="J87" s="115">
        <v>45463</v>
      </c>
    </row>
    <row r="88" spans="1:10" ht="14.4">
      <c r="A88" s="112" t="s">
        <v>39</v>
      </c>
      <c r="B88" s="112" t="s">
        <v>362</v>
      </c>
      <c r="C88" s="112" t="s">
        <v>28</v>
      </c>
      <c r="D88" s="112" t="s">
        <v>49</v>
      </c>
      <c r="E88" s="112" t="s">
        <v>116</v>
      </c>
      <c r="F88" s="113">
        <v>5463015</v>
      </c>
      <c r="G88" s="114">
        <v>620000</v>
      </c>
      <c r="H88" s="112" t="s">
        <v>120</v>
      </c>
      <c r="I88" s="112" t="s">
        <v>117</v>
      </c>
      <c r="J88" s="115">
        <v>45463</v>
      </c>
    </row>
    <row r="89" spans="1:10" ht="14.4">
      <c r="A89" s="112" t="s">
        <v>39</v>
      </c>
      <c r="B89" s="112" t="s">
        <v>362</v>
      </c>
      <c r="C89" s="112" t="s">
        <v>28</v>
      </c>
      <c r="D89" s="112" t="s">
        <v>88</v>
      </c>
      <c r="E89" s="112" t="s">
        <v>116</v>
      </c>
      <c r="F89" s="113">
        <v>5460222</v>
      </c>
      <c r="G89" s="114">
        <v>389000</v>
      </c>
      <c r="H89" s="112" t="s">
        <v>120</v>
      </c>
      <c r="I89" s="112" t="s">
        <v>117</v>
      </c>
      <c r="J89" s="115">
        <v>45448</v>
      </c>
    </row>
    <row r="90" spans="1:10" ht="14.4">
      <c r="A90" s="112" t="s">
        <v>39</v>
      </c>
      <c r="B90" s="112" t="s">
        <v>362</v>
      </c>
      <c r="C90" s="112" t="s">
        <v>28</v>
      </c>
      <c r="D90" s="112" t="s">
        <v>46</v>
      </c>
      <c r="E90" s="112" t="s">
        <v>142</v>
      </c>
      <c r="F90" s="113">
        <v>5461024</v>
      </c>
      <c r="G90" s="114">
        <v>1000000</v>
      </c>
      <c r="H90" s="112" t="s">
        <v>120</v>
      </c>
      <c r="I90" s="112" t="s">
        <v>117</v>
      </c>
      <c r="J90" s="115">
        <v>45453</v>
      </c>
    </row>
    <row r="91" spans="1:10" ht="14.4">
      <c r="A91" s="112" t="s">
        <v>39</v>
      </c>
      <c r="B91" s="112" t="s">
        <v>362</v>
      </c>
      <c r="C91" s="112" t="s">
        <v>83</v>
      </c>
      <c r="D91" s="112" t="s">
        <v>93</v>
      </c>
      <c r="E91" s="112" t="s">
        <v>121</v>
      </c>
      <c r="F91" s="113">
        <v>5463079</v>
      </c>
      <c r="G91" s="114">
        <v>309000</v>
      </c>
      <c r="H91" s="112" t="s">
        <v>120</v>
      </c>
      <c r="I91" s="112" t="s">
        <v>117</v>
      </c>
      <c r="J91" s="115">
        <v>45463</v>
      </c>
    </row>
    <row r="92" spans="1:10" ht="14.4">
      <c r="A92" s="112" t="s">
        <v>39</v>
      </c>
      <c r="B92" s="112" t="s">
        <v>362</v>
      </c>
      <c r="C92" s="112" t="s">
        <v>28</v>
      </c>
      <c r="D92" s="112" t="s">
        <v>49</v>
      </c>
      <c r="E92" s="112" t="s">
        <v>116</v>
      </c>
      <c r="F92" s="113">
        <v>5463026</v>
      </c>
      <c r="G92" s="114">
        <v>390000</v>
      </c>
      <c r="H92" s="112" t="s">
        <v>120</v>
      </c>
      <c r="I92" s="112" t="s">
        <v>117</v>
      </c>
      <c r="J92" s="115">
        <v>45463</v>
      </c>
    </row>
    <row r="93" spans="1:10" ht="14.4">
      <c r="A93" s="112" t="s">
        <v>39</v>
      </c>
      <c r="B93" s="112" t="s">
        <v>362</v>
      </c>
      <c r="C93" s="112" t="s">
        <v>28</v>
      </c>
      <c r="D93" s="112" t="s">
        <v>90</v>
      </c>
      <c r="E93" s="112" t="s">
        <v>116</v>
      </c>
      <c r="F93" s="113">
        <v>5463024</v>
      </c>
      <c r="G93" s="114">
        <v>1147500</v>
      </c>
      <c r="H93" s="112" t="s">
        <v>120</v>
      </c>
      <c r="I93" s="112" t="s">
        <v>117</v>
      </c>
      <c r="J93" s="115">
        <v>45463</v>
      </c>
    </row>
    <row r="94" spans="1:10" ht="14.4">
      <c r="A94" s="112" t="s">
        <v>39</v>
      </c>
      <c r="B94" s="112" t="s">
        <v>362</v>
      </c>
      <c r="C94" s="112" t="s">
        <v>83</v>
      </c>
      <c r="D94" s="112" t="s">
        <v>93</v>
      </c>
      <c r="E94" s="112" t="s">
        <v>116</v>
      </c>
      <c r="F94" s="113">
        <v>5461032</v>
      </c>
      <c r="G94" s="114">
        <v>457500</v>
      </c>
      <c r="H94" s="112" t="s">
        <v>120</v>
      </c>
      <c r="I94" s="112" t="s">
        <v>117</v>
      </c>
      <c r="J94" s="115">
        <v>45453</v>
      </c>
    </row>
    <row r="95" spans="1:10" ht="14.4">
      <c r="A95" s="112" t="s">
        <v>39</v>
      </c>
      <c r="B95" s="112" t="s">
        <v>362</v>
      </c>
      <c r="C95" s="112" t="s">
        <v>28</v>
      </c>
      <c r="D95" s="112" t="s">
        <v>46</v>
      </c>
      <c r="E95" s="112" t="s">
        <v>121</v>
      </c>
      <c r="F95" s="113">
        <v>5460654</v>
      </c>
      <c r="G95" s="114">
        <v>945000</v>
      </c>
      <c r="H95" s="112" t="s">
        <v>120</v>
      </c>
      <c r="I95" s="112" t="s">
        <v>117</v>
      </c>
      <c r="J95" s="115">
        <v>45450</v>
      </c>
    </row>
    <row r="96" spans="1:10" ht="14.4">
      <c r="A96" s="112" t="s">
        <v>39</v>
      </c>
      <c r="B96" s="112" t="s">
        <v>362</v>
      </c>
      <c r="C96" s="112" t="s">
        <v>83</v>
      </c>
      <c r="D96" s="112" t="s">
        <v>93</v>
      </c>
      <c r="E96" s="112" t="s">
        <v>116</v>
      </c>
      <c r="F96" s="113">
        <v>5462806</v>
      </c>
      <c r="G96" s="114">
        <v>519000</v>
      </c>
      <c r="H96" s="112" t="s">
        <v>120</v>
      </c>
      <c r="I96" s="112" t="s">
        <v>117</v>
      </c>
      <c r="J96" s="115">
        <v>45461</v>
      </c>
    </row>
    <row r="97" spans="1:10" ht="14.4">
      <c r="A97" s="112" t="s">
        <v>39</v>
      </c>
      <c r="B97" s="112" t="s">
        <v>362</v>
      </c>
      <c r="C97" s="112" t="s">
        <v>47</v>
      </c>
      <c r="D97" s="112" t="s">
        <v>48</v>
      </c>
      <c r="E97" s="112" t="s">
        <v>116</v>
      </c>
      <c r="F97" s="113">
        <v>5462811</v>
      </c>
      <c r="G97" s="114">
        <v>475000</v>
      </c>
      <c r="H97" s="112" t="s">
        <v>120</v>
      </c>
      <c r="I97" s="112" t="s">
        <v>117</v>
      </c>
      <c r="J97" s="115">
        <v>45461</v>
      </c>
    </row>
    <row r="98" spans="1:10" ht="14.4">
      <c r="A98" s="112" t="s">
        <v>39</v>
      </c>
      <c r="B98" s="112" t="s">
        <v>362</v>
      </c>
      <c r="C98" s="112" t="s">
        <v>28</v>
      </c>
      <c r="D98" s="112" t="s">
        <v>90</v>
      </c>
      <c r="E98" s="112" t="s">
        <v>121</v>
      </c>
      <c r="F98" s="113">
        <v>5466749</v>
      </c>
      <c r="G98" s="114">
        <v>616875</v>
      </c>
      <c r="H98" s="112" t="s">
        <v>120</v>
      </c>
      <c r="I98" s="112" t="s">
        <v>117</v>
      </c>
      <c r="J98" s="115">
        <v>45471</v>
      </c>
    </row>
    <row r="99" spans="1:10" ht="14.4">
      <c r="A99" s="112" t="s">
        <v>39</v>
      </c>
      <c r="B99" s="112" t="s">
        <v>362</v>
      </c>
      <c r="C99" s="112" t="s">
        <v>28</v>
      </c>
      <c r="D99" s="112" t="s">
        <v>46</v>
      </c>
      <c r="E99" s="112" t="s">
        <v>116</v>
      </c>
      <c r="F99" s="113">
        <v>5462839</v>
      </c>
      <c r="G99" s="114">
        <v>848000</v>
      </c>
      <c r="H99" s="112" t="s">
        <v>120</v>
      </c>
      <c r="I99" s="112" t="s">
        <v>117</v>
      </c>
      <c r="J99" s="115">
        <v>45461</v>
      </c>
    </row>
    <row r="100" spans="1:10" ht="14.4">
      <c r="A100" s="112" t="s">
        <v>39</v>
      </c>
      <c r="B100" s="112" t="s">
        <v>362</v>
      </c>
      <c r="C100" s="112" t="s">
        <v>86</v>
      </c>
      <c r="D100" s="112" t="s">
        <v>87</v>
      </c>
      <c r="E100" s="112" t="s">
        <v>121</v>
      </c>
      <c r="F100" s="113">
        <v>5462842</v>
      </c>
      <c r="G100" s="114">
        <v>225000</v>
      </c>
      <c r="H100" s="112" t="s">
        <v>120</v>
      </c>
      <c r="I100" s="112" t="s">
        <v>117</v>
      </c>
      <c r="J100" s="115">
        <v>45461</v>
      </c>
    </row>
    <row r="101" spans="1:10" ht="14.4">
      <c r="A101" s="112" t="s">
        <v>39</v>
      </c>
      <c r="B101" s="112" t="s">
        <v>362</v>
      </c>
      <c r="C101" s="112" t="s">
        <v>28</v>
      </c>
      <c r="D101" s="112" t="s">
        <v>90</v>
      </c>
      <c r="E101" s="112" t="s">
        <v>131</v>
      </c>
      <c r="F101" s="113">
        <v>5462848</v>
      </c>
      <c r="G101" s="114">
        <v>165000</v>
      </c>
      <c r="H101" s="112" t="s">
        <v>120</v>
      </c>
      <c r="I101" s="112" t="s">
        <v>117</v>
      </c>
      <c r="J101" s="115">
        <v>45461</v>
      </c>
    </row>
    <row r="102" spans="1:10" ht="14.4">
      <c r="A102" s="112" t="s">
        <v>39</v>
      </c>
      <c r="B102" s="112" t="s">
        <v>362</v>
      </c>
      <c r="C102" s="112" t="s">
        <v>28</v>
      </c>
      <c r="D102" s="112" t="s">
        <v>46</v>
      </c>
      <c r="E102" s="112" t="s">
        <v>116</v>
      </c>
      <c r="F102" s="113">
        <v>5460782</v>
      </c>
      <c r="G102" s="114">
        <v>1088880</v>
      </c>
      <c r="H102" s="112" t="s">
        <v>120</v>
      </c>
      <c r="I102" s="112" t="s">
        <v>117</v>
      </c>
      <c r="J102" s="115">
        <v>45450</v>
      </c>
    </row>
    <row r="103" spans="1:10" ht="14.4">
      <c r="A103" s="112" t="s">
        <v>39</v>
      </c>
      <c r="B103" s="112" t="s">
        <v>362</v>
      </c>
      <c r="C103" s="112" t="s">
        <v>86</v>
      </c>
      <c r="D103" s="112" t="s">
        <v>87</v>
      </c>
      <c r="E103" s="112" t="s">
        <v>116</v>
      </c>
      <c r="F103" s="113">
        <v>5462929</v>
      </c>
      <c r="G103" s="114">
        <v>1080000</v>
      </c>
      <c r="H103" s="112" t="s">
        <v>120</v>
      </c>
      <c r="I103" s="112" t="s">
        <v>117</v>
      </c>
      <c r="J103" s="115">
        <v>45463</v>
      </c>
    </row>
    <row r="104" spans="1:10" ht="14.4">
      <c r="A104" s="112" t="s">
        <v>39</v>
      </c>
      <c r="B104" s="112" t="s">
        <v>362</v>
      </c>
      <c r="C104" s="112" t="s">
        <v>28</v>
      </c>
      <c r="D104" s="112" t="s">
        <v>88</v>
      </c>
      <c r="E104" s="112" t="s">
        <v>116</v>
      </c>
      <c r="F104" s="113">
        <v>5460336</v>
      </c>
      <c r="G104" s="114">
        <v>677000</v>
      </c>
      <c r="H104" s="112" t="s">
        <v>120</v>
      </c>
      <c r="I104" s="112" t="s">
        <v>117</v>
      </c>
      <c r="J104" s="115">
        <v>45449</v>
      </c>
    </row>
    <row r="105" spans="1:10" ht="14.4">
      <c r="A105" s="112" t="s">
        <v>39</v>
      </c>
      <c r="B105" s="112" t="s">
        <v>362</v>
      </c>
      <c r="C105" s="112" t="s">
        <v>47</v>
      </c>
      <c r="D105" s="112" t="s">
        <v>48</v>
      </c>
      <c r="E105" s="112" t="s">
        <v>116</v>
      </c>
      <c r="F105" s="113">
        <v>5460879</v>
      </c>
      <c r="G105" s="114">
        <v>365000</v>
      </c>
      <c r="H105" s="112" t="s">
        <v>120</v>
      </c>
      <c r="I105" s="112" t="s">
        <v>117</v>
      </c>
      <c r="J105" s="115">
        <v>45450</v>
      </c>
    </row>
    <row r="106" spans="1:10" ht="14.4">
      <c r="A106" s="112" t="s">
        <v>39</v>
      </c>
      <c r="B106" s="112" t="s">
        <v>362</v>
      </c>
      <c r="C106" s="112" t="s">
        <v>83</v>
      </c>
      <c r="D106" s="112" t="s">
        <v>93</v>
      </c>
      <c r="E106" s="112" t="s">
        <v>116</v>
      </c>
      <c r="F106" s="113">
        <v>5460876</v>
      </c>
      <c r="G106" s="114">
        <v>441000</v>
      </c>
      <c r="H106" s="112" t="s">
        <v>120</v>
      </c>
      <c r="I106" s="112" t="s">
        <v>117</v>
      </c>
      <c r="J106" s="115">
        <v>45450</v>
      </c>
    </row>
    <row r="107" spans="1:10" ht="14.4">
      <c r="A107" s="112" t="s">
        <v>39</v>
      </c>
      <c r="B107" s="112" t="s">
        <v>362</v>
      </c>
      <c r="C107" s="112" t="s">
        <v>28</v>
      </c>
      <c r="D107" s="112" t="s">
        <v>90</v>
      </c>
      <c r="E107" s="112" t="s">
        <v>116</v>
      </c>
      <c r="F107" s="113">
        <v>5459707</v>
      </c>
      <c r="G107" s="114">
        <v>385000</v>
      </c>
      <c r="H107" s="112" t="s">
        <v>120</v>
      </c>
      <c r="I107" s="112" t="s">
        <v>117</v>
      </c>
      <c r="J107" s="115">
        <v>45446</v>
      </c>
    </row>
    <row r="108" spans="1:10" ht="14.4">
      <c r="A108" s="112" t="s">
        <v>39</v>
      </c>
      <c r="B108" s="112" t="s">
        <v>362</v>
      </c>
      <c r="C108" s="112" t="s">
        <v>86</v>
      </c>
      <c r="D108" s="112" t="s">
        <v>87</v>
      </c>
      <c r="E108" s="112" t="s">
        <v>116</v>
      </c>
      <c r="F108" s="113">
        <v>5461019</v>
      </c>
      <c r="G108" s="114">
        <v>685000</v>
      </c>
      <c r="H108" s="112" t="s">
        <v>120</v>
      </c>
      <c r="I108" s="112" t="s">
        <v>117</v>
      </c>
      <c r="J108" s="115">
        <v>45453</v>
      </c>
    </row>
    <row r="109" spans="1:10" ht="14.4">
      <c r="A109" s="112" t="s">
        <v>39</v>
      </c>
      <c r="B109" s="112" t="s">
        <v>362</v>
      </c>
      <c r="C109" s="112" t="s">
        <v>28</v>
      </c>
      <c r="D109" s="112" t="s">
        <v>88</v>
      </c>
      <c r="E109" s="112" t="s">
        <v>116</v>
      </c>
      <c r="F109" s="113">
        <v>5462974</v>
      </c>
      <c r="G109" s="114">
        <v>505000</v>
      </c>
      <c r="H109" s="112" t="s">
        <v>120</v>
      </c>
      <c r="I109" s="112" t="s">
        <v>117</v>
      </c>
      <c r="J109" s="115">
        <v>45463</v>
      </c>
    </row>
    <row r="110" spans="1:10" ht="14.4">
      <c r="A110" s="112" t="s">
        <v>39</v>
      </c>
      <c r="B110" s="112" t="s">
        <v>362</v>
      </c>
      <c r="C110" s="112" t="s">
        <v>86</v>
      </c>
      <c r="D110" s="112" t="s">
        <v>87</v>
      </c>
      <c r="E110" s="112" t="s">
        <v>135</v>
      </c>
      <c r="F110" s="113">
        <v>5463101</v>
      </c>
      <c r="G110" s="114">
        <v>600000</v>
      </c>
      <c r="H110" s="112" t="s">
        <v>120</v>
      </c>
      <c r="I110" s="112" t="s">
        <v>117</v>
      </c>
      <c r="J110" s="115">
        <v>45463</v>
      </c>
    </row>
    <row r="111" spans="1:10" ht="14.4">
      <c r="A111" s="112" t="s">
        <v>39</v>
      </c>
      <c r="B111" s="112" t="s">
        <v>362</v>
      </c>
      <c r="C111" s="112" t="s">
        <v>47</v>
      </c>
      <c r="D111" s="112" t="s">
        <v>48</v>
      </c>
      <c r="E111" s="112" t="s">
        <v>116</v>
      </c>
      <c r="F111" s="113">
        <v>5466708</v>
      </c>
      <c r="G111" s="114">
        <v>390000</v>
      </c>
      <c r="H111" s="112" t="s">
        <v>120</v>
      </c>
      <c r="I111" s="112" t="s">
        <v>117</v>
      </c>
      <c r="J111" s="115">
        <v>45471</v>
      </c>
    </row>
    <row r="112" spans="1:10" ht="14.4">
      <c r="A112" s="112" t="s">
        <v>39</v>
      </c>
      <c r="B112" s="112" t="s">
        <v>362</v>
      </c>
      <c r="C112" s="112" t="s">
        <v>28</v>
      </c>
      <c r="D112" s="112" t="s">
        <v>46</v>
      </c>
      <c r="E112" s="112" t="s">
        <v>116</v>
      </c>
      <c r="F112" s="113">
        <v>5466747</v>
      </c>
      <c r="G112" s="114">
        <v>765000</v>
      </c>
      <c r="H112" s="112" t="s">
        <v>120</v>
      </c>
      <c r="I112" s="112" t="s">
        <v>117</v>
      </c>
      <c r="J112" s="115">
        <v>45471</v>
      </c>
    </row>
    <row r="113" spans="1:10" ht="14.4">
      <c r="A113" s="112" t="s">
        <v>39</v>
      </c>
      <c r="B113" s="112" t="s">
        <v>362</v>
      </c>
      <c r="C113" s="112" t="s">
        <v>28</v>
      </c>
      <c r="D113" s="112" t="s">
        <v>49</v>
      </c>
      <c r="E113" s="112" t="s">
        <v>116</v>
      </c>
      <c r="F113" s="113">
        <v>5466663</v>
      </c>
      <c r="G113" s="114">
        <v>450000</v>
      </c>
      <c r="H113" s="112" t="s">
        <v>120</v>
      </c>
      <c r="I113" s="112" t="s">
        <v>117</v>
      </c>
      <c r="J113" s="115">
        <v>45471</v>
      </c>
    </row>
    <row r="114" spans="1:10" ht="14.4">
      <c r="A114" s="112" t="s">
        <v>39</v>
      </c>
      <c r="B114" s="112" t="s">
        <v>362</v>
      </c>
      <c r="C114" s="112" t="s">
        <v>28</v>
      </c>
      <c r="D114" s="112" t="s">
        <v>49</v>
      </c>
      <c r="E114" s="112" t="s">
        <v>116</v>
      </c>
      <c r="F114" s="113">
        <v>5460106</v>
      </c>
      <c r="G114" s="114">
        <v>600000</v>
      </c>
      <c r="H114" s="112" t="s">
        <v>120</v>
      </c>
      <c r="I114" s="112" t="s">
        <v>117</v>
      </c>
      <c r="J114" s="115">
        <v>45448</v>
      </c>
    </row>
    <row r="115" spans="1:10" ht="14.4">
      <c r="A115" s="112" t="s">
        <v>39</v>
      </c>
      <c r="B115" s="112" t="s">
        <v>362</v>
      </c>
      <c r="C115" s="112" t="s">
        <v>28</v>
      </c>
      <c r="D115" s="112" t="s">
        <v>49</v>
      </c>
      <c r="E115" s="112" t="s">
        <v>121</v>
      </c>
      <c r="F115" s="113">
        <v>5463947</v>
      </c>
      <c r="G115" s="114">
        <v>327500</v>
      </c>
      <c r="H115" s="112" t="s">
        <v>120</v>
      </c>
      <c r="I115" s="112" t="s">
        <v>117</v>
      </c>
      <c r="J115" s="115">
        <v>45464</v>
      </c>
    </row>
    <row r="116" spans="1:10" ht="14.4">
      <c r="A116" s="112" t="s">
        <v>39</v>
      </c>
      <c r="B116" s="112" t="s">
        <v>362</v>
      </c>
      <c r="C116" s="112" t="s">
        <v>28</v>
      </c>
      <c r="D116" s="112" t="s">
        <v>49</v>
      </c>
      <c r="E116" s="112" t="s">
        <v>121</v>
      </c>
      <c r="F116" s="113">
        <v>5466494</v>
      </c>
      <c r="G116" s="114">
        <v>247500</v>
      </c>
      <c r="H116" s="112" t="s">
        <v>120</v>
      </c>
      <c r="I116" s="112" t="s">
        <v>117</v>
      </c>
      <c r="J116" s="115">
        <v>45471</v>
      </c>
    </row>
    <row r="117" spans="1:10" ht="14.4">
      <c r="A117" s="112" t="s">
        <v>39</v>
      </c>
      <c r="B117" s="112" t="s">
        <v>362</v>
      </c>
      <c r="C117" s="112" t="s">
        <v>83</v>
      </c>
      <c r="D117" s="112" t="s">
        <v>93</v>
      </c>
      <c r="E117" s="112" t="s">
        <v>116</v>
      </c>
      <c r="F117" s="113">
        <v>5463957</v>
      </c>
      <c r="G117" s="114">
        <v>415000</v>
      </c>
      <c r="H117" s="112" t="s">
        <v>120</v>
      </c>
      <c r="I117" s="112" t="s">
        <v>117</v>
      </c>
      <c r="J117" s="115">
        <v>45464</v>
      </c>
    </row>
    <row r="118" spans="1:10" ht="14.4">
      <c r="A118" s="112" t="s">
        <v>39</v>
      </c>
      <c r="B118" s="112" t="s">
        <v>362</v>
      </c>
      <c r="C118" s="112" t="s">
        <v>28</v>
      </c>
      <c r="D118" s="112" t="s">
        <v>46</v>
      </c>
      <c r="E118" s="112" t="s">
        <v>116</v>
      </c>
      <c r="F118" s="113">
        <v>5463959</v>
      </c>
      <c r="G118" s="114">
        <v>125000</v>
      </c>
      <c r="H118" s="112" t="s">
        <v>120</v>
      </c>
      <c r="I118" s="112" t="s">
        <v>117</v>
      </c>
      <c r="J118" s="115">
        <v>45464</v>
      </c>
    </row>
    <row r="119" spans="1:10" ht="14.4">
      <c r="A119" s="112" t="s">
        <v>39</v>
      </c>
      <c r="B119" s="112" t="s">
        <v>362</v>
      </c>
      <c r="C119" s="112" t="s">
        <v>86</v>
      </c>
      <c r="D119" s="112" t="s">
        <v>87</v>
      </c>
      <c r="E119" s="112" t="s">
        <v>116</v>
      </c>
      <c r="F119" s="113">
        <v>5463960</v>
      </c>
      <c r="G119" s="114">
        <v>880000</v>
      </c>
      <c r="H119" s="112" t="s">
        <v>120</v>
      </c>
      <c r="I119" s="112" t="s">
        <v>117</v>
      </c>
      <c r="J119" s="115">
        <v>45464</v>
      </c>
    </row>
    <row r="120" spans="1:10" ht="14.4">
      <c r="A120" s="112" t="s">
        <v>39</v>
      </c>
      <c r="B120" s="112" t="s">
        <v>362</v>
      </c>
      <c r="C120" s="112" t="s">
        <v>83</v>
      </c>
      <c r="D120" s="112" t="s">
        <v>93</v>
      </c>
      <c r="E120" s="112" t="s">
        <v>116</v>
      </c>
      <c r="F120" s="113">
        <v>5461675</v>
      </c>
      <c r="G120" s="114">
        <v>415000</v>
      </c>
      <c r="H120" s="112" t="s">
        <v>120</v>
      </c>
      <c r="I120" s="112" t="s">
        <v>117</v>
      </c>
      <c r="J120" s="115">
        <v>45455</v>
      </c>
    </row>
    <row r="121" spans="1:10" ht="14.4">
      <c r="A121" s="112" t="s">
        <v>39</v>
      </c>
      <c r="B121" s="112" t="s">
        <v>362</v>
      </c>
      <c r="C121" s="112" t="s">
        <v>28</v>
      </c>
      <c r="D121" s="112" t="s">
        <v>46</v>
      </c>
      <c r="E121" s="112" t="s">
        <v>121</v>
      </c>
      <c r="F121" s="113">
        <v>5460664</v>
      </c>
      <c r="G121" s="114">
        <v>2940000</v>
      </c>
      <c r="H121" s="112" t="s">
        <v>120</v>
      </c>
      <c r="I121" s="112" t="s">
        <v>117</v>
      </c>
      <c r="J121" s="115">
        <v>45450</v>
      </c>
    </row>
    <row r="122" spans="1:10" ht="14.4">
      <c r="A122" s="112" t="s">
        <v>39</v>
      </c>
      <c r="B122" s="112" t="s">
        <v>362</v>
      </c>
      <c r="C122" s="112" t="s">
        <v>28</v>
      </c>
      <c r="D122" s="112" t="s">
        <v>90</v>
      </c>
      <c r="E122" s="112" t="s">
        <v>116</v>
      </c>
      <c r="F122" s="113">
        <v>5461635</v>
      </c>
      <c r="G122" s="114">
        <v>850000</v>
      </c>
      <c r="H122" s="112" t="s">
        <v>120</v>
      </c>
      <c r="I122" s="112" t="s">
        <v>117</v>
      </c>
      <c r="J122" s="115">
        <v>45455</v>
      </c>
    </row>
    <row r="123" spans="1:10" ht="14.4">
      <c r="A123" s="112" t="s">
        <v>39</v>
      </c>
      <c r="B123" s="112" t="s">
        <v>362</v>
      </c>
      <c r="C123" s="112" t="s">
        <v>47</v>
      </c>
      <c r="D123" s="112" t="s">
        <v>48</v>
      </c>
      <c r="E123" s="112" t="s">
        <v>116</v>
      </c>
      <c r="F123" s="113">
        <v>5461632</v>
      </c>
      <c r="G123" s="114">
        <v>570000</v>
      </c>
      <c r="H123" s="112" t="s">
        <v>120</v>
      </c>
      <c r="I123" s="112" t="s">
        <v>117</v>
      </c>
      <c r="J123" s="115">
        <v>45455</v>
      </c>
    </row>
    <row r="124" spans="1:10" ht="14.4">
      <c r="A124" s="112" t="s">
        <v>39</v>
      </c>
      <c r="B124" s="112" t="s">
        <v>362</v>
      </c>
      <c r="C124" s="112" t="s">
        <v>86</v>
      </c>
      <c r="D124" s="112" t="s">
        <v>87</v>
      </c>
      <c r="E124" s="112" t="s">
        <v>116</v>
      </c>
      <c r="F124" s="113">
        <v>5461034</v>
      </c>
      <c r="G124" s="114">
        <v>550000</v>
      </c>
      <c r="H124" s="112" t="s">
        <v>120</v>
      </c>
      <c r="I124" s="112" t="s">
        <v>117</v>
      </c>
      <c r="J124" s="115">
        <v>45453</v>
      </c>
    </row>
    <row r="125" spans="1:10" ht="14.4">
      <c r="A125" s="112" t="s">
        <v>39</v>
      </c>
      <c r="B125" s="112" t="s">
        <v>362</v>
      </c>
      <c r="C125" s="112" t="s">
        <v>83</v>
      </c>
      <c r="D125" s="112" t="s">
        <v>93</v>
      </c>
      <c r="E125" s="112" t="s">
        <v>116</v>
      </c>
      <c r="F125" s="113">
        <v>5461631</v>
      </c>
      <c r="G125" s="114">
        <v>419900</v>
      </c>
      <c r="H125" s="112" t="s">
        <v>120</v>
      </c>
      <c r="I125" s="112" t="s">
        <v>117</v>
      </c>
      <c r="J125" s="115">
        <v>45455</v>
      </c>
    </row>
    <row r="126" spans="1:10" ht="14.4">
      <c r="A126" s="112" t="s">
        <v>39</v>
      </c>
      <c r="B126" s="112" t="s">
        <v>362</v>
      </c>
      <c r="C126" s="112" t="s">
        <v>28</v>
      </c>
      <c r="D126" s="112" t="s">
        <v>90</v>
      </c>
      <c r="E126" s="112" t="s">
        <v>116</v>
      </c>
      <c r="F126" s="113">
        <v>5464112</v>
      </c>
      <c r="G126" s="114">
        <v>427000</v>
      </c>
      <c r="H126" s="112" t="s">
        <v>120</v>
      </c>
      <c r="I126" s="112" t="s">
        <v>117</v>
      </c>
      <c r="J126" s="115">
        <v>45464</v>
      </c>
    </row>
    <row r="127" spans="1:10" ht="14.4">
      <c r="A127" s="112" t="s">
        <v>39</v>
      </c>
      <c r="B127" s="112" t="s">
        <v>362</v>
      </c>
      <c r="C127" s="112" t="s">
        <v>28</v>
      </c>
      <c r="D127" s="112" t="s">
        <v>90</v>
      </c>
      <c r="E127" s="112" t="s">
        <v>116</v>
      </c>
      <c r="F127" s="113">
        <v>5461623</v>
      </c>
      <c r="G127" s="114">
        <v>1030000</v>
      </c>
      <c r="H127" s="112" t="s">
        <v>120</v>
      </c>
      <c r="I127" s="112" t="s">
        <v>117</v>
      </c>
      <c r="J127" s="115">
        <v>45455</v>
      </c>
    </row>
    <row r="128" spans="1:10" ht="14.4">
      <c r="A128" s="112" t="s">
        <v>39</v>
      </c>
      <c r="B128" s="112" t="s">
        <v>362</v>
      </c>
      <c r="C128" s="112" t="s">
        <v>28</v>
      </c>
      <c r="D128" s="112" t="s">
        <v>49</v>
      </c>
      <c r="E128" s="112" t="s">
        <v>116</v>
      </c>
      <c r="F128" s="113">
        <v>5464170</v>
      </c>
      <c r="G128" s="114">
        <v>775000</v>
      </c>
      <c r="H128" s="112" t="s">
        <v>120</v>
      </c>
      <c r="I128" s="112" t="s">
        <v>117</v>
      </c>
      <c r="J128" s="115">
        <v>45464</v>
      </c>
    </row>
    <row r="129" spans="1:10" ht="14.4">
      <c r="A129" s="112" t="s">
        <v>39</v>
      </c>
      <c r="B129" s="112" t="s">
        <v>362</v>
      </c>
      <c r="C129" s="112" t="s">
        <v>28</v>
      </c>
      <c r="D129" s="112" t="s">
        <v>90</v>
      </c>
      <c r="E129" s="112" t="s">
        <v>116</v>
      </c>
      <c r="F129" s="113">
        <v>5464174</v>
      </c>
      <c r="G129" s="114">
        <v>568000</v>
      </c>
      <c r="H129" s="112" t="s">
        <v>117</v>
      </c>
      <c r="I129" s="112" t="s">
        <v>117</v>
      </c>
      <c r="J129" s="115">
        <v>45464</v>
      </c>
    </row>
    <row r="130" spans="1:10" ht="14.4">
      <c r="A130" s="112" t="s">
        <v>39</v>
      </c>
      <c r="B130" s="112" t="s">
        <v>362</v>
      </c>
      <c r="C130" s="112" t="s">
        <v>28</v>
      </c>
      <c r="D130" s="112" t="s">
        <v>46</v>
      </c>
      <c r="E130" s="112" t="s">
        <v>116</v>
      </c>
      <c r="F130" s="113">
        <v>5466667</v>
      </c>
      <c r="G130" s="114">
        <v>2350000</v>
      </c>
      <c r="H130" s="112" t="s">
        <v>120</v>
      </c>
      <c r="I130" s="112" t="s">
        <v>117</v>
      </c>
      <c r="J130" s="115">
        <v>45471</v>
      </c>
    </row>
    <row r="131" spans="1:10" ht="14.4">
      <c r="A131" s="112" t="s">
        <v>39</v>
      </c>
      <c r="B131" s="112" t="s">
        <v>362</v>
      </c>
      <c r="C131" s="112" t="s">
        <v>28</v>
      </c>
      <c r="D131" s="112" t="s">
        <v>49</v>
      </c>
      <c r="E131" s="112" t="s">
        <v>116</v>
      </c>
      <c r="F131" s="113">
        <v>5460192</v>
      </c>
      <c r="G131" s="114">
        <v>576250</v>
      </c>
      <c r="H131" s="112" t="s">
        <v>120</v>
      </c>
      <c r="I131" s="112" t="s">
        <v>117</v>
      </c>
      <c r="J131" s="115">
        <v>45448</v>
      </c>
    </row>
    <row r="132" spans="1:10" ht="14.4">
      <c r="A132" s="112" t="s">
        <v>39</v>
      </c>
      <c r="B132" s="112" t="s">
        <v>362</v>
      </c>
      <c r="C132" s="112" t="s">
        <v>28</v>
      </c>
      <c r="D132" s="112" t="s">
        <v>49</v>
      </c>
      <c r="E132" s="112" t="s">
        <v>121</v>
      </c>
      <c r="F132" s="113">
        <v>5462772</v>
      </c>
      <c r="G132" s="114">
        <v>258825</v>
      </c>
      <c r="H132" s="112" t="s">
        <v>120</v>
      </c>
      <c r="I132" s="112" t="s">
        <v>117</v>
      </c>
      <c r="J132" s="115">
        <v>45461</v>
      </c>
    </row>
    <row r="133" spans="1:10" ht="14.4">
      <c r="A133" s="112" t="s">
        <v>39</v>
      </c>
      <c r="B133" s="112" t="s">
        <v>362</v>
      </c>
      <c r="C133" s="112" t="s">
        <v>28</v>
      </c>
      <c r="D133" s="112" t="s">
        <v>46</v>
      </c>
      <c r="E133" s="112" t="s">
        <v>116</v>
      </c>
      <c r="F133" s="113">
        <v>5466688</v>
      </c>
      <c r="G133" s="114">
        <v>485000</v>
      </c>
      <c r="H133" s="112" t="s">
        <v>120</v>
      </c>
      <c r="I133" s="112" t="s">
        <v>117</v>
      </c>
      <c r="J133" s="115">
        <v>45471</v>
      </c>
    </row>
    <row r="134" spans="1:10" ht="14.4">
      <c r="A134" s="112" t="s">
        <v>39</v>
      </c>
      <c r="B134" s="112" t="s">
        <v>362</v>
      </c>
      <c r="C134" s="112" t="s">
        <v>47</v>
      </c>
      <c r="D134" s="112" t="s">
        <v>48</v>
      </c>
      <c r="E134" s="112" t="s">
        <v>116</v>
      </c>
      <c r="F134" s="113">
        <v>5461667</v>
      </c>
      <c r="G134" s="114">
        <v>811000</v>
      </c>
      <c r="H134" s="112" t="s">
        <v>120</v>
      </c>
      <c r="I134" s="112" t="s">
        <v>117</v>
      </c>
      <c r="J134" s="115">
        <v>45455</v>
      </c>
    </row>
    <row r="135" spans="1:10" ht="14.4">
      <c r="A135" s="112" t="s">
        <v>39</v>
      </c>
      <c r="B135" s="112" t="s">
        <v>362</v>
      </c>
      <c r="C135" s="112" t="s">
        <v>28</v>
      </c>
      <c r="D135" s="112" t="s">
        <v>90</v>
      </c>
      <c r="E135" s="112" t="s">
        <v>116</v>
      </c>
      <c r="F135" s="113">
        <v>5466673</v>
      </c>
      <c r="G135" s="114">
        <v>1875000</v>
      </c>
      <c r="H135" s="112" t="s">
        <v>120</v>
      </c>
      <c r="I135" s="112" t="s">
        <v>117</v>
      </c>
      <c r="J135" s="115">
        <v>45471</v>
      </c>
    </row>
    <row r="136" spans="1:10" ht="14.4">
      <c r="A136" s="112" t="s">
        <v>39</v>
      </c>
      <c r="B136" s="112" t="s">
        <v>362</v>
      </c>
      <c r="C136" s="112" t="s">
        <v>83</v>
      </c>
      <c r="D136" s="112" t="s">
        <v>93</v>
      </c>
      <c r="E136" s="112" t="s">
        <v>116</v>
      </c>
      <c r="F136" s="113">
        <v>5463355</v>
      </c>
      <c r="G136" s="114">
        <v>453000</v>
      </c>
      <c r="H136" s="112" t="s">
        <v>120</v>
      </c>
      <c r="I136" s="112" t="s">
        <v>117</v>
      </c>
      <c r="J136" s="115">
        <v>45463</v>
      </c>
    </row>
    <row r="137" spans="1:10" ht="14.4">
      <c r="A137" s="112" t="s">
        <v>39</v>
      </c>
      <c r="B137" s="112" t="s">
        <v>362</v>
      </c>
      <c r="C137" s="112" t="s">
        <v>28</v>
      </c>
      <c r="D137" s="112" t="s">
        <v>49</v>
      </c>
      <c r="E137" s="112" t="s">
        <v>121</v>
      </c>
      <c r="F137" s="113">
        <v>5463402</v>
      </c>
      <c r="G137" s="114">
        <v>240000</v>
      </c>
      <c r="H137" s="112" t="s">
        <v>120</v>
      </c>
      <c r="I137" s="112" t="s">
        <v>117</v>
      </c>
      <c r="J137" s="115">
        <v>45463</v>
      </c>
    </row>
    <row r="138" spans="1:10" ht="14.4">
      <c r="A138" s="112" t="s">
        <v>39</v>
      </c>
      <c r="B138" s="112" t="s">
        <v>362</v>
      </c>
      <c r="C138" s="112" t="s">
        <v>83</v>
      </c>
      <c r="D138" s="112" t="s">
        <v>93</v>
      </c>
      <c r="E138" s="112" t="s">
        <v>121</v>
      </c>
      <c r="F138" s="113">
        <v>5460863</v>
      </c>
      <c r="G138" s="114">
        <v>400000</v>
      </c>
      <c r="H138" s="112" t="s">
        <v>120</v>
      </c>
      <c r="I138" s="112" t="s">
        <v>117</v>
      </c>
      <c r="J138" s="115">
        <v>45450</v>
      </c>
    </row>
    <row r="139" spans="1:10" ht="14.4">
      <c r="A139" s="112" t="s">
        <v>39</v>
      </c>
      <c r="B139" s="112" t="s">
        <v>362</v>
      </c>
      <c r="C139" s="112" t="s">
        <v>28</v>
      </c>
      <c r="D139" s="112" t="s">
        <v>46</v>
      </c>
      <c r="E139" s="112" t="s">
        <v>116</v>
      </c>
      <c r="F139" s="113">
        <v>5463943</v>
      </c>
      <c r="G139" s="114">
        <v>150000</v>
      </c>
      <c r="H139" s="112" t="s">
        <v>120</v>
      </c>
      <c r="I139" s="112" t="s">
        <v>117</v>
      </c>
      <c r="J139" s="115">
        <v>45464</v>
      </c>
    </row>
    <row r="140" spans="1:10" ht="14.4">
      <c r="A140" s="112" t="s">
        <v>39</v>
      </c>
      <c r="B140" s="112" t="s">
        <v>362</v>
      </c>
      <c r="C140" s="112" t="s">
        <v>86</v>
      </c>
      <c r="D140" s="112" t="s">
        <v>87</v>
      </c>
      <c r="E140" s="112" t="s">
        <v>116</v>
      </c>
      <c r="F140" s="113">
        <v>5463508</v>
      </c>
      <c r="G140" s="114">
        <v>599000</v>
      </c>
      <c r="H140" s="112" t="s">
        <v>120</v>
      </c>
      <c r="I140" s="112" t="s">
        <v>117</v>
      </c>
      <c r="J140" s="115">
        <v>45463</v>
      </c>
    </row>
    <row r="141" spans="1:10" ht="14.4">
      <c r="A141" s="112" t="s">
        <v>39</v>
      </c>
      <c r="B141" s="112" t="s">
        <v>362</v>
      </c>
      <c r="C141" s="112" t="s">
        <v>28</v>
      </c>
      <c r="D141" s="112" t="s">
        <v>49</v>
      </c>
      <c r="E141" s="112" t="s">
        <v>116</v>
      </c>
      <c r="F141" s="113">
        <v>5460165</v>
      </c>
      <c r="G141" s="114">
        <v>840000</v>
      </c>
      <c r="H141" s="112" t="s">
        <v>120</v>
      </c>
      <c r="I141" s="112" t="s">
        <v>117</v>
      </c>
      <c r="J141" s="115">
        <v>45448</v>
      </c>
    </row>
    <row r="142" spans="1:10" ht="14.4">
      <c r="A142" s="112" t="s">
        <v>39</v>
      </c>
      <c r="B142" s="112" t="s">
        <v>362</v>
      </c>
      <c r="C142" s="112" t="s">
        <v>28</v>
      </c>
      <c r="D142" s="112" t="s">
        <v>46</v>
      </c>
      <c r="E142" s="112" t="s">
        <v>116</v>
      </c>
      <c r="F142" s="113">
        <v>5463623</v>
      </c>
      <c r="G142" s="114">
        <v>1550000</v>
      </c>
      <c r="H142" s="112" t="s">
        <v>120</v>
      </c>
      <c r="I142" s="112" t="s">
        <v>117</v>
      </c>
      <c r="J142" s="115">
        <v>45464</v>
      </c>
    </row>
    <row r="143" spans="1:10" ht="14.4">
      <c r="A143" s="112" t="s">
        <v>39</v>
      </c>
      <c r="B143" s="112" t="s">
        <v>362</v>
      </c>
      <c r="C143" s="112" t="s">
        <v>83</v>
      </c>
      <c r="D143" s="112" t="s">
        <v>93</v>
      </c>
      <c r="E143" s="112" t="s">
        <v>116</v>
      </c>
      <c r="F143" s="113">
        <v>5463625</v>
      </c>
      <c r="G143" s="114">
        <v>555000</v>
      </c>
      <c r="H143" s="112" t="s">
        <v>120</v>
      </c>
      <c r="I143" s="112" t="s">
        <v>117</v>
      </c>
      <c r="J143" s="115">
        <v>45464</v>
      </c>
    </row>
    <row r="144" spans="1:10" ht="14.4">
      <c r="A144" s="112" t="s">
        <v>39</v>
      </c>
      <c r="B144" s="112" t="s">
        <v>362</v>
      </c>
      <c r="C144" s="112" t="s">
        <v>83</v>
      </c>
      <c r="D144" s="112" t="s">
        <v>93</v>
      </c>
      <c r="E144" s="112" t="s">
        <v>116</v>
      </c>
      <c r="F144" s="113">
        <v>5460186</v>
      </c>
      <c r="G144" s="114">
        <v>463000</v>
      </c>
      <c r="H144" s="112" t="s">
        <v>120</v>
      </c>
      <c r="I144" s="112" t="s">
        <v>117</v>
      </c>
      <c r="J144" s="115">
        <v>45448</v>
      </c>
    </row>
    <row r="145" spans="1:10" ht="14.4">
      <c r="A145" s="112" t="s">
        <v>39</v>
      </c>
      <c r="B145" s="112" t="s">
        <v>362</v>
      </c>
      <c r="C145" s="112" t="s">
        <v>28</v>
      </c>
      <c r="D145" s="112" t="s">
        <v>90</v>
      </c>
      <c r="E145" s="112" t="s">
        <v>116</v>
      </c>
      <c r="F145" s="113">
        <v>5463650</v>
      </c>
      <c r="G145" s="114">
        <v>1350000</v>
      </c>
      <c r="H145" s="112" t="s">
        <v>120</v>
      </c>
      <c r="I145" s="112" t="s">
        <v>117</v>
      </c>
      <c r="J145" s="115">
        <v>45464</v>
      </c>
    </row>
    <row r="146" spans="1:10" ht="14.4">
      <c r="A146" s="112" t="s">
        <v>39</v>
      </c>
      <c r="B146" s="112" t="s">
        <v>362</v>
      </c>
      <c r="C146" s="112" t="s">
        <v>28</v>
      </c>
      <c r="D146" s="112" t="s">
        <v>92</v>
      </c>
      <c r="E146" s="112" t="s">
        <v>116</v>
      </c>
      <c r="F146" s="113">
        <v>5461640</v>
      </c>
      <c r="G146" s="114">
        <v>620539.73</v>
      </c>
      <c r="H146" s="112" t="s">
        <v>120</v>
      </c>
      <c r="I146" s="112" t="s">
        <v>117</v>
      </c>
      <c r="J146" s="115">
        <v>45455</v>
      </c>
    </row>
    <row r="147" spans="1:10" ht="14.4">
      <c r="A147" s="112" t="s">
        <v>39</v>
      </c>
      <c r="B147" s="112" t="s">
        <v>362</v>
      </c>
      <c r="C147" s="112" t="s">
        <v>83</v>
      </c>
      <c r="D147" s="112" t="s">
        <v>93</v>
      </c>
      <c r="E147" s="112" t="s">
        <v>116</v>
      </c>
      <c r="F147" s="113">
        <v>5463802</v>
      </c>
      <c r="G147" s="114">
        <v>650000</v>
      </c>
      <c r="H147" s="112" t="s">
        <v>120</v>
      </c>
      <c r="I147" s="112" t="s">
        <v>117</v>
      </c>
      <c r="J147" s="115">
        <v>45464</v>
      </c>
    </row>
    <row r="148" spans="1:10" ht="14.4">
      <c r="A148" s="112" t="s">
        <v>39</v>
      </c>
      <c r="B148" s="112" t="s">
        <v>362</v>
      </c>
      <c r="C148" s="112" t="s">
        <v>28</v>
      </c>
      <c r="D148" s="112" t="s">
        <v>46</v>
      </c>
      <c r="E148" s="112" t="s">
        <v>121</v>
      </c>
      <c r="F148" s="113">
        <v>5461668</v>
      </c>
      <c r="G148" s="114">
        <v>340000</v>
      </c>
      <c r="H148" s="112" t="s">
        <v>120</v>
      </c>
      <c r="I148" s="112" t="s">
        <v>117</v>
      </c>
      <c r="J148" s="115">
        <v>45455</v>
      </c>
    </row>
    <row r="149" spans="1:10" ht="14.4">
      <c r="A149" s="112" t="s">
        <v>39</v>
      </c>
      <c r="B149" s="112" t="s">
        <v>362</v>
      </c>
      <c r="C149" s="112" t="s">
        <v>47</v>
      </c>
      <c r="D149" s="112" t="s">
        <v>48</v>
      </c>
      <c r="E149" s="112" t="s">
        <v>116</v>
      </c>
      <c r="F149" s="113">
        <v>5463480</v>
      </c>
      <c r="G149" s="114">
        <v>407000</v>
      </c>
      <c r="H149" s="112" t="s">
        <v>120</v>
      </c>
      <c r="I149" s="112" t="s">
        <v>117</v>
      </c>
      <c r="J149" s="115">
        <v>45463</v>
      </c>
    </row>
    <row r="150" spans="1:10" ht="14.4">
      <c r="A150" s="112" t="s">
        <v>39</v>
      </c>
      <c r="B150" s="112" t="s">
        <v>362</v>
      </c>
      <c r="C150" s="112" t="s">
        <v>28</v>
      </c>
      <c r="D150" s="112" t="s">
        <v>49</v>
      </c>
      <c r="E150" s="112" t="s">
        <v>116</v>
      </c>
      <c r="F150" s="113">
        <v>5462047</v>
      </c>
      <c r="G150" s="114">
        <v>730000</v>
      </c>
      <c r="H150" s="112" t="s">
        <v>120</v>
      </c>
      <c r="I150" s="112" t="s">
        <v>117</v>
      </c>
      <c r="J150" s="115">
        <v>45457</v>
      </c>
    </row>
    <row r="151" spans="1:10" ht="14.4">
      <c r="A151" s="112" t="s">
        <v>39</v>
      </c>
      <c r="B151" s="112" t="s">
        <v>362</v>
      </c>
      <c r="C151" s="112" t="s">
        <v>86</v>
      </c>
      <c r="D151" s="112" t="s">
        <v>87</v>
      </c>
      <c r="E151" s="112" t="s">
        <v>136</v>
      </c>
      <c r="F151" s="113">
        <v>5460757</v>
      </c>
      <c r="G151" s="114">
        <v>700000</v>
      </c>
      <c r="H151" s="112" t="s">
        <v>120</v>
      </c>
      <c r="I151" s="112" t="s">
        <v>117</v>
      </c>
      <c r="J151" s="115">
        <v>45450</v>
      </c>
    </row>
    <row r="152" spans="1:10" ht="14.4">
      <c r="A152" s="112" t="s">
        <v>39</v>
      </c>
      <c r="B152" s="112" t="s">
        <v>362</v>
      </c>
      <c r="C152" s="112" t="s">
        <v>47</v>
      </c>
      <c r="D152" s="112" t="s">
        <v>48</v>
      </c>
      <c r="E152" s="112" t="s">
        <v>116</v>
      </c>
      <c r="F152" s="113">
        <v>5460534</v>
      </c>
      <c r="G152" s="114">
        <v>495000</v>
      </c>
      <c r="H152" s="112" t="s">
        <v>120</v>
      </c>
      <c r="I152" s="112" t="s">
        <v>117</v>
      </c>
      <c r="J152" s="115">
        <v>45449</v>
      </c>
    </row>
    <row r="153" spans="1:10" ht="14.4">
      <c r="A153" s="112" t="s">
        <v>39</v>
      </c>
      <c r="B153" s="112" t="s">
        <v>362</v>
      </c>
      <c r="C153" s="112" t="s">
        <v>83</v>
      </c>
      <c r="D153" s="112" t="s">
        <v>93</v>
      </c>
      <c r="E153" s="112" t="s">
        <v>116</v>
      </c>
      <c r="F153" s="113">
        <v>5462226</v>
      </c>
      <c r="G153" s="114">
        <v>818463</v>
      </c>
      <c r="H153" s="112" t="s">
        <v>117</v>
      </c>
      <c r="I153" s="112" t="s">
        <v>117</v>
      </c>
      <c r="J153" s="115">
        <v>45457</v>
      </c>
    </row>
    <row r="154" spans="1:10" ht="14.4">
      <c r="A154" s="112" t="s">
        <v>39</v>
      </c>
      <c r="B154" s="112" t="s">
        <v>362</v>
      </c>
      <c r="C154" s="112" t="s">
        <v>47</v>
      </c>
      <c r="D154" s="112" t="s">
        <v>48</v>
      </c>
      <c r="E154" s="112" t="s">
        <v>116</v>
      </c>
      <c r="F154" s="113">
        <v>5466802</v>
      </c>
      <c r="G154" s="114">
        <v>640000</v>
      </c>
      <c r="H154" s="112" t="s">
        <v>120</v>
      </c>
      <c r="I154" s="112" t="s">
        <v>117</v>
      </c>
      <c r="J154" s="115">
        <v>45471</v>
      </c>
    </row>
    <row r="155" spans="1:10" ht="14.4">
      <c r="A155" s="112" t="s">
        <v>39</v>
      </c>
      <c r="B155" s="112" t="s">
        <v>362</v>
      </c>
      <c r="C155" s="112" t="s">
        <v>47</v>
      </c>
      <c r="D155" s="112" t="s">
        <v>48</v>
      </c>
      <c r="E155" s="112" t="s">
        <v>116</v>
      </c>
      <c r="F155" s="113">
        <v>5462244</v>
      </c>
      <c r="G155" s="114">
        <v>960000</v>
      </c>
      <c r="H155" s="112" t="s">
        <v>120</v>
      </c>
      <c r="I155" s="112" t="s">
        <v>117</v>
      </c>
      <c r="J155" s="115">
        <v>45457</v>
      </c>
    </row>
    <row r="156" spans="1:10" ht="14.4">
      <c r="A156" s="112" t="s">
        <v>39</v>
      </c>
      <c r="B156" s="112" t="s">
        <v>362</v>
      </c>
      <c r="C156" s="112" t="s">
        <v>28</v>
      </c>
      <c r="D156" s="112" t="s">
        <v>49</v>
      </c>
      <c r="E156" s="112" t="s">
        <v>121</v>
      </c>
      <c r="F156" s="113">
        <v>5462252</v>
      </c>
      <c r="G156" s="114">
        <v>360000</v>
      </c>
      <c r="H156" s="112" t="s">
        <v>120</v>
      </c>
      <c r="I156" s="112" t="s">
        <v>117</v>
      </c>
      <c r="J156" s="115">
        <v>45457</v>
      </c>
    </row>
    <row r="157" spans="1:10" ht="14.4">
      <c r="A157" s="112" t="s">
        <v>39</v>
      </c>
      <c r="B157" s="112" t="s">
        <v>362</v>
      </c>
      <c r="C157" s="112" t="s">
        <v>28</v>
      </c>
      <c r="D157" s="112" t="s">
        <v>88</v>
      </c>
      <c r="E157" s="112" t="s">
        <v>116</v>
      </c>
      <c r="F157" s="113">
        <v>5462210</v>
      </c>
      <c r="G157" s="114">
        <v>4640000</v>
      </c>
      <c r="H157" s="112" t="s">
        <v>120</v>
      </c>
      <c r="I157" s="112" t="s">
        <v>117</v>
      </c>
      <c r="J157" s="115">
        <v>45457</v>
      </c>
    </row>
    <row r="158" spans="1:10" ht="14.4">
      <c r="A158" s="112" t="s">
        <v>39</v>
      </c>
      <c r="B158" s="112" t="s">
        <v>362</v>
      </c>
      <c r="C158" s="112" t="s">
        <v>47</v>
      </c>
      <c r="D158" s="112" t="s">
        <v>48</v>
      </c>
      <c r="E158" s="112" t="s">
        <v>116</v>
      </c>
      <c r="F158" s="113">
        <v>5462268</v>
      </c>
      <c r="G158" s="114">
        <v>392000</v>
      </c>
      <c r="H158" s="112" t="s">
        <v>120</v>
      </c>
      <c r="I158" s="112" t="s">
        <v>117</v>
      </c>
      <c r="J158" s="115">
        <v>45457</v>
      </c>
    </row>
    <row r="159" spans="1:10" ht="14.4">
      <c r="A159" s="112" t="s">
        <v>39</v>
      </c>
      <c r="B159" s="112" t="s">
        <v>362</v>
      </c>
      <c r="C159" s="112" t="s">
        <v>86</v>
      </c>
      <c r="D159" s="112" t="s">
        <v>87</v>
      </c>
      <c r="E159" s="112" t="s">
        <v>121</v>
      </c>
      <c r="F159" s="113">
        <v>5459671</v>
      </c>
      <c r="G159" s="114">
        <v>245000</v>
      </c>
      <c r="H159" s="112" t="s">
        <v>120</v>
      </c>
      <c r="I159" s="112" t="s">
        <v>117</v>
      </c>
      <c r="J159" s="115">
        <v>45446</v>
      </c>
    </row>
    <row r="160" spans="1:10" ht="14.4">
      <c r="A160" s="112" t="s">
        <v>39</v>
      </c>
      <c r="B160" s="112" t="s">
        <v>362</v>
      </c>
      <c r="C160" s="112" t="s">
        <v>28</v>
      </c>
      <c r="D160" s="112" t="s">
        <v>90</v>
      </c>
      <c r="E160" s="112" t="s">
        <v>116</v>
      </c>
      <c r="F160" s="113">
        <v>5460620</v>
      </c>
      <c r="G160" s="114">
        <v>2317500</v>
      </c>
      <c r="H160" s="112" t="s">
        <v>120</v>
      </c>
      <c r="I160" s="112" t="s">
        <v>117</v>
      </c>
      <c r="J160" s="115">
        <v>45449</v>
      </c>
    </row>
    <row r="161" spans="1:10" ht="14.4">
      <c r="A161" s="112" t="s">
        <v>39</v>
      </c>
      <c r="B161" s="112" t="s">
        <v>362</v>
      </c>
      <c r="C161" s="112" t="s">
        <v>28</v>
      </c>
      <c r="D161" s="112" t="s">
        <v>49</v>
      </c>
      <c r="E161" s="112" t="s">
        <v>116</v>
      </c>
      <c r="F161" s="113">
        <v>5461994</v>
      </c>
      <c r="G161" s="114">
        <v>790000</v>
      </c>
      <c r="H161" s="112" t="s">
        <v>120</v>
      </c>
      <c r="I161" s="112" t="s">
        <v>117</v>
      </c>
      <c r="J161" s="115">
        <v>45456</v>
      </c>
    </row>
    <row r="162" spans="1:10" ht="14.4">
      <c r="A162" s="112" t="s">
        <v>39</v>
      </c>
      <c r="B162" s="112" t="s">
        <v>362</v>
      </c>
      <c r="C162" s="112" t="s">
        <v>86</v>
      </c>
      <c r="D162" s="112" t="s">
        <v>87</v>
      </c>
      <c r="E162" s="112" t="s">
        <v>116</v>
      </c>
      <c r="F162" s="113">
        <v>5462357</v>
      </c>
      <c r="G162" s="114">
        <v>450000</v>
      </c>
      <c r="H162" s="112" t="s">
        <v>120</v>
      </c>
      <c r="I162" s="112" t="s">
        <v>117</v>
      </c>
      <c r="J162" s="115">
        <v>45460</v>
      </c>
    </row>
    <row r="163" spans="1:10" ht="14.4">
      <c r="A163" s="112" t="s">
        <v>39</v>
      </c>
      <c r="B163" s="112" t="s">
        <v>362</v>
      </c>
      <c r="C163" s="112" t="s">
        <v>28</v>
      </c>
      <c r="D163" s="112" t="s">
        <v>49</v>
      </c>
      <c r="E163" s="112" t="s">
        <v>116</v>
      </c>
      <c r="F163" s="113">
        <v>5461984</v>
      </c>
      <c r="G163" s="114">
        <v>555000</v>
      </c>
      <c r="H163" s="112" t="s">
        <v>120</v>
      </c>
      <c r="I163" s="112" t="s">
        <v>117</v>
      </c>
      <c r="J163" s="115">
        <v>45456</v>
      </c>
    </row>
    <row r="164" spans="1:10" ht="14.4">
      <c r="A164" s="112" t="s">
        <v>39</v>
      </c>
      <c r="B164" s="112" t="s">
        <v>362</v>
      </c>
      <c r="C164" s="112" t="s">
        <v>57</v>
      </c>
      <c r="D164" s="112" t="s">
        <v>146</v>
      </c>
      <c r="E164" s="112" t="s">
        <v>116</v>
      </c>
      <c r="F164" s="113">
        <v>5462373</v>
      </c>
      <c r="G164" s="114">
        <v>1710000</v>
      </c>
      <c r="H164" s="112" t="s">
        <v>120</v>
      </c>
      <c r="I164" s="112" t="s">
        <v>117</v>
      </c>
      <c r="J164" s="115">
        <v>45460</v>
      </c>
    </row>
    <row r="165" spans="1:10" ht="14.4">
      <c r="A165" s="112" t="s">
        <v>39</v>
      </c>
      <c r="B165" s="112" t="s">
        <v>362</v>
      </c>
      <c r="C165" s="112" t="s">
        <v>28</v>
      </c>
      <c r="D165" s="112" t="s">
        <v>88</v>
      </c>
      <c r="E165" s="112" t="s">
        <v>116</v>
      </c>
      <c r="F165" s="113">
        <v>5462385</v>
      </c>
      <c r="G165" s="114">
        <v>670000</v>
      </c>
      <c r="H165" s="112" t="s">
        <v>120</v>
      </c>
      <c r="I165" s="112" t="s">
        <v>117</v>
      </c>
      <c r="J165" s="115">
        <v>45460</v>
      </c>
    </row>
    <row r="166" spans="1:10" ht="14.4">
      <c r="A166" s="112" t="s">
        <v>39</v>
      </c>
      <c r="B166" s="112" t="s">
        <v>362</v>
      </c>
      <c r="C166" s="112" t="s">
        <v>28</v>
      </c>
      <c r="D166" s="112" t="s">
        <v>91</v>
      </c>
      <c r="E166" s="112" t="s">
        <v>116</v>
      </c>
      <c r="F166" s="113">
        <v>5462785</v>
      </c>
      <c r="G166" s="114">
        <v>749990</v>
      </c>
      <c r="H166" s="112" t="s">
        <v>117</v>
      </c>
      <c r="I166" s="112" t="s">
        <v>117</v>
      </c>
      <c r="J166" s="115">
        <v>45461</v>
      </c>
    </row>
    <row r="167" spans="1:10" ht="14.4">
      <c r="A167" s="112" t="s">
        <v>39</v>
      </c>
      <c r="B167" s="112" t="s">
        <v>362</v>
      </c>
      <c r="C167" s="112" t="s">
        <v>47</v>
      </c>
      <c r="D167" s="112" t="s">
        <v>48</v>
      </c>
      <c r="E167" s="112" t="s">
        <v>116</v>
      </c>
      <c r="F167" s="113">
        <v>5460908</v>
      </c>
      <c r="G167" s="114">
        <v>790000</v>
      </c>
      <c r="H167" s="112" t="s">
        <v>120</v>
      </c>
      <c r="I167" s="112" t="s">
        <v>117</v>
      </c>
      <c r="J167" s="115">
        <v>45450</v>
      </c>
    </row>
    <row r="168" spans="1:10" ht="14.4">
      <c r="A168" s="112" t="s">
        <v>39</v>
      </c>
      <c r="B168" s="112" t="s">
        <v>362</v>
      </c>
      <c r="C168" s="112" t="s">
        <v>28</v>
      </c>
      <c r="D168" s="112" t="s">
        <v>91</v>
      </c>
      <c r="E168" s="112" t="s">
        <v>116</v>
      </c>
      <c r="F168" s="113">
        <v>5460561</v>
      </c>
      <c r="G168" s="114">
        <v>668990</v>
      </c>
      <c r="H168" s="112" t="s">
        <v>117</v>
      </c>
      <c r="I168" s="112" t="s">
        <v>117</v>
      </c>
      <c r="J168" s="115">
        <v>45449</v>
      </c>
    </row>
    <row r="169" spans="1:10" ht="14.4">
      <c r="A169" s="112" t="s">
        <v>39</v>
      </c>
      <c r="B169" s="112" t="s">
        <v>362</v>
      </c>
      <c r="C169" s="112" t="s">
        <v>28</v>
      </c>
      <c r="D169" s="112" t="s">
        <v>88</v>
      </c>
      <c r="E169" s="112" t="s">
        <v>116</v>
      </c>
      <c r="F169" s="113">
        <v>5462117</v>
      </c>
      <c r="G169" s="114">
        <v>585000</v>
      </c>
      <c r="H169" s="112" t="s">
        <v>120</v>
      </c>
      <c r="I169" s="112" t="s">
        <v>117</v>
      </c>
      <c r="J169" s="115">
        <v>45457</v>
      </c>
    </row>
    <row r="170" spans="1:10" ht="14.4">
      <c r="A170" s="112" t="s">
        <v>39</v>
      </c>
      <c r="B170" s="112" t="s">
        <v>362</v>
      </c>
      <c r="C170" s="112" t="s">
        <v>86</v>
      </c>
      <c r="D170" s="112" t="s">
        <v>87</v>
      </c>
      <c r="E170" s="112" t="s">
        <v>116</v>
      </c>
      <c r="F170" s="113">
        <v>5462130</v>
      </c>
      <c r="G170" s="114">
        <v>847000</v>
      </c>
      <c r="H170" s="112" t="s">
        <v>120</v>
      </c>
      <c r="I170" s="112" t="s">
        <v>117</v>
      </c>
      <c r="J170" s="115">
        <v>45457</v>
      </c>
    </row>
    <row r="171" spans="1:10" ht="14.4">
      <c r="A171" s="112" t="s">
        <v>39</v>
      </c>
      <c r="B171" s="112" t="s">
        <v>362</v>
      </c>
      <c r="C171" s="112" t="s">
        <v>83</v>
      </c>
      <c r="D171" s="112" t="s">
        <v>93</v>
      </c>
      <c r="E171" s="112" t="s">
        <v>116</v>
      </c>
      <c r="F171" s="113">
        <v>5462132</v>
      </c>
      <c r="G171" s="114">
        <v>500000</v>
      </c>
      <c r="H171" s="112" t="s">
        <v>120</v>
      </c>
      <c r="I171" s="112" t="s">
        <v>117</v>
      </c>
      <c r="J171" s="115">
        <v>45457</v>
      </c>
    </row>
    <row r="172" spans="1:10" ht="14.4">
      <c r="A172" s="112" t="s">
        <v>39</v>
      </c>
      <c r="B172" s="112" t="s">
        <v>362</v>
      </c>
      <c r="C172" s="112" t="s">
        <v>28</v>
      </c>
      <c r="D172" s="112" t="s">
        <v>90</v>
      </c>
      <c r="E172" s="112" t="s">
        <v>121</v>
      </c>
      <c r="F172" s="113">
        <v>5460793</v>
      </c>
      <c r="G172" s="114">
        <v>307000</v>
      </c>
      <c r="H172" s="112" t="s">
        <v>120</v>
      </c>
      <c r="I172" s="112" t="s">
        <v>117</v>
      </c>
      <c r="J172" s="115">
        <v>45450</v>
      </c>
    </row>
    <row r="173" spans="1:10" ht="14.4">
      <c r="A173" s="112" t="s">
        <v>39</v>
      </c>
      <c r="B173" s="112" t="s">
        <v>362</v>
      </c>
      <c r="C173" s="112" t="s">
        <v>83</v>
      </c>
      <c r="D173" s="112" t="s">
        <v>93</v>
      </c>
      <c r="E173" s="112" t="s">
        <v>116</v>
      </c>
      <c r="F173" s="113">
        <v>5460923</v>
      </c>
      <c r="G173" s="114">
        <v>435000</v>
      </c>
      <c r="H173" s="112" t="s">
        <v>120</v>
      </c>
      <c r="I173" s="112" t="s">
        <v>117</v>
      </c>
      <c r="J173" s="115">
        <v>45450</v>
      </c>
    </row>
    <row r="174" spans="1:10" ht="14.4">
      <c r="A174" s="112" t="s">
        <v>39</v>
      </c>
      <c r="B174" s="112" t="s">
        <v>362</v>
      </c>
      <c r="C174" s="112" t="s">
        <v>28</v>
      </c>
      <c r="D174" s="112" t="s">
        <v>49</v>
      </c>
      <c r="E174" s="112" t="s">
        <v>116</v>
      </c>
      <c r="F174" s="113">
        <v>5462152</v>
      </c>
      <c r="G174" s="114">
        <v>675000</v>
      </c>
      <c r="H174" s="112" t="s">
        <v>120</v>
      </c>
      <c r="I174" s="112" t="s">
        <v>117</v>
      </c>
      <c r="J174" s="115">
        <v>45457</v>
      </c>
    </row>
    <row r="175" spans="1:10" ht="14.4">
      <c r="A175" s="112" t="s">
        <v>39</v>
      </c>
      <c r="B175" s="112" t="s">
        <v>362</v>
      </c>
      <c r="C175" s="112" t="s">
        <v>86</v>
      </c>
      <c r="D175" s="112" t="s">
        <v>87</v>
      </c>
      <c r="E175" s="112" t="s">
        <v>116</v>
      </c>
      <c r="F175" s="113">
        <v>5460906</v>
      </c>
      <c r="G175" s="114">
        <v>450000</v>
      </c>
      <c r="H175" s="112" t="s">
        <v>120</v>
      </c>
      <c r="I175" s="112" t="s">
        <v>117</v>
      </c>
      <c r="J175" s="115">
        <v>45450</v>
      </c>
    </row>
    <row r="176" spans="1:10" ht="14.4">
      <c r="A176" s="112" t="s">
        <v>39</v>
      </c>
      <c r="B176" s="112" t="s">
        <v>362</v>
      </c>
      <c r="C176" s="112" t="s">
        <v>83</v>
      </c>
      <c r="D176" s="112" t="s">
        <v>93</v>
      </c>
      <c r="E176" s="112" t="s">
        <v>116</v>
      </c>
      <c r="F176" s="113">
        <v>5462177</v>
      </c>
      <c r="G176" s="114">
        <v>589900</v>
      </c>
      <c r="H176" s="112" t="s">
        <v>120</v>
      </c>
      <c r="I176" s="112" t="s">
        <v>117</v>
      </c>
      <c r="J176" s="115">
        <v>45457</v>
      </c>
    </row>
    <row r="177" spans="1:10" ht="14.4">
      <c r="A177" s="112" t="s">
        <v>39</v>
      </c>
      <c r="B177" s="112" t="s">
        <v>362</v>
      </c>
      <c r="C177" s="112" t="s">
        <v>28</v>
      </c>
      <c r="D177" s="112" t="s">
        <v>49</v>
      </c>
      <c r="E177" s="112" t="s">
        <v>116</v>
      </c>
      <c r="F177" s="113">
        <v>5466791</v>
      </c>
      <c r="G177" s="114">
        <v>375000</v>
      </c>
      <c r="H177" s="112" t="s">
        <v>120</v>
      </c>
      <c r="I177" s="112" t="s">
        <v>117</v>
      </c>
      <c r="J177" s="115">
        <v>45471</v>
      </c>
    </row>
    <row r="178" spans="1:10" ht="14.4">
      <c r="A178" s="112" t="s">
        <v>39</v>
      </c>
      <c r="B178" s="112" t="s">
        <v>362</v>
      </c>
      <c r="C178" s="112" t="s">
        <v>86</v>
      </c>
      <c r="D178" s="112" t="s">
        <v>87</v>
      </c>
      <c r="E178" s="112" t="s">
        <v>116</v>
      </c>
      <c r="F178" s="113">
        <v>5460554</v>
      </c>
      <c r="G178" s="114">
        <v>455000</v>
      </c>
      <c r="H178" s="112" t="s">
        <v>120</v>
      </c>
      <c r="I178" s="112" t="s">
        <v>117</v>
      </c>
      <c r="J178" s="115">
        <v>45449</v>
      </c>
    </row>
    <row r="179" spans="1:10" ht="14.4">
      <c r="A179" s="112" t="s">
        <v>39</v>
      </c>
      <c r="B179" s="112" t="s">
        <v>362</v>
      </c>
      <c r="C179" s="112" t="s">
        <v>28</v>
      </c>
      <c r="D179" s="112" t="s">
        <v>49</v>
      </c>
      <c r="E179" s="112" t="s">
        <v>116</v>
      </c>
      <c r="F179" s="113">
        <v>5460934</v>
      </c>
      <c r="G179" s="114">
        <v>365000</v>
      </c>
      <c r="H179" s="112" t="s">
        <v>120</v>
      </c>
      <c r="I179" s="112" t="s">
        <v>117</v>
      </c>
      <c r="J179" s="115">
        <v>45450</v>
      </c>
    </row>
    <row r="180" spans="1:10" ht="14.4">
      <c r="A180" s="112" t="s">
        <v>39</v>
      </c>
      <c r="B180" s="112" t="s">
        <v>362</v>
      </c>
      <c r="C180" s="112" t="s">
        <v>83</v>
      </c>
      <c r="D180" s="112" t="s">
        <v>93</v>
      </c>
      <c r="E180" s="112" t="s">
        <v>121</v>
      </c>
      <c r="F180" s="113">
        <v>5460603</v>
      </c>
      <c r="G180" s="114">
        <v>469900</v>
      </c>
      <c r="H180" s="112" t="s">
        <v>120</v>
      </c>
      <c r="I180" s="112" t="s">
        <v>117</v>
      </c>
      <c r="J180" s="115">
        <v>45449</v>
      </c>
    </row>
    <row r="181" spans="1:10" ht="14.4">
      <c r="A181" s="112" t="s">
        <v>39</v>
      </c>
      <c r="B181" s="112" t="s">
        <v>362</v>
      </c>
      <c r="C181" s="112" t="s">
        <v>47</v>
      </c>
      <c r="D181" s="112" t="s">
        <v>48</v>
      </c>
      <c r="E181" s="112" t="s">
        <v>116</v>
      </c>
      <c r="F181" s="113">
        <v>5462190</v>
      </c>
      <c r="G181" s="114">
        <v>875000</v>
      </c>
      <c r="H181" s="112" t="s">
        <v>120</v>
      </c>
      <c r="I181" s="112" t="s">
        <v>117</v>
      </c>
      <c r="J181" s="115">
        <v>45457</v>
      </c>
    </row>
    <row r="182" spans="1:10" ht="14.4">
      <c r="A182" s="112" t="s">
        <v>39</v>
      </c>
      <c r="B182" s="112" t="s">
        <v>362</v>
      </c>
      <c r="C182" s="112" t="s">
        <v>28</v>
      </c>
      <c r="D182" s="112" t="s">
        <v>46</v>
      </c>
      <c r="E182" s="112" t="s">
        <v>121</v>
      </c>
      <c r="F182" s="113">
        <v>5462196</v>
      </c>
      <c r="G182" s="114">
        <v>620000</v>
      </c>
      <c r="H182" s="112" t="s">
        <v>120</v>
      </c>
      <c r="I182" s="112" t="s">
        <v>117</v>
      </c>
      <c r="J182" s="115">
        <v>45457</v>
      </c>
    </row>
    <row r="183" spans="1:10" ht="14.4">
      <c r="A183" s="112" t="s">
        <v>39</v>
      </c>
      <c r="B183" s="112" t="s">
        <v>362</v>
      </c>
      <c r="C183" s="112" t="s">
        <v>28</v>
      </c>
      <c r="D183" s="112" t="s">
        <v>49</v>
      </c>
      <c r="E183" s="112" t="s">
        <v>136</v>
      </c>
      <c r="F183" s="113">
        <v>5462080</v>
      </c>
      <c r="G183" s="114">
        <v>685000</v>
      </c>
      <c r="H183" s="112" t="s">
        <v>120</v>
      </c>
      <c r="I183" s="112" t="s">
        <v>117</v>
      </c>
      <c r="J183" s="115">
        <v>45457</v>
      </c>
    </row>
    <row r="184" spans="1:10" ht="14.4">
      <c r="A184" s="112" t="s">
        <v>39</v>
      </c>
      <c r="B184" s="112" t="s">
        <v>362</v>
      </c>
      <c r="C184" s="112" t="s">
        <v>28</v>
      </c>
      <c r="D184" s="112" t="s">
        <v>49</v>
      </c>
      <c r="E184" s="112" t="s">
        <v>116</v>
      </c>
      <c r="F184" s="113">
        <v>5462203</v>
      </c>
      <c r="G184" s="114">
        <v>430000</v>
      </c>
      <c r="H184" s="112" t="s">
        <v>120</v>
      </c>
      <c r="I184" s="112" t="s">
        <v>117</v>
      </c>
      <c r="J184" s="115">
        <v>45457</v>
      </c>
    </row>
    <row r="185" spans="1:10" ht="14.4">
      <c r="A185" s="112" t="s">
        <v>39</v>
      </c>
      <c r="B185" s="112" t="s">
        <v>362</v>
      </c>
      <c r="C185" s="112" t="s">
        <v>28</v>
      </c>
      <c r="D185" s="112" t="s">
        <v>46</v>
      </c>
      <c r="E185" s="112" t="s">
        <v>116</v>
      </c>
      <c r="F185" s="113">
        <v>5462158</v>
      </c>
      <c r="G185" s="114">
        <v>1720000</v>
      </c>
      <c r="H185" s="112" t="s">
        <v>120</v>
      </c>
      <c r="I185" s="112" t="s">
        <v>117</v>
      </c>
      <c r="J185" s="115">
        <v>45457</v>
      </c>
    </row>
    <row r="186" spans="1:10" ht="14.4">
      <c r="A186" s="112" t="s">
        <v>39</v>
      </c>
      <c r="B186" s="112" t="s">
        <v>362</v>
      </c>
      <c r="C186" s="112" t="s">
        <v>28</v>
      </c>
      <c r="D186" s="112" t="s">
        <v>88</v>
      </c>
      <c r="E186" s="112" t="s">
        <v>121</v>
      </c>
      <c r="F186" s="113">
        <v>5462721</v>
      </c>
      <c r="G186" s="114">
        <v>300000</v>
      </c>
      <c r="H186" s="112" t="s">
        <v>120</v>
      </c>
      <c r="I186" s="112" t="s">
        <v>117</v>
      </c>
      <c r="J186" s="115">
        <v>45461</v>
      </c>
    </row>
    <row r="187" spans="1:10" ht="14.4">
      <c r="A187" s="112" t="s">
        <v>39</v>
      </c>
      <c r="B187" s="112" t="s">
        <v>362</v>
      </c>
      <c r="C187" s="112" t="s">
        <v>28</v>
      </c>
      <c r="D187" s="112" t="s">
        <v>49</v>
      </c>
      <c r="E187" s="112" t="s">
        <v>121</v>
      </c>
      <c r="F187" s="113">
        <v>5466800</v>
      </c>
      <c r="G187" s="114">
        <v>380000</v>
      </c>
      <c r="H187" s="112" t="s">
        <v>120</v>
      </c>
      <c r="I187" s="112" t="s">
        <v>117</v>
      </c>
      <c r="J187" s="115">
        <v>45471</v>
      </c>
    </row>
    <row r="188" spans="1:10" ht="14.4">
      <c r="A188" s="112" t="s">
        <v>39</v>
      </c>
      <c r="B188" s="112" t="s">
        <v>362</v>
      </c>
      <c r="C188" s="112" t="s">
        <v>86</v>
      </c>
      <c r="D188" s="112" t="s">
        <v>87</v>
      </c>
      <c r="E188" s="112" t="s">
        <v>121</v>
      </c>
      <c r="F188" s="113">
        <v>5461840</v>
      </c>
      <c r="G188" s="114">
        <v>520000</v>
      </c>
      <c r="H188" s="112" t="s">
        <v>120</v>
      </c>
      <c r="I188" s="112" t="s">
        <v>117</v>
      </c>
      <c r="J188" s="115">
        <v>45456</v>
      </c>
    </row>
    <row r="189" spans="1:10" ht="14.4">
      <c r="A189" s="112" t="s">
        <v>39</v>
      </c>
      <c r="B189" s="112" t="s">
        <v>362</v>
      </c>
      <c r="C189" s="112" t="s">
        <v>86</v>
      </c>
      <c r="D189" s="112" t="s">
        <v>87</v>
      </c>
      <c r="E189" s="112" t="s">
        <v>116</v>
      </c>
      <c r="F189" s="113">
        <v>5461838</v>
      </c>
      <c r="G189" s="114">
        <v>945000</v>
      </c>
      <c r="H189" s="112" t="s">
        <v>120</v>
      </c>
      <c r="I189" s="112" t="s">
        <v>117</v>
      </c>
      <c r="J189" s="115">
        <v>45456</v>
      </c>
    </row>
    <row r="190" spans="1:10" ht="14.4">
      <c r="A190" s="112" t="s">
        <v>39</v>
      </c>
      <c r="B190" s="112" t="s">
        <v>362</v>
      </c>
      <c r="C190" s="112" t="s">
        <v>83</v>
      </c>
      <c r="D190" s="112" t="s">
        <v>93</v>
      </c>
      <c r="E190" s="112" t="s">
        <v>116</v>
      </c>
      <c r="F190" s="113">
        <v>5462645</v>
      </c>
      <c r="G190" s="114">
        <v>710000</v>
      </c>
      <c r="H190" s="112" t="s">
        <v>120</v>
      </c>
      <c r="I190" s="112" t="s">
        <v>117</v>
      </c>
      <c r="J190" s="115">
        <v>45461</v>
      </c>
    </row>
    <row r="191" spans="1:10" ht="14.4">
      <c r="A191" s="112" t="s">
        <v>39</v>
      </c>
      <c r="B191" s="112" t="s">
        <v>362</v>
      </c>
      <c r="C191" s="112" t="s">
        <v>28</v>
      </c>
      <c r="D191" s="112" t="s">
        <v>49</v>
      </c>
      <c r="E191" s="112" t="s">
        <v>133</v>
      </c>
      <c r="F191" s="113">
        <v>5460798</v>
      </c>
      <c r="G191" s="114">
        <v>205000</v>
      </c>
      <c r="H191" s="112" t="s">
        <v>120</v>
      </c>
      <c r="I191" s="112" t="s">
        <v>117</v>
      </c>
      <c r="J191" s="115">
        <v>45450</v>
      </c>
    </row>
    <row r="192" spans="1:10" ht="14.4">
      <c r="A192" s="112" t="s">
        <v>39</v>
      </c>
      <c r="B192" s="112" t="s">
        <v>362</v>
      </c>
      <c r="C192" s="112" t="s">
        <v>83</v>
      </c>
      <c r="D192" s="112" t="s">
        <v>93</v>
      </c>
      <c r="E192" s="112" t="s">
        <v>116</v>
      </c>
      <c r="F192" s="113">
        <v>5460750</v>
      </c>
      <c r="G192" s="114">
        <v>950000</v>
      </c>
      <c r="H192" s="112" t="s">
        <v>120</v>
      </c>
      <c r="I192" s="112" t="s">
        <v>117</v>
      </c>
      <c r="J192" s="115">
        <v>45450</v>
      </c>
    </row>
    <row r="193" spans="1:10" ht="14.4">
      <c r="A193" s="112" t="s">
        <v>39</v>
      </c>
      <c r="B193" s="112" t="s">
        <v>362</v>
      </c>
      <c r="C193" s="112" t="s">
        <v>86</v>
      </c>
      <c r="D193" s="112" t="s">
        <v>87</v>
      </c>
      <c r="E193" s="112" t="s">
        <v>131</v>
      </c>
      <c r="F193" s="113">
        <v>5461845</v>
      </c>
      <c r="G193" s="114">
        <v>198000</v>
      </c>
      <c r="H193" s="112" t="s">
        <v>120</v>
      </c>
      <c r="I193" s="112" t="s">
        <v>117</v>
      </c>
      <c r="J193" s="115">
        <v>45456</v>
      </c>
    </row>
    <row r="194" spans="1:10" ht="14.4">
      <c r="A194" s="112" t="s">
        <v>39</v>
      </c>
      <c r="B194" s="112" t="s">
        <v>362</v>
      </c>
      <c r="C194" s="112" t="s">
        <v>83</v>
      </c>
      <c r="D194" s="112" t="s">
        <v>93</v>
      </c>
      <c r="E194" s="112" t="s">
        <v>116</v>
      </c>
      <c r="F194" s="113">
        <v>5460354</v>
      </c>
      <c r="G194" s="114">
        <v>455000</v>
      </c>
      <c r="H194" s="112" t="s">
        <v>120</v>
      </c>
      <c r="I194" s="112" t="s">
        <v>117</v>
      </c>
      <c r="J194" s="115">
        <v>45449</v>
      </c>
    </row>
    <row r="195" spans="1:10" ht="14.4">
      <c r="A195" s="112" t="s">
        <v>39</v>
      </c>
      <c r="B195" s="112" t="s">
        <v>362</v>
      </c>
      <c r="C195" s="112" t="s">
        <v>28</v>
      </c>
      <c r="D195" s="112" t="s">
        <v>49</v>
      </c>
      <c r="E195" s="112" t="s">
        <v>116</v>
      </c>
      <c r="F195" s="113">
        <v>5461859</v>
      </c>
      <c r="G195" s="114">
        <v>525000</v>
      </c>
      <c r="H195" s="112" t="s">
        <v>120</v>
      </c>
      <c r="I195" s="112" t="s">
        <v>117</v>
      </c>
      <c r="J195" s="115">
        <v>45456</v>
      </c>
    </row>
    <row r="196" spans="1:10" ht="14.4">
      <c r="A196" s="112" t="s">
        <v>39</v>
      </c>
      <c r="B196" s="112" t="s">
        <v>362</v>
      </c>
      <c r="C196" s="112" t="s">
        <v>28</v>
      </c>
      <c r="D196" s="112" t="s">
        <v>46</v>
      </c>
      <c r="E196" s="112" t="s">
        <v>116</v>
      </c>
      <c r="F196" s="113">
        <v>5460985</v>
      </c>
      <c r="G196" s="114">
        <v>680000</v>
      </c>
      <c r="H196" s="112" t="s">
        <v>120</v>
      </c>
      <c r="I196" s="112" t="s">
        <v>117</v>
      </c>
      <c r="J196" s="115">
        <v>45453</v>
      </c>
    </row>
    <row r="197" spans="1:10" ht="14.4">
      <c r="A197" s="112" t="s">
        <v>39</v>
      </c>
      <c r="B197" s="112" t="s">
        <v>362</v>
      </c>
      <c r="C197" s="112" t="s">
        <v>28</v>
      </c>
      <c r="D197" s="112" t="s">
        <v>49</v>
      </c>
      <c r="E197" s="112" t="s">
        <v>116</v>
      </c>
      <c r="F197" s="113">
        <v>5462738</v>
      </c>
      <c r="G197" s="114">
        <v>597000</v>
      </c>
      <c r="H197" s="112" t="s">
        <v>120</v>
      </c>
      <c r="I197" s="112" t="s">
        <v>117</v>
      </c>
      <c r="J197" s="115">
        <v>45461</v>
      </c>
    </row>
    <row r="198" spans="1:10" ht="14.4">
      <c r="A198" s="112" t="s">
        <v>39</v>
      </c>
      <c r="B198" s="112" t="s">
        <v>362</v>
      </c>
      <c r="C198" s="112" t="s">
        <v>28</v>
      </c>
      <c r="D198" s="112" t="s">
        <v>90</v>
      </c>
      <c r="E198" s="112" t="s">
        <v>116</v>
      </c>
      <c r="F198" s="113">
        <v>5462750</v>
      </c>
      <c r="G198" s="114">
        <v>1515000</v>
      </c>
      <c r="H198" s="112" t="s">
        <v>120</v>
      </c>
      <c r="I198" s="112" t="s">
        <v>117</v>
      </c>
      <c r="J198" s="115">
        <v>45461</v>
      </c>
    </row>
    <row r="199" spans="1:10" ht="14.4">
      <c r="A199" s="112" t="s">
        <v>39</v>
      </c>
      <c r="B199" s="112" t="s">
        <v>362</v>
      </c>
      <c r="C199" s="112" t="s">
        <v>28</v>
      </c>
      <c r="D199" s="112" t="s">
        <v>46</v>
      </c>
      <c r="E199" s="112" t="s">
        <v>116</v>
      </c>
      <c r="F199" s="113">
        <v>5460648</v>
      </c>
      <c r="G199" s="114">
        <v>575000</v>
      </c>
      <c r="H199" s="112" t="s">
        <v>120</v>
      </c>
      <c r="I199" s="112" t="s">
        <v>117</v>
      </c>
      <c r="J199" s="115">
        <v>45450</v>
      </c>
    </row>
    <row r="200" spans="1:10" ht="14.4">
      <c r="A200" s="112" t="s">
        <v>39</v>
      </c>
      <c r="B200" s="112" t="s">
        <v>362</v>
      </c>
      <c r="C200" s="112" t="s">
        <v>28</v>
      </c>
      <c r="D200" s="112" t="s">
        <v>46</v>
      </c>
      <c r="E200" s="112" t="s">
        <v>116</v>
      </c>
      <c r="F200" s="113">
        <v>5463952</v>
      </c>
      <c r="G200" s="114">
        <v>2430000</v>
      </c>
      <c r="H200" s="112" t="s">
        <v>120</v>
      </c>
      <c r="I200" s="112" t="s">
        <v>117</v>
      </c>
      <c r="J200" s="115">
        <v>45464</v>
      </c>
    </row>
    <row r="201" spans="1:10" ht="14.4">
      <c r="A201" s="112" t="s">
        <v>39</v>
      </c>
      <c r="B201" s="112" t="s">
        <v>362</v>
      </c>
      <c r="C201" s="112" t="s">
        <v>28</v>
      </c>
      <c r="D201" s="112" t="s">
        <v>46</v>
      </c>
      <c r="E201" s="112" t="s">
        <v>116</v>
      </c>
      <c r="F201" s="113">
        <v>5466760</v>
      </c>
      <c r="G201" s="114">
        <v>1562000</v>
      </c>
      <c r="H201" s="112" t="s">
        <v>120</v>
      </c>
      <c r="I201" s="112" t="s">
        <v>117</v>
      </c>
      <c r="J201" s="115">
        <v>45471</v>
      </c>
    </row>
    <row r="202" spans="1:10" ht="14.4">
      <c r="A202" s="112" t="s">
        <v>39</v>
      </c>
      <c r="B202" s="112" t="s">
        <v>362</v>
      </c>
      <c r="C202" s="112" t="s">
        <v>28</v>
      </c>
      <c r="D202" s="112" t="s">
        <v>46</v>
      </c>
      <c r="E202" s="112" t="s">
        <v>116</v>
      </c>
      <c r="F202" s="113">
        <v>5461041</v>
      </c>
      <c r="G202" s="114">
        <v>764750</v>
      </c>
      <c r="H202" s="112" t="s">
        <v>120</v>
      </c>
      <c r="I202" s="112" t="s">
        <v>117</v>
      </c>
      <c r="J202" s="115">
        <v>45453</v>
      </c>
    </row>
    <row r="203" spans="1:10" ht="14.4">
      <c r="A203" s="112" t="s">
        <v>39</v>
      </c>
      <c r="B203" s="112" t="s">
        <v>362</v>
      </c>
      <c r="C203" s="112" t="s">
        <v>28</v>
      </c>
      <c r="D203" s="112" t="s">
        <v>49</v>
      </c>
      <c r="E203" s="112" t="s">
        <v>121</v>
      </c>
      <c r="F203" s="113">
        <v>5462676</v>
      </c>
      <c r="G203" s="114">
        <v>290000</v>
      </c>
      <c r="H203" s="112" t="s">
        <v>120</v>
      </c>
      <c r="I203" s="112" t="s">
        <v>117</v>
      </c>
      <c r="J203" s="115">
        <v>45461</v>
      </c>
    </row>
    <row r="204" spans="1:10" ht="14.4">
      <c r="A204" s="112" t="s">
        <v>39</v>
      </c>
      <c r="B204" s="112" t="s">
        <v>362</v>
      </c>
      <c r="C204" s="112" t="s">
        <v>28</v>
      </c>
      <c r="D204" s="112" t="s">
        <v>46</v>
      </c>
      <c r="E204" s="112" t="s">
        <v>116</v>
      </c>
      <c r="F204" s="113">
        <v>5460644</v>
      </c>
      <c r="G204" s="114">
        <v>1225000</v>
      </c>
      <c r="H204" s="112" t="s">
        <v>120</v>
      </c>
      <c r="I204" s="112" t="s">
        <v>117</v>
      </c>
      <c r="J204" s="115">
        <v>45450</v>
      </c>
    </row>
    <row r="205" spans="1:10" ht="14.4">
      <c r="A205" s="112" t="s">
        <v>39</v>
      </c>
      <c r="B205" s="112" t="s">
        <v>362</v>
      </c>
      <c r="C205" s="112" t="s">
        <v>28</v>
      </c>
      <c r="D205" s="112" t="s">
        <v>46</v>
      </c>
      <c r="E205" s="112" t="s">
        <v>116</v>
      </c>
      <c r="F205" s="113">
        <v>5462415</v>
      </c>
      <c r="G205" s="114">
        <v>630001</v>
      </c>
      <c r="H205" s="112" t="s">
        <v>120</v>
      </c>
      <c r="I205" s="112" t="s">
        <v>117</v>
      </c>
      <c r="J205" s="115">
        <v>45460</v>
      </c>
    </row>
    <row r="206" spans="1:10" ht="14.4">
      <c r="A206" s="112" t="s">
        <v>39</v>
      </c>
      <c r="B206" s="112" t="s">
        <v>362</v>
      </c>
      <c r="C206" s="112" t="s">
        <v>28</v>
      </c>
      <c r="D206" s="112" t="s">
        <v>49</v>
      </c>
      <c r="E206" s="112" t="s">
        <v>116</v>
      </c>
      <c r="F206" s="113">
        <v>5466788</v>
      </c>
      <c r="G206" s="114">
        <v>430000</v>
      </c>
      <c r="H206" s="112" t="s">
        <v>120</v>
      </c>
      <c r="I206" s="112" t="s">
        <v>117</v>
      </c>
      <c r="J206" s="115">
        <v>45471</v>
      </c>
    </row>
    <row r="207" spans="1:10" ht="14.4">
      <c r="A207" s="112" t="s">
        <v>39</v>
      </c>
      <c r="B207" s="112" t="s">
        <v>362</v>
      </c>
      <c r="C207" s="112" t="s">
        <v>28</v>
      </c>
      <c r="D207" s="112" t="s">
        <v>46</v>
      </c>
      <c r="E207" s="112" t="s">
        <v>116</v>
      </c>
      <c r="F207" s="113">
        <v>5462424</v>
      </c>
      <c r="G207" s="114">
        <v>515000</v>
      </c>
      <c r="H207" s="112" t="s">
        <v>120</v>
      </c>
      <c r="I207" s="112" t="s">
        <v>117</v>
      </c>
      <c r="J207" s="115">
        <v>45460</v>
      </c>
    </row>
    <row r="208" spans="1:10" ht="14.4">
      <c r="A208" s="112" t="s">
        <v>39</v>
      </c>
      <c r="B208" s="112" t="s">
        <v>362</v>
      </c>
      <c r="C208" s="112" t="s">
        <v>101</v>
      </c>
      <c r="D208" s="112" t="s">
        <v>137</v>
      </c>
      <c r="E208" s="112" t="s">
        <v>116</v>
      </c>
      <c r="F208" s="113">
        <v>5460894</v>
      </c>
      <c r="G208" s="114">
        <v>750000</v>
      </c>
      <c r="H208" s="112" t="s">
        <v>120</v>
      </c>
      <c r="I208" s="112" t="s">
        <v>117</v>
      </c>
      <c r="J208" s="115">
        <v>45450</v>
      </c>
    </row>
    <row r="209" spans="1:10" ht="14.4">
      <c r="A209" s="112" t="s">
        <v>39</v>
      </c>
      <c r="B209" s="112" t="s">
        <v>362</v>
      </c>
      <c r="C209" s="112" t="s">
        <v>47</v>
      </c>
      <c r="D209" s="112" t="s">
        <v>48</v>
      </c>
      <c r="E209" s="112" t="s">
        <v>116</v>
      </c>
      <c r="F209" s="113">
        <v>5461940</v>
      </c>
      <c r="G209" s="114">
        <v>755000</v>
      </c>
      <c r="H209" s="112" t="s">
        <v>120</v>
      </c>
      <c r="I209" s="112" t="s">
        <v>117</v>
      </c>
      <c r="J209" s="115">
        <v>45456</v>
      </c>
    </row>
    <row r="210" spans="1:10" ht="14.4">
      <c r="A210" s="112" t="s">
        <v>39</v>
      </c>
      <c r="B210" s="112" t="s">
        <v>362</v>
      </c>
      <c r="C210" s="112" t="s">
        <v>28</v>
      </c>
      <c r="D210" s="112" t="s">
        <v>49</v>
      </c>
      <c r="E210" s="112" t="s">
        <v>121</v>
      </c>
      <c r="F210" s="113">
        <v>5460889</v>
      </c>
      <c r="G210" s="114">
        <v>410000</v>
      </c>
      <c r="H210" s="112" t="s">
        <v>120</v>
      </c>
      <c r="I210" s="112" t="s">
        <v>117</v>
      </c>
      <c r="J210" s="115">
        <v>45450</v>
      </c>
    </row>
    <row r="211" spans="1:10" ht="14.4">
      <c r="A211" s="112" t="s">
        <v>39</v>
      </c>
      <c r="B211" s="112" t="s">
        <v>362</v>
      </c>
      <c r="C211" s="112" t="s">
        <v>47</v>
      </c>
      <c r="D211" s="112" t="s">
        <v>48</v>
      </c>
      <c r="E211" s="112" t="s">
        <v>136</v>
      </c>
      <c r="F211" s="113">
        <v>5462605</v>
      </c>
      <c r="G211" s="114">
        <v>520000</v>
      </c>
      <c r="H211" s="112" t="s">
        <v>120</v>
      </c>
      <c r="I211" s="112" t="s">
        <v>117</v>
      </c>
      <c r="J211" s="115">
        <v>45461</v>
      </c>
    </row>
    <row r="212" spans="1:10" ht="14.4">
      <c r="A212" s="112" t="s">
        <v>39</v>
      </c>
      <c r="B212" s="112" t="s">
        <v>362</v>
      </c>
      <c r="C212" s="112" t="s">
        <v>47</v>
      </c>
      <c r="D212" s="112" t="s">
        <v>48</v>
      </c>
      <c r="E212" s="112" t="s">
        <v>116</v>
      </c>
      <c r="F212" s="113">
        <v>5466825</v>
      </c>
      <c r="G212" s="114">
        <v>439000</v>
      </c>
      <c r="H212" s="112" t="s">
        <v>120</v>
      </c>
      <c r="I212" s="112" t="s">
        <v>117</v>
      </c>
      <c r="J212" s="115">
        <v>45471</v>
      </c>
    </row>
    <row r="213" spans="1:10" ht="14.4">
      <c r="A213" s="112" t="s">
        <v>39</v>
      </c>
      <c r="B213" s="112" t="s">
        <v>362</v>
      </c>
      <c r="C213" s="112" t="s">
        <v>28</v>
      </c>
      <c r="D213" s="112" t="s">
        <v>49</v>
      </c>
      <c r="E213" s="112" t="s">
        <v>116</v>
      </c>
      <c r="F213" s="113">
        <v>5461758</v>
      </c>
      <c r="G213" s="114">
        <v>804000</v>
      </c>
      <c r="H213" s="112" t="s">
        <v>120</v>
      </c>
      <c r="I213" s="112" t="s">
        <v>117</v>
      </c>
      <c r="J213" s="115">
        <v>45455</v>
      </c>
    </row>
    <row r="214" spans="1:10" ht="14.4">
      <c r="A214" s="112" t="s">
        <v>39</v>
      </c>
      <c r="B214" s="112" t="s">
        <v>362</v>
      </c>
      <c r="C214" s="112" t="s">
        <v>28</v>
      </c>
      <c r="D214" s="112" t="s">
        <v>88</v>
      </c>
      <c r="E214" s="112" t="s">
        <v>116</v>
      </c>
      <c r="F214" s="113">
        <v>5461916</v>
      </c>
      <c r="G214" s="114">
        <v>855695</v>
      </c>
      <c r="H214" s="112" t="s">
        <v>120</v>
      </c>
      <c r="I214" s="112" t="s">
        <v>117</v>
      </c>
      <c r="J214" s="115">
        <v>45456</v>
      </c>
    </row>
    <row r="215" spans="1:10" ht="14.4">
      <c r="A215" s="112" t="s">
        <v>39</v>
      </c>
      <c r="B215" s="112" t="s">
        <v>362</v>
      </c>
      <c r="C215" s="112" t="s">
        <v>86</v>
      </c>
      <c r="D215" s="112" t="s">
        <v>87</v>
      </c>
      <c r="E215" s="112" t="s">
        <v>116</v>
      </c>
      <c r="F215" s="113">
        <v>5462492</v>
      </c>
      <c r="G215" s="114">
        <v>845000</v>
      </c>
      <c r="H215" s="112" t="s">
        <v>120</v>
      </c>
      <c r="I215" s="112" t="s">
        <v>117</v>
      </c>
      <c r="J215" s="115">
        <v>45460</v>
      </c>
    </row>
    <row r="216" spans="1:10" ht="14.4">
      <c r="A216" s="112" t="s">
        <v>39</v>
      </c>
      <c r="B216" s="112" t="s">
        <v>362</v>
      </c>
      <c r="C216" s="112" t="s">
        <v>28</v>
      </c>
      <c r="D216" s="112" t="s">
        <v>90</v>
      </c>
      <c r="E216" s="112" t="s">
        <v>116</v>
      </c>
      <c r="F216" s="113">
        <v>5462503</v>
      </c>
      <c r="G216" s="114">
        <v>600000</v>
      </c>
      <c r="H216" s="112" t="s">
        <v>120</v>
      </c>
      <c r="I216" s="112" t="s">
        <v>117</v>
      </c>
      <c r="J216" s="115">
        <v>45460</v>
      </c>
    </row>
    <row r="217" spans="1:10" ht="14.4">
      <c r="A217" s="112" t="s">
        <v>39</v>
      </c>
      <c r="B217" s="112" t="s">
        <v>362</v>
      </c>
      <c r="C217" s="112" t="s">
        <v>28</v>
      </c>
      <c r="D217" s="112" t="s">
        <v>46</v>
      </c>
      <c r="E217" s="112" t="s">
        <v>116</v>
      </c>
      <c r="F217" s="113">
        <v>5462509</v>
      </c>
      <c r="G217" s="114">
        <v>638000</v>
      </c>
      <c r="H217" s="112" t="s">
        <v>120</v>
      </c>
      <c r="I217" s="112" t="s">
        <v>117</v>
      </c>
      <c r="J217" s="115">
        <v>45460</v>
      </c>
    </row>
    <row r="218" spans="1:10" ht="14.4">
      <c r="A218" s="112" t="s">
        <v>39</v>
      </c>
      <c r="B218" s="112" t="s">
        <v>362</v>
      </c>
      <c r="C218" s="112" t="s">
        <v>28</v>
      </c>
      <c r="D218" s="112" t="s">
        <v>88</v>
      </c>
      <c r="E218" s="112" t="s">
        <v>116</v>
      </c>
      <c r="F218" s="113">
        <v>5461908</v>
      </c>
      <c r="G218" s="114">
        <v>595000</v>
      </c>
      <c r="H218" s="112" t="s">
        <v>120</v>
      </c>
      <c r="I218" s="112" t="s">
        <v>117</v>
      </c>
      <c r="J218" s="115">
        <v>45456</v>
      </c>
    </row>
    <row r="219" spans="1:10" ht="14.4">
      <c r="A219" s="112" t="s">
        <v>39</v>
      </c>
      <c r="B219" s="112" t="s">
        <v>362</v>
      </c>
      <c r="C219" s="112" t="s">
        <v>28</v>
      </c>
      <c r="D219" s="112" t="s">
        <v>49</v>
      </c>
      <c r="E219" s="112" t="s">
        <v>116</v>
      </c>
      <c r="F219" s="113">
        <v>5461865</v>
      </c>
      <c r="G219" s="114">
        <v>757500</v>
      </c>
      <c r="H219" s="112" t="s">
        <v>120</v>
      </c>
      <c r="I219" s="112" t="s">
        <v>117</v>
      </c>
      <c r="J219" s="115">
        <v>45456</v>
      </c>
    </row>
    <row r="220" spans="1:10" ht="14.4">
      <c r="A220" s="112" t="s">
        <v>39</v>
      </c>
      <c r="B220" s="112" t="s">
        <v>362</v>
      </c>
      <c r="C220" s="112" t="s">
        <v>47</v>
      </c>
      <c r="D220" s="112" t="s">
        <v>48</v>
      </c>
      <c r="E220" s="112" t="s">
        <v>133</v>
      </c>
      <c r="F220" s="113">
        <v>5462541</v>
      </c>
      <c r="G220" s="114">
        <v>300000</v>
      </c>
      <c r="H220" s="112" t="s">
        <v>120</v>
      </c>
      <c r="I220" s="112" t="s">
        <v>117</v>
      </c>
      <c r="J220" s="115">
        <v>45460</v>
      </c>
    </row>
    <row r="221" spans="1:10" ht="14.4">
      <c r="A221" s="112" t="s">
        <v>39</v>
      </c>
      <c r="B221" s="112" t="s">
        <v>362</v>
      </c>
      <c r="C221" s="112" t="s">
        <v>28</v>
      </c>
      <c r="D221" s="112" t="s">
        <v>91</v>
      </c>
      <c r="E221" s="112" t="s">
        <v>116</v>
      </c>
      <c r="F221" s="113">
        <v>5461927</v>
      </c>
      <c r="G221" s="114">
        <v>1002066</v>
      </c>
      <c r="H221" s="112" t="s">
        <v>117</v>
      </c>
      <c r="I221" s="112" t="s">
        <v>117</v>
      </c>
      <c r="J221" s="115">
        <v>45456</v>
      </c>
    </row>
    <row r="222" spans="1:10" ht="14.4">
      <c r="A222" s="112" t="s">
        <v>39</v>
      </c>
      <c r="B222" s="112" t="s">
        <v>362</v>
      </c>
      <c r="C222" s="112" t="s">
        <v>28</v>
      </c>
      <c r="D222" s="112" t="s">
        <v>88</v>
      </c>
      <c r="E222" s="112" t="s">
        <v>116</v>
      </c>
      <c r="F222" s="113">
        <v>5461261</v>
      </c>
      <c r="G222" s="114">
        <v>745000</v>
      </c>
      <c r="H222" s="112" t="s">
        <v>120</v>
      </c>
      <c r="I222" s="112" t="s">
        <v>117</v>
      </c>
      <c r="J222" s="115">
        <v>45454</v>
      </c>
    </row>
    <row r="223" spans="1:10" ht="14.4">
      <c r="A223" s="112" t="s">
        <v>39</v>
      </c>
      <c r="B223" s="112" t="s">
        <v>362</v>
      </c>
      <c r="C223" s="112" t="s">
        <v>28</v>
      </c>
      <c r="D223" s="112" t="s">
        <v>88</v>
      </c>
      <c r="E223" s="112" t="s">
        <v>116</v>
      </c>
      <c r="F223" s="113">
        <v>5465796</v>
      </c>
      <c r="G223" s="114">
        <v>720000</v>
      </c>
      <c r="H223" s="112" t="s">
        <v>120</v>
      </c>
      <c r="I223" s="112" t="s">
        <v>117</v>
      </c>
      <c r="J223" s="115">
        <v>45469</v>
      </c>
    </row>
    <row r="224" spans="1:10" ht="14.4">
      <c r="A224" s="112" t="s">
        <v>39</v>
      </c>
      <c r="B224" s="112" t="s">
        <v>362</v>
      </c>
      <c r="C224" s="112" t="s">
        <v>47</v>
      </c>
      <c r="D224" s="112" t="s">
        <v>48</v>
      </c>
      <c r="E224" s="112" t="s">
        <v>116</v>
      </c>
      <c r="F224" s="113">
        <v>5466551</v>
      </c>
      <c r="G224" s="114">
        <v>490000</v>
      </c>
      <c r="H224" s="112" t="s">
        <v>120</v>
      </c>
      <c r="I224" s="112" t="s">
        <v>117</v>
      </c>
      <c r="J224" s="115">
        <v>45471</v>
      </c>
    </row>
    <row r="225" spans="1:10" ht="14.4">
      <c r="A225" s="112" t="s">
        <v>39</v>
      </c>
      <c r="B225" s="112" t="s">
        <v>362</v>
      </c>
      <c r="C225" s="112" t="s">
        <v>83</v>
      </c>
      <c r="D225" s="112" t="s">
        <v>93</v>
      </c>
      <c r="E225" s="112" t="s">
        <v>116</v>
      </c>
      <c r="F225" s="113">
        <v>5461057</v>
      </c>
      <c r="G225" s="114">
        <v>669900</v>
      </c>
      <c r="H225" s="112" t="s">
        <v>120</v>
      </c>
      <c r="I225" s="112" t="s">
        <v>117</v>
      </c>
      <c r="J225" s="115">
        <v>45453</v>
      </c>
    </row>
    <row r="226" spans="1:10" ht="14.4">
      <c r="A226" s="112" t="s">
        <v>39</v>
      </c>
      <c r="B226" s="112" t="s">
        <v>362</v>
      </c>
      <c r="C226" s="112" t="s">
        <v>86</v>
      </c>
      <c r="D226" s="112" t="s">
        <v>87</v>
      </c>
      <c r="E226" s="112" t="s">
        <v>116</v>
      </c>
      <c r="F226" s="113">
        <v>5465820</v>
      </c>
      <c r="G226" s="114">
        <v>1350000</v>
      </c>
      <c r="H226" s="112" t="s">
        <v>120</v>
      </c>
      <c r="I226" s="112" t="s">
        <v>117</v>
      </c>
      <c r="J226" s="115">
        <v>45469</v>
      </c>
    </row>
    <row r="227" spans="1:10" ht="14.4">
      <c r="A227" s="112" t="s">
        <v>39</v>
      </c>
      <c r="B227" s="112" t="s">
        <v>362</v>
      </c>
      <c r="C227" s="112" t="s">
        <v>28</v>
      </c>
      <c r="D227" s="112" t="s">
        <v>46</v>
      </c>
      <c r="E227" s="112" t="s">
        <v>116</v>
      </c>
      <c r="F227" s="113">
        <v>5466536</v>
      </c>
      <c r="G227" s="114">
        <v>950000</v>
      </c>
      <c r="H227" s="112" t="s">
        <v>120</v>
      </c>
      <c r="I227" s="112" t="s">
        <v>117</v>
      </c>
      <c r="J227" s="115">
        <v>45471</v>
      </c>
    </row>
    <row r="228" spans="1:10" ht="14.4">
      <c r="A228" s="112" t="s">
        <v>39</v>
      </c>
      <c r="B228" s="112" t="s">
        <v>362</v>
      </c>
      <c r="C228" s="112" t="s">
        <v>28</v>
      </c>
      <c r="D228" s="112" t="s">
        <v>49</v>
      </c>
      <c r="E228" s="112" t="s">
        <v>116</v>
      </c>
      <c r="F228" s="113">
        <v>5459995</v>
      </c>
      <c r="G228" s="114">
        <v>422000</v>
      </c>
      <c r="H228" s="112" t="s">
        <v>120</v>
      </c>
      <c r="I228" s="112" t="s">
        <v>117</v>
      </c>
      <c r="J228" s="115">
        <v>45447</v>
      </c>
    </row>
    <row r="229" spans="1:10" ht="14.4">
      <c r="A229" s="112" t="s">
        <v>39</v>
      </c>
      <c r="B229" s="112" t="s">
        <v>362</v>
      </c>
      <c r="C229" s="112" t="s">
        <v>86</v>
      </c>
      <c r="D229" s="112" t="s">
        <v>87</v>
      </c>
      <c r="E229" s="112" t="s">
        <v>131</v>
      </c>
      <c r="F229" s="113">
        <v>5465856</v>
      </c>
      <c r="G229" s="114">
        <v>500000</v>
      </c>
      <c r="H229" s="112" t="s">
        <v>120</v>
      </c>
      <c r="I229" s="112" t="s">
        <v>117</v>
      </c>
      <c r="J229" s="115">
        <v>45469</v>
      </c>
    </row>
    <row r="230" spans="1:10" ht="14.4">
      <c r="A230" s="112" t="s">
        <v>39</v>
      </c>
      <c r="B230" s="112" t="s">
        <v>362</v>
      </c>
      <c r="C230" s="112" t="s">
        <v>28</v>
      </c>
      <c r="D230" s="112" t="s">
        <v>92</v>
      </c>
      <c r="E230" s="112" t="s">
        <v>116</v>
      </c>
      <c r="F230" s="113">
        <v>5461303</v>
      </c>
      <c r="G230" s="114">
        <v>590000</v>
      </c>
      <c r="H230" s="112" t="s">
        <v>120</v>
      </c>
      <c r="I230" s="112" t="s">
        <v>117</v>
      </c>
      <c r="J230" s="115">
        <v>45454</v>
      </c>
    </row>
    <row r="231" spans="1:10" ht="14.4">
      <c r="A231" s="112" t="s">
        <v>39</v>
      </c>
      <c r="B231" s="112" t="s">
        <v>362</v>
      </c>
      <c r="C231" s="112" t="s">
        <v>28</v>
      </c>
      <c r="D231" s="112" t="s">
        <v>88</v>
      </c>
      <c r="E231" s="112" t="s">
        <v>131</v>
      </c>
      <c r="F231" s="113">
        <v>5466534</v>
      </c>
      <c r="G231" s="114">
        <v>100000</v>
      </c>
      <c r="H231" s="112" t="s">
        <v>120</v>
      </c>
      <c r="I231" s="112" t="s">
        <v>117</v>
      </c>
      <c r="J231" s="115">
        <v>45471</v>
      </c>
    </row>
    <row r="232" spans="1:10" ht="14.4">
      <c r="A232" s="112" t="s">
        <v>39</v>
      </c>
      <c r="B232" s="112" t="s">
        <v>362</v>
      </c>
      <c r="C232" s="112" t="s">
        <v>28</v>
      </c>
      <c r="D232" s="112" t="s">
        <v>88</v>
      </c>
      <c r="E232" s="112" t="s">
        <v>116</v>
      </c>
      <c r="F232" s="113">
        <v>5465875</v>
      </c>
      <c r="G232" s="114">
        <v>480000</v>
      </c>
      <c r="H232" s="112" t="s">
        <v>120</v>
      </c>
      <c r="I232" s="112" t="s">
        <v>117</v>
      </c>
      <c r="J232" s="115">
        <v>45469</v>
      </c>
    </row>
    <row r="233" spans="1:10" ht="14.4">
      <c r="A233" s="112" t="s">
        <v>39</v>
      </c>
      <c r="B233" s="112" t="s">
        <v>362</v>
      </c>
      <c r="C233" s="112" t="s">
        <v>28</v>
      </c>
      <c r="D233" s="112" t="s">
        <v>49</v>
      </c>
      <c r="E233" s="112" t="s">
        <v>116</v>
      </c>
      <c r="F233" s="113">
        <v>5465878</v>
      </c>
      <c r="G233" s="114">
        <v>644000</v>
      </c>
      <c r="H233" s="112" t="s">
        <v>120</v>
      </c>
      <c r="I233" s="112" t="s">
        <v>117</v>
      </c>
      <c r="J233" s="115">
        <v>45469</v>
      </c>
    </row>
    <row r="234" spans="1:10" ht="14.4">
      <c r="A234" s="112" t="s">
        <v>39</v>
      </c>
      <c r="B234" s="112" t="s">
        <v>362</v>
      </c>
      <c r="C234" s="112" t="s">
        <v>28</v>
      </c>
      <c r="D234" s="112" t="s">
        <v>46</v>
      </c>
      <c r="E234" s="112" t="s">
        <v>116</v>
      </c>
      <c r="F234" s="113">
        <v>5460723</v>
      </c>
      <c r="G234" s="114">
        <v>795000</v>
      </c>
      <c r="H234" s="112" t="s">
        <v>120</v>
      </c>
      <c r="I234" s="112" t="s">
        <v>117</v>
      </c>
      <c r="J234" s="115">
        <v>45450</v>
      </c>
    </row>
    <row r="235" spans="1:10" ht="14.4">
      <c r="A235" s="112" t="s">
        <v>39</v>
      </c>
      <c r="B235" s="112" t="s">
        <v>362</v>
      </c>
      <c r="C235" s="112" t="s">
        <v>28</v>
      </c>
      <c r="D235" s="112" t="s">
        <v>49</v>
      </c>
      <c r="E235" s="112" t="s">
        <v>116</v>
      </c>
      <c r="F235" s="113">
        <v>5459940</v>
      </c>
      <c r="G235" s="114">
        <v>586000</v>
      </c>
      <c r="H235" s="112" t="s">
        <v>120</v>
      </c>
      <c r="I235" s="112" t="s">
        <v>117</v>
      </c>
      <c r="J235" s="115">
        <v>45447</v>
      </c>
    </row>
    <row r="236" spans="1:10" ht="14.4">
      <c r="A236" s="112" t="s">
        <v>39</v>
      </c>
      <c r="B236" s="112" t="s">
        <v>362</v>
      </c>
      <c r="C236" s="112" t="s">
        <v>28</v>
      </c>
      <c r="D236" s="112" t="s">
        <v>88</v>
      </c>
      <c r="E236" s="112" t="s">
        <v>116</v>
      </c>
      <c r="F236" s="113">
        <v>5459929</v>
      </c>
      <c r="G236" s="114">
        <v>544000</v>
      </c>
      <c r="H236" s="112" t="s">
        <v>120</v>
      </c>
      <c r="I236" s="112" t="s">
        <v>117</v>
      </c>
      <c r="J236" s="115">
        <v>45447</v>
      </c>
    </row>
    <row r="237" spans="1:10" ht="14.4">
      <c r="A237" s="112" t="s">
        <v>39</v>
      </c>
      <c r="B237" s="112" t="s">
        <v>362</v>
      </c>
      <c r="C237" s="112" t="s">
        <v>28</v>
      </c>
      <c r="D237" s="112" t="s">
        <v>49</v>
      </c>
      <c r="E237" s="112" t="s">
        <v>133</v>
      </c>
      <c r="F237" s="113">
        <v>5459950</v>
      </c>
      <c r="G237" s="114">
        <v>381000</v>
      </c>
      <c r="H237" s="112" t="s">
        <v>120</v>
      </c>
      <c r="I237" s="112" t="s">
        <v>117</v>
      </c>
      <c r="J237" s="115">
        <v>45447</v>
      </c>
    </row>
    <row r="238" spans="1:10" ht="14.4">
      <c r="A238" s="112" t="s">
        <v>39</v>
      </c>
      <c r="B238" s="112" t="s">
        <v>362</v>
      </c>
      <c r="C238" s="112" t="s">
        <v>83</v>
      </c>
      <c r="D238" s="112" t="s">
        <v>93</v>
      </c>
      <c r="E238" s="112" t="s">
        <v>131</v>
      </c>
      <c r="F238" s="113">
        <v>5465676</v>
      </c>
      <c r="G238" s="114">
        <v>200000</v>
      </c>
      <c r="H238" s="112" t="s">
        <v>120</v>
      </c>
      <c r="I238" s="112" t="s">
        <v>117</v>
      </c>
      <c r="J238" s="115">
        <v>45469</v>
      </c>
    </row>
    <row r="239" spans="1:10" ht="14.4">
      <c r="A239" s="112" t="s">
        <v>39</v>
      </c>
      <c r="B239" s="112" t="s">
        <v>362</v>
      </c>
      <c r="C239" s="112" t="s">
        <v>28</v>
      </c>
      <c r="D239" s="112" t="s">
        <v>46</v>
      </c>
      <c r="E239" s="112" t="s">
        <v>116</v>
      </c>
      <c r="F239" s="113">
        <v>5466576</v>
      </c>
      <c r="G239" s="114">
        <v>940000</v>
      </c>
      <c r="H239" s="112" t="s">
        <v>120</v>
      </c>
      <c r="I239" s="112" t="s">
        <v>117</v>
      </c>
      <c r="J239" s="115">
        <v>45471</v>
      </c>
    </row>
    <row r="240" spans="1:10" ht="14.4">
      <c r="A240" s="112" t="s">
        <v>39</v>
      </c>
      <c r="B240" s="112" t="s">
        <v>362</v>
      </c>
      <c r="C240" s="112" t="s">
        <v>83</v>
      </c>
      <c r="D240" s="112" t="s">
        <v>93</v>
      </c>
      <c r="E240" s="112" t="s">
        <v>116</v>
      </c>
      <c r="F240" s="113">
        <v>5465519</v>
      </c>
      <c r="G240" s="114">
        <v>460000</v>
      </c>
      <c r="H240" s="112" t="s">
        <v>120</v>
      </c>
      <c r="I240" s="112" t="s">
        <v>117</v>
      </c>
      <c r="J240" s="115">
        <v>45468</v>
      </c>
    </row>
    <row r="241" spans="1:10" ht="14.4">
      <c r="A241" s="112" t="s">
        <v>39</v>
      </c>
      <c r="B241" s="112" t="s">
        <v>362</v>
      </c>
      <c r="C241" s="112" t="s">
        <v>86</v>
      </c>
      <c r="D241" s="112" t="s">
        <v>87</v>
      </c>
      <c r="E241" s="112" t="s">
        <v>116</v>
      </c>
      <c r="F241" s="113">
        <v>5465544</v>
      </c>
      <c r="G241" s="114">
        <v>350000</v>
      </c>
      <c r="H241" s="112" t="s">
        <v>120</v>
      </c>
      <c r="I241" s="112" t="s">
        <v>117</v>
      </c>
      <c r="J241" s="115">
        <v>45468</v>
      </c>
    </row>
    <row r="242" spans="1:10" ht="14.4">
      <c r="A242" s="112" t="s">
        <v>39</v>
      </c>
      <c r="B242" s="112" t="s">
        <v>362</v>
      </c>
      <c r="C242" s="112" t="s">
        <v>28</v>
      </c>
      <c r="D242" s="112" t="s">
        <v>49</v>
      </c>
      <c r="E242" s="112" t="s">
        <v>116</v>
      </c>
      <c r="F242" s="113">
        <v>5465560</v>
      </c>
      <c r="G242" s="114">
        <v>386000</v>
      </c>
      <c r="H242" s="112" t="s">
        <v>120</v>
      </c>
      <c r="I242" s="112" t="s">
        <v>117</v>
      </c>
      <c r="J242" s="115">
        <v>45468</v>
      </c>
    </row>
    <row r="243" spans="1:10" ht="14.4">
      <c r="A243" s="112" t="s">
        <v>39</v>
      </c>
      <c r="B243" s="112" t="s">
        <v>362</v>
      </c>
      <c r="C243" s="112" t="s">
        <v>28</v>
      </c>
      <c r="D243" s="112" t="s">
        <v>49</v>
      </c>
      <c r="E243" s="112" t="s">
        <v>116</v>
      </c>
      <c r="F243" s="113">
        <v>5460842</v>
      </c>
      <c r="G243" s="114">
        <v>380000</v>
      </c>
      <c r="H243" s="112" t="s">
        <v>120</v>
      </c>
      <c r="I243" s="112" t="s">
        <v>117</v>
      </c>
      <c r="J243" s="115">
        <v>45450</v>
      </c>
    </row>
    <row r="244" spans="1:10" ht="14.4">
      <c r="A244" s="112" t="s">
        <v>39</v>
      </c>
      <c r="B244" s="112" t="s">
        <v>362</v>
      </c>
      <c r="C244" s="112" t="s">
        <v>28</v>
      </c>
      <c r="D244" s="112" t="s">
        <v>49</v>
      </c>
      <c r="E244" s="112" t="s">
        <v>133</v>
      </c>
      <c r="F244" s="113">
        <v>5461388</v>
      </c>
      <c r="G244" s="114">
        <v>355000</v>
      </c>
      <c r="H244" s="112" t="s">
        <v>120</v>
      </c>
      <c r="I244" s="112" t="s">
        <v>117</v>
      </c>
      <c r="J244" s="115">
        <v>45454</v>
      </c>
    </row>
    <row r="245" spans="1:10" ht="14.4">
      <c r="A245" s="112" t="s">
        <v>39</v>
      </c>
      <c r="B245" s="112" t="s">
        <v>362</v>
      </c>
      <c r="C245" s="112" t="s">
        <v>28</v>
      </c>
      <c r="D245" s="112" t="s">
        <v>49</v>
      </c>
      <c r="E245" s="112" t="s">
        <v>116</v>
      </c>
      <c r="F245" s="113">
        <v>5465744</v>
      </c>
      <c r="G245" s="114">
        <v>610000</v>
      </c>
      <c r="H245" s="112" t="s">
        <v>120</v>
      </c>
      <c r="I245" s="112" t="s">
        <v>117</v>
      </c>
      <c r="J245" s="115">
        <v>45469</v>
      </c>
    </row>
    <row r="246" spans="1:10" ht="14.4">
      <c r="A246" s="112" t="s">
        <v>39</v>
      </c>
      <c r="B246" s="112" t="s">
        <v>362</v>
      </c>
      <c r="C246" s="112" t="s">
        <v>28</v>
      </c>
      <c r="D246" s="112" t="s">
        <v>49</v>
      </c>
      <c r="E246" s="112" t="s">
        <v>116</v>
      </c>
      <c r="F246" s="113">
        <v>5466572</v>
      </c>
      <c r="G246" s="114">
        <v>635000</v>
      </c>
      <c r="H246" s="112" t="s">
        <v>120</v>
      </c>
      <c r="I246" s="112" t="s">
        <v>117</v>
      </c>
      <c r="J246" s="115">
        <v>45471</v>
      </c>
    </row>
    <row r="247" spans="1:10" ht="14.4">
      <c r="A247" s="112" t="s">
        <v>39</v>
      </c>
      <c r="B247" s="112" t="s">
        <v>362</v>
      </c>
      <c r="C247" s="112" t="s">
        <v>28</v>
      </c>
      <c r="D247" s="112" t="s">
        <v>49</v>
      </c>
      <c r="E247" s="112" t="s">
        <v>131</v>
      </c>
      <c r="F247" s="113">
        <v>5463944</v>
      </c>
      <c r="G247" s="114">
        <v>975000</v>
      </c>
      <c r="H247" s="112" t="s">
        <v>120</v>
      </c>
      <c r="I247" s="112" t="s">
        <v>117</v>
      </c>
      <c r="J247" s="115">
        <v>45464</v>
      </c>
    </row>
    <row r="248" spans="1:10" ht="14.4">
      <c r="A248" s="112" t="s">
        <v>39</v>
      </c>
      <c r="B248" s="112" t="s">
        <v>362</v>
      </c>
      <c r="C248" s="112" t="s">
        <v>28</v>
      </c>
      <c r="D248" s="112" t="s">
        <v>46</v>
      </c>
      <c r="E248" s="112" t="s">
        <v>116</v>
      </c>
      <c r="F248" s="113">
        <v>5460699</v>
      </c>
      <c r="G248" s="114">
        <v>522500</v>
      </c>
      <c r="H248" s="112" t="s">
        <v>120</v>
      </c>
      <c r="I248" s="112" t="s">
        <v>117</v>
      </c>
      <c r="J248" s="115">
        <v>45450</v>
      </c>
    </row>
    <row r="249" spans="1:10" ht="14.4">
      <c r="A249" s="112" t="s">
        <v>39</v>
      </c>
      <c r="B249" s="112" t="s">
        <v>362</v>
      </c>
      <c r="C249" s="112" t="s">
        <v>28</v>
      </c>
      <c r="D249" s="112" t="s">
        <v>46</v>
      </c>
      <c r="E249" s="112" t="s">
        <v>116</v>
      </c>
      <c r="F249" s="113">
        <v>5465686</v>
      </c>
      <c r="G249" s="114">
        <v>695000</v>
      </c>
      <c r="H249" s="112" t="s">
        <v>120</v>
      </c>
      <c r="I249" s="112" t="s">
        <v>117</v>
      </c>
      <c r="J249" s="115">
        <v>45469</v>
      </c>
    </row>
    <row r="250" spans="1:10" ht="14.4">
      <c r="A250" s="112" t="s">
        <v>39</v>
      </c>
      <c r="B250" s="112" t="s">
        <v>362</v>
      </c>
      <c r="C250" s="112" t="s">
        <v>28</v>
      </c>
      <c r="D250" s="112" t="s">
        <v>91</v>
      </c>
      <c r="E250" s="112" t="s">
        <v>116</v>
      </c>
      <c r="F250" s="113">
        <v>5465701</v>
      </c>
      <c r="G250" s="114">
        <v>706990</v>
      </c>
      <c r="H250" s="112" t="s">
        <v>117</v>
      </c>
      <c r="I250" s="112" t="s">
        <v>117</v>
      </c>
      <c r="J250" s="115">
        <v>45469</v>
      </c>
    </row>
    <row r="251" spans="1:10" ht="14.4">
      <c r="A251" s="112" t="s">
        <v>39</v>
      </c>
      <c r="B251" s="112" t="s">
        <v>362</v>
      </c>
      <c r="C251" s="112" t="s">
        <v>28</v>
      </c>
      <c r="D251" s="112" t="s">
        <v>88</v>
      </c>
      <c r="E251" s="112" t="s">
        <v>116</v>
      </c>
      <c r="F251" s="113">
        <v>5461304</v>
      </c>
      <c r="G251" s="114">
        <v>395000</v>
      </c>
      <c r="H251" s="112" t="s">
        <v>120</v>
      </c>
      <c r="I251" s="112" t="s">
        <v>117</v>
      </c>
      <c r="J251" s="115">
        <v>45454</v>
      </c>
    </row>
    <row r="252" spans="1:10" ht="14.4">
      <c r="A252" s="112" t="s">
        <v>39</v>
      </c>
      <c r="B252" s="112" t="s">
        <v>362</v>
      </c>
      <c r="C252" s="112" t="s">
        <v>86</v>
      </c>
      <c r="D252" s="112" t="s">
        <v>87</v>
      </c>
      <c r="E252" s="112" t="s">
        <v>116</v>
      </c>
      <c r="F252" s="113">
        <v>5460155</v>
      </c>
      <c r="G252" s="114">
        <v>451500</v>
      </c>
      <c r="H252" s="112" t="s">
        <v>120</v>
      </c>
      <c r="I252" s="112" t="s">
        <v>117</v>
      </c>
      <c r="J252" s="115">
        <v>45448</v>
      </c>
    </row>
    <row r="253" spans="1:10" ht="14.4">
      <c r="A253" s="112" t="s">
        <v>39</v>
      </c>
      <c r="B253" s="112" t="s">
        <v>362</v>
      </c>
      <c r="C253" s="112" t="s">
        <v>28</v>
      </c>
      <c r="D253" s="112" t="s">
        <v>49</v>
      </c>
      <c r="E253" s="112" t="s">
        <v>121</v>
      </c>
      <c r="F253" s="113">
        <v>5466165</v>
      </c>
      <c r="G253" s="114">
        <v>399000</v>
      </c>
      <c r="H253" s="112" t="s">
        <v>120</v>
      </c>
      <c r="I253" s="112" t="s">
        <v>117</v>
      </c>
      <c r="J253" s="115">
        <v>45470</v>
      </c>
    </row>
    <row r="254" spans="1:10" ht="14.4">
      <c r="A254" s="112" t="s">
        <v>39</v>
      </c>
      <c r="B254" s="112" t="s">
        <v>362</v>
      </c>
      <c r="C254" s="112" t="s">
        <v>47</v>
      </c>
      <c r="D254" s="112" t="s">
        <v>48</v>
      </c>
      <c r="E254" s="112" t="s">
        <v>121</v>
      </c>
      <c r="F254" s="113">
        <v>5465644</v>
      </c>
      <c r="G254" s="114">
        <v>500000</v>
      </c>
      <c r="H254" s="112" t="s">
        <v>120</v>
      </c>
      <c r="I254" s="112" t="s">
        <v>117</v>
      </c>
      <c r="J254" s="115">
        <v>45469</v>
      </c>
    </row>
    <row r="255" spans="1:10" ht="14.4">
      <c r="A255" s="112" t="s">
        <v>39</v>
      </c>
      <c r="B255" s="112" t="s">
        <v>362</v>
      </c>
      <c r="C255" s="112" t="s">
        <v>28</v>
      </c>
      <c r="D255" s="112" t="s">
        <v>46</v>
      </c>
      <c r="E255" s="112" t="s">
        <v>116</v>
      </c>
      <c r="F255" s="113">
        <v>5459800</v>
      </c>
      <c r="G255" s="114">
        <v>427000</v>
      </c>
      <c r="H255" s="112" t="s">
        <v>120</v>
      </c>
      <c r="I255" s="112" t="s">
        <v>117</v>
      </c>
      <c r="J255" s="115">
        <v>45447</v>
      </c>
    </row>
    <row r="256" spans="1:10" ht="14.4">
      <c r="A256" s="112" t="s">
        <v>39</v>
      </c>
      <c r="B256" s="112" t="s">
        <v>362</v>
      </c>
      <c r="C256" s="112" t="s">
        <v>28</v>
      </c>
      <c r="D256" s="112" t="s">
        <v>49</v>
      </c>
      <c r="E256" s="112" t="s">
        <v>116</v>
      </c>
      <c r="F256" s="113">
        <v>5461237</v>
      </c>
      <c r="G256" s="114">
        <v>879000</v>
      </c>
      <c r="H256" s="112" t="s">
        <v>120</v>
      </c>
      <c r="I256" s="112" t="s">
        <v>117</v>
      </c>
      <c r="J256" s="115">
        <v>45454</v>
      </c>
    </row>
    <row r="257" spans="1:10" ht="14.4">
      <c r="A257" s="112" t="s">
        <v>39</v>
      </c>
      <c r="B257" s="112" t="s">
        <v>362</v>
      </c>
      <c r="C257" s="112" t="s">
        <v>86</v>
      </c>
      <c r="D257" s="112" t="s">
        <v>87</v>
      </c>
      <c r="E257" s="112" t="s">
        <v>121</v>
      </c>
      <c r="F257" s="113">
        <v>5466371</v>
      </c>
      <c r="G257" s="114">
        <v>487500</v>
      </c>
      <c r="H257" s="112" t="s">
        <v>120</v>
      </c>
      <c r="I257" s="112" t="s">
        <v>117</v>
      </c>
      <c r="J257" s="115">
        <v>45470</v>
      </c>
    </row>
    <row r="258" spans="1:10" ht="14.4">
      <c r="A258" s="112" t="s">
        <v>39</v>
      </c>
      <c r="B258" s="112" t="s">
        <v>362</v>
      </c>
      <c r="C258" s="112" t="s">
        <v>28</v>
      </c>
      <c r="D258" s="112" t="s">
        <v>90</v>
      </c>
      <c r="E258" s="112" t="s">
        <v>116</v>
      </c>
      <c r="F258" s="113">
        <v>5460743</v>
      </c>
      <c r="G258" s="114">
        <v>555000</v>
      </c>
      <c r="H258" s="112" t="s">
        <v>120</v>
      </c>
      <c r="I258" s="112" t="s">
        <v>117</v>
      </c>
      <c r="J258" s="115">
        <v>45450</v>
      </c>
    </row>
    <row r="259" spans="1:10" ht="14.4">
      <c r="A259" s="112" t="s">
        <v>39</v>
      </c>
      <c r="B259" s="112" t="s">
        <v>362</v>
      </c>
      <c r="C259" s="112" t="s">
        <v>28</v>
      </c>
      <c r="D259" s="112" t="s">
        <v>90</v>
      </c>
      <c r="E259" s="112" t="s">
        <v>116</v>
      </c>
      <c r="F259" s="113">
        <v>5461119</v>
      </c>
      <c r="G259" s="114">
        <v>1045000</v>
      </c>
      <c r="H259" s="112" t="s">
        <v>120</v>
      </c>
      <c r="I259" s="112" t="s">
        <v>117</v>
      </c>
      <c r="J259" s="115">
        <v>45453</v>
      </c>
    </row>
    <row r="260" spans="1:10" ht="14.4">
      <c r="A260" s="112" t="s">
        <v>39</v>
      </c>
      <c r="B260" s="112" t="s">
        <v>362</v>
      </c>
      <c r="C260" s="112" t="s">
        <v>28</v>
      </c>
      <c r="D260" s="112" t="s">
        <v>49</v>
      </c>
      <c r="E260" s="112" t="s">
        <v>136</v>
      </c>
      <c r="F260" s="113">
        <v>5466439</v>
      </c>
      <c r="G260" s="114">
        <v>600000</v>
      </c>
      <c r="H260" s="112" t="s">
        <v>120</v>
      </c>
      <c r="I260" s="112" t="s">
        <v>117</v>
      </c>
      <c r="J260" s="115">
        <v>45471</v>
      </c>
    </row>
    <row r="261" spans="1:10" ht="14.4">
      <c r="A261" s="112" t="s">
        <v>39</v>
      </c>
      <c r="B261" s="112" t="s">
        <v>362</v>
      </c>
      <c r="C261" s="112" t="s">
        <v>28</v>
      </c>
      <c r="D261" s="112" t="s">
        <v>88</v>
      </c>
      <c r="E261" s="112" t="s">
        <v>116</v>
      </c>
      <c r="F261" s="113">
        <v>5461094</v>
      </c>
      <c r="G261" s="114">
        <v>455000</v>
      </c>
      <c r="H261" s="112" t="s">
        <v>120</v>
      </c>
      <c r="I261" s="112" t="s">
        <v>117</v>
      </c>
      <c r="J261" s="115">
        <v>45453</v>
      </c>
    </row>
    <row r="262" spans="1:10" ht="14.4">
      <c r="A262" s="112" t="s">
        <v>39</v>
      </c>
      <c r="B262" s="112" t="s">
        <v>362</v>
      </c>
      <c r="C262" s="112" t="s">
        <v>28</v>
      </c>
      <c r="D262" s="112" t="s">
        <v>90</v>
      </c>
      <c r="E262" s="112" t="s">
        <v>116</v>
      </c>
      <c r="F262" s="113">
        <v>5466317</v>
      </c>
      <c r="G262" s="114">
        <v>1050000</v>
      </c>
      <c r="H262" s="112" t="s">
        <v>120</v>
      </c>
      <c r="I262" s="112" t="s">
        <v>117</v>
      </c>
      <c r="J262" s="115">
        <v>45470</v>
      </c>
    </row>
    <row r="263" spans="1:10" ht="14.4">
      <c r="A263" s="112" t="s">
        <v>39</v>
      </c>
      <c r="B263" s="112" t="s">
        <v>362</v>
      </c>
      <c r="C263" s="112" t="s">
        <v>28</v>
      </c>
      <c r="D263" s="112" t="s">
        <v>90</v>
      </c>
      <c r="E263" s="112" t="s">
        <v>116</v>
      </c>
      <c r="F263" s="113">
        <v>5461091</v>
      </c>
      <c r="G263" s="114">
        <v>465000</v>
      </c>
      <c r="H263" s="112" t="s">
        <v>120</v>
      </c>
      <c r="I263" s="112" t="s">
        <v>117</v>
      </c>
      <c r="J263" s="115">
        <v>45453</v>
      </c>
    </row>
    <row r="264" spans="1:10" ht="14.4">
      <c r="A264" s="112" t="s">
        <v>39</v>
      </c>
      <c r="B264" s="112" t="s">
        <v>362</v>
      </c>
      <c r="C264" s="112" t="s">
        <v>28</v>
      </c>
      <c r="D264" s="112" t="s">
        <v>49</v>
      </c>
      <c r="E264" s="112" t="s">
        <v>116</v>
      </c>
      <c r="F264" s="113">
        <v>5466311</v>
      </c>
      <c r="G264" s="114">
        <v>450000</v>
      </c>
      <c r="H264" s="112" t="s">
        <v>120</v>
      </c>
      <c r="I264" s="112" t="s">
        <v>117</v>
      </c>
      <c r="J264" s="115">
        <v>45470</v>
      </c>
    </row>
    <row r="265" spans="1:10" ht="14.4">
      <c r="A265" s="112" t="s">
        <v>39</v>
      </c>
      <c r="B265" s="112" t="s">
        <v>362</v>
      </c>
      <c r="C265" s="112" t="s">
        <v>28</v>
      </c>
      <c r="D265" s="112" t="s">
        <v>91</v>
      </c>
      <c r="E265" s="112" t="s">
        <v>116</v>
      </c>
      <c r="F265" s="113">
        <v>5466465</v>
      </c>
      <c r="G265" s="114">
        <v>654701</v>
      </c>
      <c r="H265" s="112" t="s">
        <v>117</v>
      </c>
      <c r="I265" s="112" t="s">
        <v>117</v>
      </c>
      <c r="J265" s="115">
        <v>45471</v>
      </c>
    </row>
    <row r="266" spans="1:10" ht="14.4">
      <c r="A266" s="112" t="s">
        <v>39</v>
      </c>
      <c r="B266" s="112" t="s">
        <v>362</v>
      </c>
      <c r="C266" s="112" t="s">
        <v>28</v>
      </c>
      <c r="D266" s="112" t="s">
        <v>90</v>
      </c>
      <c r="E266" s="112" t="s">
        <v>116</v>
      </c>
      <c r="F266" s="113">
        <v>5466472</v>
      </c>
      <c r="G266" s="114">
        <v>675000</v>
      </c>
      <c r="H266" s="112" t="s">
        <v>120</v>
      </c>
      <c r="I266" s="112" t="s">
        <v>117</v>
      </c>
      <c r="J266" s="115">
        <v>45471</v>
      </c>
    </row>
    <row r="267" spans="1:10" ht="14.4">
      <c r="A267" s="112" t="s">
        <v>39</v>
      </c>
      <c r="B267" s="112" t="s">
        <v>362</v>
      </c>
      <c r="C267" s="112" t="s">
        <v>86</v>
      </c>
      <c r="D267" s="112" t="s">
        <v>87</v>
      </c>
      <c r="E267" s="112" t="s">
        <v>121</v>
      </c>
      <c r="F267" s="113">
        <v>5459798</v>
      </c>
      <c r="G267" s="114">
        <v>472000</v>
      </c>
      <c r="H267" s="112" t="s">
        <v>120</v>
      </c>
      <c r="I267" s="112" t="s">
        <v>117</v>
      </c>
      <c r="J267" s="115">
        <v>45447</v>
      </c>
    </row>
    <row r="268" spans="1:10" ht="14.4">
      <c r="A268" s="112" t="s">
        <v>39</v>
      </c>
      <c r="B268" s="112" t="s">
        <v>362</v>
      </c>
      <c r="C268" s="112" t="s">
        <v>47</v>
      </c>
      <c r="D268" s="112" t="s">
        <v>48</v>
      </c>
      <c r="E268" s="112" t="s">
        <v>121</v>
      </c>
      <c r="F268" s="113">
        <v>5466482</v>
      </c>
      <c r="G268" s="114">
        <v>205000</v>
      </c>
      <c r="H268" s="112" t="s">
        <v>120</v>
      </c>
      <c r="I268" s="112" t="s">
        <v>117</v>
      </c>
      <c r="J268" s="115">
        <v>45471</v>
      </c>
    </row>
    <row r="269" spans="1:10" ht="14.4">
      <c r="A269" s="112" t="s">
        <v>39</v>
      </c>
      <c r="B269" s="112" t="s">
        <v>362</v>
      </c>
      <c r="C269" s="112" t="s">
        <v>83</v>
      </c>
      <c r="D269" s="112" t="s">
        <v>93</v>
      </c>
      <c r="E269" s="112" t="s">
        <v>116</v>
      </c>
      <c r="F269" s="113">
        <v>5466490</v>
      </c>
      <c r="G269" s="114">
        <v>550000</v>
      </c>
      <c r="H269" s="112" t="s">
        <v>120</v>
      </c>
      <c r="I269" s="112" t="s">
        <v>117</v>
      </c>
      <c r="J269" s="115">
        <v>45471</v>
      </c>
    </row>
    <row r="270" spans="1:10" ht="14.4">
      <c r="A270" s="112" t="s">
        <v>39</v>
      </c>
      <c r="B270" s="112" t="s">
        <v>362</v>
      </c>
      <c r="C270" s="112" t="s">
        <v>28</v>
      </c>
      <c r="D270" s="112" t="s">
        <v>49</v>
      </c>
      <c r="E270" s="112" t="s">
        <v>121</v>
      </c>
      <c r="F270" s="113">
        <v>5466492</v>
      </c>
      <c r="G270" s="114">
        <v>400000</v>
      </c>
      <c r="H270" s="112" t="s">
        <v>120</v>
      </c>
      <c r="I270" s="112" t="s">
        <v>117</v>
      </c>
      <c r="J270" s="115">
        <v>45471</v>
      </c>
    </row>
    <row r="271" spans="1:10" ht="14.4">
      <c r="A271" s="112" t="s">
        <v>39</v>
      </c>
      <c r="B271" s="112" t="s">
        <v>362</v>
      </c>
      <c r="C271" s="112" t="s">
        <v>86</v>
      </c>
      <c r="D271" s="112" t="s">
        <v>87</v>
      </c>
      <c r="E271" s="112" t="s">
        <v>116</v>
      </c>
      <c r="F271" s="113">
        <v>5459765</v>
      </c>
      <c r="G271" s="114">
        <v>831000</v>
      </c>
      <c r="H271" s="112" t="s">
        <v>120</v>
      </c>
      <c r="I271" s="112" t="s">
        <v>117</v>
      </c>
      <c r="J271" s="115">
        <v>45446</v>
      </c>
    </row>
    <row r="272" spans="1:10" ht="14.4">
      <c r="A272" s="112" t="s">
        <v>39</v>
      </c>
      <c r="B272" s="112" t="s">
        <v>362</v>
      </c>
      <c r="C272" s="112" t="s">
        <v>28</v>
      </c>
      <c r="D272" s="112" t="s">
        <v>49</v>
      </c>
      <c r="E272" s="112" t="s">
        <v>133</v>
      </c>
      <c r="F272" s="113">
        <v>5466259</v>
      </c>
      <c r="G272" s="114">
        <v>313000</v>
      </c>
      <c r="H272" s="112" t="s">
        <v>120</v>
      </c>
      <c r="I272" s="112" t="s">
        <v>117</v>
      </c>
      <c r="J272" s="115">
        <v>45470</v>
      </c>
    </row>
    <row r="273" spans="1:10" ht="14.4">
      <c r="A273" s="112" t="s">
        <v>39</v>
      </c>
      <c r="B273" s="112" t="s">
        <v>362</v>
      </c>
      <c r="C273" s="112" t="s">
        <v>83</v>
      </c>
      <c r="D273" s="112" t="s">
        <v>93</v>
      </c>
      <c r="E273" s="112" t="s">
        <v>116</v>
      </c>
      <c r="F273" s="113">
        <v>5466570</v>
      </c>
      <c r="G273" s="114">
        <v>670000</v>
      </c>
      <c r="H273" s="112" t="s">
        <v>120</v>
      </c>
      <c r="I273" s="112" t="s">
        <v>117</v>
      </c>
      <c r="J273" s="115">
        <v>45471</v>
      </c>
    </row>
    <row r="274" spans="1:10" ht="14.4">
      <c r="A274" s="112" t="s">
        <v>39</v>
      </c>
      <c r="B274" s="112" t="s">
        <v>362</v>
      </c>
      <c r="C274" s="112" t="s">
        <v>100</v>
      </c>
      <c r="D274" s="112" t="s">
        <v>134</v>
      </c>
      <c r="E274" s="112" t="s">
        <v>116</v>
      </c>
      <c r="F274" s="113">
        <v>5466190</v>
      </c>
      <c r="G274" s="114">
        <v>509900</v>
      </c>
      <c r="H274" s="112" t="s">
        <v>120</v>
      </c>
      <c r="I274" s="112" t="s">
        <v>117</v>
      </c>
      <c r="J274" s="115">
        <v>45470</v>
      </c>
    </row>
    <row r="275" spans="1:10" ht="14.4">
      <c r="A275" s="112" t="s">
        <v>39</v>
      </c>
      <c r="B275" s="112" t="s">
        <v>362</v>
      </c>
      <c r="C275" s="112" t="s">
        <v>28</v>
      </c>
      <c r="D275" s="112" t="s">
        <v>88</v>
      </c>
      <c r="E275" s="112" t="s">
        <v>116</v>
      </c>
      <c r="F275" s="113">
        <v>5466213</v>
      </c>
      <c r="G275" s="114">
        <v>575000</v>
      </c>
      <c r="H275" s="112" t="s">
        <v>120</v>
      </c>
      <c r="I275" s="112" t="s">
        <v>117</v>
      </c>
      <c r="J275" s="115">
        <v>45470</v>
      </c>
    </row>
    <row r="276" spans="1:10" ht="14.4">
      <c r="A276" s="112" t="s">
        <v>39</v>
      </c>
      <c r="B276" s="112" t="s">
        <v>362</v>
      </c>
      <c r="C276" s="112" t="s">
        <v>28</v>
      </c>
      <c r="D276" s="112" t="s">
        <v>49</v>
      </c>
      <c r="E276" s="112" t="s">
        <v>116</v>
      </c>
      <c r="F276" s="113">
        <v>5466217</v>
      </c>
      <c r="G276" s="114">
        <v>645000</v>
      </c>
      <c r="H276" s="112" t="s">
        <v>120</v>
      </c>
      <c r="I276" s="112" t="s">
        <v>117</v>
      </c>
      <c r="J276" s="115">
        <v>45470</v>
      </c>
    </row>
    <row r="277" spans="1:10" ht="14.4">
      <c r="A277" s="112" t="s">
        <v>39</v>
      </c>
      <c r="B277" s="112" t="s">
        <v>362</v>
      </c>
      <c r="C277" s="112" t="s">
        <v>86</v>
      </c>
      <c r="D277" s="112" t="s">
        <v>87</v>
      </c>
      <c r="E277" s="112" t="s">
        <v>116</v>
      </c>
      <c r="F277" s="113">
        <v>5461080</v>
      </c>
      <c r="G277" s="114">
        <v>1325000</v>
      </c>
      <c r="H277" s="112" t="s">
        <v>120</v>
      </c>
      <c r="I277" s="112" t="s">
        <v>117</v>
      </c>
      <c r="J277" s="115">
        <v>45453</v>
      </c>
    </row>
    <row r="278" spans="1:10" ht="14.4">
      <c r="A278" s="112" t="s">
        <v>39</v>
      </c>
      <c r="B278" s="112" t="s">
        <v>362</v>
      </c>
      <c r="C278" s="112" t="s">
        <v>28</v>
      </c>
      <c r="D278" s="112" t="s">
        <v>46</v>
      </c>
      <c r="E278" s="112" t="s">
        <v>121</v>
      </c>
      <c r="F278" s="113">
        <v>5459763</v>
      </c>
      <c r="G278" s="114">
        <v>449900</v>
      </c>
      <c r="H278" s="112" t="s">
        <v>120</v>
      </c>
      <c r="I278" s="112" t="s">
        <v>117</v>
      </c>
      <c r="J278" s="115">
        <v>45446</v>
      </c>
    </row>
    <row r="279" spans="1:10" ht="14.4">
      <c r="A279" s="112" t="s">
        <v>39</v>
      </c>
      <c r="B279" s="112" t="s">
        <v>362</v>
      </c>
      <c r="C279" s="112" t="s">
        <v>47</v>
      </c>
      <c r="D279" s="112" t="s">
        <v>48</v>
      </c>
      <c r="E279" s="112" t="s">
        <v>116</v>
      </c>
      <c r="F279" s="113">
        <v>5466500</v>
      </c>
      <c r="G279" s="114">
        <v>515764</v>
      </c>
      <c r="H279" s="112" t="s">
        <v>120</v>
      </c>
      <c r="I279" s="112" t="s">
        <v>117</v>
      </c>
      <c r="J279" s="115">
        <v>45471</v>
      </c>
    </row>
    <row r="280" spans="1:10" ht="14.4">
      <c r="A280" s="112" t="s">
        <v>39</v>
      </c>
      <c r="B280" s="112" t="s">
        <v>362</v>
      </c>
      <c r="C280" s="112" t="s">
        <v>86</v>
      </c>
      <c r="D280" s="112" t="s">
        <v>87</v>
      </c>
      <c r="E280" s="112" t="s">
        <v>116</v>
      </c>
      <c r="F280" s="113">
        <v>5466249</v>
      </c>
      <c r="G280" s="114">
        <v>495000</v>
      </c>
      <c r="H280" s="112" t="s">
        <v>120</v>
      </c>
      <c r="I280" s="112" t="s">
        <v>117</v>
      </c>
      <c r="J280" s="115">
        <v>45470</v>
      </c>
    </row>
    <row r="281" spans="1:10" ht="14.4">
      <c r="A281" s="112" t="s">
        <v>39</v>
      </c>
      <c r="B281" s="112" t="s">
        <v>362</v>
      </c>
      <c r="C281" s="112" t="s">
        <v>28</v>
      </c>
      <c r="D281" s="112" t="s">
        <v>49</v>
      </c>
      <c r="E281" s="112" t="s">
        <v>116</v>
      </c>
      <c r="F281" s="113">
        <v>5466157</v>
      </c>
      <c r="G281" s="114">
        <v>2050000</v>
      </c>
      <c r="H281" s="112" t="s">
        <v>120</v>
      </c>
      <c r="I281" s="112" t="s">
        <v>117</v>
      </c>
      <c r="J281" s="115">
        <v>45470</v>
      </c>
    </row>
    <row r="282" spans="1:10" ht="14.4">
      <c r="A282" s="112" t="s">
        <v>39</v>
      </c>
      <c r="B282" s="112" t="s">
        <v>362</v>
      </c>
      <c r="C282" s="112" t="s">
        <v>28</v>
      </c>
      <c r="D282" s="112" t="s">
        <v>49</v>
      </c>
      <c r="E282" s="112" t="s">
        <v>121</v>
      </c>
      <c r="F282" s="113">
        <v>5459918</v>
      </c>
      <c r="G282" s="114">
        <v>173900</v>
      </c>
      <c r="H282" s="112" t="s">
        <v>120</v>
      </c>
      <c r="I282" s="112" t="s">
        <v>117</v>
      </c>
      <c r="J282" s="115">
        <v>45447</v>
      </c>
    </row>
    <row r="283" spans="1:10" ht="14.4">
      <c r="A283" s="112" t="s">
        <v>39</v>
      </c>
      <c r="B283" s="112" t="s">
        <v>362</v>
      </c>
      <c r="C283" s="112" t="s">
        <v>28</v>
      </c>
      <c r="D283" s="112" t="s">
        <v>90</v>
      </c>
      <c r="E283" s="112" t="s">
        <v>116</v>
      </c>
      <c r="F283" s="113">
        <v>5461152</v>
      </c>
      <c r="G283" s="114">
        <v>890000</v>
      </c>
      <c r="H283" s="112" t="s">
        <v>120</v>
      </c>
      <c r="I283" s="112" t="s">
        <v>117</v>
      </c>
      <c r="J283" s="115">
        <v>45453</v>
      </c>
    </row>
    <row r="284" spans="1:10" ht="14.4">
      <c r="A284" s="112" t="s">
        <v>39</v>
      </c>
      <c r="B284" s="112" t="s">
        <v>362</v>
      </c>
      <c r="C284" s="112" t="s">
        <v>28</v>
      </c>
      <c r="D284" s="112" t="s">
        <v>88</v>
      </c>
      <c r="E284" s="112" t="s">
        <v>116</v>
      </c>
      <c r="F284" s="113">
        <v>5466269</v>
      </c>
      <c r="G284" s="114">
        <v>599000</v>
      </c>
      <c r="H284" s="112" t="s">
        <v>120</v>
      </c>
      <c r="I284" s="112" t="s">
        <v>117</v>
      </c>
      <c r="J284" s="115">
        <v>45470</v>
      </c>
    </row>
    <row r="285" spans="1:10" ht="14.4">
      <c r="A285" s="112" t="s">
        <v>39</v>
      </c>
      <c r="B285" s="112" t="s">
        <v>362</v>
      </c>
      <c r="C285" s="112" t="s">
        <v>86</v>
      </c>
      <c r="D285" s="112" t="s">
        <v>87</v>
      </c>
      <c r="E285" s="112" t="s">
        <v>131</v>
      </c>
      <c r="F285" s="113">
        <v>5466275</v>
      </c>
      <c r="G285" s="114">
        <v>287500</v>
      </c>
      <c r="H285" s="112" t="s">
        <v>120</v>
      </c>
      <c r="I285" s="112" t="s">
        <v>117</v>
      </c>
      <c r="J285" s="115">
        <v>45470</v>
      </c>
    </row>
    <row r="286" spans="1:10" ht="14.4">
      <c r="A286" s="112" t="s">
        <v>39</v>
      </c>
      <c r="B286" s="112" t="s">
        <v>362</v>
      </c>
      <c r="C286" s="112" t="s">
        <v>28</v>
      </c>
      <c r="D286" s="112" t="s">
        <v>49</v>
      </c>
      <c r="E286" s="112" t="s">
        <v>133</v>
      </c>
      <c r="F286" s="113">
        <v>5466292</v>
      </c>
      <c r="G286" s="114">
        <v>363000</v>
      </c>
      <c r="H286" s="112" t="s">
        <v>120</v>
      </c>
      <c r="I286" s="112" t="s">
        <v>117</v>
      </c>
      <c r="J286" s="115">
        <v>45470</v>
      </c>
    </row>
    <row r="287" spans="1:10" ht="14.4">
      <c r="A287" s="112" t="s">
        <v>39</v>
      </c>
      <c r="B287" s="112" t="s">
        <v>362</v>
      </c>
      <c r="C287" s="112" t="s">
        <v>28</v>
      </c>
      <c r="D287" s="112" t="s">
        <v>88</v>
      </c>
      <c r="E287" s="112" t="s">
        <v>121</v>
      </c>
      <c r="F287" s="113">
        <v>5466510</v>
      </c>
      <c r="G287" s="114">
        <v>1050000</v>
      </c>
      <c r="H287" s="112" t="s">
        <v>120</v>
      </c>
      <c r="I287" s="112" t="s">
        <v>117</v>
      </c>
      <c r="J287" s="115">
        <v>45471</v>
      </c>
    </row>
    <row r="288" spans="1:10" ht="14.4">
      <c r="A288" s="112" t="s">
        <v>39</v>
      </c>
      <c r="B288" s="112" t="s">
        <v>362</v>
      </c>
      <c r="C288" s="112" t="s">
        <v>28</v>
      </c>
      <c r="D288" s="112" t="s">
        <v>49</v>
      </c>
      <c r="E288" s="112" t="s">
        <v>116</v>
      </c>
      <c r="F288" s="113">
        <v>5466247</v>
      </c>
      <c r="G288" s="114">
        <v>455000</v>
      </c>
      <c r="H288" s="112" t="s">
        <v>120</v>
      </c>
      <c r="I288" s="112" t="s">
        <v>117</v>
      </c>
      <c r="J288" s="115">
        <v>45470</v>
      </c>
    </row>
    <row r="289" spans="1:10" ht="14.4">
      <c r="A289" s="112" t="s">
        <v>39</v>
      </c>
      <c r="B289" s="112" t="s">
        <v>362</v>
      </c>
      <c r="C289" s="112" t="s">
        <v>28</v>
      </c>
      <c r="D289" s="112" t="s">
        <v>49</v>
      </c>
      <c r="E289" s="112" t="s">
        <v>133</v>
      </c>
      <c r="F289" s="113">
        <v>5460124</v>
      </c>
      <c r="G289" s="114">
        <v>396700</v>
      </c>
      <c r="H289" s="112" t="s">
        <v>120</v>
      </c>
      <c r="I289" s="112" t="s">
        <v>117</v>
      </c>
      <c r="J289" s="115">
        <v>45448</v>
      </c>
    </row>
    <row r="290" spans="1:10" ht="14.4">
      <c r="A290" s="112" t="s">
        <v>39</v>
      </c>
      <c r="B290" s="112" t="s">
        <v>362</v>
      </c>
      <c r="C290" s="112" t="s">
        <v>28</v>
      </c>
      <c r="D290" s="112" t="s">
        <v>49</v>
      </c>
      <c r="E290" s="112" t="s">
        <v>116</v>
      </c>
      <c r="F290" s="113">
        <v>5464621</v>
      </c>
      <c r="G290" s="114">
        <v>654900</v>
      </c>
      <c r="H290" s="112" t="s">
        <v>120</v>
      </c>
      <c r="I290" s="112" t="s">
        <v>117</v>
      </c>
      <c r="J290" s="115">
        <v>45467</v>
      </c>
    </row>
    <row r="291" spans="1:10" ht="14.4">
      <c r="A291" s="112" t="s">
        <v>39</v>
      </c>
      <c r="B291" s="112" t="s">
        <v>362</v>
      </c>
      <c r="C291" s="112" t="s">
        <v>83</v>
      </c>
      <c r="D291" s="112" t="s">
        <v>93</v>
      </c>
      <c r="E291" s="112" t="s">
        <v>116</v>
      </c>
      <c r="F291" s="113">
        <v>5460056</v>
      </c>
      <c r="G291" s="114">
        <v>1066000</v>
      </c>
      <c r="H291" s="112" t="s">
        <v>120</v>
      </c>
      <c r="I291" s="112" t="s">
        <v>117</v>
      </c>
      <c r="J291" s="115">
        <v>45448</v>
      </c>
    </row>
    <row r="292" spans="1:10" ht="14.4">
      <c r="A292" s="112" t="s">
        <v>39</v>
      </c>
      <c r="B292" s="112" t="s">
        <v>362</v>
      </c>
      <c r="C292" s="112" t="s">
        <v>28</v>
      </c>
      <c r="D292" s="112" t="s">
        <v>46</v>
      </c>
      <c r="E292" s="112" t="s">
        <v>121</v>
      </c>
      <c r="F292" s="113">
        <v>5464578</v>
      </c>
      <c r="G292" s="114">
        <v>349000</v>
      </c>
      <c r="H292" s="112" t="s">
        <v>120</v>
      </c>
      <c r="I292" s="112" t="s">
        <v>117</v>
      </c>
      <c r="J292" s="115">
        <v>45467</v>
      </c>
    </row>
    <row r="293" spans="1:10" ht="14.4">
      <c r="A293" s="112" t="s">
        <v>39</v>
      </c>
      <c r="B293" s="112" t="s">
        <v>362</v>
      </c>
      <c r="C293" s="112" t="s">
        <v>28</v>
      </c>
      <c r="D293" s="112" t="s">
        <v>88</v>
      </c>
      <c r="E293" s="112" t="s">
        <v>121</v>
      </c>
      <c r="F293" s="113">
        <v>5466591</v>
      </c>
      <c r="G293" s="114">
        <v>289000</v>
      </c>
      <c r="H293" s="112" t="s">
        <v>120</v>
      </c>
      <c r="I293" s="112" t="s">
        <v>117</v>
      </c>
      <c r="J293" s="115">
        <v>45471</v>
      </c>
    </row>
    <row r="294" spans="1:10" ht="14.4">
      <c r="A294" s="112" t="s">
        <v>39</v>
      </c>
      <c r="B294" s="112" t="s">
        <v>362</v>
      </c>
      <c r="C294" s="112" t="s">
        <v>28</v>
      </c>
      <c r="D294" s="112" t="s">
        <v>88</v>
      </c>
      <c r="E294" s="112" t="s">
        <v>121</v>
      </c>
      <c r="F294" s="113">
        <v>5464436</v>
      </c>
      <c r="G294" s="114">
        <v>203000</v>
      </c>
      <c r="H294" s="112" t="s">
        <v>120</v>
      </c>
      <c r="I294" s="112" t="s">
        <v>117</v>
      </c>
      <c r="J294" s="115">
        <v>45467</v>
      </c>
    </row>
    <row r="295" spans="1:10" ht="14.4">
      <c r="A295" s="112" t="s">
        <v>39</v>
      </c>
      <c r="B295" s="112" t="s">
        <v>362</v>
      </c>
      <c r="C295" s="112" t="s">
        <v>28</v>
      </c>
      <c r="D295" s="112" t="s">
        <v>46</v>
      </c>
      <c r="E295" s="112" t="s">
        <v>116</v>
      </c>
      <c r="F295" s="113">
        <v>5461478</v>
      </c>
      <c r="G295" s="114">
        <v>540000</v>
      </c>
      <c r="H295" s="112" t="s">
        <v>120</v>
      </c>
      <c r="I295" s="112" t="s">
        <v>117</v>
      </c>
      <c r="J295" s="115">
        <v>45454</v>
      </c>
    </row>
    <row r="296" spans="1:10" ht="14.4">
      <c r="A296" s="112" t="s">
        <v>39</v>
      </c>
      <c r="B296" s="112" t="s">
        <v>362</v>
      </c>
      <c r="C296" s="112" t="s">
        <v>28</v>
      </c>
      <c r="D296" s="112" t="s">
        <v>90</v>
      </c>
      <c r="E296" s="112" t="s">
        <v>116</v>
      </c>
      <c r="F296" s="113">
        <v>5460089</v>
      </c>
      <c r="G296" s="114">
        <v>750000</v>
      </c>
      <c r="H296" s="112" t="s">
        <v>120</v>
      </c>
      <c r="I296" s="112" t="s">
        <v>117</v>
      </c>
      <c r="J296" s="115">
        <v>45448</v>
      </c>
    </row>
    <row r="297" spans="1:10" ht="14.4">
      <c r="A297" s="112" t="s">
        <v>39</v>
      </c>
      <c r="B297" s="112" t="s">
        <v>362</v>
      </c>
      <c r="C297" s="112" t="s">
        <v>83</v>
      </c>
      <c r="D297" s="112" t="s">
        <v>93</v>
      </c>
      <c r="E297" s="112" t="s">
        <v>116</v>
      </c>
      <c r="F297" s="113">
        <v>5464420</v>
      </c>
      <c r="G297" s="114">
        <v>413000</v>
      </c>
      <c r="H297" s="112" t="s">
        <v>120</v>
      </c>
      <c r="I297" s="112" t="s">
        <v>117</v>
      </c>
      <c r="J297" s="115">
        <v>45467</v>
      </c>
    </row>
    <row r="298" spans="1:10" ht="14.4">
      <c r="A298" s="112" t="s">
        <v>39</v>
      </c>
      <c r="B298" s="112" t="s">
        <v>362</v>
      </c>
      <c r="C298" s="112" t="s">
        <v>28</v>
      </c>
      <c r="D298" s="112" t="s">
        <v>49</v>
      </c>
      <c r="E298" s="112" t="s">
        <v>121</v>
      </c>
      <c r="F298" s="113">
        <v>5461547</v>
      </c>
      <c r="G298" s="114">
        <v>625000</v>
      </c>
      <c r="H298" s="112" t="s">
        <v>120</v>
      </c>
      <c r="I298" s="112" t="s">
        <v>117</v>
      </c>
      <c r="J298" s="115">
        <v>45455</v>
      </c>
    </row>
    <row r="299" spans="1:10" ht="14.4">
      <c r="A299" s="112" t="s">
        <v>39</v>
      </c>
      <c r="B299" s="112" t="s">
        <v>362</v>
      </c>
      <c r="C299" s="112" t="s">
        <v>28</v>
      </c>
      <c r="D299" s="112" t="s">
        <v>46</v>
      </c>
      <c r="E299" s="112" t="s">
        <v>116</v>
      </c>
      <c r="F299" s="113">
        <v>5466638</v>
      </c>
      <c r="G299" s="114">
        <v>980000</v>
      </c>
      <c r="H299" s="112" t="s">
        <v>120</v>
      </c>
      <c r="I299" s="112" t="s">
        <v>117</v>
      </c>
      <c r="J299" s="115">
        <v>45471</v>
      </c>
    </row>
    <row r="300" spans="1:10" ht="14.4">
      <c r="A300" s="112" t="s">
        <v>39</v>
      </c>
      <c r="B300" s="112" t="s">
        <v>362</v>
      </c>
      <c r="C300" s="112" t="s">
        <v>28</v>
      </c>
      <c r="D300" s="112" t="s">
        <v>49</v>
      </c>
      <c r="E300" s="112" t="s">
        <v>116</v>
      </c>
      <c r="F300" s="113">
        <v>5460781</v>
      </c>
      <c r="G300" s="114">
        <v>2550000</v>
      </c>
      <c r="H300" s="112" t="s">
        <v>120</v>
      </c>
      <c r="I300" s="112" t="s">
        <v>117</v>
      </c>
      <c r="J300" s="115">
        <v>45450</v>
      </c>
    </row>
    <row r="301" spans="1:10" ht="14.4">
      <c r="A301" s="112" t="s">
        <v>39</v>
      </c>
      <c r="B301" s="112" t="s">
        <v>362</v>
      </c>
      <c r="C301" s="112" t="s">
        <v>28</v>
      </c>
      <c r="D301" s="112" t="s">
        <v>49</v>
      </c>
      <c r="E301" s="112" t="s">
        <v>116</v>
      </c>
      <c r="F301" s="113">
        <v>5466595</v>
      </c>
      <c r="G301" s="114">
        <v>615000</v>
      </c>
      <c r="H301" s="112" t="s">
        <v>120</v>
      </c>
      <c r="I301" s="112" t="s">
        <v>117</v>
      </c>
      <c r="J301" s="115">
        <v>45471</v>
      </c>
    </row>
    <row r="302" spans="1:10" ht="14.4">
      <c r="A302" s="112" t="s">
        <v>39</v>
      </c>
      <c r="B302" s="112" t="s">
        <v>362</v>
      </c>
      <c r="C302" s="112" t="s">
        <v>83</v>
      </c>
      <c r="D302" s="112" t="s">
        <v>93</v>
      </c>
      <c r="E302" s="112" t="s">
        <v>116</v>
      </c>
      <c r="F302" s="113">
        <v>5460683</v>
      </c>
      <c r="G302" s="114">
        <v>747355</v>
      </c>
      <c r="H302" s="112" t="s">
        <v>117</v>
      </c>
      <c r="I302" s="112" t="s">
        <v>117</v>
      </c>
      <c r="J302" s="115">
        <v>45450</v>
      </c>
    </row>
    <row r="303" spans="1:10" ht="14.4">
      <c r="A303" s="112" t="s">
        <v>39</v>
      </c>
      <c r="B303" s="112" t="s">
        <v>362</v>
      </c>
      <c r="C303" s="112" t="s">
        <v>28</v>
      </c>
      <c r="D303" s="112" t="s">
        <v>92</v>
      </c>
      <c r="E303" s="112" t="s">
        <v>133</v>
      </c>
      <c r="F303" s="113">
        <v>5464215</v>
      </c>
      <c r="G303" s="114">
        <v>325000</v>
      </c>
      <c r="H303" s="112" t="s">
        <v>120</v>
      </c>
      <c r="I303" s="112" t="s">
        <v>117</v>
      </c>
      <c r="J303" s="115">
        <v>45464</v>
      </c>
    </row>
    <row r="304" spans="1:10" ht="14.4">
      <c r="A304" s="112" t="s">
        <v>39</v>
      </c>
      <c r="B304" s="112" t="s">
        <v>362</v>
      </c>
      <c r="C304" s="112" t="s">
        <v>86</v>
      </c>
      <c r="D304" s="112" t="s">
        <v>87</v>
      </c>
      <c r="E304" s="112" t="s">
        <v>116</v>
      </c>
      <c r="F304" s="113">
        <v>5464360</v>
      </c>
      <c r="G304" s="114">
        <v>945000</v>
      </c>
      <c r="H304" s="112" t="s">
        <v>120</v>
      </c>
      <c r="I304" s="112" t="s">
        <v>117</v>
      </c>
      <c r="J304" s="115">
        <v>45467</v>
      </c>
    </row>
    <row r="305" spans="1:10" ht="14.4">
      <c r="A305" s="112" t="s">
        <v>39</v>
      </c>
      <c r="B305" s="112" t="s">
        <v>362</v>
      </c>
      <c r="C305" s="112" t="s">
        <v>28</v>
      </c>
      <c r="D305" s="112" t="s">
        <v>88</v>
      </c>
      <c r="E305" s="112" t="s">
        <v>116</v>
      </c>
      <c r="F305" s="113">
        <v>5462110</v>
      </c>
      <c r="G305" s="114">
        <v>553500</v>
      </c>
      <c r="H305" s="112" t="s">
        <v>120</v>
      </c>
      <c r="I305" s="112" t="s">
        <v>117</v>
      </c>
      <c r="J305" s="115">
        <v>45457</v>
      </c>
    </row>
    <row r="306" spans="1:10" ht="14.4">
      <c r="A306" s="112" t="s">
        <v>39</v>
      </c>
      <c r="B306" s="112" t="s">
        <v>362</v>
      </c>
      <c r="C306" s="112" t="s">
        <v>28</v>
      </c>
      <c r="D306" s="112" t="s">
        <v>46</v>
      </c>
      <c r="E306" s="112" t="s">
        <v>116</v>
      </c>
      <c r="F306" s="113">
        <v>5463060</v>
      </c>
      <c r="G306" s="114">
        <v>875000</v>
      </c>
      <c r="H306" s="112" t="s">
        <v>120</v>
      </c>
      <c r="I306" s="112" t="s">
        <v>117</v>
      </c>
      <c r="J306" s="115">
        <v>45463</v>
      </c>
    </row>
    <row r="307" spans="1:10" ht="14.4">
      <c r="A307" s="112" t="s">
        <v>39</v>
      </c>
      <c r="B307" s="112" t="s">
        <v>362</v>
      </c>
      <c r="C307" s="112" t="s">
        <v>86</v>
      </c>
      <c r="D307" s="112" t="s">
        <v>87</v>
      </c>
      <c r="E307" s="112" t="s">
        <v>116</v>
      </c>
      <c r="F307" s="113">
        <v>5464312</v>
      </c>
      <c r="G307" s="114">
        <v>435000</v>
      </c>
      <c r="H307" s="112" t="s">
        <v>120</v>
      </c>
      <c r="I307" s="112" t="s">
        <v>117</v>
      </c>
      <c r="J307" s="115">
        <v>45467</v>
      </c>
    </row>
    <row r="308" spans="1:10" ht="14.4">
      <c r="A308" s="112" t="s">
        <v>39</v>
      </c>
      <c r="B308" s="112" t="s">
        <v>362</v>
      </c>
      <c r="C308" s="112" t="s">
        <v>28</v>
      </c>
      <c r="D308" s="112" t="s">
        <v>92</v>
      </c>
      <c r="E308" s="112" t="s">
        <v>116</v>
      </c>
      <c r="F308" s="113">
        <v>5460801</v>
      </c>
      <c r="G308" s="114">
        <v>872000</v>
      </c>
      <c r="H308" s="112" t="s">
        <v>120</v>
      </c>
      <c r="I308" s="112" t="s">
        <v>117</v>
      </c>
      <c r="J308" s="115">
        <v>45450</v>
      </c>
    </row>
    <row r="309" spans="1:10" ht="14.4">
      <c r="A309" s="112" t="s">
        <v>39</v>
      </c>
      <c r="B309" s="112" t="s">
        <v>362</v>
      </c>
      <c r="C309" s="112" t="s">
        <v>47</v>
      </c>
      <c r="D309" s="112" t="s">
        <v>48</v>
      </c>
      <c r="E309" s="112" t="s">
        <v>121</v>
      </c>
      <c r="F309" s="113">
        <v>5459731</v>
      </c>
      <c r="G309" s="114">
        <v>210000</v>
      </c>
      <c r="H309" s="112" t="s">
        <v>120</v>
      </c>
      <c r="I309" s="112" t="s">
        <v>117</v>
      </c>
      <c r="J309" s="115">
        <v>45446</v>
      </c>
    </row>
    <row r="310" spans="1:10" ht="14.4">
      <c r="A310" s="112" t="s">
        <v>39</v>
      </c>
      <c r="B310" s="112" t="s">
        <v>362</v>
      </c>
      <c r="C310" s="112" t="s">
        <v>28</v>
      </c>
      <c r="D310" s="112" t="s">
        <v>49</v>
      </c>
      <c r="E310" s="112" t="s">
        <v>116</v>
      </c>
      <c r="F310" s="113">
        <v>5466599</v>
      </c>
      <c r="G310" s="114">
        <v>652000</v>
      </c>
      <c r="H310" s="112" t="s">
        <v>120</v>
      </c>
      <c r="I310" s="112" t="s">
        <v>117</v>
      </c>
      <c r="J310" s="115">
        <v>45471</v>
      </c>
    </row>
    <row r="311" spans="1:10" ht="14.4">
      <c r="A311" s="112" t="s">
        <v>39</v>
      </c>
      <c r="B311" s="112" t="s">
        <v>362</v>
      </c>
      <c r="C311" s="112" t="s">
        <v>86</v>
      </c>
      <c r="D311" s="112" t="s">
        <v>87</v>
      </c>
      <c r="E311" s="112" t="s">
        <v>131</v>
      </c>
      <c r="F311" s="113">
        <v>5460103</v>
      </c>
      <c r="G311" s="114">
        <v>325000</v>
      </c>
      <c r="H311" s="112" t="s">
        <v>120</v>
      </c>
      <c r="I311" s="112" t="s">
        <v>117</v>
      </c>
      <c r="J311" s="115">
        <v>45448</v>
      </c>
    </row>
    <row r="312" spans="1:10" ht="14.4">
      <c r="A312" s="112" t="s">
        <v>39</v>
      </c>
      <c r="B312" s="112" t="s">
        <v>362</v>
      </c>
      <c r="C312" s="112" t="s">
        <v>28</v>
      </c>
      <c r="D312" s="112" t="s">
        <v>92</v>
      </c>
      <c r="E312" s="112" t="s">
        <v>131</v>
      </c>
      <c r="F312" s="113">
        <v>5460076</v>
      </c>
      <c r="G312" s="114">
        <v>100000</v>
      </c>
      <c r="H312" s="112" t="s">
        <v>120</v>
      </c>
      <c r="I312" s="112" t="s">
        <v>117</v>
      </c>
      <c r="J312" s="115">
        <v>45448</v>
      </c>
    </row>
    <row r="313" spans="1:10" ht="14.4">
      <c r="A313" s="112" t="s">
        <v>39</v>
      </c>
      <c r="B313" s="112" t="s">
        <v>362</v>
      </c>
      <c r="C313" s="112" t="s">
        <v>28</v>
      </c>
      <c r="D313" s="112" t="s">
        <v>49</v>
      </c>
      <c r="E313" s="112" t="s">
        <v>116</v>
      </c>
      <c r="F313" s="113">
        <v>5460679</v>
      </c>
      <c r="G313" s="114">
        <v>626100</v>
      </c>
      <c r="H313" s="112" t="s">
        <v>120</v>
      </c>
      <c r="I313" s="112" t="s">
        <v>117</v>
      </c>
      <c r="J313" s="115">
        <v>45450</v>
      </c>
    </row>
    <row r="314" spans="1:10" ht="14.4">
      <c r="A314" s="112" t="s">
        <v>39</v>
      </c>
      <c r="B314" s="112" t="s">
        <v>362</v>
      </c>
      <c r="C314" s="112" t="s">
        <v>28</v>
      </c>
      <c r="D314" s="112" t="s">
        <v>49</v>
      </c>
      <c r="E314" s="112" t="s">
        <v>116</v>
      </c>
      <c r="F314" s="113">
        <v>5464362</v>
      </c>
      <c r="G314" s="114">
        <v>590000</v>
      </c>
      <c r="H314" s="112" t="s">
        <v>120</v>
      </c>
      <c r="I314" s="112" t="s">
        <v>117</v>
      </c>
      <c r="J314" s="115">
        <v>45467</v>
      </c>
    </row>
    <row r="315" spans="1:10" ht="14.4">
      <c r="A315" s="112" t="s">
        <v>39</v>
      </c>
      <c r="B315" s="112" t="s">
        <v>362</v>
      </c>
      <c r="C315" s="112" t="s">
        <v>28</v>
      </c>
      <c r="D315" s="112" t="s">
        <v>49</v>
      </c>
      <c r="E315" s="112" t="s">
        <v>133</v>
      </c>
      <c r="F315" s="113">
        <v>5465425</v>
      </c>
      <c r="G315" s="114">
        <v>357000</v>
      </c>
      <c r="H315" s="112" t="s">
        <v>120</v>
      </c>
      <c r="I315" s="112" t="s">
        <v>117</v>
      </c>
      <c r="J315" s="115">
        <v>45468</v>
      </c>
    </row>
    <row r="316" spans="1:10" ht="14.4">
      <c r="A316" s="112" t="s">
        <v>39</v>
      </c>
      <c r="B316" s="112" t="s">
        <v>362</v>
      </c>
      <c r="C316" s="112" t="s">
        <v>28</v>
      </c>
      <c r="D316" s="112" t="s">
        <v>49</v>
      </c>
      <c r="E316" s="112" t="s">
        <v>131</v>
      </c>
      <c r="F316" s="113">
        <v>5466603</v>
      </c>
      <c r="G316" s="114">
        <v>220000</v>
      </c>
      <c r="H316" s="112" t="s">
        <v>120</v>
      </c>
      <c r="I316" s="112" t="s">
        <v>117</v>
      </c>
      <c r="J316" s="115">
        <v>45471</v>
      </c>
    </row>
    <row r="317" spans="1:10" ht="14.4">
      <c r="A317" s="112" t="s">
        <v>39</v>
      </c>
      <c r="B317" s="112" t="s">
        <v>362</v>
      </c>
      <c r="C317" s="112" t="s">
        <v>28</v>
      </c>
      <c r="D317" s="112" t="s">
        <v>70</v>
      </c>
      <c r="E317" s="112" t="s">
        <v>135</v>
      </c>
      <c r="F317" s="113">
        <v>5460910</v>
      </c>
      <c r="G317" s="114">
        <v>300000</v>
      </c>
      <c r="H317" s="112" t="s">
        <v>120</v>
      </c>
      <c r="I317" s="112" t="s">
        <v>117</v>
      </c>
      <c r="J317" s="115">
        <v>45450</v>
      </c>
    </row>
    <row r="318" spans="1:10" ht="14.4">
      <c r="A318" s="112" t="s">
        <v>39</v>
      </c>
      <c r="B318" s="112" t="s">
        <v>362</v>
      </c>
      <c r="C318" s="112" t="s">
        <v>28</v>
      </c>
      <c r="D318" s="112" t="s">
        <v>46</v>
      </c>
      <c r="E318" s="112" t="s">
        <v>116</v>
      </c>
      <c r="F318" s="113">
        <v>5464427</v>
      </c>
      <c r="G318" s="114">
        <v>1660000</v>
      </c>
      <c r="H318" s="112" t="s">
        <v>120</v>
      </c>
      <c r="I318" s="112" t="s">
        <v>117</v>
      </c>
      <c r="J318" s="115">
        <v>45467</v>
      </c>
    </row>
    <row r="319" spans="1:10" ht="14.4">
      <c r="A319" s="112" t="s">
        <v>39</v>
      </c>
      <c r="B319" s="112" t="s">
        <v>362</v>
      </c>
      <c r="C319" s="112" t="s">
        <v>47</v>
      </c>
      <c r="D319" s="112" t="s">
        <v>48</v>
      </c>
      <c r="E319" s="112" t="s">
        <v>116</v>
      </c>
      <c r="F319" s="113">
        <v>5466604</v>
      </c>
      <c r="G319" s="114">
        <v>565000</v>
      </c>
      <c r="H319" s="112" t="s">
        <v>120</v>
      </c>
      <c r="I319" s="112" t="s">
        <v>117</v>
      </c>
      <c r="J319" s="115">
        <v>45471</v>
      </c>
    </row>
    <row r="320" spans="1:10" ht="14.4">
      <c r="A320" s="112" t="s">
        <v>39</v>
      </c>
      <c r="B320" s="112" t="s">
        <v>362</v>
      </c>
      <c r="C320" s="112" t="s">
        <v>28</v>
      </c>
      <c r="D320" s="112" t="s">
        <v>49</v>
      </c>
      <c r="E320" s="112" t="s">
        <v>116</v>
      </c>
      <c r="F320" s="113">
        <v>5466640</v>
      </c>
      <c r="G320" s="114">
        <v>535000</v>
      </c>
      <c r="H320" s="112" t="s">
        <v>120</v>
      </c>
      <c r="I320" s="112" t="s">
        <v>117</v>
      </c>
      <c r="J320" s="115">
        <v>45471</v>
      </c>
    </row>
    <row r="321" spans="1:10" ht="14.4">
      <c r="A321" s="112" t="s">
        <v>39</v>
      </c>
      <c r="B321" s="112" t="s">
        <v>362</v>
      </c>
      <c r="C321" s="112" t="s">
        <v>28</v>
      </c>
      <c r="D321" s="112" t="s">
        <v>49</v>
      </c>
      <c r="E321" s="112" t="s">
        <v>116</v>
      </c>
      <c r="F321" s="113">
        <v>5460845</v>
      </c>
      <c r="G321" s="114">
        <v>470000</v>
      </c>
      <c r="H321" s="112" t="s">
        <v>120</v>
      </c>
      <c r="I321" s="112" t="s">
        <v>117</v>
      </c>
      <c r="J321" s="115">
        <v>45450</v>
      </c>
    </row>
    <row r="322" spans="1:10" ht="14.4">
      <c r="A322" s="112" t="s">
        <v>39</v>
      </c>
      <c r="B322" s="112" t="s">
        <v>362</v>
      </c>
      <c r="C322" s="112" t="s">
        <v>28</v>
      </c>
      <c r="D322" s="112" t="s">
        <v>49</v>
      </c>
      <c r="E322" s="112" t="s">
        <v>116</v>
      </c>
      <c r="F322" s="113">
        <v>5464216</v>
      </c>
      <c r="G322" s="114">
        <v>465000</v>
      </c>
      <c r="H322" s="112" t="s">
        <v>120</v>
      </c>
      <c r="I322" s="112" t="s">
        <v>117</v>
      </c>
      <c r="J322" s="115">
        <v>45464</v>
      </c>
    </row>
    <row r="323" spans="1:10" ht="14.4">
      <c r="A323" s="112" t="s">
        <v>39</v>
      </c>
      <c r="B323" s="112" t="s">
        <v>362</v>
      </c>
      <c r="C323" s="112" t="s">
        <v>28</v>
      </c>
      <c r="D323" s="112" t="s">
        <v>46</v>
      </c>
      <c r="E323" s="112" t="s">
        <v>116</v>
      </c>
      <c r="F323" s="113">
        <v>5464710</v>
      </c>
      <c r="G323" s="114">
        <v>1275000</v>
      </c>
      <c r="H323" s="112" t="s">
        <v>120</v>
      </c>
      <c r="I323" s="112" t="s">
        <v>117</v>
      </c>
      <c r="J323" s="115">
        <v>45467</v>
      </c>
    </row>
    <row r="324" spans="1:10" ht="14.4">
      <c r="A324" s="112" t="s">
        <v>39</v>
      </c>
      <c r="B324" s="112" t="s">
        <v>362</v>
      </c>
      <c r="C324" s="112" t="s">
        <v>86</v>
      </c>
      <c r="D324" s="112" t="s">
        <v>87</v>
      </c>
      <c r="E324" s="112" t="s">
        <v>116</v>
      </c>
      <c r="F324" s="113">
        <v>5461604</v>
      </c>
      <c r="G324" s="114">
        <v>1145000</v>
      </c>
      <c r="H324" s="112" t="s">
        <v>120</v>
      </c>
      <c r="I324" s="112" t="s">
        <v>117</v>
      </c>
      <c r="J324" s="115">
        <v>45455</v>
      </c>
    </row>
    <row r="325" spans="1:10" ht="14.4">
      <c r="A325" s="112" t="s">
        <v>39</v>
      </c>
      <c r="B325" s="112" t="s">
        <v>362</v>
      </c>
      <c r="C325" s="112" t="s">
        <v>86</v>
      </c>
      <c r="D325" s="112" t="s">
        <v>87</v>
      </c>
      <c r="E325" s="112" t="s">
        <v>135</v>
      </c>
      <c r="F325" s="113">
        <v>5465310</v>
      </c>
      <c r="G325" s="114">
        <v>900000</v>
      </c>
      <c r="H325" s="112" t="s">
        <v>120</v>
      </c>
      <c r="I325" s="112" t="s">
        <v>117</v>
      </c>
      <c r="J325" s="115">
        <v>45468</v>
      </c>
    </row>
    <row r="326" spans="1:10" ht="14.4">
      <c r="A326" s="112" t="s">
        <v>39</v>
      </c>
      <c r="B326" s="112" t="s">
        <v>362</v>
      </c>
      <c r="C326" s="112" t="s">
        <v>47</v>
      </c>
      <c r="D326" s="112" t="s">
        <v>48</v>
      </c>
      <c r="E326" s="112" t="s">
        <v>121</v>
      </c>
      <c r="F326" s="113">
        <v>5461424</v>
      </c>
      <c r="G326" s="114">
        <v>305000</v>
      </c>
      <c r="H326" s="112" t="s">
        <v>120</v>
      </c>
      <c r="I326" s="112" t="s">
        <v>117</v>
      </c>
      <c r="J326" s="115">
        <v>45454</v>
      </c>
    </row>
    <row r="327" spans="1:10" ht="14.4">
      <c r="A327" s="112" t="s">
        <v>39</v>
      </c>
      <c r="B327" s="112" t="s">
        <v>362</v>
      </c>
      <c r="C327" s="112" t="s">
        <v>47</v>
      </c>
      <c r="D327" s="112" t="s">
        <v>48</v>
      </c>
      <c r="E327" s="112" t="s">
        <v>121</v>
      </c>
      <c r="F327" s="113">
        <v>5465389</v>
      </c>
      <c r="G327" s="114">
        <v>240000</v>
      </c>
      <c r="H327" s="112" t="s">
        <v>120</v>
      </c>
      <c r="I327" s="112" t="s">
        <v>117</v>
      </c>
      <c r="J327" s="115">
        <v>45468</v>
      </c>
    </row>
    <row r="328" spans="1:10" ht="14.4">
      <c r="A328" s="112" t="s">
        <v>39</v>
      </c>
      <c r="B328" s="112" t="s">
        <v>362</v>
      </c>
      <c r="C328" s="112" t="s">
        <v>28</v>
      </c>
      <c r="D328" s="112" t="s">
        <v>92</v>
      </c>
      <c r="E328" s="112" t="s">
        <v>121</v>
      </c>
      <c r="F328" s="113">
        <v>5459744</v>
      </c>
      <c r="G328" s="114">
        <v>600000</v>
      </c>
      <c r="H328" s="112" t="s">
        <v>120</v>
      </c>
      <c r="I328" s="112" t="s">
        <v>117</v>
      </c>
      <c r="J328" s="115">
        <v>45446</v>
      </c>
    </row>
    <row r="329" spans="1:10" ht="14.4">
      <c r="A329" s="112" t="s">
        <v>39</v>
      </c>
      <c r="B329" s="112" t="s">
        <v>362</v>
      </c>
      <c r="C329" s="112" t="s">
        <v>83</v>
      </c>
      <c r="D329" s="112" t="s">
        <v>93</v>
      </c>
      <c r="E329" s="112" t="s">
        <v>116</v>
      </c>
      <c r="F329" s="113">
        <v>5464200</v>
      </c>
      <c r="G329" s="114">
        <v>619500</v>
      </c>
      <c r="H329" s="112" t="s">
        <v>120</v>
      </c>
      <c r="I329" s="112" t="s">
        <v>117</v>
      </c>
      <c r="J329" s="115">
        <v>45464</v>
      </c>
    </row>
    <row r="330" spans="1:10" ht="14.4">
      <c r="A330" s="112" t="s">
        <v>39</v>
      </c>
      <c r="B330" s="112" t="s">
        <v>362</v>
      </c>
      <c r="C330" s="112" t="s">
        <v>86</v>
      </c>
      <c r="D330" s="112" t="s">
        <v>87</v>
      </c>
      <c r="E330" s="112" t="s">
        <v>116</v>
      </c>
      <c r="F330" s="113">
        <v>5459742</v>
      </c>
      <c r="G330" s="114">
        <v>2099985</v>
      </c>
      <c r="H330" s="112" t="s">
        <v>120</v>
      </c>
      <c r="I330" s="112" t="s">
        <v>117</v>
      </c>
      <c r="J330" s="115">
        <v>45446</v>
      </c>
    </row>
    <row r="331" spans="1:10" ht="14.4">
      <c r="A331" s="112" t="s">
        <v>39</v>
      </c>
      <c r="B331" s="112" t="s">
        <v>362</v>
      </c>
      <c r="C331" s="112" t="s">
        <v>28</v>
      </c>
      <c r="D331" s="112" t="s">
        <v>88</v>
      </c>
      <c r="E331" s="112" t="s">
        <v>121</v>
      </c>
      <c r="F331" s="113">
        <v>5465420</v>
      </c>
      <c r="G331" s="114">
        <v>300000</v>
      </c>
      <c r="H331" s="112" t="s">
        <v>120</v>
      </c>
      <c r="I331" s="112" t="s">
        <v>117</v>
      </c>
      <c r="J331" s="115">
        <v>45468</v>
      </c>
    </row>
    <row r="332" spans="1:10" ht="14.4">
      <c r="A332" s="112" t="s">
        <v>39</v>
      </c>
      <c r="B332" s="112" t="s">
        <v>362</v>
      </c>
      <c r="C332" s="112" t="s">
        <v>47</v>
      </c>
      <c r="D332" s="112" t="s">
        <v>48</v>
      </c>
      <c r="E332" s="112" t="s">
        <v>116</v>
      </c>
      <c r="F332" s="113">
        <v>5466589</v>
      </c>
      <c r="G332" s="114">
        <v>365000</v>
      </c>
      <c r="H332" s="112" t="s">
        <v>120</v>
      </c>
      <c r="I332" s="112" t="s">
        <v>117</v>
      </c>
      <c r="J332" s="115">
        <v>45471</v>
      </c>
    </row>
    <row r="333" spans="1:10" ht="14.4">
      <c r="A333" s="112" t="s">
        <v>39</v>
      </c>
      <c r="B333" s="112" t="s">
        <v>362</v>
      </c>
      <c r="C333" s="112" t="s">
        <v>47</v>
      </c>
      <c r="D333" s="112" t="s">
        <v>48</v>
      </c>
      <c r="E333" s="112" t="s">
        <v>116</v>
      </c>
      <c r="F333" s="113">
        <v>5461469</v>
      </c>
      <c r="G333" s="114">
        <v>414900</v>
      </c>
      <c r="H333" s="112" t="s">
        <v>120</v>
      </c>
      <c r="I333" s="112" t="s">
        <v>117</v>
      </c>
      <c r="J333" s="115">
        <v>45454</v>
      </c>
    </row>
    <row r="334" spans="1:10" ht="14.4">
      <c r="A334" s="112" t="s">
        <v>39</v>
      </c>
      <c r="B334" s="112" t="s">
        <v>362</v>
      </c>
      <c r="C334" s="112" t="s">
        <v>83</v>
      </c>
      <c r="D334" s="112" t="s">
        <v>93</v>
      </c>
      <c r="E334" s="112" t="s">
        <v>116</v>
      </c>
      <c r="F334" s="113">
        <v>5466650</v>
      </c>
      <c r="G334" s="114">
        <v>575000</v>
      </c>
      <c r="H334" s="112" t="s">
        <v>120</v>
      </c>
      <c r="I334" s="112" t="s">
        <v>117</v>
      </c>
      <c r="J334" s="115">
        <v>45471</v>
      </c>
    </row>
    <row r="335" spans="1:10" ht="14.4">
      <c r="A335" s="112" t="s">
        <v>39</v>
      </c>
      <c r="B335" s="112" t="s">
        <v>362</v>
      </c>
      <c r="C335" s="112" t="s">
        <v>83</v>
      </c>
      <c r="D335" s="112" t="s">
        <v>93</v>
      </c>
      <c r="E335" s="112" t="s">
        <v>116</v>
      </c>
      <c r="F335" s="113">
        <v>5460147</v>
      </c>
      <c r="G335" s="114">
        <v>405000</v>
      </c>
      <c r="H335" s="112" t="s">
        <v>120</v>
      </c>
      <c r="I335" s="112" t="s">
        <v>117</v>
      </c>
      <c r="J335" s="115">
        <v>45448</v>
      </c>
    </row>
    <row r="336" spans="1:10" ht="14.4">
      <c r="A336" s="112" t="s">
        <v>39</v>
      </c>
      <c r="B336" s="112" t="s">
        <v>362</v>
      </c>
      <c r="C336" s="112" t="s">
        <v>28</v>
      </c>
      <c r="D336" s="112" t="s">
        <v>49</v>
      </c>
      <c r="E336" s="112" t="s">
        <v>116</v>
      </c>
      <c r="F336" s="113">
        <v>5466587</v>
      </c>
      <c r="G336" s="114">
        <v>479900</v>
      </c>
      <c r="H336" s="112" t="s">
        <v>120</v>
      </c>
      <c r="I336" s="112" t="s">
        <v>117</v>
      </c>
      <c r="J336" s="115">
        <v>45471</v>
      </c>
    </row>
    <row r="337" spans="1:10" ht="14.4">
      <c r="A337" s="112" t="s">
        <v>39</v>
      </c>
      <c r="B337" s="112" t="s">
        <v>362</v>
      </c>
      <c r="C337" s="112" t="s">
        <v>28</v>
      </c>
      <c r="D337" s="112" t="s">
        <v>46</v>
      </c>
      <c r="E337" s="112" t="s">
        <v>121</v>
      </c>
      <c r="F337" s="113">
        <v>5459739</v>
      </c>
      <c r="G337" s="114">
        <v>404000</v>
      </c>
      <c r="H337" s="112" t="s">
        <v>120</v>
      </c>
      <c r="I337" s="112" t="s">
        <v>117</v>
      </c>
      <c r="J337" s="115">
        <v>45446</v>
      </c>
    </row>
    <row r="338" spans="1:10" ht="14.4">
      <c r="A338" s="112" t="s">
        <v>94</v>
      </c>
      <c r="B338" s="112" t="s">
        <v>363</v>
      </c>
      <c r="C338" s="112" t="s">
        <v>95</v>
      </c>
      <c r="D338" s="112" t="s">
        <v>98</v>
      </c>
      <c r="E338" s="112" t="s">
        <v>116</v>
      </c>
      <c r="F338" s="113">
        <v>5466633</v>
      </c>
      <c r="G338" s="114">
        <v>886555</v>
      </c>
      <c r="H338" s="112" t="s">
        <v>120</v>
      </c>
      <c r="I338" s="112" t="s">
        <v>117</v>
      </c>
      <c r="J338" s="115">
        <v>45471</v>
      </c>
    </row>
    <row r="339" spans="1:10" ht="14.4">
      <c r="A339" s="112" t="s">
        <v>94</v>
      </c>
      <c r="B339" s="112" t="s">
        <v>363</v>
      </c>
      <c r="C339" s="112" t="s">
        <v>95</v>
      </c>
      <c r="D339" s="112" t="s">
        <v>98</v>
      </c>
      <c r="E339" s="112" t="s">
        <v>116</v>
      </c>
      <c r="F339" s="113">
        <v>5461694</v>
      </c>
      <c r="G339" s="114">
        <v>515000</v>
      </c>
      <c r="H339" s="112" t="s">
        <v>120</v>
      </c>
      <c r="I339" s="112" t="s">
        <v>117</v>
      </c>
      <c r="J339" s="115">
        <v>45455</v>
      </c>
    </row>
    <row r="340" spans="1:10" ht="14.4">
      <c r="A340" s="112" t="s">
        <v>94</v>
      </c>
      <c r="B340" s="112" t="s">
        <v>363</v>
      </c>
      <c r="C340" s="112" t="s">
        <v>95</v>
      </c>
      <c r="D340" s="112" t="s">
        <v>98</v>
      </c>
      <c r="E340" s="112" t="s">
        <v>116</v>
      </c>
      <c r="F340" s="113">
        <v>5466252</v>
      </c>
      <c r="G340" s="114">
        <v>462000</v>
      </c>
      <c r="H340" s="112" t="s">
        <v>120</v>
      </c>
      <c r="I340" s="112" t="s">
        <v>117</v>
      </c>
      <c r="J340" s="115">
        <v>45470</v>
      </c>
    </row>
    <row r="341" spans="1:10" ht="14.4">
      <c r="A341" s="112" t="s">
        <v>94</v>
      </c>
      <c r="B341" s="112" t="s">
        <v>363</v>
      </c>
      <c r="C341" s="112" t="s">
        <v>95</v>
      </c>
      <c r="D341" s="112" t="s">
        <v>98</v>
      </c>
      <c r="E341" s="112" t="s">
        <v>116</v>
      </c>
      <c r="F341" s="113">
        <v>5462791</v>
      </c>
      <c r="G341" s="114">
        <v>475000</v>
      </c>
      <c r="H341" s="112" t="s">
        <v>120</v>
      </c>
      <c r="I341" s="112" t="s">
        <v>117</v>
      </c>
      <c r="J341" s="115">
        <v>45461</v>
      </c>
    </row>
    <row r="342" spans="1:10" ht="14.4">
      <c r="A342" s="112" t="s">
        <v>94</v>
      </c>
      <c r="B342" s="112" t="s">
        <v>363</v>
      </c>
      <c r="C342" s="112" t="s">
        <v>95</v>
      </c>
      <c r="D342" s="112" t="s">
        <v>98</v>
      </c>
      <c r="E342" s="112" t="s">
        <v>121</v>
      </c>
      <c r="F342" s="113">
        <v>5461082</v>
      </c>
      <c r="G342" s="114">
        <v>170000</v>
      </c>
      <c r="H342" s="112" t="s">
        <v>120</v>
      </c>
      <c r="I342" s="112" t="s">
        <v>117</v>
      </c>
      <c r="J342" s="115">
        <v>45453</v>
      </c>
    </row>
    <row r="343" spans="1:10" ht="14.4">
      <c r="A343" s="112" t="s">
        <v>94</v>
      </c>
      <c r="B343" s="112" t="s">
        <v>363</v>
      </c>
      <c r="C343" s="112" t="s">
        <v>95</v>
      </c>
      <c r="D343" s="112" t="s">
        <v>98</v>
      </c>
      <c r="E343" s="112" t="s">
        <v>116</v>
      </c>
      <c r="F343" s="113">
        <v>5461962</v>
      </c>
      <c r="G343" s="114">
        <v>610000</v>
      </c>
      <c r="H343" s="112" t="s">
        <v>120</v>
      </c>
      <c r="I343" s="112" t="s">
        <v>117</v>
      </c>
      <c r="J343" s="115">
        <v>45456</v>
      </c>
    </row>
    <row r="344" spans="1:10" ht="14.4">
      <c r="A344" s="112" t="s">
        <v>94</v>
      </c>
      <c r="B344" s="112" t="s">
        <v>363</v>
      </c>
      <c r="C344" s="112" t="s">
        <v>95</v>
      </c>
      <c r="D344" s="112" t="s">
        <v>98</v>
      </c>
      <c r="E344" s="112" t="s">
        <v>116</v>
      </c>
      <c r="F344" s="113">
        <v>5466669</v>
      </c>
      <c r="G344" s="114">
        <v>425000</v>
      </c>
      <c r="H344" s="112" t="s">
        <v>120</v>
      </c>
      <c r="I344" s="112" t="s">
        <v>117</v>
      </c>
      <c r="J344" s="115">
        <v>45471</v>
      </c>
    </row>
    <row r="345" spans="1:10" ht="14.4">
      <c r="A345" s="112" t="s">
        <v>94</v>
      </c>
      <c r="B345" s="112" t="s">
        <v>363</v>
      </c>
      <c r="C345" s="112" t="s">
        <v>95</v>
      </c>
      <c r="D345" s="112" t="s">
        <v>98</v>
      </c>
      <c r="E345" s="112" t="s">
        <v>131</v>
      </c>
      <c r="F345" s="113">
        <v>5459673</v>
      </c>
      <c r="G345" s="114">
        <v>60000</v>
      </c>
      <c r="H345" s="112" t="s">
        <v>120</v>
      </c>
      <c r="I345" s="112" t="s">
        <v>117</v>
      </c>
      <c r="J345" s="115">
        <v>45446</v>
      </c>
    </row>
    <row r="346" spans="1:10" ht="14.4">
      <c r="A346" s="112" t="s">
        <v>94</v>
      </c>
      <c r="B346" s="112" t="s">
        <v>363</v>
      </c>
      <c r="C346" s="112" t="s">
        <v>95</v>
      </c>
      <c r="D346" s="112" t="s">
        <v>98</v>
      </c>
      <c r="E346" s="112" t="s">
        <v>121</v>
      </c>
      <c r="F346" s="113">
        <v>5465807</v>
      </c>
      <c r="G346" s="114">
        <v>235000</v>
      </c>
      <c r="H346" s="112" t="s">
        <v>120</v>
      </c>
      <c r="I346" s="112" t="s">
        <v>117</v>
      </c>
      <c r="J346" s="115">
        <v>45469</v>
      </c>
    </row>
    <row r="347" spans="1:10" ht="14.4">
      <c r="A347" s="112" t="s">
        <v>94</v>
      </c>
      <c r="B347" s="112" t="s">
        <v>363</v>
      </c>
      <c r="C347" s="112" t="s">
        <v>95</v>
      </c>
      <c r="D347" s="112" t="s">
        <v>98</v>
      </c>
      <c r="E347" s="112" t="s">
        <v>133</v>
      </c>
      <c r="F347" s="113">
        <v>5459688</v>
      </c>
      <c r="G347" s="114">
        <v>150000</v>
      </c>
      <c r="H347" s="112" t="s">
        <v>120</v>
      </c>
      <c r="I347" s="112" t="s">
        <v>117</v>
      </c>
      <c r="J347" s="115">
        <v>45446</v>
      </c>
    </row>
    <row r="348" spans="1:10" ht="14.4">
      <c r="A348" s="112" t="s">
        <v>94</v>
      </c>
      <c r="B348" s="112" t="s">
        <v>363</v>
      </c>
      <c r="C348" s="112" t="s">
        <v>95</v>
      </c>
      <c r="D348" s="112" t="s">
        <v>98</v>
      </c>
      <c r="E348" s="112" t="s">
        <v>116</v>
      </c>
      <c r="F348" s="113">
        <v>5460609</v>
      </c>
      <c r="G348" s="114">
        <v>172000</v>
      </c>
      <c r="H348" s="112" t="s">
        <v>120</v>
      </c>
      <c r="I348" s="112" t="s">
        <v>117</v>
      </c>
      <c r="J348" s="115">
        <v>45449</v>
      </c>
    </row>
    <row r="349" spans="1:10" ht="14.4">
      <c r="A349" s="112" t="s">
        <v>94</v>
      </c>
      <c r="B349" s="112" t="s">
        <v>363</v>
      </c>
      <c r="C349" s="112" t="s">
        <v>95</v>
      </c>
      <c r="D349" s="112" t="s">
        <v>98</v>
      </c>
      <c r="E349" s="112" t="s">
        <v>116</v>
      </c>
      <c r="F349" s="113">
        <v>5462176</v>
      </c>
      <c r="G349" s="114">
        <v>1250000</v>
      </c>
      <c r="H349" s="112" t="s">
        <v>120</v>
      </c>
      <c r="I349" s="112" t="s">
        <v>117</v>
      </c>
      <c r="J349" s="115">
        <v>45457</v>
      </c>
    </row>
    <row r="350" spans="1:10" ht="14.4">
      <c r="A350" s="112" t="s">
        <v>94</v>
      </c>
      <c r="B350" s="112" t="s">
        <v>363</v>
      </c>
      <c r="C350" s="112" t="s">
        <v>95</v>
      </c>
      <c r="D350" s="112" t="s">
        <v>98</v>
      </c>
      <c r="E350" s="112" t="s">
        <v>121</v>
      </c>
      <c r="F350" s="113">
        <v>5460512</v>
      </c>
      <c r="G350" s="114">
        <v>234900</v>
      </c>
      <c r="H350" s="112" t="s">
        <v>120</v>
      </c>
      <c r="I350" s="112" t="s">
        <v>117</v>
      </c>
      <c r="J350" s="115">
        <v>45449</v>
      </c>
    </row>
    <row r="351" spans="1:10" ht="14.4">
      <c r="A351" s="112" t="s">
        <v>94</v>
      </c>
      <c r="B351" s="112" t="s">
        <v>363</v>
      </c>
      <c r="C351" s="112" t="s">
        <v>95</v>
      </c>
      <c r="D351" s="112" t="s">
        <v>98</v>
      </c>
      <c r="E351" s="112" t="s">
        <v>116</v>
      </c>
      <c r="F351" s="113">
        <v>5459915</v>
      </c>
      <c r="G351" s="114">
        <v>850000</v>
      </c>
      <c r="H351" s="112" t="s">
        <v>120</v>
      </c>
      <c r="I351" s="112" t="s">
        <v>117</v>
      </c>
      <c r="J351" s="115">
        <v>45447</v>
      </c>
    </row>
    <row r="352" spans="1:10" ht="14.4">
      <c r="A352" s="112" t="s">
        <v>94</v>
      </c>
      <c r="B352" s="112" t="s">
        <v>363</v>
      </c>
      <c r="C352" s="112" t="s">
        <v>95</v>
      </c>
      <c r="D352" s="112" t="s">
        <v>98</v>
      </c>
      <c r="E352" s="112" t="s">
        <v>116</v>
      </c>
      <c r="F352" s="113">
        <v>5464177</v>
      </c>
      <c r="G352" s="114">
        <v>727900</v>
      </c>
      <c r="H352" s="112" t="s">
        <v>120</v>
      </c>
      <c r="I352" s="112" t="s">
        <v>117</v>
      </c>
      <c r="J352" s="115">
        <v>45464</v>
      </c>
    </row>
    <row r="353" spans="1:10" ht="14.4">
      <c r="A353" s="112" t="s">
        <v>96</v>
      </c>
      <c r="B353" s="112" t="s">
        <v>364</v>
      </c>
      <c r="C353" s="112" t="s">
        <v>147</v>
      </c>
      <c r="D353" s="112" t="s">
        <v>148</v>
      </c>
      <c r="E353" s="112" t="s">
        <v>116</v>
      </c>
      <c r="F353" s="113">
        <v>5459913</v>
      </c>
      <c r="G353" s="114">
        <v>2300000</v>
      </c>
      <c r="H353" s="112" t="s">
        <v>120</v>
      </c>
      <c r="I353" s="112" t="s">
        <v>117</v>
      </c>
      <c r="J353" s="115">
        <v>45447</v>
      </c>
    </row>
    <row r="354" spans="1:10" ht="14.4">
      <c r="A354" s="112" t="s">
        <v>96</v>
      </c>
      <c r="B354" s="112" t="s">
        <v>364</v>
      </c>
      <c r="C354" s="112" t="s">
        <v>147</v>
      </c>
      <c r="D354" s="112" t="s">
        <v>148</v>
      </c>
      <c r="E354" s="112" t="s">
        <v>116</v>
      </c>
      <c r="F354" s="113">
        <v>5462383</v>
      </c>
      <c r="G354" s="114">
        <v>485000</v>
      </c>
      <c r="H354" s="112" t="s">
        <v>120</v>
      </c>
      <c r="I354" s="112" t="s">
        <v>117</v>
      </c>
      <c r="J354" s="115">
        <v>45460</v>
      </c>
    </row>
    <row r="355" spans="1:10" ht="14.4">
      <c r="A355" s="112" t="s">
        <v>96</v>
      </c>
      <c r="B355" s="112" t="s">
        <v>364</v>
      </c>
      <c r="C355" s="112" t="s">
        <v>147</v>
      </c>
      <c r="D355" s="112" t="s">
        <v>148</v>
      </c>
      <c r="E355" s="112" t="s">
        <v>116</v>
      </c>
      <c r="F355" s="113">
        <v>5460873</v>
      </c>
      <c r="G355" s="114">
        <v>700000</v>
      </c>
      <c r="H355" s="112" t="s">
        <v>120</v>
      </c>
      <c r="I355" s="112" t="s">
        <v>117</v>
      </c>
      <c r="J355" s="115">
        <v>45450</v>
      </c>
    </row>
    <row r="356" spans="1:10" ht="14.4">
      <c r="A356" s="112" t="s">
        <v>96</v>
      </c>
      <c r="B356" s="112" t="s">
        <v>364</v>
      </c>
      <c r="C356" s="112" t="s">
        <v>147</v>
      </c>
      <c r="D356" s="112" t="s">
        <v>148</v>
      </c>
      <c r="E356" s="112" t="s">
        <v>121</v>
      </c>
      <c r="F356" s="113">
        <v>5460690</v>
      </c>
      <c r="G356" s="114">
        <v>290000</v>
      </c>
      <c r="H356" s="112" t="s">
        <v>120</v>
      </c>
      <c r="I356" s="112" t="s">
        <v>117</v>
      </c>
      <c r="J356" s="115">
        <v>45450</v>
      </c>
    </row>
    <row r="357" spans="1:10" ht="14.4">
      <c r="A357" s="112" t="s">
        <v>96</v>
      </c>
      <c r="B357" s="112" t="s">
        <v>364</v>
      </c>
      <c r="C357" s="112" t="s">
        <v>147</v>
      </c>
      <c r="D357" s="112" t="s">
        <v>148</v>
      </c>
      <c r="E357" s="112" t="s">
        <v>116</v>
      </c>
      <c r="F357" s="113">
        <v>5461807</v>
      </c>
      <c r="G357" s="114">
        <v>1280000</v>
      </c>
      <c r="H357" s="112" t="s">
        <v>120</v>
      </c>
      <c r="I357" s="112" t="s">
        <v>117</v>
      </c>
      <c r="J357" s="115">
        <v>45456</v>
      </c>
    </row>
    <row r="358" spans="1:10" ht="14.4">
      <c r="A358" s="112" t="s">
        <v>96</v>
      </c>
      <c r="B358" s="112" t="s">
        <v>364</v>
      </c>
      <c r="C358" s="112" t="s">
        <v>147</v>
      </c>
      <c r="D358" s="112" t="s">
        <v>148</v>
      </c>
      <c r="E358" s="112" t="s">
        <v>116</v>
      </c>
      <c r="F358" s="113">
        <v>5460740</v>
      </c>
      <c r="G358" s="114">
        <v>664500</v>
      </c>
      <c r="H358" s="112" t="s">
        <v>120</v>
      </c>
      <c r="I358" s="112" t="s">
        <v>117</v>
      </c>
      <c r="J358" s="115">
        <v>45450</v>
      </c>
    </row>
    <row r="359" spans="1:10" ht="14.4">
      <c r="A359" s="112" t="s">
        <v>96</v>
      </c>
      <c r="B359" s="112" t="s">
        <v>364</v>
      </c>
      <c r="C359" s="112" t="s">
        <v>147</v>
      </c>
      <c r="D359" s="112" t="s">
        <v>148</v>
      </c>
      <c r="E359" s="112" t="s">
        <v>131</v>
      </c>
      <c r="F359" s="113">
        <v>5459768</v>
      </c>
      <c r="G359" s="114">
        <v>300000</v>
      </c>
      <c r="H359" s="112" t="s">
        <v>120</v>
      </c>
      <c r="I359" s="112" t="s">
        <v>117</v>
      </c>
      <c r="J359" s="115">
        <v>45446</v>
      </c>
    </row>
    <row r="360" spans="1:10" ht="14.4">
      <c r="A360" s="112" t="s">
        <v>96</v>
      </c>
      <c r="B360" s="112" t="s">
        <v>364</v>
      </c>
      <c r="C360" s="112" t="s">
        <v>147</v>
      </c>
      <c r="D360" s="112" t="s">
        <v>148</v>
      </c>
      <c r="E360" s="112" t="s">
        <v>116</v>
      </c>
      <c r="F360" s="113">
        <v>5461672</v>
      </c>
      <c r="G360" s="114">
        <v>430000</v>
      </c>
      <c r="H360" s="112" t="s">
        <v>120</v>
      </c>
      <c r="I360" s="112" t="s">
        <v>117</v>
      </c>
      <c r="J360" s="115">
        <v>45455</v>
      </c>
    </row>
    <row r="361" spans="1:10" ht="14.4">
      <c r="A361" s="112" t="s">
        <v>99</v>
      </c>
      <c r="B361" s="112" t="s">
        <v>365</v>
      </c>
      <c r="C361" s="112" t="s">
        <v>95</v>
      </c>
      <c r="D361" s="112" t="s">
        <v>158</v>
      </c>
      <c r="E361" s="112" t="s">
        <v>116</v>
      </c>
      <c r="F361" s="113">
        <v>5461106</v>
      </c>
      <c r="G361" s="114">
        <v>1235000</v>
      </c>
      <c r="H361" s="112" t="s">
        <v>120</v>
      </c>
      <c r="I361" s="112" t="s">
        <v>117</v>
      </c>
      <c r="J361" s="115">
        <v>45453</v>
      </c>
    </row>
    <row r="362" spans="1:10" ht="14.4">
      <c r="A362" s="112" t="s">
        <v>99</v>
      </c>
      <c r="B362" s="112" t="s">
        <v>365</v>
      </c>
      <c r="C362" s="112" t="s">
        <v>27</v>
      </c>
      <c r="D362" s="112" t="s">
        <v>103</v>
      </c>
      <c r="E362" s="112" t="s">
        <v>116</v>
      </c>
      <c r="F362" s="113">
        <v>5460748</v>
      </c>
      <c r="G362" s="114">
        <v>371000</v>
      </c>
      <c r="H362" s="112" t="s">
        <v>120</v>
      </c>
      <c r="I362" s="112" t="s">
        <v>117</v>
      </c>
      <c r="J362" s="115">
        <v>45450</v>
      </c>
    </row>
    <row r="363" spans="1:10" ht="14.4">
      <c r="A363" s="112" t="s">
        <v>99</v>
      </c>
      <c r="B363" s="112" t="s">
        <v>365</v>
      </c>
      <c r="C363" s="112" t="s">
        <v>160</v>
      </c>
      <c r="D363" s="112" t="s">
        <v>106</v>
      </c>
      <c r="E363" s="112" t="s">
        <v>116</v>
      </c>
      <c r="F363" s="113">
        <v>5461628</v>
      </c>
      <c r="G363" s="114">
        <v>537000</v>
      </c>
      <c r="H363" s="112" t="s">
        <v>120</v>
      </c>
      <c r="I363" s="112" t="s">
        <v>117</v>
      </c>
      <c r="J363" s="115">
        <v>45455</v>
      </c>
    </row>
    <row r="364" spans="1:10" ht="14.4">
      <c r="A364" s="112" t="s">
        <v>99</v>
      </c>
      <c r="B364" s="112" t="s">
        <v>365</v>
      </c>
      <c r="C364" s="112" t="s">
        <v>27</v>
      </c>
      <c r="D364" s="112" t="s">
        <v>153</v>
      </c>
      <c r="E364" s="112" t="s">
        <v>116</v>
      </c>
      <c r="F364" s="113">
        <v>5461599</v>
      </c>
      <c r="G364" s="114">
        <v>670000</v>
      </c>
      <c r="H364" s="112" t="s">
        <v>120</v>
      </c>
      <c r="I364" s="112" t="s">
        <v>117</v>
      </c>
      <c r="J364" s="115">
        <v>45455</v>
      </c>
    </row>
    <row r="365" spans="1:10" ht="14.4">
      <c r="A365" s="112" t="s">
        <v>99</v>
      </c>
      <c r="B365" s="112" t="s">
        <v>365</v>
      </c>
      <c r="C365" s="112" t="s">
        <v>160</v>
      </c>
      <c r="D365" s="112" t="s">
        <v>162</v>
      </c>
      <c r="E365" s="112" t="s">
        <v>116</v>
      </c>
      <c r="F365" s="113">
        <v>5460583</v>
      </c>
      <c r="G365" s="114">
        <v>430000</v>
      </c>
      <c r="H365" s="112" t="s">
        <v>120</v>
      </c>
      <c r="I365" s="112" t="s">
        <v>117</v>
      </c>
      <c r="J365" s="115">
        <v>45449</v>
      </c>
    </row>
    <row r="366" spans="1:10" ht="14.4">
      <c r="A366" s="112" t="s">
        <v>99</v>
      </c>
      <c r="B366" s="112" t="s">
        <v>365</v>
      </c>
      <c r="C366" s="112" t="s">
        <v>27</v>
      </c>
      <c r="D366" s="112" t="s">
        <v>102</v>
      </c>
      <c r="E366" s="112" t="s">
        <v>116</v>
      </c>
      <c r="F366" s="113">
        <v>5462108</v>
      </c>
      <c r="G366" s="114">
        <v>861000</v>
      </c>
      <c r="H366" s="112" t="s">
        <v>120</v>
      </c>
      <c r="I366" s="112" t="s">
        <v>117</v>
      </c>
      <c r="J366" s="115">
        <v>45457</v>
      </c>
    </row>
    <row r="367" spans="1:10" ht="14.4">
      <c r="A367" s="112" t="s">
        <v>99</v>
      </c>
      <c r="B367" s="112" t="s">
        <v>365</v>
      </c>
      <c r="C367" s="112" t="s">
        <v>160</v>
      </c>
      <c r="D367" s="112" t="s">
        <v>106</v>
      </c>
      <c r="E367" s="112" t="s">
        <v>116</v>
      </c>
      <c r="F367" s="113">
        <v>5461100</v>
      </c>
      <c r="G367" s="114">
        <v>682603</v>
      </c>
      <c r="H367" s="112" t="s">
        <v>117</v>
      </c>
      <c r="I367" s="112" t="s">
        <v>117</v>
      </c>
      <c r="J367" s="115">
        <v>45453</v>
      </c>
    </row>
    <row r="368" spans="1:10" ht="14.4">
      <c r="A368" s="112" t="s">
        <v>99</v>
      </c>
      <c r="B368" s="112" t="s">
        <v>365</v>
      </c>
      <c r="C368" s="112" t="s">
        <v>160</v>
      </c>
      <c r="D368" s="112" t="s">
        <v>162</v>
      </c>
      <c r="E368" s="112" t="s">
        <v>116</v>
      </c>
      <c r="F368" s="113">
        <v>5462056</v>
      </c>
      <c r="G368" s="114">
        <v>350000</v>
      </c>
      <c r="H368" s="112" t="s">
        <v>120</v>
      </c>
      <c r="I368" s="112" t="s">
        <v>117</v>
      </c>
      <c r="J368" s="115">
        <v>45457</v>
      </c>
    </row>
    <row r="369" spans="1:10" ht="14.4">
      <c r="A369" s="112" t="s">
        <v>99</v>
      </c>
      <c r="B369" s="112" t="s">
        <v>365</v>
      </c>
      <c r="C369" s="112" t="s">
        <v>27</v>
      </c>
      <c r="D369" s="112" t="s">
        <v>102</v>
      </c>
      <c r="E369" s="112" t="s">
        <v>116</v>
      </c>
      <c r="F369" s="113">
        <v>5461112</v>
      </c>
      <c r="G369" s="114">
        <v>695000</v>
      </c>
      <c r="H369" s="112" t="s">
        <v>120</v>
      </c>
      <c r="I369" s="112" t="s">
        <v>117</v>
      </c>
      <c r="J369" s="115">
        <v>45453</v>
      </c>
    </row>
    <row r="370" spans="1:10" ht="14.4">
      <c r="A370" s="112" t="s">
        <v>99</v>
      </c>
      <c r="B370" s="112" t="s">
        <v>365</v>
      </c>
      <c r="C370" s="112" t="s">
        <v>27</v>
      </c>
      <c r="D370" s="112" t="s">
        <v>155</v>
      </c>
      <c r="E370" s="112" t="s">
        <v>116</v>
      </c>
      <c r="F370" s="113">
        <v>5460737</v>
      </c>
      <c r="G370" s="114">
        <v>530000</v>
      </c>
      <c r="H370" s="112" t="s">
        <v>120</v>
      </c>
      <c r="I370" s="112" t="s">
        <v>117</v>
      </c>
      <c r="J370" s="115">
        <v>45450</v>
      </c>
    </row>
    <row r="371" spans="1:10" ht="14.4">
      <c r="A371" s="112" t="s">
        <v>99</v>
      </c>
      <c r="B371" s="112" t="s">
        <v>365</v>
      </c>
      <c r="C371" s="112" t="s">
        <v>160</v>
      </c>
      <c r="D371" s="112" t="s">
        <v>123</v>
      </c>
      <c r="E371" s="112" t="s">
        <v>116</v>
      </c>
      <c r="F371" s="113">
        <v>5460745</v>
      </c>
      <c r="G371" s="114">
        <v>1249000</v>
      </c>
      <c r="H371" s="112" t="s">
        <v>120</v>
      </c>
      <c r="I371" s="112" t="s">
        <v>117</v>
      </c>
      <c r="J371" s="115">
        <v>45450</v>
      </c>
    </row>
    <row r="372" spans="1:10" ht="14.4">
      <c r="A372" s="112" t="s">
        <v>99</v>
      </c>
      <c r="B372" s="112" t="s">
        <v>365</v>
      </c>
      <c r="C372" s="112" t="s">
        <v>160</v>
      </c>
      <c r="D372" s="112" t="s">
        <v>70</v>
      </c>
      <c r="E372" s="112" t="s">
        <v>131</v>
      </c>
      <c r="F372" s="113">
        <v>5461003</v>
      </c>
      <c r="G372" s="114">
        <v>175000</v>
      </c>
      <c r="H372" s="112" t="s">
        <v>120</v>
      </c>
      <c r="I372" s="112" t="s">
        <v>117</v>
      </c>
      <c r="J372" s="115">
        <v>45453</v>
      </c>
    </row>
    <row r="373" spans="1:10" ht="14.4">
      <c r="A373" s="112" t="s">
        <v>99</v>
      </c>
      <c r="B373" s="112" t="s">
        <v>365</v>
      </c>
      <c r="C373" s="112" t="s">
        <v>160</v>
      </c>
      <c r="D373" s="112" t="s">
        <v>106</v>
      </c>
      <c r="E373" s="112" t="s">
        <v>116</v>
      </c>
      <c r="F373" s="113">
        <v>5461230</v>
      </c>
      <c r="G373" s="114">
        <v>610000</v>
      </c>
      <c r="H373" s="112" t="s">
        <v>120</v>
      </c>
      <c r="I373" s="112" t="s">
        <v>117</v>
      </c>
      <c r="J373" s="115">
        <v>45454</v>
      </c>
    </row>
    <row r="374" spans="1:10" ht="14.4">
      <c r="A374" s="112" t="s">
        <v>99</v>
      </c>
      <c r="B374" s="112" t="s">
        <v>365</v>
      </c>
      <c r="C374" s="112" t="s">
        <v>101</v>
      </c>
      <c r="D374" s="112" t="s">
        <v>151</v>
      </c>
      <c r="E374" s="112" t="s">
        <v>116</v>
      </c>
      <c r="F374" s="113">
        <v>5461851</v>
      </c>
      <c r="G374" s="114">
        <v>680000</v>
      </c>
      <c r="H374" s="112" t="s">
        <v>120</v>
      </c>
      <c r="I374" s="112" t="s">
        <v>117</v>
      </c>
      <c r="J374" s="115">
        <v>45456</v>
      </c>
    </row>
    <row r="375" spans="1:10" ht="14.4">
      <c r="A375" s="112" t="s">
        <v>99</v>
      </c>
      <c r="B375" s="112" t="s">
        <v>365</v>
      </c>
      <c r="C375" s="112" t="s">
        <v>95</v>
      </c>
      <c r="D375" s="112" t="s">
        <v>104</v>
      </c>
      <c r="E375" s="112" t="s">
        <v>121</v>
      </c>
      <c r="F375" s="113">
        <v>5461250</v>
      </c>
      <c r="G375" s="114">
        <v>160000</v>
      </c>
      <c r="H375" s="112" t="s">
        <v>120</v>
      </c>
      <c r="I375" s="112" t="s">
        <v>117</v>
      </c>
      <c r="J375" s="115">
        <v>45454</v>
      </c>
    </row>
    <row r="376" spans="1:10" ht="14.4">
      <c r="A376" s="112" t="s">
        <v>99</v>
      </c>
      <c r="B376" s="112" t="s">
        <v>365</v>
      </c>
      <c r="C376" s="112" t="s">
        <v>27</v>
      </c>
      <c r="D376" s="112" t="s">
        <v>102</v>
      </c>
      <c r="E376" s="112" t="s">
        <v>116</v>
      </c>
      <c r="F376" s="113">
        <v>5461677</v>
      </c>
      <c r="G376" s="114">
        <v>434900</v>
      </c>
      <c r="H376" s="112" t="s">
        <v>120</v>
      </c>
      <c r="I376" s="112" t="s">
        <v>117</v>
      </c>
      <c r="J376" s="115">
        <v>45455</v>
      </c>
    </row>
    <row r="377" spans="1:10" ht="14.4">
      <c r="A377" s="112" t="s">
        <v>99</v>
      </c>
      <c r="B377" s="112" t="s">
        <v>365</v>
      </c>
      <c r="C377" s="112" t="s">
        <v>27</v>
      </c>
      <c r="D377" s="112" t="s">
        <v>50</v>
      </c>
      <c r="E377" s="112" t="s">
        <v>116</v>
      </c>
      <c r="F377" s="113">
        <v>5461438</v>
      </c>
      <c r="G377" s="114">
        <v>370000</v>
      </c>
      <c r="H377" s="112" t="s">
        <v>120</v>
      </c>
      <c r="I377" s="112" t="s">
        <v>117</v>
      </c>
      <c r="J377" s="115">
        <v>45454</v>
      </c>
    </row>
    <row r="378" spans="1:10" ht="14.4">
      <c r="A378" s="112" t="s">
        <v>99</v>
      </c>
      <c r="B378" s="112" t="s">
        <v>365</v>
      </c>
      <c r="C378" s="112" t="s">
        <v>27</v>
      </c>
      <c r="D378" s="112" t="s">
        <v>103</v>
      </c>
      <c r="E378" s="112" t="s">
        <v>116</v>
      </c>
      <c r="F378" s="113">
        <v>5461435</v>
      </c>
      <c r="G378" s="114">
        <v>503352</v>
      </c>
      <c r="H378" s="112" t="s">
        <v>117</v>
      </c>
      <c r="I378" s="112" t="s">
        <v>117</v>
      </c>
      <c r="J378" s="115">
        <v>45454</v>
      </c>
    </row>
    <row r="379" spans="1:10" ht="14.4">
      <c r="A379" s="112" t="s">
        <v>99</v>
      </c>
      <c r="B379" s="112" t="s">
        <v>365</v>
      </c>
      <c r="C379" s="112" t="s">
        <v>160</v>
      </c>
      <c r="D379" s="112" t="s">
        <v>70</v>
      </c>
      <c r="E379" s="112" t="s">
        <v>121</v>
      </c>
      <c r="F379" s="113">
        <v>5461893</v>
      </c>
      <c r="G379" s="114">
        <v>290000</v>
      </c>
      <c r="H379" s="112" t="s">
        <v>120</v>
      </c>
      <c r="I379" s="112" t="s">
        <v>117</v>
      </c>
      <c r="J379" s="115">
        <v>45456</v>
      </c>
    </row>
    <row r="380" spans="1:10" ht="14.4">
      <c r="A380" s="112" t="s">
        <v>99</v>
      </c>
      <c r="B380" s="112" t="s">
        <v>365</v>
      </c>
      <c r="C380" s="112" t="s">
        <v>27</v>
      </c>
      <c r="D380" s="112" t="s">
        <v>156</v>
      </c>
      <c r="E380" s="112" t="s">
        <v>133</v>
      </c>
      <c r="F380" s="113">
        <v>5461762</v>
      </c>
      <c r="G380" s="114">
        <v>336900</v>
      </c>
      <c r="H380" s="112" t="s">
        <v>120</v>
      </c>
      <c r="I380" s="112" t="s">
        <v>117</v>
      </c>
      <c r="J380" s="115">
        <v>45455</v>
      </c>
    </row>
    <row r="381" spans="1:10" ht="14.4">
      <c r="A381" s="112" t="s">
        <v>99</v>
      </c>
      <c r="B381" s="112" t="s">
        <v>365</v>
      </c>
      <c r="C381" s="112" t="s">
        <v>95</v>
      </c>
      <c r="D381" s="112" t="s">
        <v>158</v>
      </c>
      <c r="E381" s="112" t="s">
        <v>116</v>
      </c>
      <c r="F381" s="113">
        <v>5461900</v>
      </c>
      <c r="G381" s="114">
        <v>640000</v>
      </c>
      <c r="H381" s="112" t="s">
        <v>120</v>
      </c>
      <c r="I381" s="112" t="s">
        <v>117</v>
      </c>
      <c r="J381" s="115">
        <v>45456</v>
      </c>
    </row>
    <row r="382" spans="1:10" ht="14.4">
      <c r="A382" s="112" t="s">
        <v>99</v>
      </c>
      <c r="B382" s="112" t="s">
        <v>365</v>
      </c>
      <c r="C382" s="112" t="s">
        <v>160</v>
      </c>
      <c r="D382" s="112" t="s">
        <v>162</v>
      </c>
      <c r="E382" s="112" t="s">
        <v>131</v>
      </c>
      <c r="F382" s="113">
        <v>5460655</v>
      </c>
      <c r="G382" s="114">
        <v>930000</v>
      </c>
      <c r="H382" s="112" t="s">
        <v>120</v>
      </c>
      <c r="I382" s="112" t="s">
        <v>117</v>
      </c>
      <c r="J382" s="115">
        <v>45450</v>
      </c>
    </row>
    <row r="383" spans="1:10" ht="14.4">
      <c r="A383" s="112" t="s">
        <v>99</v>
      </c>
      <c r="B383" s="112" t="s">
        <v>365</v>
      </c>
      <c r="C383" s="112" t="s">
        <v>27</v>
      </c>
      <c r="D383" s="112" t="s">
        <v>50</v>
      </c>
      <c r="E383" s="112" t="s">
        <v>116</v>
      </c>
      <c r="F383" s="113">
        <v>5461733</v>
      </c>
      <c r="G383" s="114">
        <v>422000</v>
      </c>
      <c r="H383" s="112" t="s">
        <v>120</v>
      </c>
      <c r="I383" s="112" t="s">
        <v>117</v>
      </c>
      <c r="J383" s="115">
        <v>45455</v>
      </c>
    </row>
    <row r="384" spans="1:10" ht="14.4">
      <c r="A384" s="112" t="s">
        <v>99</v>
      </c>
      <c r="B384" s="112" t="s">
        <v>365</v>
      </c>
      <c r="C384" s="112" t="s">
        <v>27</v>
      </c>
      <c r="D384" s="112" t="s">
        <v>102</v>
      </c>
      <c r="E384" s="112" t="s">
        <v>116</v>
      </c>
      <c r="F384" s="113">
        <v>5461715</v>
      </c>
      <c r="G384" s="114">
        <v>999900</v>
      </c>
      <c r="H384" s="112" t="s">
        <v>120</v>
      </c>
      <c r="I384" s="112" t="s">
        <v>117</v>
      </c>
      <c r="J384" s="115">
        <v>45455</v>
      </c>
    </row>
    <row r="385" spans="1:10" ht="14.4">
      <c r="A385" s="112" t="s">
        <v>99</v>
      </c>
      <c r="B385" s="112" t="s">
        <v>365</v>
      </c>
      <c r="C385" s="112" t="s">
        <v>95</v>
      </c>
      <c r="D385" s="112" t="s">
        <v>105</v>
      </c>
      <c r="E385" s="112" t="s">
        <v>116</v>
      </c>
      <c r="F385" s="113">
        <v>5461416</v>
      </c>
      <c r="G385" s="114">
        <v>305000</v>
      </c>
      <c r="H385" s="112" t="s">
        <v>120</v>
      </c>
      <c r="I385" s="112" t="s">
        <v>117</v>
      </c>
      <c r="J385" s="115">
        <v>45454</v>
      </c>
    </row>
    <row r="386" spans="1:10" ht="14.4">
      <c r="A386" s="112" t="s">
        <v>99</v>
      </c>
      <c r="B386" s="112" t="s">
        <v>365</v>
      </c>
      <c r="C386" s="112" t="s">
        <v>27</v>
      </c>
      <c r="D386" s="112" t="s">
        <v>102</v>
      </c>
      <c r="E386" s="112" t="s">
        <v>131</v>
      </c>
      <c r="F386" s="113">
        <v>5461705</v>
      </c>
      <c r="G386" s="114">
        <v>170000</v>
      </c>
      <c r="H386" s="112" t="s">
        <v>120</v>
      </c>
      <c r="I386" s="112" t="s">
        <v>117</v>
      </c>
      <c r="J386" s="115">
        <v>45455</v>
      </c>
    </row>
    <row r="387" spans="1:10" ht="14.4">
      <c r="A387" s="112" t="s">
        <v>99</v>
      </c>
      <c r="B387" s="112" t="s">
        <v>365</v>
      </c>
      <c r="C387" s="112" t="s">
        <v>27</v>
      </c>
      <c r="D387" s="112" t="s">
        <v>156</v>
      </c>
      <c r="E387" s="112" t="s">
        <v>116</v>
      </c>
      <c r="F387" s="113">
        <v>5461413</v>
      </c>
      <c r="G387" s="114">
        <v>544000</v>
      </c>
      <c r="H387" s="112" t="s">
        <v>120</v>
      </c>
      <c r="I387" s="112" t="s">
        <v>117</v>
      </c>
      <c r="J387" s="115">
        <v>45454</v>
      </c>
    </row>
    <row r="388" spans="1:10" ht="14.4">
      <c r="A388" s="112" t="s">
        <v>99</v>
      </c>
      <c r="B388" s="112" t="s">
        <v>365</v>
      </c>
      <c r="C388" s="112" t="s">
        <v>95</v>
      </c>
      <c r="D388" s="112" t="s">
        <v>105</v>
      </c>
      <c r="E388" s="112" t="s">
        <v>116</v>
      </c>
      <c r="F388" s="113">
        <v>5461406</v>
      </c>
      <c r="G388" s="114">
        <v>340000</v>
      </c>
      <c r="H388" s="112" t="s">
        <v>120</v>
      </c>
      <c r="I388" s="112" t="s">
        <v>117</v>
      </c>
      <c r="J388" s="115">
        <v>45454</v>
      </c>
    </row>
    <row r="389" spans="1:10" ht="14.4">
      <c r="A389" s="112" t="s">
        <v>99</v>
      </c>
      <c r="B389" s="112" t="s">
        <v>365</v>
      </c>
      <c r="C389" s="112" t="s">
        <v>160</v>
      </c>
      <c r="D389" s="112" t="s">
        <v>106</v>
      </c>
      <c r="E389" s="112" t="s">
        <v>116</v>
      </c>
      <c r="F389" s="113">
        <v>5461331</v>
      </c>
      <c r="G389" s="114">
        <v>630000</v>
      </c>
      <c r="H389" s="112" t="s">
        <v>120</v>
      </c>
      <c r="I389" s="112" t="s">
        <v>117</v>
      </c>
      <c r="J389" s="115">
        <v>45454</v>
      </c>
    </row>
    <row r="390" spans="1:10" ht="14.4">
      <c r="A390" s="112" t="s">
        <v>99</v>
      </c>
      <c r="B390" s="112" t="s">
        <v>365</v>
      </c>
      <c r="C390" s="112" t="s">
        <v>27</v>
      </c>
      <c r="D390" s="112" t="s">
        <v>102</v>
      </c>
      <c r="E390" s="112" t="s">
        <v>116</v>
      </c>
      <c r="F390" s="113">
        <v>5460734</v>
      </c>
      <c r="G390" s="114">
        <v>665000</v>
      </c>
      <c r="H390" s="112" t="s">
        <v>120</v>
      </c>
      <c r="I390" s="112" t="s">
        <v>117</v>
      </c>
      <c r="J390" s="115">
        <v>45450</v>
      </c>
    </row>
    <row r="391" spans="1:10" ht="14.4">
      <c r="A391" s="112" t="s">
        <v>99</v>
      </c>
      <c r="B391" s="112" t="s">
        <v>365</v>
      </c>
      <c r="C391" s="112" t="s">
        <v>160</v>
      </c>
      <c r="D391" s="112" t="s">
        <v>106</v>
      </c>
      <c r="E391" s="112" t="s">
        <v>142</v>
      </c>
      <c r="F391" s="113">
        <v>5462005</v>
      </c>
      <c r="G391" s="114">
        <v>5355048</v>
      </c>
      <c r="H391" s="112" t="s">
        <v>120</v>
      </c>
      <c r="I391" s="112" t="s">
        <v>117</v>
      </c>
      <c r="J391" s="115">
        <v>45456</v>
      </c>
    </row>
    <row r="392" spans="1:10" ht="14.4">
      <c r="A392" s="112" t="s">
        <v>99</v>
      </c>
      <c r="B392" s="112" t="s">
        <v>365</v>
      </c>
      <c r="C392" s="112" t="s">
        <v>160</v>
      </c>
      <c r="D392" s="112" t="s">
        <v>70</v>
      </c>
      <c r="E392" s="112" t="s">
        <v>116</v>
      </c>
      <c r="F392" s="113">
        <v>5461146</v>
      </c>
      <c r="G392" s="114">
        <v>580000</v>
      </c>
      <c r="H392" s="112" t="s">
        <v>120</v>
      </c>
      <c r="I392" s="112" t="s">
        <v>117</v>
      </c>
      <c r="J392" s="115">
        <v>45453</v>
      </c>
    </row>
    <row r="393" spans="1:10" ht="14.4">
      <c r="A393" s="112" t="s">
        <v>99</v>
      </c>
      <c r="B393" s="112" t="s">
        <v>365</v>
      </c>
      <c r="C393" s="112" t="s">
        <v>160</v>
      </c>
      <c r="D393" s="112" t="s">
        <v>123</v>
      </c>
      <c r="E393" s="112" t="s">
        <v>133</v>
      </c>
      <c r="F393" s="113">
        <v>5461987</v>
      </c>
      <c r="G393" s="114">
        <v>125000</v>
      </c>
      <c r="H393" s="112" t="s">
        <v>120</v>
      </c>
      <c r="I393" s="112" t="s">
        <v>117</v>
      </c>
      <c r="J393" s="115">
        <v>45456</v>
      </c>
    </row>
    <row r="394" spans="1:10" ht="14.4">
      <c r="A394" s="112" t="s">
        <v>99</v>
      </c>
      <c r="B394" s="112" t="s">
        <v>365</v>
      </c>
      <c r="C394" s="112" t="s">
        <v>160</v>
      </c>
      <c r="D394" s="112" t="s">
        <v>162</v>
      </c>
      <c r="E394" s="112" t="s">
        <v>116</v>
      </c>
      <c r="F394" s="113">
        <v>5461044</v>
      </c>
      <c r="G394" s="114">
        <v>690000</v>
      </c>
      <c r="H394" s="112" t="s">
        <v>120</v>
      </c>
      <c r="I394" s="112" t="s">
        <v>117</v>
      </c>
      <c r="J394" s="115">
        <v>45453</v>
      </c>
    </row>
    <row r="395" spans="1:10" ht="14.4">
      <c r="A395" s="112" t="s">
        <v>99</v>
      </c>
      <c r="B395" s="112" t="s">
        <v>365</v>
      </c>
      <c r="C395" s="112" t="s">
        <v>149</v>
      </c>
      <c r="D395" s="112" t="s">
        <v>150</v>
      </c>
      <c r="E395" s="112" t="s">
        <v>131</v>
      </c>
      <c r="F395" s="113">
        <v>5461971</v>
      </c>
      <c r="G395" s="114">
        <v>5200</v>
      </c>
      <c r="H395" s="112" t="s">
        <v>120</v>
      </c>
      <c r="I395" s="112" t="s">
        <v>117</v>
      </c>
      <c r="J395" s="115">
        <v>45456</v>
      </c>
    </row>
    <row r="396" spans="1:10" ht="14.4">
      <c r="A396" s="112" t="s">
        <v>99</v>
      </c>
      <c r="B396" s="112" t="s">
        <v>365</v>
      </c>
      <c r="C396" s="112" t="s">
        <v>27</v>
      </c>
      <c r="D396" s="112" t="s">
        <v>70</v>
      </c>
      <c r="E396" s="112" t="s">
        <v>121</v>
      </c>
      <c r="F396" s="113">
        <v>5461158</v>
      </c>
      <c r="G396" s="114">
        <v>350000</v>
      </c>
      <c r="H396" s="112" t="s">
        <v>120</v>
      </c>
      <c r="I396" s="112" t="s">
        <v>117</v>
      </c>
      <c r="J396" s="115">
        <v>45453</v>
      </c>
    </row>
    <row r="397" spans="1:10" ht="14.4">
      <c r="A397" s="112" t="s">
        <v>99</v>
      </c>
      <c r="B397" s="112" t="s">
        <v>365</v>
      </c>
      <c r="C397" s="112" t="s">
        <v>160</v>
      </c>
      <c r="D397" s="112" t="s">
        <v>123</v>
      </c>
      <c r="E397" s="112" t="s">
        <v>133</v>
      </c>
      <c r="F397" s="113">
        <v>5460939</v>
      </c>
      <c r="G397" s="114">
        <v>325000</v>
      </c>
      <c r="H397" s="112" t="s">
        <v>120</v>
      </c>
      <c r="I397" s="112" t="s">
        <v>117</v>
      </c>
      <c r="J397" s="115">
        <v>45450</v>
      </c>
    </row>
    <row r="398" spans="1:10" ht="14.4">
      <c r="A398" s="112" t="s">
        <v>99</v>
      </c>
      <c r="B398" s="112" t="s">
        <v>365</v>
      </c>
      <c r="C398" s="112" t="s">
        <v>160</v>
      </c>
      <c r="D398" s="112" t="s">
        <v>123</v>
      </c>
      <c r="E398" s="112" t="s">
        <v>116</v>
      </c>
      <c r="F398" s="113">
        <v>5461936</v>
      </c>
      <c r="G398" s="114">
        <v>412450</v>
      </c>
      <c r="H398" s="112" t="s">
        <v>120</v>
      </c>
      <c r="I398" s="112" t="s">
        <v>117</v>
      </c>
      <c r="J398" s="115">
        <v>45456</v>
      </c>
    </row>
    <row r="399" spans="1:10" ht="14.4">
      <c r="A399" s="112" t="s">
        <v>99</v>
      </c>
      <c r="B399" s="112" t="s">
        <v>365</v>
      </c>
      <c r="C399" s="112" t="s">
        <v>27</v>
      </c>
      <c r="D399" s="112" t="s">
        <v>50</v>
      </c>
      <c r="E399" s="112" t="s">
        <v>116</v>
      </c>
      <c r="F399" s="113">
        <v>5462012</v>
      </c>
      <c r="G399" s="114">
        <v>970000</v>
      </c>
      <c r="H399" s="112" t="s">
        <v>120</v>
      </c>
      <c r="I399" s="112" t="s">
        <v>117</v>
      </c>
      <c r="J399" s="115">
        <v>45456</v>
      </c>
    </row>
    <row r="400" spans="1:10" ht="14.4">
      <c r="A400" s="112" t="s">
        <v>99</v>
      </c>
      <c r="B400" s="112" t="s">
        <v>365</v>
      </c>
      <c r="C400" s="112" t="s">
        <v>27</v>
      </c>
      <c r="D400" s="112" t="s">
        <v>155</v>
      </c>
      <c r="E400" s="112" t="s">
        <v>131</v>
      </c>
      <c r="F400" s="113">
        <v>5461800</v>
      </c>
      <c r="G400" s="114">
        <v>115000</v>
      </c>
      <c r="H400" s="112" t="s">
        <v>120</v>
      </c>
      <c r="I400" s="112" t="s">
        <v>117</v>
      </c>
      <c r="J400" s="115">
        <v>45456</v>
      </c>
    </row>
    <row r="401" spans="1:10" ht="14.4">
      <c r="A401" s="112" t="s">
        <v>99</v>
      </c>
      <c r="B401" s="112" t="s">
        <v>365</v>
      </c>
      <c r="C401" s="112" t="s">
        <v>160</v>
      </c>
      <c r="D401" s="112" t="s">
        <v>123</v>
      </c>
      <c r="E401" s="112" t="s">
        <v>116</v>
      </c>
      <c r="F401" s="113">
        <v>5461524</v>
      </c>
      <c r="G401" s="114">
        <v>920000</v>
      </c>
      <c r="H401" s="112" t="s">
        <v>120</v>
      </c>
      <c r="I401" s="112" t="s">
        <v>117</v>
      </c>
      <c r="J401" s="115">
        <v>45455</v>
      </c>
    </row>
    <row r="402" spans="1:10" ht="14.4">
      <c r="A402" s="112" t="s">
        <v>99</v>
      </c>
      <c r="B402" s="112" t="s">
        <v>365</v>
      </c>
      <c r="C402" s="112" t="s">
        <v>160</v>
      </c>
      <c r="D402" s="112" t="s">
        <v>106</v>
      </c>
      <c r="E402" s="112" t="s">
        <v>116</v>
      </c>
      <c r="F402" s="113">
        <v>5461913</v>
      </c>
      <c r="G402" s="114">
        <v>580000</v>
      </c>
      <c r="H402" s="112" t="s">
        <v>120</v>
      </c>
      <c r="I402" s="112" t="s">
        <v>117</v>
      </c>
      <c r="J402" s="115">
        <v>45456</v>
      </c>
    </row>
    <row r="403" spans="1:10" ht="14.4">
      <c r="A403" s="112" t="s">
        <v>99</v>
      </c>
      <c r="B403" s="112" t="s">
        <v>365</v>
      </c>
      <c r="C403" s="112" t="s">
        <v>160</v>
      </c>
      <c r="D403" s="112" t="s">
        <v>106</v>
      </c>
      <c r="E403" s="112" t="s">
        <v>116</v>
      </c>
      <c r="F403" s="113">
        <v>5461911</v>
      </c>
      <c r="G403" s="114">
        <v>449000</v>
      </c>
      <c r="H403" s="112" t="s">
        <v>120</v>
      </c>
      <c r="I403" s="112" t="s">
        <v>117</v>
      </c>
      <c r="J403" s="115">
        <v>45456</v>
      </c>
    </row>
    <row r="404" spans="1:10" ht="14.4">
      <c r="A404" s="112" t="s">
        <v>99</v>
      </c>
      <c r="B404" s="112" t="s">
        <v>365</v>
      </c>
      <c r="C404" s="112" t="s">
        <v>95</v>
      </c>
      <c r="D404" s="112" t="s">
        <v>104</v>
      </c>
      <c r="E404" s="112" t="s">
        <v>116</v>
      </c>
      <c r="F404" s="113">
        <v>5461079</v>
      </c>
      <c r="G404" s="114">
        <v>355000</v>
      </c>
      <c r="H404" s="112" t="s">
        <v>120</v>
      </c>
      <c r="I404" s="112" t="s">
        <v>117</v>
      </c>
      <c r="J404" s="115">
        <v>45453</v>
      </c>
    </row>
    <row r="405" spans="1:10" ht="14.4">
      <c r="A405" s="112" t="s">
        <v>99</v>
      </c>
      <c r="B405" s="112" t="s">
        <v>365</v>
      </c>
      <c r="C405" s="112" t="s">
        <v>160</v>
      </c>
      <c r="D405" s="112" t="s">
        <v>106</v>
      </c>
      <c r="E405" s="112" t="s">
        <v>116</v>
      </c>
      <c r="F405" s="113">
        <v>5461647</v>
      </c>
      <c r="G405" s="114">
        <v>650000</v>
      </c>
      <c r="H405" s="112" t="s">
        <v>117</v>
      </c>
      <c r="I405" s="112" t="s">
        <v>117</v>
      </c>
      <c r="J405" s="115">
        <v>45455</v>
      </c>
    </row>
    <row r="406" spans="1:10" ht="14.4">
      <c r="A406" s="112" t="s">
        <v>99</v>
      </c>
      <c r="B406" s="112" t="s">
        <v>365</v>
      </c>
      <c r="C406" s="112" t="s">
        <v>160</v>
      </c>
      <c r="D406" s="112" t="s">
        <v>162</v>
      </c>
      <c r="E406" s="112" t="s">
        <v>116</v>
      </c>
      <c r="F406" s="113">
        <v>5461903</v>
      </c>
      <c r="G406" s="114">
        <v>645000</v>
      </c>
      <c r="H406" s="112" t="s">
        <v>120</v>
      </c>
      <c r="I406" s="112" t="s">
        <v>117</v>
      </c>
      <c r="J406" s="115">
        <v>45456</v>
      </c>
    </row>
    <row r="407" spans="1:10" ht="14.4">
      <c r="A407" s="112" t="s">
        <v>99</v>
      </c>
      <c r="B407" s="112" t="s">
        <v>365</v>
      </c>
      <c r="C407" s="112" t="s">
        <v>160</v>
      </c>
      <c r="D407" s="112" t="s">
        <v>106</v>
      </c>
      <c r="E407" s="112" t="s">
        <v>116</v>
      </c>
      <c r="F407" s="113">
        <v>5461211</v>
      </c>
      <c r="G407" s="114">
        <v>1020000</v>
      </c>
      <c r="H407" s="112" t="s">
        <v>120</v>
      </c>
      <c r="I407" s="112" t="s">
        <v>117</v>
      </c>
      <c r="J407" s="115">
        <v>45454</v>
      </c>
    </row>
    <row r="408" spans="1:10" ht="14.4">
      <c r="A408" s="112" t="s">
        <v>99</v>
      </c>
      <c r="B408" s="112" t="s">
        <v>365</v>
      </c>
      <c r="C408" s="112" t="s">
        <v>95</v>
      </c>
      <c r="D408" s="112" t="s">
        <v>158</v>
      </c>
      <c r="E408" s="112" t="s">
        <v>133</v>
      </c>
      <c r="F408" s="113">
        <v>5465305</v>
      </c>
      <c r="G408" s="114">
        <v>395995</v>
      </c>
      <c r="H408" s="112" t="s">
        <v>120</v>
      </c>
      <c r="I408" s="112" t="s">
        <v>117</v>
      </c>
      <c r="J408" s="115">
        <v>45468</v>
      </c>
    </row>
    <row r="409" spans="1:10" ht="14.4">
      <c r="A409" s="112" t="s">
        <v>99</v>
      </c>
      <c r="B409" s="112" t="s">
        <v>365</v>
      </c>
      <c r="C409" s="112" t="s">
        <v>160</v>
      </c>
      <c r="D409" s="112" t="s">
        <v>70</v>
      </c>
      <c r="E409" s="112" t="s">
        <v>116</v>
      </c>
      <c r="F409" s="113">
        <v>5466221</v>
      </c>
      <c r="G409" s="114">
        <v>702500</v>
      </c>
      <c r="H409" s="112" t="s">
        <v>120</v>
      </c>
      <c r="I409" s="112" t="s">
        <v>117</v>
      </c>
      <c r="J409" s="115">
        <v>45470</v>
      </c>
    </row>
    <row r="410" spans="1:10" ht="14.4">
      <c r="A410" s="112" t="s">
        <v>99</v>
      </c>
      <c r="B410" s="112" t="s">
        <v>365</v>
      </c>
      <c r="C410" s="112" t="s">
        <v>160</v>
      </c>
      <c r="D410" s="112" t="s">
        <v>162</v>
      </c>
      <c r="E410" s="112" t="s">
        <v>116</v>
      </c>
      <c r="F410" s="113">
        <v>5460838</v>
      </c>
      <c r="G410" s="114">
        <v>685000</v>
      </c>
      <c r="H410" s="112" t="s">
        <v>120</v>
      </c>
      <c r="I410" s="112" t="s">
        <v>117</v>
      </c>
      <c r="J410" s="115">
        <v>45450</v>
      </c>
    </row>
    <row r="411" spans="1:10" ht="14.4">
      <c r="A411" s="112" t="s">
        <v>99</v>
      </c>
      <c r="B411" s="112" t="s">
        <v>365</v>
      </c>
      <c r="C411" s="112" t="s">
        <v>27</v>
      </c>
      <c r="D411" s="112" t="s">
        <v>153</v>
      </c>
      <c r="E411" s="112" t="s">
        <v>116</v>
      </c>
      <c r="F411" s="113">
        <v>5466136</v>
      </c>
      <c r="G411" s="114">
        <v>475000</v>
      </c>
      <c r="H411" s="112" t="s">
        <v>120</v>
      </c>
      <c r="I411" s="112" t="s">
        <v>117</v>
      </c>
      <c r="J411" s="115">
        <v>45470</v>
      </c>
    </row>
    <row r="412" spans="1:10" ht="14.4">
      <c r="A412" s="112" t="s">
        <v>99</v>
      </c>
      <c r="B412" s="112" t="s">
        <v>365</v>
      </c>
      <c r="C412" s="112" t="s">
        <v>27</v>
      </c>
      <c r="D412" s="112" t="s">
        <v>153</v>
      </c>
      <c r="E412" s="112" t="s">
        <v>136</v>
      </c>
      <c r="F412" s="113">
        <v>5465916</v>
      </c>
      <c r="G412" s="114">
        <v>225000</v>
      </c>
      <c r="H412" s="112" t="s">
        <v>120</v>
      </c>
      <c r="I412" s="112" t="s">
        <v>117</v>
      </c>
      <c r="J412" s="115">
        <v>45469</v>
      </c>
    </row>
    <row r="413" spans="1:10" ht="14.4">
      <c r="A413" s="112" t="s">
        <v>99</v>
      </c>
      <c r="B413" s="112" t="s">
        <v>365</v>
      </c>
      <c r="C413" s="112" t="s">
        <v>160</v>
      </c>
      <c r="D413" s="112" t="s">
        <v>123</v>
      </c>
      <c r="E413" s="112" t="s">
        <v>121</v>
      </c>
      <c r="F413" s="113">
        <v>5459942</v>
      </c>
      <c r="G413" s="114">
        <v>315000</v>
      </c>
      <c r="H413" s="112" t="s">
        <v>120</v>
      </c>
      <c r="I413" s="112" t="s">
        <v>117</v>
      </c>
      <c r="J413" s="115">
        <v>45447</v>
      </c>
    </row>
    <row r="414" spans="1:10" ht="14.4">
      <c r="A414" s="112" t="s">
        <v>99</v>
      </c>
      <c r="B414" s="112" t="s">
        <v>365</v>
      </c>
      <c r="C414" s="112" t="s">
        <v>95</v>
      </c>
      <c r="D414" s="112" t="s">
        <v>105</v>
      </c>
      <c r="E414" s="112" t="s">
        <v>116</v>
      </c>
      <c r="F414" s="113">
        <v>5465873</v>
      </c>
      <c r="G414" s="114">
        <v>700000</v>
      </c>
      <c r="H414" s="112" t="s">
        <v>120</v>
      </c>
      <c r="I414" s="112" t="s">
        <v>117</v>
      </c>
      <c r="J414" s="115">
        <v>45469</v>
      </c>
    </row>
    <row r="415" spans="1:10" ht="14.4">
      <c r="A415" s="112" t="s">
        <v>99</v>
      </c>
      <c r="B415" s="112" t="s">
        <v>365</v>
      </c>
      <c r="C415" s="112" t="s">
        <v>95</v>
      </c>
      <c r="D415" s="112" t="s">
        <v>105</v>
      </c>
      <c r="E415" s="112" t="s">
        <v>121</v>
      </c>
      <c r="F415" s="113">
        <v>5465869</v>
      </c>
      <c r="G415" s="114">
        <v>380000</v>
      </c>
      <c r="H415" s="112" t="s">
        <v>120</v>
      </c>
      <c r="I415" s="112" t="s">
        <v>117</v>
      </c>
      <c r="J415" s="115">
        <v>45469</v>
      </c>
    </row>
    <row r="416" spans="1:10" ht="14.4">
      <c r="A416" s="112" t="s">
        <v>99</v>
      </c>
      <c r="B416" s="112" t="s">
        <v>365</v>
      </c>
      <c r="C416" s="112" t="s">
        <v>160</v>
      </c>
      <c r="D416" s="112" t="s">
        <v>123</v>
      </c>
      <c r="E416" s="112" t="s">
        <v>116</v>
      </c>
      <c r="F416" s="113">
        <v>5459954</v>
      </c>
      <c r="G416" s="114">
        <v>215000</v>
      </c>
      <c r="H416" s="112" t="s">
        <v>120</v>
      </c>
      <c r="I416" s="112" t="s">
        <v>117</v>
      </c>
      <c r="J416" s="115">
        <v>45447</v>
      </c>
    </row>
    <row r="417" spans="1:10" ht="14.4">
      <c r="A417" s="112" t="s">
        <v>99</v>
      </c>
      <c r="B417" s="112" t="s">
        <v>365</v>
      </c>
      <c r="C417" s="112" t="s">
        <v>27</v>
      </c>
      <c r="D417" s="112" t="s">
        <v>102</v>
      </c>
      <c r="E417" s="112" t="s">
        <v>121</v>
      </c>
      <c r="F417" s="113">
        <v>5459957</v>
      </c>
      <c r="G417" s="114">
        <v>295000</v>
      </c>
      <c r="H417" s="112" t="s">
        <v>120</v>
      </c>
      <c r="I417" s="112" t="s">
        <v>117</v>
      </c>
      <c r="J417" s="115">
        <v>45447</v>
      </c>
    </row>
    <row r="418" spans="1:10" ht="14.4">
      <c r="A418" s="112" t="s">
        <v>99</v>
      </c>
      <c r="B418" s="112" t="s">
        <v>365</v>
      </c>
      <c r="C418" s="112" t="s">
        <v>160</v>
      </c>
      <c r="D418" s="112" t="s">
        <v>162</v>
      </c>
      <c r="E418" s="112" t="s">
        <v>116</v>
      </c>
      <c r="F418" s="113">
        <v>5465695</v>
      </c>
      <c r="G418" s="114">
        <v>485000</v>
      </c>
      <c r="H418" s="112" t="s">
        <v>120</v>
      </c>
      <c r="I418" s="112" t="s">
        <v>117</v>
      </c>
      <c r="J418" s="115">
        <v>45469</v>
      </c>
    </row>
    <row r="419" spans="1:10" ht="14.4">
      <c r="A419" s="112" t="s">
        <v>99</v>
      </c>
      <c r="B419" s="112" t="s">
        <v>365</v>
      </c>
      <c r="C419" s="112" t="s">
        <v>27</v>
      </c>
      <c r="D419" s="112" t="s">
        <v>153</v>
      </c>
      <c r="E419" s="112" t="s">
        <v>116</v>
      </c>
      <c r="F419" s="113">
        <v>5465685</v>
      </c>
      <c r="G419" s="114">
        <v>418295</v>
      </c>
      <c r="H419" s="112" t="s">
        <v>117</v>
      </c>
      <c r="I419" s="112" t="s">
        <v>117</v>
      </c>
      <c r="J419" s="115">
        <v>45469</v>
      </c>
    </row>
    <row r="420" spans="1:10" ht="14.4">
      <c r="A420" s="112" t="s">
        <v>99</v>
      </c>
      <c r="B420" s="112" t="s">
        <v>365</v>
      </c>
      <c r="C420" s="112" t="s">
        <v>27</v>
      </c>
      <c r="D420" s="112" t="s">
        <v>103</v>
      </c>
      <c r="E420" s="112" t="s">
        <v>136</v>
      </c>
      <c r="F420" s="113">
        <v>5459960</v>
      </c>
      <c r="G420" s="114">
        <v>1100000</v>
      </c>
      <c r="H420" s="112" t="s">
        <v>120</v>
      </c>
      <c r="I420" s="112" t="s">
        <v>117</v>
      </c>
      <c r="J420" s="115">
        <v>45447</v>
      </c>
    </row>
    <row r="421" spans="1:10" ht="14.4">
      <c r="A421" s="112" t="s">
        <v>99</v>
      </c>
      <c r="B421" s="112" t="s">
        <v>365</v>
      </c>
      <c r="C421" s="112" t="s">
        <v>27</v>
      </c>
      <c r="D421" s="112" t="s">
        <v>50</v>
      </c>
      <c r="E421" s="112" t="s">
        <v>133</v>
      </c>
      <c r="F421" s="113">
        <v>5465615</v>
      </c>
      <c r="G421" s="114">
        <v>155000</v>
      </c>
      <c r="H421" s="112" t="s">
        <v>120</v>
      </c>
      <c r="I421" s="112" t="s">
        <v>117</v>
      </c>
      <c r="J421" s="115">
        <v>45468</v>
      </c>
    </row>
    <row r="422" spans="1:10" ht="14.4">
      <c r="A422" s="112" t="s">
        <v>99</v>
      </c>
      <c r="B422" s="112" t="s">
        <v>365</v>
      </c>
      <c r="C422" s="112" t="s">
        <v>27</v>
      </c>
      <c r="D422" s="112" t="s">
        <v>103</v>
      </c>
      <c r="E422" s="112" t="s">
        <v>116</v>
      </c>
      <c r="F422" s="113">
        <v>5460849</v>
      </c>
      <c r="G422" s="114">
        <v>610000</v>
      </c>
      <c r="H422" s="112" t="s">
        <v>120</v>
      </c>
      <c r="I422" s="112" t="s">
        <v>117</v>
      </c>
      <c r="J422" s="115">
        <v>45450</v>
      </c>
    </row>
    <row r="423" spans="1:10" ht="14.4">
      <c r="A423" s="112" t="s">
        <v>99</v>
      </c>
      <c r="B423" s="112" t="s">
        <v>365</v>
      </c>
      <c r="C423" s="112" t="s">
        <v>27</v>
      </c>
      <c r="D423" s="112" t="s">
        <v>153</v>
      </c>
      <c r="E423" s="112" t="s">
        <v>116</v>
      </c>
      <c r="F423" s="113">
        <v>5460087</v>
      </c>
      <c r="G423" s="114">
        <v>439605</v>
      </c>
      <c r="H423" s="112" t="s">
        <v>117</v>
      </c>
      <c r="I423" s="112" t="s">
        <v>117</v>
      </c>
      <c r="J423" s="115">
        <v>45448</v>
      </c>
    </row>
    <row r="424" spans="1:10" ht="14.4">
      <c r="A424" s="112" t="s">
        <v>99</v>
      </c>
      <c r="B424" s="112" t="s">
        <v>365</v>
      </c>
      <c r="C424" s="112" t="s">
        <v>160</v>
      </c>
      <c r="D424" s="112" t="s">
        <v>106</v>
      </c>
      <c r="E424" s="112" t="s">
        <v>116</v>
      </c>
      <c r="F424" s="113">
        <v>5460224</v>
      </c>
      <c r="G424" s="114">
        <v>375000</v>
      </c>
      <c r="H424" s="112" t="s">
        <v>120</v>
      </c>
      <c r="I424" s="112" t="s">
        <v>117</v>
      </c>
      <c r="J424" s="115">
        <v>45448</v>
      </c>
    </row>
    <row r="425" spans="1:10" ht="14.4">
      <c r="A425" s="112" t="s">
        <v>99</v>
      </c>
      <c r="B425" s="112" t="s">
        <v>365</v>
      </c>
      <c r="C425" s="112" t="s">
        <v>73</v>
      </c>
      <c r="D425" s="112" t="s">
        <v>70</v>
      </c>
      <c r="E425" s="112" t="s">
        <v>116</v>
      </c>
      <c r="F425" s="113">
        <v>5464240</v>
      </c>
      <c r="G425" s="114">
        <v>285500</v>
      </c>
      <c r="H425" s="112" t="s">
        <v>120</v>
      </c>
      <c r="I425" s="112" t="s">
        <v>117</v>
      </c>
      <c r="J425" s="115">
        <v>45464</v>
      </c>
    </row>
    <row r="426" spans="1:10" ht="14.4">
      <c r="A426" s="112" t="s">
        <v>99</v>
      </c>
      <c r="B426" s="112" t="s">
        <v>365</v>
      </c>
      <c r="C426" s="112" t="s">
        <v>27</v>
      </c>
      <c r="D426" s="112" t="s">
        <v>156</v>
      </c>
      <c r="E426" s="112" t="s">
        <v>121</v>
      </c>
      <c r="F426" s="113">
        <v>5464244</v>
      </c>
      <c r="G426" s="114">
        <v>250000</v>
      </c>
      <c r="H426" s="112" t="s">
        <v>120</v>
      </c>
      <c r="I426" s="112" t="s">
        <v>117</v>
      </c>
      <c r="J426" s="115">
        <v>45464</v>
      </c>
    </row>
    <row r="427" spans="1:10" ht="14.4">
      <c r="A427" s="112" t="s">
        <v>99</v>
      </c>
      <c r="B427" s="112" t="s">
        <v>365</v>
      </c>
      <c r="C427" s="112" t="s">
        <v>95</v>
      </c>
      <c r="D427" s="112" t="s">
        <v>158</v>
      </c>
      <c r="E427" s="112" t="s">
        <v>116</v>
      </c>
      <c r="F427" s="113">
        <v>5464254</v>
      </c>
      <c r="G427" s="114">
        <v>330000</v>
      </c>
      <c r="H427" s="112" t="s">
        <v>120</v>
      </c>
      <c r="I427" s="112" t="s">
        <v>117</v>
      </c>
      <c r="J427" s="115">
        <v>45464</v>
      </c>
    </row>
    <row r="428" spans="1:10" ht="14.4">
      <c r="A428" s="112" t="s">
        <v>99</v>
      </c>
      <c r="B428" s="112" t="s">
        <v>365</v>
      </c>
      <c r="C428" s="112" t="s">
        <v>27</v>
      </c>
      <c r="D428" s="112" t="s">
        <v>70</v>
      </c>
      <c r="E428" s="112" t="s">
        <v>131</v>
      </c>
      <c r="F428" s="113">
        <v>5464262</v>
      </c>
      <c r="G428" s="114">
        <v>250000</v>
      </c>
      <c r="H428" s="112" t="s">
        <v>120</v>
      </c>
      <c r="I428" s="112" t="s">
        <v>117</v>
      </c>
      <c r="J428" s="115">
        <v>45464</v>
      </c>
    </row>
    <row r="429" spans="1:10" ht="14.4">
      <c r="A429" s="112" t="s">
        <v>99</v>
      </c>
      <c r="B429" s="112" t="s">
        <v>365</v>
      </c>
      <c r="C429" s="112" t="s">
        <v>95</v>
      </c>
      <c r="D429" s="112" t="s">
        <v>105</v>
      </c>
      <c r="E429" s="112" t="s">
        <v>116</v>
      </c>
      <c r="F429" s="113">
        <v>5459986</v>
      </c>
      <c r="G429" s="114">
        <v>525000</v>
      </c>
      <c r="H429" s="112" t="s">
        <v>120</v>
      </c>
      <c r="I429" s="112" t="s">
        <v>117</v>
      </c>
      <c r="J429" s="115">
        <v>45447</v>
      </c>
    </row>
    <row r="430" spans="1:10" ht="14.4">
      <c r="A430" s="112" t="s">
        <v>99</v>
      </c>
      <c r="B430" s="112" t="s">
        <v>365</v>
      </c>
      <c r="C430" s="112" t="s">
        <v>95</v>
      </c>
      <c r="D430" s="112" t="s">
        <v>123</v>
      </c>
      <c r="E430" s="112" t="s">
        <v>116</v>
      </c>
      <c r="F430" s="113">
        <v>5464378</v>
      </c>
      <c r="G430" s="114">
        <v>435000</v>
      </c>
      <c r="H430" s="112" t="s">
        <v>120</v>
      </c>
      <c r="I430" s="112" t="s">
        <v>117</v>
      </c>
      <c r="J430" s="115">
        <v>45467</v>
      </c>
    </row>
    <row r="431" spans="1:10" ht="14.4">
      <c r="A431" s="112" t="s">
        <v>99</v>
      </c>
      <c r="B431" s="112" t="s">
        <v>365</v>
      </c>
      <c r="C431" s="112" t="s">
        <v>160</v>
      </c>
      <c r="D431" s="112" t="s">
        <v>106</v>
      </c>
      <c r="E431" s="112" t="s">
        <v>116</v>
      </c>
      <c r="F431" s="113">
        <v>5460014</v>
      </c>
      <c r="G431" s="114">
        <v>616000</v>
      </c>
      <c r="H431" s="112" t="s">
        <v>120</v>
      </c>
      <c r="I431" s="112" t="s">
        <v>117</v>
      </c>
      <c r="J431" s="115">
        <v>45447</v>
      </c>
    </row>
    <row r="432" spans="1:10" ht="14.4">
      <c r="A432" s="112" t="s">
        <v>99</v>
      </c>
      <c r="B432" s="112" t="s">
        <v>365</v>
      </c>
      <c r="C432" s="112" t="s">
        <v>160</v>
      </c>
      <c r="D432" s="112" t="s">
        <v>123</v>
      </c>
      <c r="E432" s="112" t="s">
        <v>116</v>
      </c>
      <c r="F432" s="113">
        <v>5464404</v>
      </c>
      <c r="G432" s="114">
        <v>650000</v>
      </c>
      <c r="H432" s="112" t="s">
        <v>120</v>
      </c>
      <c r="I432" s="112" t="s">
        <v>117</v>
      </c>
      <c r="J432" s="115">
        <v>45467</v>
      </c>
    </row>
    <row r="433" spans="1:10" ht="14.4">
      <c r="A433" s="112" t="s">
        <v>99</v>
      </c>
      <c r="B433" s="112" t="s">
        <v>365</v>
      </c>
      <c r="C433" s="112" t="s">
        <v>27</v>
      </c>
      <c r="D433" s="112" t="s">
        <v>102</v>
      </c>
      <c r="E433" s="112" t="s">
        <v>116</v>
      </c>
      <c r="F433" s="113">
        <v>5464433</v>
      </c>
      <c r="G433" s="114">
        <v>410000</v>
      </c>
      <c r="H433" s="112" t="s">
        <v>120</v>
      </c>
      <c r="I433" s="112" t="s">
        <v>117</v>
      </c>
      <c r="J433" s="115">
        <v>45467</v>
      </c>
    </row>
    <row r="434" spans="1:10" ht="14.4">
      <c r="A434" s="112" t="s">
        <v>99</v>
      </c>
      <c r="B434" s="112" t="s">
        <v>365</v>
      </c>
      <c r="C434" s="112" t="s">
        <v>160</v>
      </c>
      <c r="D434" s="112" t="s">
        <v>70</v>
      </c>
      <c r="E434" s="112" t="s">
        <v>121</v>
      </c>
      <c r="F434" s="113">
        <v>5464775</v>
      </c>
      <c r="G434" s="114">
        <v>422000</v>
      </c>
      <c r="H434" s="112" t="s">
        <v>120</v>
      </c>
      <c r="I434" s="112" t="s">
        <v>117</v>
      </c>
      <c r="J434" s="115">
        <v>45467</v>
      </c>
    </row>
    <row r="435" spans="1:10" ht="14.4">
      <c r="A435" s="112" t="s">
        <v>99</v>
      </c>
      <c r="B435" s="112" t="s">
        <v>365</v>
      </c>
      <c r="C435" s="112" t="s">
        <v>160</v>
      </c>
      <c r="D435" s="112" t="s">
        <v>162</v>
      </c>
      <c r="E435" s="112" t="s">
        <v>116</v>
      </c>
      <c r="F435" s="113">
        <v>5464842</v>
      </c>
      <c r="G435" s="114">
        <v>380000</v>
      </c>
      <c r="H435" s="112" t="s">
        <v>120</v>
      </c>
      <c r="I435" s="112" t="s">
        <v>117</v>
      </c>
      <c r="J435" s="115">
        <v>45467</v>
      </c>
    </row>
    <row r="436" spans="1:10" ht="14.4">
      <c r="A436" s="112" t="s">
        <v>99</v>
      </c>
      <c r="B436" s="112" t="s">
        <v>365</v>
      </c>
      <c r="C436" s="112" t="s">
        <v>27</v>
      </c>
      <c r="D436" s="112" t="s">
        <v>50</v>
      </c>
      <c r="E436" s="112" t="s">
        <v>116</v>
      </c>
      <c r="F436" s="113">
        <v>5464847</v>
      </c>
      <c r="G436" s="114">
        <v>515000</v>
      </c>
      <c r="H436" s="112" t="s">
        <v>120</v>
      </c>
      <c r="I436" s="112" t="s">
        <v>117</v>
      </c>
      <c r="J436" s="115">
        <v>45467</v>
      </c>
    </row>
    <row r="437" spans="1:10" ht="14.4">
      <c r="A437" s="112" t="s">
        <v>99</v>
      </c>
      <c r="B437" s="112" t="s">
        <v>365</v>
      </c>
      <c r="C437" s="112" t="s">
        <v>160</v>
      </c>
      <c r="D437" s="112" t="s">
        <v>123</v>
      </c>
      <c r="E437" s="112" t="s">
        <v>116</v>
      </c>
      <c r="F437" s="113">
        <v>5466261</v>
      </c>
      <c r="G437" s="114">
        <v>432000</v>
      </c>
      <c r="H437" s="112" t="s">
        <v>120</v>
      </c>
      <c r="I437" s="112" t="s">
        <v>117</v>
      </c>
      <c r="J437" s="115">
        <v>45470</v>
      </c>
    </row>
    <row r="438" spans="1:10" ht="14.4">
      <c r="A438" s="112" t="s">
        <v>99</v>
      </c>
      <c r="B438" s="112" t="s">
        <v>365</v>
      </c>
      <c r="C438" s="112" t="s">
        <v>160</v>
      </c>
      <c r="D438" s="112" t="s">
        <v>106</v>
      </c>
      <c r="E438" s="112" t="s">
        <v>116</v>
      </c>
      <c r="F438" s="113">
        <v>5464356</v>
      </c>
      <c r="G438" s="114">
        <v>830000</v>
      </c>
      <c r="H438" s="112" t="s">
        <v>120</v>
      </c>
      <c r="I438" s="112" t="s">
        <v>117</v>
      </c>
      <c r="J438" s="115">
        <v>45467</v>
      </c>
    </row>
    <row r="439" spans="1:10" ht="14.4">
      <c r="A439" s="112" t="s">
        <v>99</v>
      </c>
      <c r="B439" s="112" t="s">
        <v>365</v>
      </c>
      <c r="C439" s="112" t="s">
        <v>160</v>
      </c>
      <c r="D439" s="112" t="s">
        <v>128</v>
      </c>
      <c r="E439" s="112" t="s">
        <v>116</v>
      </c>
      <c r="F439" s="113">
        <v>5466758</v>
      </c>
      <c r="G439" s="114">
        <v>400000</v>
      </c>
      <c r="H439" s="112" t="s">
        <v>120</v>
      </c>
      <c r="I439" s="112" t="s">
        <v>117</v>
      </c>
      <c r="J439" s="115">
        <v>45471</v>
      </c>
    </row>
    <row r="440" spans="1:10" ht="14.4">
      <c r="A440" s="112" t="s">
        <v>99</v>
      </c>
      <c r="B440" s="112" t="s">
        <v>365</v>
      </c>
      <c r="C440" s="112" t="s">
        <v>160</v>
      </c>
      <c r="D440" s="112" t="s">
        <v>106</v>
      </c>
      <c r="E440" s="112" t="s">
        <v>116</v>
      </c>
      <c r="F440" s="113">
        <v>5459922</v>
      </c>
      <c r="G440" s="114">
        <v>847026</v>
      </c>
      <c r="H440" s="112" t="s">
        <v>117</v>
      </c>
      <c r="I440" s="112" t="s">
        <v>117</v>
      </c>
      <c r="J440" s="115">
        <v>45447</v>
      </c>
    </row>
    <row r="441" spans="1:10" ht="14.4">
      <c r="A441" s="112" t="s">
        <v>99</v>
      </c>
      <c r="B441" s="112" t="s">
        <v>365</v>
      </c>
      <c r="C441" s="112" t="s">
        <v>95</v>
      </c>
      <c r="D441" s="112" t="s">
        <v>104</v>
      </c>
      <c r="E441" s="112" t="s">
        <v>121</v>
      </c>
      <c r="F441" s="113">
        <v>5466632</v>
      </c>
      <c r="G441" s="114">
        <v>234000</v>
      </c>
      <c r="H441" s="112" t="s">
        <v>120</v>
      </c>
      <c r="I441" s="112" t="s">
        <v>117</v>
      </c>
      <c r="J441" s="115">
        <v>45471</v>
      </c>
    </row>
    <row r="442" spans="1:10" ht="14.4">
      <c r="A442" s="112" t="s">
        <v>99</v>
      </c>
      <c r="B442" s="112" t="s">
        <v>365</v>
      </c>
      <c r="C442" s="112" t="s">
        <v>160</v>
      </c>
      <c r="D442" s="112" t="s">
        <v>123</v>
      </c>
      <c r="E442" s="112" t="s">
        <v>133</v>
      </c>
      <c r="F442" s="113">
        <v>5459722</v>
      </c>
      <c r="G442" s="114">
        <v>184000</v>
      </c>
      <c r="H442" s="112" t="s">
        <v>120</v>
      </c>
      <c r="I442" s="112" t="s">
        <v>117</v>
      </c>
      <c r="J442" s="115">
        <v>45446</v>
      </c>
    </row>
    <row r="443" spans="1:10" ht="14.4">
      <c r="A443" s="112" t="s">
        <v>99</v>
      </c>
      <c r="B443" s="112" t="s">
        <v>365</v>
      </c>
      <c r="C443" s="112" t="s">
        <v>27</v>
      </c>
      <c r="D443" s="112" t="s">
        <v>50</v>
      </c>
      <c r="E443" s="112" t="s">
        <v>116</v>
      </c>
      <c r="F443" s="113">
        <v>5466660</v>
      </c>
      <c r="G443" s="114">
        <v>672900</v>
      </c>
      <c r="H443" s="112" t="s">
        <v>120</v>
      </c>
      <c r="I443" s="112" t="s">
        <v>117</v>
      </c>
      <c r="J443" s="115">
        <v>45471</v>
      </c>
    </row>
    <row r="444" spans="1:10" ht="14.4">
      <c r="A444" s="112" t="s">
        <v>99</v>
      </c>
      <c r="B444" s="112" t="s">
        <v>365</v>
      </c>
      <c r="C444" s="112" t="s">
        <v>95</v>
      </c>
      <c r="D444" s="112" t="s">
        <v>105</v>
      </c>
      <c r="E444" s="112" t="s">
        <v>116</v>
      </c>
      <c r="F444" s="113">
        <v>5466692</v>
      </c>
      <c r="G444" s="114">
        <v>1300000</v>
      </c>
      <c r="H444" s="112" t="s">
        <v>120</v>
      </c>
      <c r="I444" s="112" t="s">
        <v>117</v>
      </c>
      <c r="J444" s="115">
        <v>45471</v>
      </c>
    </row>
    <row r="445" spans="1:10" ht="14.4">
      <c r="A445" s="112" t="s">
        <v>99</v>
      </c>
      <c r="B445" s="112" t="s">
        <v>365</v>
      </c>
      <c r="C445" s="112" t="s">
        <v>27</v>
      </c>
      <c r="D445" s="112" t="s">
        <v>50</v>
      </c>
      <c r="E445" s="112" t="s">
        <v>116</v>
      </c>
      <c r="F445" s="113">
        <v>5460805</v>
      </c>
      <c r="G445" s="114">
        <v>585000</v>
      </c>
      <c r="H445" s="112" t="s">
        <v>120</v>
      </c>
      <c r="I445" s="112" t="s">
        <v>117</v>
      </c>
      <c r="J445" s="115">
        <v>45450</v>
      </c>
    </row>
    <row r="446" spans="1:10" ht="14.4">
      <c r="A446" s="112" t="s">
        <v>99</v>
      </c>
      <c r="B446" s="112" t="s">
        <v>365</v>
      </c>
      <c r="C446" s="112" t="s">
        <v>95</v>
      </c>
      <c r="D446" s="112" t="s">
        <v>105</v>
      </c>
      <c r="E446" s="112" t="s">
        <v>116</v>
      </c>
      <c r="F446" s="113">
        <v>5466716</v>
      </c>
      <c r="G446" s="114">
        <v>700000</v>
      </c>
      <c r="H446" s="112" t="s">
        <v>120</v>
      </c>
      <c r="I446" s="112" t="s">
        <v>117</v>
      </c>
      <c r="J446" s="115">
        <v>45471</v>
      </c>
    </row>
    <row r="447" spans="1:10" ht="14.4">
      <c r="A447" s="112" t="s">
        <v>99</v>
      </c>
      <c r="B447" s="112" t="s">
        <v>365</v>
      </c>
      <c r="C447" s="112" t="s">
        <v>27</v>
      </c>
      <c r="D447" s="112" t="s">
        <v>102</v>
      </c>
      <c r="E447" s="112" t="s">
        <v>116</v>
      </c>
      <c r="F447" s="113">
        <v>5459754</v>
      </c>
      <c r="G447" s="114">
        <v>540000</v>
      </c>
      <c r="H447" s="112" t="s">
        <v>120</v>
      </c>
      <c r="I447" s="112" t="s">
        <v>117</v>
      </c>
      <c r="J447" s="115">
        <v>45446</v>
      </c>
    </row>
    <row r="448" spans="1:10" ht="14.4">
      <c r="A448" s="112" t="s">
        <v>99</v>
      </c>
      <c r="B448" s="112" t="s">
        <v>365</v>
      </c>
      <c r="C448" s="112" t="s">
        <v>27</v>
      </c>
      <c r="D448" s="112" t="s">
        <v>50</v>
      </c>
      <c r="E448" s="112" t="s">
        <v>116</v>
      </c>
      <c r="F448" s="113">
        <v>5466766</v>
      </c>
      <c r="G448" s="114">
        <v>475000</v>
      </c>
      <c r="H448" s="112" t="s">
        <v>120</v>
      </c>
      <c r="I448" s="112" t="s">
        <v>117</v>
      </c>
      <c r="J448" s="115">
        <v>45471</v>
      </c>
    </row>
    <row r="449" spans="1:10" ht="14.4">
      <c r="A449" s="112" t="s">
        <v>99</v>
      </c>
      <c r="B449" s="112" t="s">
        <v>365</v>
      </c>
      <c r="C449" s="112" t="s">
        <v>27</v>
      </c>
      <c r="D449" s="112" t="s">
        <v>158</v>
      </c>
      <c r="E449" s="112" t="s">
        <v>116</v>
      </c>
      <c r="F449" s="113">
        <v>5466773</v>
      </c>
      <c r="G449" s="114">
        <v>460000</v>
      </c>
      <c r="H449" s="112" t="s">
        <v>120</v>
      </c>
      <c r="I449" s="112" t="s">
        <v>117</v>
      </c>
      <c r="J449" s="115">
        <v>45471</v>
      </c>
    </row>
    <row r="450" spans="1:10" ht="14.4">
      <c r="A450" s="112" t="s">
        <v>99</v>
      </c>
      <c r="B450" s="112" t="s">
        <v>365</v>
      </c>
      <c r="C450" s="112" t="s">
        <v>95</v>
      </c>
      <c r="D450" s="112" t="s">
        <v>105</v>
      </c>
      <c r="E450" s="112" t="s">
        <v>121</v>
      </c>
      <c r="F450" s="113">
        <v>5466783</v>
      </c>
      <c r="G450" s="114">
        <v>445000</v>
      </c>
      <c r="H450" s="112" t="s">
        <v>120</v>
      </c>
      <c r="I450" s="112" t="s">
        <v>117</v>
      </c>
      <c r="J450" s="115">
        <v>45471</v>
      </c>
    </row>
    <row r="451" spans="1:10" ht="14.4">
      <c r="A451" s="112" t="s">
        <v>99</v>
      </c>
      <c r="B451" s="112" t="s">
        <v>365</v>
      </c>
      <c r="C451" s="112" t="s">
        <v>27</v>
      </c>
      <c r="D451" s="112" t="s">
        <v>50</v>
      </c>
      <c r="E451" s="112" t="s">
        <v>131</v>
      </c>
      <c r="F451" s="113">
        <v>5459666</v>
      </c>
      <c r="G451" s="114">
        <v>995000</v>
      </c>
      <c r="H451" s="112" t="s">
        <v>120</v>
      </c>
      <c r="I451" s="112" t="s">
        <v>117</v>
      </c>
      <c r="J451" s="115">
        <v>45446</v>
      </c>
    </row>
    <row r="452" spans="1:10" ht="14.4">
      <c r="A452" s="112" t="s">
        <v>99</v>
      </c>
      <c r="B452" s="112" t="s">
        <v>365</v>
      </c>
      <c r="C452" s="112" t="s">
        <v>160</v>
      </c>
      <c r="D452" s="112" t="s">
        <v>123</v>
      </c>
      <c r="E452" s="112" t="s">
        <v>116</v>
      </c>
      <c r="F452" s="113">
        <v>5459645</v>
      </c>
      <c r="G452" s="114">
        <v>365000</v>
      </c>
      <c r="H452" s="112" t="s">
        <v>120</v>
      </c>
      <c r="I452" s="112" t="s">
        <v>117</v>
      </c>
      <c r="J452" s="115">
        <v>45446</v>
      </c>
    </row>
    <row r="453" spans="1:10" ht="14.4">
      <c r="A453" s="112" t="s">
        <v>99</v>
      </c>
      <c r="B453" s="112" t="s">
        <v>365</v>
      </c>
      <c r="C453" s="112" t="s">
        <v>160</v>
      </c>
      <c r="D453" s="112" t="s">
        <v>70</v>
      </c>
      <c r="E453" s="112" t="s">
        <v>133</v>
      </c>
      <c r="F453" s="113">
        <v>5466819</v>
      </c>
      <c r="G453" s="114">
        <v>294000</v>
      </c>
      <c r="H453" s="112" t="s">
        <v>120</v>
      </c>
      <c r="I453" s="112" t="s">
        <v>117</v>
      </c>
      <c r="J453" s="115">
        <v>45471</v>
      </c>
    </row>
    <row r="454" spans="1:10" ht="14.4">
      <c r="A454" s="112" t="s">
        <v>99</v>
      </c>
      <c r="B454" s="112" t="s">
        <v>365</v>
      </c>
      <c r="C454" s="112" t="s">
        <v>160</v>
      </c>
      <c r="D454" s="112" t="s">
        <v>162</v>
      </c>
      <c r="E454" s="112" t="s">
        <v>116</v>
      </c>
      <c r="F454" s="113">
        <v>5466706</v>
      </c>
      <c r="G454" s="114">
        <v>690000</v>
      </c>
      <c r="H454" s="112" t="s">
        <v>120</v>
      </c>
      <c r="I454" s="112" t="s">
        <v>117</v>
      </c>
      <c r="J454" s="115">
        <v>45471</v>
      </c>
    </row>
    <row r="455" spans="1:10" ht="14.4">
      <c r="A455" s="112" t="s">
        <v>99</v>
      </c>
      <c r="B455" s="112" t="s">
        <v>365</v>
      </c>
      <c r="C455" s="112" t="s">
        <v>27</v>
      </c>
      <c r="D455" s="112" t="s">
        <v>50</v>
      </c>
      <c r="E455" s="112" t="s">
        <v>133</v>
      </c>
      <c r="F455" s="113">
        <v>5466412</v>
      </c>
      <c r="G455" s="114">
        <v>320000</v>
      </c>
      <c r="H455" s="112" t="s">
        <v>120</v>
      </c>
      <c r="I455" s="112" t="s">
        <v>117</v>
      </c>
      <c r="J455" s="115">
        <v>45470</v>
      </c>
    </row>
    <row r="456" spans="1:10" ht="14.4">
      <c r="A456" s="112" t="s">
        <v>99</v>
      </c>
      <c r="B456" s="112" t="s">
        <v>365</v>
      </c>
      <c r="C456" s="112" t="s">
        <v>95</v>
      </c>
      <c r="D456" s="112" t="s">
        <v>104</v>
      </c>
      <c r="E456" s="112" t="s">
        <v>116</v>
      </c>
      <c r="F456" s="113">
        <v>5464163</v>
      </c>
      <c r="G456" s="114">
        <v>796000</v>
      </c>
      <c r="H456" s="112" t="s">
        <v>120</v>
      </c>
      <c r="I456" s="112" t="s">
        <v>117</v>
      </c>
      <c r="J456" s="115">
        <v>45464</v>
      </c>
    </row>
    <row r="457" spans="1:10" ht="14.4">
      <c r="A457" s="112" t="s">
        <v>99</v>
      </c>
      <c r="B457" s="112" t="s">
        <v>365</v>
      </c>
      <c r="C457" s="112" t="s">
        <v>27</v>
      </c>
      <c r="D457" s="112" t="s">
        <v>153</v>
      </c>
      <c r="E457" s="112" t="s">
        <v>116</v>
      </c>
      <c r="F457" s="113">
        <v>5466266</v>
      </c>
      <c r="G457" s="114">
        <v>655000</v>
      </c>
      <c r="H457" s="112" t="s">
        <v>120</v>
      </c>
      <c r="I457" s="112" t="s">
        <v>117</v>
      </c>
      <c r="J457" s="115">
        <v>45470</v>
      </c>
    </row>
    <row r="458" spans="1:10" ht="14.4">
      <c r="A458" s="112" t="s">
        <v>99</v>
      </c>
      <c r="B458" s="112" t="s">
        <v>365</v>
      </c>
      <c r="C458" s="112" t="s">
        <v>27</v>
      </c>
      <c r="D458" s="112" t="s">
        <v>70</v>
      </c>
      <c r="E458" s="112" t="s">
        <v>131</v>
      </c>
      <c r="F458" s="113">
        <v>5466278</v>
      </c>
      <c r="G458" s="114">
        <v>3725000</v>
      </c>
      <c r="H458" s="112" t="s">
        <v>120</v>
      </c>
      <c r="I458" s="112" t="s">
        <v>117</v>
      </c>
      <c r="J458" s="115">
        <v>45470</v>
      </c>
    </row>
    <row r="459" spans="1:10" ht="14.4">
      <c r="A459" s="112" t="s">
        <v>99</v>
      </c>
      <c r="B459" s="112" t="s">
        <v>365</v>
      </c>
      <c r="C459" s="112" t="s">
        <v>27</v>
      </c>
      <c r="D459" s="112" t="s">
        <v>50</v>
      </c>
      <c r="E459" s="112" t="s">
        <v>116</v>
      </c>
      <c r="F459" s="113">
        <v>5466355</v>
      </c>
      <c r="G459" s="114">
        <v>675000</v>
      </c>
      <c r="H459" s="112" t="s">
        <v>120</v>
      </c>
      <c r="I459" s="112" t="s">
        <v>117</v>
      </c>
      <c r="J459" s="115">
        <v>45470</v>
      </c>
    </row>
    <row r="460" spans="1:10" ht="14.4">
      <c r="A460" s="112" t="s">
        <v>99</v>
      </c>
      <c r="B460" s="112" t="s">
        <v>365</v>
      </c>
      <c r="C460" s="112" t="s">
        <v>27</v>
      </c>
      <c r="D460" s="112" t="s">
        <v>156</v>
      </c>
      <c r="E460" s="112" t="s">
        <v>121</v>
      </c>
      <c r="F460" s="113">
        <v>5466382</v>
      </c>
      <c r="G460" s="114">
        <v>385000</v>
      </c>
      <c r="H460" s="112" t="s">
        <v>120</v>
      </c>
      <c r="I460" s="112" t="s">
        <v>117</v>
      </c>
      <c r="J460" s="115">
        <v>45470</v>
      </c>
    </row>
    <row r="461" spans="1:10" ht="14.4">
      <c r="A461" s="112" t="s">
        <v>99</v>
      </c>
      <c r="B461" s="112" t="s">
        <v>365</v>
      </c>
      <c r="C461" s="112" t="s">
        <v>27</v>
      </c>
      <c r="D461" s="112" t="s">
        <v>153</v>
      </c>
      <c r="E461" s="112" t="s">
        <v>135</v>
      </c>
      <c r="F461" s="113">
        <v>5466619</v>
      </c>
      <c r="G461" s="114">
        <v>850000</v>
      </c>
      <c r="H461" s="112" t="s">
        <v>120</v>
      </c>
      <c r="I461" s="112" t="s">
        <v>117</v>
      </c>
      <c r="J461" s="115">
        <v>45471</v>
      </c>
    </row>
    <row r="462" spans="1:10" ht="14.4">
      <c r="A462" s="112" t="s">
        <v>99</v>
      </c>
      <c r="B462" s="112" t="s">
        <v>365</v>
      </c>
      <c r="C462" s="112" t="s">
        <v>27</v>
      </c>
      <c r="D462" s="112" t="s">
        <v>50</v>
      </c>
      <c r="E462" s="112" t="s">
        <v>116</v>
      </c>
      <c r="F462" s="113">
        <v>5466403</v>
      </c>
      <c r="G462" s="114">
        <v>575000</v>
      </c>
      <c r="H462" s="112" t="s">
        <v>120</v>
      </c>
      <c r="I462" s="112" t="s">
        <v>117</v>
      </c>
      <c r="J462" s="115">
        <v>45470</v>
      </c>
    </row>
    <row r="463" spans="1:10" ht="14.4">
      <c r="A463" s="112" t="s">
        <v>99</v>
      </c>
      <c r="B463" s="112" t="s">
        <v>365</v>
      </c>
      <c r="C463" s="112" t="s">
        <v>95</v>
      </c>
      <c r="D463" s="112" t="s">
        <v>105</v>
      </c>
      <c r="E463" s="112" t="s">
        <v>116</v>
      </c>
      <c r="F463" s="113">
        <v>5466239</v>
      </c>
      <c r="G463" s="114">
        <v>792000</v>
      </c>
      <c r="H463" s="112" t="s">
        <v>120</v>
      </c>
      <c r="I463" s="112" t="s">
        <v>117</v>
      </c>
      <c r="J463" s="115">
        <v>45470</v>
      </c>
    </row>
    <row r="464" spans="1:10" ht="14.4">
      <c r="A464" s="112" t="s">
        <v>99</v>
      </c>
      <c r="B464" s="112" t="s">
        <v>365</v>
      </c>
      <c r="C464" s="112" t="s">
        <v>27</v>
      </c>
      <c r="D464" s="112" t="s">
        <v>153</v>
      </c>
      <c r="E464" s="112" t="s">
        <v>116</v>
      </c>
      <c r="F464" s="113">
        <v>5466435</v>
      </c>
      <c r="G464" s="114">
        <v>431350</v>
      </c>
      <c r="H464" s="112" t="s">
        <v>117</v>
      </c>
      <c r="I464" s="112" t="s">
        <v>117</v>
      </c>
      <c r="J464" s="115">
        <v>45471</v>
      </c>
    </row>
    <row r="465" spans="1:10" ht="14.4">
      <c r="A465" s="112" t="s">
        <v>99</v>
      </c>
      <c r="B465" s="112" t="s">
        <v>365</v>
      </c>
      <c r="C465" s="112" t="s">
        <v>95</v>
      </c>
      <c r="D465" s="112" t="s">
        <v>158</v>
      </c>
      <c r="E465" s="112" t="s">
        <v>116</v>
      </c>
      <c r="F465" s="113">
        <v>5459859</v>
      </c>
      <c r="G465" s="114">
        <v>535000</v>
      </c>
      <c r="H465" s="112" t="s">
        <v>120</v>
      </c>
      <c r="I465" s="112" t="s">
        <v>117</v>
      </c>
      <c r="J465" s="115">
        <v>45447</v>
      </c>
    </row>
    <row r="466" spans="1:10" ht="14.4">
      <c r="A466" s="112" t="s">
        <v>99</v>
      </c>
      <c r="B466" s="112" t="s">
        <v>365</v>
      </c>
      <c r="C466" s="112" t="s">
        <v>101</v>
      </c>
      <c r="D466" s="112" t="s">
        <v>151</v>
      </c>
      <c r="E466" s="112" t="s">
        <v>116</v>
      </c>
      <c r="F466" s="113">
        <v>5459843</v>
      </c>
      <c r="G466" s="114">
        <v>2800000</v>
      </c>
      <c r="H466" s="112" t="s">
        <v>120</v>
      </c>
      <c r="I466" s="112" t="s">
        <v>117</v>
      </c>
      <c r="J466" s="115">
        <v>45447</v>
      </c>
    </row>
    <row r="467" spans="1:10" ht="14.4">
      <c r="A467" s="112" t="s">
        <v>99</v>
      </c>
      <c r="B467" s="112" t="s">
        <v>365</v>
      </c>
      <c r="C467" s="112" t="s">
        <v>27</v>
      </c>
      <c r="D467" s="112" t="s">
        <v>102</v>
      </c>
      <c r="E467" s="112" t="s">
        <v>116</v>
      </c>
      <c r="F467" s="113">
        <v>5460807</v>
      </c>
      <c r="G467" s="114">
        <v>505000</v>
      </c>
      <c r="H467" s="112" t="s">
        <v>120</v>
      </c>
      <c r="I467" s="112" t="s">
        <v>117</v>
      </c>
      <c r="J467" s="115">
        <v>45450</v>
      </c>
    </row>
    <row r="468" spans="1:10" ht="14.4">
      <c r="A468" s="112" t="s">
        <v>99</v>
      </c>
      <c r="B468" s="112" t="s">
        <v>365</v>
      </c>
      <c r="C468" s="112" t="s">
        <v>160</v>
      </c>
      <c r="D468" s="112" t="s">
        <v>70</v>
      </c>
      <c r="E468" s="112" t="s">
        <v>116</v>
      </c>
      <c r="F468" s="113">
        <v>5466487</v>
      </c>
      <c r="G468" s="114">
        <v>352000</v>
      </c>
      <c r="H468" s="112" t="s">
        <v>120</v>
      </c>
      <c r="I468" s="112" t="s">
        <v>117</v>
      </c>
      <c r="J468" s="115">
        <v>45471</v>
      </c>
    </row>
    <row r="469" spans="1:10" ht="14.4">
      <c r="A469" s="112" t="s">
        <v>99</v>
      </c>
      <c r="B469" s="112" t="s">
        <v>365</v>
      </c>
      <c r="C469" s="112" t="s">
        <v>27</v>
      </c>
      <c r="D469" s="112" t="s">
        <v>155</v>
      </c>
      <c r="E469" s="112" t="s">
        <v>135</v>
      </c>
      <c r="F469" s="113">
        <v>5466517</v>
      </c>
      <c r="G469" s="114">
        <v>750000</v>
      </c>
      <c r="H469" s="112" t="s">
        <v>120</v>
      </c>
      <c r="I469" s="112" t="s">
        <v>117</v>
      </c>
      <c r="J469" s="115">
        <v>45471</v>
      </c>
    </row>
    <row r="470" spans="1:10" ht="14.4">
      <c r="A470" s="112" t="s">
        <v>99</v>
      </c>
      <c r="B470" s="112" t="s">
        <v>365</v>
      </c>
      <c r="C470" s="112" t="s">
        <v>27</v>
      </c>
      <c r="D470" s="112" t="s">
        <v>50</v>
      </c>
      <c r="E470" s="112" t="s">
        <v>133</v>
      </c>
      <c r="F470" s="113">
        <v>5466401</v>
      </c>
      <c r="G470" s="114">
        <v>329000</v>
      </c>
      <c r="H470" s="112" t="s">
        <v>120</v>
      </c>
      <c r="I470" s="112" t="s">
        <v>117</v>
      </c>
      <c r="J470" s="115">
        <v>45470</v>
      </c>
    </row>
    <row r="471" spans="1:10" ht="14.4">
      <c r="A471" s="112" t="s">
        <v>99</v>
      </c>
      <c r="B471" s="112" t="s">
        <v>365</v>
      </c>
      <c r="C471" s="112" t="s">
        <v>27</v>
      </c>
      <c r="D471" s="112" t="s">
        <v>103</v>
      </c>
      <c r="E471" s="112" t="s">
        <v>116</v>
      </c>
      <c r="F471" s="113">
        <v>5462483</v>
      </c>
      <c r="G471" s="114">
        <v>615000</v>
      </c>
      <c r="H471" s="112" t="s">
        <v>120</v>
      </c>
      <c r="I471" s="112" t="s">
        <v>117</v>
      </c>
      <c r="J471" s="115">
        <v>45460</v>
      </c>
    </row>
    <row r="472" spans="1:10" ht="14.4">
      <c r="A472" s="112" t="s">
        <v>99</v>
      </c>
      <c r="B472" s="112" t="s">
        <v>365</v>
      </c>
      <c r="C472" s="112" t="s">
        <v>27</v>
      </c>
      <c r="D472" s="112" t="s">
        <v>102</v>
      </c>
      <c r="E472" s="112" t="s">
        <v>131</v>
      </c>
      <c r="F472" s="113">
        <v>5462535</v>
      </c>
      <c r="G472" s="114">
        <v>200000</v>
      </c>
      <c r="H472" s="112" t="s">
        <v>120</v>
      </c>
      <c r="I472" s="112" t="s">
        <v>117</v>
      </c>
      <c r="J472" s="115">
        <v>45460</v>
      </c>
    </row>
    <row r="473" spans="1:10" ht="14.4">
      <c r="A473" s="112" t="s">
        <v>99</v>
      </c>
      <c r="B473" s="112" t="s">
        <v>365</v>
      </c>
      <c r="C473" s="112" t="s">
        <v>160</v>
      </c>
      <c r="D473" s="112" t="s">
        <v>106</v>
      </c>
      <c r="E473" s="112" t="s">
        <v>121</v>
      </c>
      <c r="F473" s="113">
        <v>5462400</v>
      </c>
      <c r="G473" s="114">
        <v>539990</v>
      </c>
      <c r="H473" s="112" t="s">
        <v>117</v>
      </c>
      <c r="I473" s="112" t="s">
        <v>117</v>
      </c>
      <c r="J473" s="115">
        <v>45460</v>
      </c>
    </row>
    <row r="474" spans="1:10" ht="14.4">
      <c r="A474" s="112" t="s">
        <v>99</v>
      </c>
      <c r="B474" s="112" t="s">
        <v>365</v>
      </c>
      <c r="C474" s="112" t="s">
        <v>27</v>
      </c>
      <c r="D474" s="112" t="s">
        <v>153</v>
      </c>
      <c r="E474" s="112" t="s">
        <v>116</v>
      </c>
      <c r="F474" s="113">
        <v>5462407</v>
      </c>
      <c r="G474" s="114">
        <v>799999</v>
      </c>
      <c r="H474" s="112" t="s">
        <v>120</v>
      </c>
      <c r="I474" s="112" t="s">
        <v>117</v>
      </c>
      <c r="J474" s="115">
        <v>45460</v>
      </c>
    </row>
    <row r="475" spans="1:10" ht="14.4">
      <c r="A475" s="112" t="s">
        <v>99</v>
      </c>
      <c r="B475" s="112" t="s">
        <v>365</v>
      </c>
      <c r="C475" s="112" t="s">
        <v>160</v>
      </c>
      <c r="D475" s="112" t="s">
        <v>106</v>
      </c>
      <c r="E475" s="112" t="s">
        <v>116</v>
      </c>
      <c r="F475" s="113">
        <v>5462414</v>
      </c>
      <c r="G475" s="114">
        <v>1700000</v>
      </c>
      <c r="H475" s="112" t="s">
        <v>120</v>
      </c>
      <c r="I475" s="112" t="s">
        <v>117</v>
      </c>
      <c r="J475" s="115">
        <v>45460</v>
      </c>
    </row>
    <row r="476" spans="1:10" ht="14.4">
      <c r="A476" s="112" t="s">
        <v>99</v>
      </c>
      <c r="B476" s="112" t="s">
        <v>365</v>
      </c>
      <c r="C476" s="112" t="s">
        <v>160</v>
      </c>
      <c r="D476" s="112" t="s">
        <v>106</v>
      </c>
      <c r="E476" s="112" t="s">
        <v>121</v>
      </c>
      <c r="F476" s="113">
        <v>5462432</v>
      </c>
      <c r="G476" s="114">
        <v>539990</v>
      </c>
      <c r="H476" s="112" t="s">
        <v>117</v>
      </c>
      <c r="I476" s="112" t="s">
        <v>117</v>
      </c>
      <c r="J476" s="115">
        <v>45460</v>
      </c>
    </row>
    <row r="477" spans="1:10" ht="14.4">
      <c r="A477" s="112" t="s">
        <v>99</v>
      </c>
      <c r="B477" s="112" t="s">
        <v>365</v>
      </c>
      <c r="C477" s="112" t="s">
        <v>160</v>
      </c>
      <c r="D477" s="112" t="s">
        <v>123</v>
      </c>
      <c r="E477" s="112" t="s">
        <v>116</v>
      </c>
      <c r="F477" s="113">
        <v>5462367</v>
      </c>
      <c r="G477" s="114">
        <v>550000</v>
      </c>
      <c r="H477" s="112" t="s">
        <v>120</v>
      </c>
      <c r="I477" s="112" t="s">
        <v>117</v>
      </c>
      <c r="J477" s="115">
        <v>45460</v>
      </c>
    </row>
    <row r="478" spans="1:10" ht="14.4">
      <c r="A478" s="112" t="s">
        <v>99</v>
      </c>
      <c r="B478" s="112" t="s">
        <v>365</v>
      </c>
      <c r="C478" s="112" t="s">
        <v>27</v>
      </c>
      <c r="D478" s="112" t="s">
        <v>50</v>
      </c>
      <c r="E478" s="112" t="s">
        <v>116</v>
      </c>
      <c r="F478" s="113">
        <v>5460469</v>
      </c>
      <c r="G478" s="114">
        <v>580000</v>
      </c>
      <c r="H478" s="112" t="s">
        <v>120</v>
      </c>
      <c r="I478" s="112" t="s">
        <v>117</v>
      </c>
      <c r="J478" s="115">
        <v>45449</v>
      </c>
    </row>
    <row r="479" spans="1:10" ht="14.4">
      <c r="A479" s="112" t="s">
        <v>99</v>
      </c>
      <c r="B479" s="112" t="s">
        <v>365</v>
      </c>
      <c r="C479" s="112" t="s">
        <v>27</v>
      </c>
      <c r="D479" s="112" t="s">
        <v>50</v>
      </c>
      <c r="E479" s="112" t="s">
        <v>133</v>
      </c>
      <c r="F479" s="113">
        <v>5462300</v>
      </c>
      <c r="G479" s="114">
        <v>370000</v>
      </c>
      <c r="H479" s="112" t="s">
        <v>120</v>
      </c>
      <c r="I479" s="112" t="s">
        <v>117</v>
      </c>
      <c r="J479" s="115">
        <v>45457</v>
      </c>
    </row>
    <row r="480" spans="1:10" ht="14.4">
      <c r="A480" s="112" t="s">
        <v>99</v>
      </c>
      <c r="B480" s="112" t="s">
        <v>365</v>
      </c>
      <c r="C480" s="112" t="s">
        <v>27</v>
      </c>
      <c r="D480" s="112" t="s">
        <v>156</v>
      </c>
      <c r="E480" s="112" t="s">
        <v>116</v>
      </c>
      <c r="F480" s="113">
        <v>5460462</v>
      </c>
      <c r="G480" s="114">
        <v>385000</v>
      </c>
      <c r="H480" s="112" t="s">
        <v>120</v>
      </c>
      <c r="I480" s="112" t="s">
        <v>117</v>
      </c>
      <c r="J480" s="115">
        <v>45449</v>
      </c>
    </row>
    <row r="481" spans="1:10" ht="14.4">
      <c r="A481" s="112" t="s">
        <v>99</v>
      </c>
      <c r="B481" s="112" t="s">
        <v>365</v>
      </c>
      <c r="C481" s="112" t="s">
        <v>27</v>
      </c>
      <c r="D481" s="112" t="s">
        <v>102</v>
      </c>
      <c r="E481" s="112" t="s">
        <v>116</v>
      </c>
      <c r="F481" s="113">
        <v>5462499</v>
      </c>
      <c r="G481" s="114">
        <v>380000</v>
      </c>
      <c r="H481" s="112" t="s">
        <v>120</v>
      </c>
      <c r="I481" s="112" t="s">
        <v>117</v>
      </c>
      <c r="J481" s="115">
        <v>45460</v>
      </c>
    </row>
    <row r="482" spans="1:10" ht="14.4">
      <c r="A482" s="112" t="s">
        <v>99</v>
      </c>
      <c r="B482" s="112" t="s">
        <v>365</v>
      </c>
      <c r="C482" s="112" t="s">
        <v>27</v>
      </c>
      <c r="D482" s="112" t="s">
        <v>102</v>
      </c>
      <c r="E482" s="112" t="s">
        <v>116</v>
      </c>
      <c r="F482" s="113">
        <v>5462501</v>
      </c>
      <c r="G482" s="114">
        <v>500000</v>
      </c>
      <c r="H482" s="112" t="s">
        <v>120</v>
      </c>
      <c r="I482" s="112" t="s">
        <v>117</v>
      </c>
      <c r="J482" s="115">
        <v>45460</v>
      </c>
    </row>
    <row r="483" spans="1:10" ht="14.4">
      <c r="A483" s="112" t="s">
        <v>99</v>
      </c>
      <c r="B483" s="112" t="s">
        <v>365</v>
      </c>
      <c r="C483" s="112" t="s">
        <v>95</v>
      </c>
      <c r="D483" s="112" t="s">
        <v>105</v>
      </c>
      <c r="E483" s="112" t="s">
        <v>116</v>
      </c>
      <c r="F483" s="113">
        <v>5462522</v>
      </c>
      <c r="G483" s="114">
        <v>729800</v>
      </c>
      <c r="H483" s="112" t="s">
        <v>120</v>
      </c>
      <c r="I483" s="112" t="s">
        <v>117</v>
      </c>
      <c r="J483" s="115">
        <v>45460</v>
      </c>
    </row>
    <row r="484" spans="1:10" ht="14.4">
      <c r="A484" s="112" t="s">
        <v>99</v>
      </c>
      <c r="B484" s="112" t="s">
        <v>365</v>
      </c>
      <c r="C484" s="112" t="s">
        <v>160</v>
      </c>
      <c r="D484" s="112" t="s">
        <v>123</v>
      </c>
      <c r="E484" s="112" t="s">
        <v>116</v>
      </c>
      <c r="F484" s="113">
        <v>5462527</v>
      </c>
      <c r="G484" s="114">
        <v>925000</v>
      </c>
      <c r="H484" s="112" t="s">
        <v>120</v>
      </c>
      <c r="I484" s="112" t="s">
        <v>117</v>
      </c>
      <c r="J484" s="115">
        <v>45460</v>
      </c>
    </row>
    <row r="485" spans="1:10" ht="14.4">
      <c r="A485" s="112" t="s">
        <v>99</v>
      </c>
      <c r="B485" s="112" t="s">
        <v>365</v>
      </c>
      <c r="C485" s="112" t="s">
        <v>27</v>
      </c>
      <c r="D485" s="112" t="s">
        <v>153</v>
      </c>
      <c r="E485" s="112" t="s">
        <v>116</v>
      </c>
      <c r="F485" s="113">
        <v>5460139</v>
      </c>
      <c r="G485" s="114">
        <v>454000</v>
      </c>
      <c r="H485" s="112" t="s">
        <v>117</v>
      </c>
      <c r="I485" s="112" t="s">
        <v>117</v>
      </c>
      <c r="J485" s="115">
        <v>45448</v>
      </c>
    </row>
    <row r="486" spans="1:10" ht="14.4">
      <c r="A486" s="112" t="s">
        <v>99</v>
      </c>
      <c r="B486" s="112" t="s">
        <v>365</v>
      </c>
      <c r="C486" s="112" t="s">
        <v>95</v>
      </c>
      <c r="D486" s="112" t="s">
        <v>105</v>
      </c>
      <c r="E486" s="112" t="s">
        <v>121</v>
      </c>
      <c r="F486" s="113">
        <v>5462439</v>
      </c>
      <c r="G486" s="114">
        <v>455000</v>
      </c>
      <c r="H486" s="112" t="s">
        <v>120</v>
      </c>
      <c r="I486" s="112" t="s">
        <v>117</v>
      </c>
      <c r="J486" s="115">
        <v>45460</v>
      </c>
    </row>
    <row r="487" spans="1:10" ht="14.4">
      <c r="A487" s="112" t="s">
        <v>99</v>
      </c>
      <c r="B487" s="112" t="s">
        <v>365</v>
      </c>
      <c r="C487" s="112" t="s">
        <v>160</v>
      </c>
      <c r="D487" s="112" t="s">
        <v>106</v>
      </c>
      <c r="E487" s="112" t="s">
        <v>135</v>
      </c>
      <c r="F487" s="113">
        <v>5460536</v>
      </c>
      <c r="G487" s="114">
        <v>2970000</v>
      </c>
      <c r="H487" s="112" t="s">
        <v>120</v>
      </c>
      <c r="I487" s="112" t="s">
        <v>117</v>
      </c>
      <c r="J487" s="115">
        <v>45449</v>
      </c>
    </row>
    <row r="488" spans="1:10" ht="14.4">
      <c r="A488" s="112" t="s">
        <v>99</v>
      </c>
      <c r="B488" s="112" t="s">
        <v>365</v>
      </c>
      <c r="C488" s="112" t="s">
        <v>160</v>
      </c>
      <c r="D488" s="112" t="s">
        <v>106</v>
      </c>
      <c r="E488" s="112" t="s">
        <v>121</v>
      </c>
      <c r="F488" s="113">
        <v>5462114</v>
      </c>
      <c r="G488" s="114">
        <v>545990</v>
      </c>
      <c r="H488" s="112" t="s">
        <v>117</v>
      </c>
      <c r="I488" s="112" t="s">
        <v>117</v>
      </c>
      <c r="J488" s="115">
        <v>45457</v>
      </c>
    </row>
    <row r="489" spans="1:10" ht="14.4">
      <c r="A489" s="112" t="s">
        <v>99</v>
      </c>
      <c r="B489" s="112" t="s">
        <v>365</v>
      </c>
      <c r="C489" s="112" t="s">
        <v>27</v>
      </c>
      <c r="D489" s="112" t="s">
        <v>153</v>
      </c>
      <c r="E489" s="112" t="s">
        <v>116</v>
      </c>
      <c r="F489" s="113">
        <v>5462143</v>
      </c>
      <c r="G489" s="114">
        <v>730336</v>
      </c>
      <c r="H489" s="112" t="s">
        <v>117</v>
      </c>
      <c r="I489" s="112" t="s">
        <v>117</v>
      </c>
      <c r="J489" s="115">
        <v>45457</v>
      </c>
    </row>
    <row r="490" spans="1:10" ht="14.4">
      <c r="A490" s="112" t="s">
        <v>99</v>
      </c>
      <c r="B490" s="112" t="s">
        <v>365</v>
      </c>
      <c r="C490" s="112" t="s">
        <v>27</v>
      </c>
      <c r="D490" s="112" t="s">
        <v>156</v>
      </c>
      <c r="E490" s="112" t="s">
        <v>116</v>
      </c>
      <c r="F490" s="113">
        <v>5460570</v>
      </c>
      <c r="G490" s="114">
        <v>700000</v>
      </c>
      <c r="H490" s="112" t="s">
        <v>120</v>
      </c>
      <c r="I490" s="112" t="s">
        <v>117</v>
      </c>
      <c r="J490" s="115">
        <v>45449</v>
      </c>
    </row>
    <row r="491" spans="1:10" ht="14.4">
      <c r="A491" s="112" t="s">
        <v>99</v>
      </c>
      <c r="B491" s="112" t="s">
        <v>365</v>
      </c>
      <c r="C491" s="112" t="s">
        <v>27</v>
      </c>
      <c r="D491" s="112" t="s">
        <v>70</v>
      </c>
      <c r="E491" s="112" t="s">
        <v>116</v>
      </c>
      <c r="F491" s="113">
        <v>5462188</v>
      </c>
      <c r="G491" s="114">
        <v>282000</v>
      </c>
      <c r="H491" s="112" t="s">
        <v>120</v>
      </c>
      <c r="I491" s="112" t="s">
        <v>117</v>
      </c>
      <c r="J491" s="115">
        <v>45457</v>
      </c>
    </row>
    <row r="492" spans="1:10" ht="14.4">
      <c r="A492" s="112" t="s">
        <v>99</v>
      </c>
      <c r="B492" s="112" t="s">
        <v>365</v>
      </c>
      <c r="C492" s="112" t="s">
        <v>160</v>
      </c>
      <c r="D492" s="112" t="s">
        <v>123</v>
      </c>
      <c r="E492" s="112" t="s">
        <v>116</v>
      </c>
      <c r="F492" s="113">
        <v>5460546</v>
      </c>
      <c r="G492" s="114">
        <v>460000</v>
      </c>
      <c r="H492" s="112" t="s">
        <v>120</v>
      </c>
      <c r="I492" s="112" t="s">
        <v>117</v>
      </c>
      <c r="J492" s="115">
        <v>45449</v>
      </c>
    </row>
    <row r="493" spans="1:10" ht="14.4">
      <c r="A493" s="112" t="s">
        <v>99</v>
      </c>
      <c r="B493" s="112" t="s">
        <v>365</v>
      </c>
      <c r="C493" s="112" t="s">
        <v>27</v>
      </c>
      <c r="D493" s="112" t="s">
        <v>103</v>
      </c>
      <c r="E493" s="112" t="s">
        <v>116</v>
      </c>
      <c r="F493" s="113">
        <v>5462370</v>
      </c>
      <c r="G493" s="114">
        <v>1224000</v>
      </c>
      <c r="H493" s="112" t="s">
        <v>120</v>
      </c>
      <c r="I493" s="112" t="s">
        <v>117</v>
      </c>
      <c r="J493" s="115">
        <v>45460</v>
      </c>
    </row>
    <row r="494" spans="1:10" ht="14.4">
      <c r="A494" s="112" t="s">
        <v>99</v>
      </c>
      <c r="B494" s="112" t="s">
        <v>365</v>
      </c>
      <c r="C494" s="112" t="s">
        <v>27</v>
      </c>
      <c r="D494" s="112" t="s">
        <v>102</v>
      </c>
      <c r="E494" s="112" t="s">
        <v>121</v>
      </c>
      <c r="F494" s="113">
        <v>5460537</v>
      </c>
      <c r="G494" s="114">
        <v>209000</v>
      </c>
      <c r="H494" s="112" t="s">
        <v>120</v>
      </c>
      <c r="I494" s="112" t="s">
        <v>117</v>
      </c>
      <c r="J494" s="115">
        <v>45449</v>
      </c>
    </row>
    <row r="495" spans="1:10" ht="14.4">
      <c r="A495" s="112" t="s">
        <v>99</v>
      </c>
      <c r="B495" s="112" t="s">
        <v>365</v>
      </c>
      <c r="C495" s="112" t="s">
        <v>27</v>
      </c>
      <c r="D495" s="112" t="s">
        <v>102</v>
      </c>
      <c r="E495" s="112" t="s">
        <v>135</v>
      </c>
      <c r="F495" s="113">
        <v>5462536</v>
      </c>
      <c r="G495" s="114">
        <v>1200000</v>
      </c>
      <c r="H495" s="112" t="s">
        <v>120</v>
      </c>
      <c r="I495" s="112" t="s">
        <v>117</v>
      </c>
      <c r="J495" s="115">
        <v>45460</v>
      </c>
    </row>
    <row r="496" spans="1:10" ht="14.4">
      <c r="A496" s="112" t="s">
        <v>99</v>
      </c>
      <c r="B496" s="112" t="s">
        <v>365</v>
      </c>
      <c r="C496" s="112" t="s">
        <v>101</v>
      </c>
      <c r="D496" s="112" t="s">
        <v>151</v>
      </c>
      <c r="E496" s="112" t="s">
        <v>121</v>
      </c>
      <c r="F496" s="113">
        <v>5462249</v>
      </c>
      <c r="G496" s="114">
        <v>660000</v>
      </c>
      <c r="H496" s="112" t="s">
        <v>120</v>
      </c>
      <c r="I496" s="112" t="s">
        <v>117</v>
      </c>
      <c r="J496" s="115">
        <v>45457</v>
      </c>
    </row>
    <row r="497" spans="1:10" ht="14.4">
      <c r="A497" s="112" t="s">
        <v>99</v>
      </c>
      <c r="B497" s="112" t="s">
        <v>365</v>
      </c>
      <c r="C497" s="112" t="s">
        <v>95</v>
      </c>
      <c r="D497" s="112" t="s">
        <v>158</v>
      </c>
      <c r="E497" s="112" t="s">
        <v>121</v>
      </c>
      <c r="F497" s="113">
        <v>5462264</v>
      </c>
      <c r="G497" s="114">
        <v>445000</v>
      </c>
      <c r="H497" s="112" t="s">
        <v>120</v>
      </c>
      <c r="I497" s="112" t="s">
        <v>117</v>
      </c>
      <c r="J497" s="115">
        <v>45457</v>
      </c>
    </row>
    <row r="498" spans="1:10" ht="14.4">
      <c r="A498" s="112" t="s">
        <v>99</v>
      </c>
      <c r="B498" s="112" t="s">
        <v>365</v>
      </c>
      <c r="C498" s="112" t="s">
        <v>95</v>
      </c>
      <c r="D498" s="112" t="s">
        <v>158</v>
      </c>
      <c r="E498" s="112" t="s">
        <v>116</v>
      </c>
      <c r="F498" s="113">
        <v>5460502</v>
      </c>
      <c r="G498" s="114">
        <v>650000</v>
      </c>
      <c r="H498" s="112" t="s">
        <v>120</v>
      </c>
      <c r="I498" s="112" t="s">
        <v>117</v>
      </c>
      <c r="J498" s="115">
        <v>45449</v>
      </c>
    </row>
    <row r="499" spans="1:10" ht="14.4">
      <c r="A499" s="112" t="s">
        <v>99</v>
      </c>
      <c r="B499" s="112" t="s">
        <v>365</v>
      </c>
      <c r="C499" s="112" t="s">
        <v>27</v>
      </c>
      <c r="D499" s="112" t="s">
        <v>50</v>
      </c>
      <c r="E499" s="112" t="s">
        <v>121</v>
      </c>
      <c r="F499" s="113">
        <v>5462275</v>
      </c>
      <c r="G499" s="114">
        <v>245000</v>
      </c>
      <c r="H499" s="112" t="s">
        <v>120</v>
      </c>
      <c r="I499" s="112" t="s">
        <v>117</v>
      </c>
      <c r="J499" s="115">
        <v>45457</v>
      </c>
    </row>
    <row r="500" spans="1:10" ht="14.4">
      <c r="A500" s="112" t="s">
        <v>99</v>
      </c>
      <c r="B500" s="112" t="s">
        <v>365</v>
      </c>
      <c r="C500" s="112" t="s">
        <v>27</v>
      </c>
      <c r="D500" s="112" t="s">
        <v>102</v>
      </c>
      <c r="E500" s="112" t="s">
        <v>131</v>
      </c>
      <c r="F500" s="113">
        <v>5462280</v>
      </c>
      <c r="G500" s="114">
        <v>229000</v>
      </c>
      <c r="H500" s="112" t="s">
        <v>120</v>
      </c>
      <c r="I500" s="112" t="s">
        <v>117</v>
      </c>
      <c r="J500" s="115">
        <v>45457</v>
      </c>
    </row>
    <row r="501" spans="1:10" ht="14.4">
      <c r="A501" s="112" t="s">
        <v>99</v>
      </c>
      <c r="B501" s="112" t="s">
        <v>365</v>
      </c>
      <c r="C501" s="112" t="s">
        <v>95</v>
      </c>
      <c r="D501" s="112" t="s">
        <v>158</v>
      </c>
      <c r="E501" s="112" t="s">
        <v>121</v>
      </c>
      <c r="F501" s="113">
        <v>5462293</v>
      </c>
      <c r="G501" s="114">
        <v>409900</v>
      </c>
      <c r="H501" s="112" t="s">
        <v>120</v>
      </c>
      <c r="I501" s="112" t="s">
        <v>117</v>
      </c>
      <c r="J501" s="115">
        <v>45457</v>
      </c>
    </row>
    <row r="502" spans="1:10" ht="14.4">
      <c r="A502" s="112" t="s">
        <v>99</v>
      </c>
      <c r="B502" s="112" t="s">
        <v>365</v>
      </c>
      <c r="C502" s="112" t="s">
        <v>160</v>
      </c>
      <c r="D502" s="112" t="s">
        <v>123</v>
      </c>
      <c r="E502" s="112" t="s">
        <v>121</v>
      </c>
      <c r="F502" s="113">
        <v>5460542</v>
      </c>
      <c r="G502" s="114">
        <v>160000</v>
      </c>
      <c r="H502" s="112" t="s">
        <v>120</v>
      </c>
      <c r="I502" s="112" t="s">
        <v>117</v>
      </c>
      <c r="J502" s="115">
        <v>45449</v>
      </c>
    </row>
    <row r="503" spans="1:10" ht="14.4">
      <c r="A503" s="112" t="s">
        <v>99</v>
      </c>
      <c r="B503" s="112" t="s">
        <v>365</v>
      </c>
      <c r="C503" s="112" t="s">
        <v>95</v>
      </c>
      <c r="D503" s="112" t="s">
        <v>105</v>
      </c>
      <c r="E503" s="112" t="s">
        <v>116</v>
      </c>
      <c r="F503" s="113">
        <v>5460861</v>
      </c>
      <c r="G503" s="114">
        <v>350000</v>
      </c>
      <c r="H503" s="112" t="s">
        <v>120</v>
      </c>
      <c r="I503" s="112" t="s">
        <v>117</v>
      </c>
      <c r="J503" s="115">
        <v>45450</v>
      </c>
    </row>
    <row r="504" spans="1:10" ht="14.4">
      <c r="A504" s="112" t="s">
        <v>99</v>
      </c>
      <c r="B504" s="112" t="s">
        <v>365</v>
      </c>
      <c r="C504" s="112" t="s">
        <v>27</v>
      </c>
      <c r="D504" s="112" t="s">
        <v>153</v>
      </c>
      <c r="E504" s="112" t="s">
        <v>116</v>
      </c>
      <c r="F504" s="113">
        <v>5462532</v>
      </c>
      <c r="G504" s="114">
        <v>595000</v>
      </c>
      <c r="H504" s="112" t="s">
        <v>120</v>
      </c>
      <c r="I504" s="112" t="s">
        <v>117</v>
      </c>
      <c r="J504" s="115">
        <v>45460</v>
      </c>
    </row>
    <row r="505" spans="1:10" ht="14.4">
      <c r="A505" s="112" t="s">
        <v>99</v>
      </c>
      <c r="B505" s="112" t="s">
        <v>365</v>
      </c>
      <c r="C505" s="112" t="s">
        <v>95</v>
      </c>
      <c r="D505" s="112" t="s">
        <v>105</v>
      </c>
      <c r="E505" s="112" t="s">
        <v>116</v>
      </c>
      <c r="F505" s="113">
        <v>5460317</v>
      </c>
      <c r="G505" s="114">
        <v>520000</v>
      </c>
      <c r="H505" s="112" t="s">
        <v>120</v>
      </c>
      <c r="I505" s="112" t="s">
        <v>117</v>
      </c>
      <c r="J505" s="115">
        <v>45449</v>
      </c>
    </row>
    <row r="506" spans="1:10" ht="14.4">
      <c r="A506" s="112" t="s">
        <v>99</v>
      </c>
      <c r="B506" s="112" t="s">
        <v>365</v>
      </c>
      <c r="C506" s="112" t="s">
        <v>160</v>
      </c>
      <c r="D506" s="112" t="s">
        <v>106</v>
      </c>
      <c r="E506" s="112" t="s">
        <v>116</v>
      </c>
      <c r="F506" s="113">
        <v>5463023</v>
      </c>
      <c r="G506" s="114">
        <v>780000</v>
      </c>
      <c r="H506" s="112" t="s">
        <v>120</v>
      </c>
      <c r="I506" s="112" t="s">
        <v>117</v>
      </c>
      <c r="J506" s="115">
        <v>45463</v>
      </c>
    </row>
    <row r="507" spans="1:10" ht="14.4">
      <c r="A507" s="112" t="s">
        <v>99</v>
      </c>
      <c r="B507" s="112" t="s">
        <v>365</v>
      </c>
      <c r="C507" s="112" t="s">
        <v>95</v>
      </c>
      <c r="D507" s="112" t="s">
        <v>158</v>
      </c>
      <c r="E507" s="112" t="s">
        <v>116</v>
      </c>
      <c r="F507" s="113">
        <v>5463066</v>
      </c>
      <c r="G507" s="114">
        <v>499900</v>
      </c>
      <c r="H507" s="112" t="s">
        <v>120</v>
      </c>
      <c r="I507" s="112" t="s">
        <v>117</v>
      </c>
      <c r="J507" s="115">
        <v>45463</v>
      </c>
    </row>
    <row r="508" spans="1:10" ht="14.4">
      <c r="A508" s="112" t="s">
        <v>99</v>
      </c>
      <c r="B508" s="112" t="s">
        <v>365</v>
      </c>
      <c r="C508" s="112" t="s">
        <v>27</v>
      </c>
      <c r="D508" s="112" t="s">
        <v>70</v>
      </c>
      <c r="E508" s="112" t="s">
        <v>116</v>
      </c>
      <c r="F508" s="113">
        <v>5460217</v>
      </c>
      <c r="G508" s="114">
        <v>300000</v>
      </c>
      <c r="H508" s="112" t="s">
        <v>120</v>
      </c>
      <c r="I508" s="112" t="s">
        <v>117</v>
      </c>
      <c r="J508" s="115">
        <v>45448</v>
      </c>
    </row>
    <row r="509" spans="1:10" ht="14.4">
      <c r="A509" s="112" t="s">
        <v>99</v>
      </c>
      <c r="B509" s="112" t="s">
        <v>365</v>
      </c>
      <c r="C509" s="112" t="s">
        <v>95</v>
      </c>
      <c r="D509" s="112" t="s">
        <v>105</v>
      </c>
      <c r="E509" s="112" t="s">
        <v>116</v>
      </c>
      <c r="F509" s="113">
        <v>5463096</v>
      </c>
      <c r="G509" s="114">
        <v>500000</v>
      </c>
      <c r="H509" s="112" t="s">
        <v>120</v>
      </c>
      <c r="I509" s="112" t="s">
        <v>117</v>
      </c>
      <c r="J509" s="115">
        <v>45463</v>
      </c>
    </row>
    <row r="510" spans="1:10" ht="14.4">
      <c r="A510" s="112" t="s">
        <v>99</v>
      </c>
      <c r="B510" s="112" t="s">
        <v>365</v>
      </c>
      <c r="C510" s="112" t="s">
        <v>95</v>
      </c>
      <c r="D510" s="112" t="s">
        <v>105</v>
      </c>
      <c r="E510" s="112" t="s">
        <v>116</v>
      </c>
      <c r="F510" s="113">
        <v>5460331</v>
      </c>
      <c r="G510" s="114">
        <v>562000</v>
      </c>
      <c r="H510" s="112" t="s">
        <v>120</v>
      </c>
      <c r="I510" s="112" t="s">
        <v>117</v>
      </c>
      <c r="J510" s="115">
        <v>45449</v>
      </c>
    </row>
    <row r="511" spans="1:10" ht="14.4">
      <c r="A511" s="112" t="s">
        <v>99</v>
      </c>
      <c r="B511" s="112" t="s">
        <v>365</v>
      </c>
      <c r="C511" s="112" t="s">
        <v>27</v>
      </c>
      <c r="D511" s="112" t="s">
        <v>103</v>
      </c>
      <c r="E511" s="112" t="s">
        <v>116</v>
      </c>
      <c r="F511" s="113">
        <v>5463269</v>
      </c>
      <c r="G511" s="114">
        <v>559257</v>
      </c>
      <c r="H511" s="112" t="s">
        <v>117</v>
      </c>
      <c r="I511" s="112" t="s">
        <v>117</v>
      </c>
      <c r="J511" s="115">
        <v>45463</v>
      </c>
    </row>
    <row r="512" spans="1:10" ht="14.4">
      <c r="A512" s="112" t="s">
        <v>99</v>
      </c>
      <c r="B512" s="112" t="s">
        <v>365</v>
      </c>
      <c r="C512" s="112" t="s">
        <v>27</v>
      </c>
      <c r="D512" s="112" t="s">
        <v>103</v>
      </c>
      <c r="E512" s="112" t="s">
        <v>116</v>
      </c>
      <c r="F512" s="113">
        <v>5462836</v>
      </c>
      <c r="G512" s="114">
        <v>529580</v>
      </c>
      <c r="H512" s="112" t="s">
        <v>117</v>
      </c>
      <c r="I512" s="112" t="s">
        <v>117</v>
      </c>
      <c r="J512" s="115">
        <v>45461</v>
      </c>
    </row>
    <row r="513" spans="1:10" ht="14.4">
      <c r="A513" s="112" t="s">
        <v>99</v>
      </c>
      <c r="B513" s="112" t="s">
        <v>365</v>
      </c>
      <c r="C513" s="112" t="s">
        <v>100</v>
      </c>
      <c r="D513" s="112" t="s">
        <v>58</v>
      </c>
      <c r="E513" s="112" t="s">
        <v>116</v>
      </c>
      <c r="F513" s="113">
        <v>5460851</v>
      </c>
      <c r="G513" s="114">
        <v>499000</v>
      </c>
      <c r="H513" s="112" t="s">
        <v>120</v>
      </c>
      <c r="I513" s="112" t="s">
        <v>117</v>
      </c>
      <c r="J513" s="115">
        <v>45450</v>
      </c>
    </row>
    <row r="514" spans="1:10" ht="14.4">
      <c r="A514" s="112" t="s">
        <v>99</v>
      </c>
      <c r="B514" s="112" t="s">
        <v>365</v>
      </c>
      <c r="C514" s="112" t="s">
        <v>95</v>
      </c>
      <c r="D514" s="112" t="s">
        <v>104</v>
      </c>
      <c r="E514" s="112" t="s">
        <v>121</v>
      </c>
      <c r="F514" s="113">
        <v>5463827</v>
      </c>
      <c r="G514" s="114">
        <v>515000</v>
      </c>
      <c r="H514" s="112" t="s">
        <v>120</v>
      </c>
      <c r="I514" s="112" t="s">
        <v>117</v>
      </c>
      <c r="J514" s="115">
        <v>45464</v>
      </c>
    </row>
    <row r="515" spans="1:10" ht="14.4">
      <c r="A515" s="112" t="s">
        <v>99</v>
      </c>
      <c r="B515" s="112" t="s">
        <v>365</v>
      </c>
      <c r="C515" s="112" t="s">
        <v>95</v>
      </c>
      <c r="D515" s="112" t="s">
        <v>158</v>
      </c>
      <c r="E515" s="112" t="s">
        <v>116</v>
      </c>
      <c r="F515" s="113">
        <v>5460162</v>
      </c>
      <c r="G515" s="114">
        <v>570000</v>
      </c>
      <c r="H515" s="112" t="s">
        <v>120</v>
      </c>
      <c r="I515" s="112" t="s">
        <v>117</v>
      </c>
      <c r="J515" s="115">
        <v>45448</v>
      </c>
    </row>
    <row r="516" spans="1:10" ht="14.4">
      <c r="A516" s="112" t="s">
        <v>99</v>
      </c>
      <c r="B516" s="112" t="s">
        <v>365</v>
      </c>
      <c r="C516" s="112" t="s">
        <v>27</v>
      </c>
      <c r="D516" s="112" t="s">
        <v>102</v>
      </c>
      <c r="E516" s="112" t="s">
        <v>121</v>
      </c>
      <c r="F516" s="113">
        <v>5464040</v>
      </c>
      <c r="G516" s="114">
        <v>255900</v>
      </c>
      <c r="H516" s="112" t="s">
        <v>120</v>
      </c>
      <c r="I516" s="112" t="s">
        <v>117</v>
      </c>
      <c r="J516" s="115">
        <v>45464</v>
      </c>
    </row>
    <row r="517" spans="1:10" ht="14.4">
      <c r="A517" s="112" t="s">
        <v>99</v>
      </c>
      <c r="B517" s="112" t="s">
        <v>365</v>
      </c>
      <c r="C517" s="112" t="s">
        <v>95</v>
      </c>
      <c r="D517" s="112" t="s">
        <v>104</v>
      </c>
      <c r="E517" s="112" t="s">
        <v>116</v>
      </c>
      <c r="F517" s="113">
        <v>5460159</v>
      </c>
      <c r="G517" s="114">
        <v>540000</v>
      </c>
      <c r="H517" s="112" t="s">
        <v>120</v>
      </c>
      <c r="I517" s="112" t="s">
        <v>117</v>
      </c>
      <c r="J517" s="115">
        <v>45448</v>
      </c>
    </row>
    <row r="518" spans="1:10" ht="14.4">
      <c r="A518" s="112" t="s">
        <v>99</v>
      </c>
      <c r="B518" s="112" t="s">
        <v>365</v>
      </c>
      <c r="C518" s="112" t="s">
        <v>160</v>
      </c>
      <c r="D518" s="112" t="s">
        <v>162</v>
      </c>
      <c r="E518" s="112" t="s">
        <v>131</v>
      </c>
      <c r="F518" s="113">
        <v>5464157</v>
      </c>
      <c r="G518" s="114">
        <v>160000</v>
      </c>
      <c r="H518" s="112" t="s">
        <v>120</v>
      </c>
      <c r="I518" s="112" t="s">
        <v>117</v>
      </c>
      <c r="J518" s="115">
        <v>45464</v>
      </c>
    </row>
    <row r="519" spans="1:10" ht="14.4">
      <c r="A519" s="112" t="s">
        <v>99</v>
      </c>
      <c r="B519" s="112" t="s">
        <v>365</v>
      </c>
      <c r="C519" s="112" t="s">
        <v>160</v>
      </c>
      <c r="D519" s="112" t="s">
        <v>106</v>
      </c>
      <c r="E519" s="112" t="s">
        <v>116</v>
      </c>
      <c r="F519" s="113">
        <v>5463098</v>
      </c>
      <c r="G519" s="114">
        <v>920000</v>
      </c>
      <c r="H519" s="112" t="s">
        <v>120</v>
      </c>
      <c r="I519" s="112" t="s">
        <v>117</v>
      </c>
      <c r="J519" s="115">
        <v>45463</v>
      </c>
    </row>
    <row r="520" spans="1:10" ht="14.4">
      <c r="A520" s="112" t="s">
        <v>99</v>
      </c>
      <c r="B520" s="112" t="s">
        <v>365</v>
      </c>
      <c r="C520" s="112" t="s">
        <v>95</v>
      </c>
      <c r="D520" s="112" t="s">
        <v>158</v>
      </c>
      <c r="E520" s="112" t="s">
        <v>116</v>
      </c>
      <c r="F520" s="113">
        <v>5462754</v>
      </c>
      <c r="G520" s="114">
        <v>300000</v>
      </c>
      <c r="H520" s="112" t="s">
        <v>120</v>
      </c>
      <c r="I520" s="112" t="s">
        <v>117</v>
      </c>
      <c r="J520" s="115">
        <v>45461</v>
      </c>
    </row>
    <row r="521" spans="1:10" ht="14.4">
      <c r="A521" s="112" t="s">
        <v>99</v>
      </c>
      <c r="B521" s="112" t="s">
        <v>365</v>
      </c>
      <c r="C521" s="112" t="s">
        <v>27</v>
      </c>
      <c r="D521" s="112" t="s">
        <v>156</v>
      </c>
      <c r="E521" s="112" t="s">
        <v>116</v>
      </c>
      <c r="F521" s="113">
        <v>5462548</v>
      </c>
      <c r="G521" s="114">
        <v>1075000</v>
      </c>
      <c r="H521" s="112" t="s">
        <v>120</v>
      </c>
      <c r="I521" s="112" t="s">
        <v>117</v>
      </c>
      <c r="J521" s="115">
        <v>45460</v>
      </c>
    </row>
    <row r="522" spans="1:10" ht="14.4">
      <c r="A522" s="112" t="s">
        <v>99</v>
      </c>
      <c r="B522" s="112" t="s">
        <v>365</v>
      </c>
      <c r="C522" s="112" t="s">
        <v>27</v>
      </c>
      <c r="D522" s="112" t="s">
        <v>156</v>
      </c>
      <c r="E522" s="112" t="s">
        <v>116</v>
      </c>
      <c r="F522" s="113">
        <v>5462577</v>
      </c>
      <c r="G522" s="114">
        <v>900000</v>
      </c>
      <c r="H522" s="112" t="s">
        <v>120</v>
      </c>
      <c r="I522" s="112" t="s">
        <v>117</v>
      </c>
      <c r="J522" s="115">
        <v>45460</v>
      </c>
    </row>
    <row r="523" spans="1:10" ht="14.4">
      <c r="A523" s="112" t="s">
        <v>99</v>
      </c>
      <c r="B523" s="112" t="s">
        <v>365</v>
      </c>
      <c r="C523" s="112" t="s">
        <v>27</v>
      </c>
      <c r="D523" s="112" t="s">
        <v>50</v>
      </c>
      <c r="E523" s="112" t="s">
        <v>121</v>
      </c>
      <c r="F523" s="113">
        <v>5462600</v>
      </c>
      <c r="G523" s="114">
        <v>335000</v>
      </c>
      <c r="H523" s="112" t="s">
        <v>120</v>
      </c>
      <c r="I523" s="112" t="s">
        <v>117</v>
      </c>
      <c r="J523" s="115">
        <v>45460</v>
      </c>
    </row>
    <row r="524" spans="1:10" ht="14.4">
      <c r="A524" s="112" t="s">
        <v>99</v>
      </c>
      <c r="B524" s="112" t="s">
        <v>365</v>
      </c>
      <c r="C524" s="112" t="s">
        <v>160</v>
      </c>
      <c r="D524" s="112" t="s">
        <v>162</v>
      </c>
      <c r="E524" s="112" t="s">
        <v>116</v>
      </c>
      <c r="F524" s="113">
        <v>5460444</v>
      </c>
      <c r="G524" s="114">
        <v>675000</v>
      </c>
      <c r="H524" s="112" t="s">
        <v>120</v>
      </c>
      <c r="I524" s="112" t="s">
        <v>117</v>
      </c>
      <c r="J524" s="115">
        <v>45449</v>
      </c>
    </row>
    <row r="525" spans="1:10" ht="14.4">
      <c r="A525" s="112" t="s">
        <v>99</v>
      </c>
      <c r="B525" s="112" t="s">
        <v>365</v>
      </c>
      <c r="C525" s="112" t="s">
        <v>95</v>
      </c>
      <c r="D525" s="112" t="s">
        <v>105</v>
      </c>
      <c r="E525" s="112" t="s">
        <v>116</v>
      </c>
      <c r="F525" s="113">
        <v>5460430</v>
      </c>
      <c r="G525" s="114">
        <v>563000</v>
      </c>
      <c r="H525" s="112" t="s">
        <v>120</v>
      </c>
      <c r="I525" s="112" t="s">
        <v>117</v>
      </c>
      <c r="J525" s="115">
        <v>45449</v>
      </c>
    </row>
    <row r="526" spans="1:10" ht="14.4">
      <c r="A526" s="112" t="s">
        <v>99</v>
      </c>
      <c r="B526" s="112" t="s">
        <v>365</v>
      </c>
      <c r="C526" s="112" t="s">
        <v>160</v>
      </c>
      <c r="D526" s="112" t="s">
        <v>106</v>
      </c>
      <c r="E526" s="112" t="s">
        <v>116</v>
      </c>
      <c r="F526" s="113">
        <v>5460339</v>
      </c>
      <c r="G526" s="114">
        <v>630000</v>
      </c>
      <c r="H526" s="112" t="s">
        <v>120</v>
      </c>
      <c r="I526" s="112" t="s">
        <v>117</v>
      </c>
      <c r="J526" s="115">
        <v>45449</v>
      </c>
    </row>
    <row r="527" spans="1:10" ht="14.4">
      <c r="A527" s="112" t="s">
        <v>99</v>
      </c>
      <c r="B527" s="112" t="s">
        <v>365</v>
      </c>
      <c r="C527" s="112" t="s">
        <v>160</v>
      </c>
      <c r="D527" s="112" t="s">
        <v>123</v>
      </c>
      <c r="E527" s="112" t="s">
        <v>116</v>
      </c>
      <c r="F527" s="113">
        <v>5462112</v>
      </c>
      <c r="G527" s="114">
        <v>357500</v>
      </c>
      <c r="H527" s="112" t="s">
        <v>120</v>
      </c>
      <c r="I527" s="112" t="s">
        <v>117</v>
      </c>
      <c r="J527" s="115">
        <v>45457</v>
      </c>
    </row>
    <row r="528" spans="1:10" ht="14.4">
      <c r="A528" s="112" t="s">
        <v>99</v>
      </c>
      <c r="B528" s="112" t="s">
        <v>365</v>
      </c>
      <c r="C528" s="112" t="s">
        <v>27</v>
      </c>
      <c r="D528" s="112" t="s">
        <v>70</v>
      </c>
      <c r="E528" s="112" t="s">
        <v>121</v>
      </c>
      <c r="F528" s="113">
        <v>5462781</v>
      </c>
      <c r="G528" s="114">
        <v>342500</v>
      </c>
      <c r="H528" s="112" t="s">
        <v>120</v>
      </c>
      <c r="I528" s="112" t="s">
        <v>117</v>
      </c>
      <c r="J528" s="115">
        <v>45461</v>
      </c>
    </row>
    <row r="529" spans="1:10" ht="14.4">
      <c r="A529" s="112" t="s">
        <v>99</v>
      </c>
      <c r="B529" s="112" t="s">
        <v>365</v>
      </c>
      <c r="C529" s="112" t="s">
        <v>95</v>
      </c>
      <c r="D529" s="112" t="s">
        <v>158</v>
      </c>
      <c r="E529" s="112" t="s">
        <v>116</v>
      </c>
      <c r="F529" s="113">
        <v>5462793</v>
      </c>
      <c r="G529" s="114">
        <v>735000</v>
      </c>
      <c r="H529" s="112" t="s">
        <v>120</v>
      </c>
      <c r="I529" s="112" t="s">
        <v>117</v>
      </c>
      <c r="J529" s="115">
        <v>45461</v>
      </c>
    </row>
    <row r="530" spans="1:10" ht="14.4">
      <c r="A530" s="112" t="s">
        <v>99</v>
      </c>
      <c r="B530" s="112" t="s">
        <v>365</v>
      </c>
      <c r="C530" s="112" t="s">
        <v>160</v>
      </c>
      <c r="D530" s="112" t="s">
        <v>106</v>
      </c>
      <c r="E530" s="112" t="s">
        <v>121</v>
      </c>
      <c r="F530" s="113">
        <v>5462797</v>
      </c>
      <c r="G530" s="114">
        <v>490990</v>
      </c>
      <c r="H530" s="112" t="s">
        <v>120</v>
      </c>
      <c r="I530" s="112" t="s">
        <v>117</v>
      </c>
      <c r="J530" s="115">
        <v>45461</v>
      </c>
    </row>
    <row r="531" spans="1:10" ht="14.4">
      <c r="A531" s="112" t="s">
        <v>99</v>
      </c>
      <c r="B531" s="112" t="s">
        <v>365</v>
      </c>
      <c r="C531" s="112" t="s">
        <v>95</v>
      </c>
      <c r="D531" s="112" t="s">
        <v>105</v>
      </c>
      <c r="E531" s="112" t="s">
        <v>116</v>
      </c>
      <c r="F531" s="113">
        <v>5462819</v>
      </c>
      <c r="G531" s="114">
        <v>470000</v>
      </c>
      <c r="H531" s="112" t="s">
        <v>120</v>
      </c>
      <c r="I531" s="112" t="s">
        <v>117</v>
      </c>
      <c r="J531" s="115">
        <v>45461</v>
      </c>
    </row>
    <row r="532" spans="1:10" ht="14.4">
      <c r="A532" s="112" t="s">
        <v>99</v>
      </c>
      <c r="B532" s="112" t="s">
        <v>365</v>
      </c>
      <c r="C532" s="112" t="s">
        <v>95</v>
      </c>
      <c r="D532" s="112" t="s">
        <v>104</v>
      </c>
      <c r="E532" s="112" t="s">
        <v>131</v>
      </c>
      <c r="F532" s="113">
        <v>5462828</v>
      </c>
      <c r="G532" s="114">
        <v>465000</v>
      </c>
      <c r="H532" s="112" t="s">
        <v>120</v>
      </c>
      <c r="I532" s="112" t="s">
        <v>117</v>
      </c>
      <c r="J532" s="115">
        <v>45461</v>
      </c>
    </row>
    <row r="533" spans="1:10" ht="14.4">
      <c r="A533" s="112" t="s">
        <v>99</v>
      </c>
      <c r="B533" s="112" t="s">
        <v>365</v>
      </c>
      <c r="C533" s="112" t="s">
        <v>160</v>
      </c>
      <c r="D533" s="112" t="s">
        <v>106</v>
      </c>
      <c r="E533" s="112" t="s">
        <v>116</v>
      </c>
      <c r="F533" s="113">
        <v>5462742</v>
      </c>
      <c r="G533" s="114">
        <v>715000</v>
      </c>
      <c r="H533" s="112" t="s">
        <v>120</v>
      </c>
      <c r="I533" s="112" t="s">
        <v>117</v>
      </c>
      <c r="J533" s="115">
        <v>45461</v>
      </c>
    </row>
    <row r="534" spans="1:10" ht="14.4">
      <c r="A534" s="112" t="s">
        <v>166</v>
      </c>
      <c r="B534" s="112" t="s">
        <v>366</v>
      </c>
      <c r="C534" s="112" t="s">
        <v>167</v>
      </c>
      <c r="D534" s="112" t="s">
        <v>82</v>
      </c>
      <c r="E534" s="112" t="s">
        <v>131</v>
      </c>
      <c r="F534" s="113">
        <v>5465415</v>
      </c>
      <c r="G534" s="114">
        <v>18000</v>
      </c>
      <c r="H534" s="112" t="s">
        <v>120</v>
      </c>
      <c r="I534" s="112" t="s">
        <v>117</v>
      </c>
      <c r="J534" s="115">
        <v>45468</v>
      </c>
    </row>
    <row r="535" spans="1:10" ht="14.4">
      <c r="A535" s="112" t="s">
        <v>166</v>
      </c>
      <c r="B535" s="112" t="s">
        <v>366</v>
      </c>
      <c r="C535" s="112" t="s">
        <v>78</v>
      </c>
      <c r="D535" s="112" t="s">
        <v>70</v>
      </c>
      <c r="E535" s="112" t="s">
        <v>121</v>
      </c>
      <c r="F535" s="113">
        <v>5459890</v>
      </c>
      <c r="G535" s="114">
        <v>715000</v>
      </c>
      <c r="H535" s="112" t="s">
        <v>120</v>
      </c>
      <c r="I535" s="112" t="s">
        <v>117</v>
      </c>
      <c r="J535" s="115">
        <v>45447</v>
      </c>
    </row>
    <row r="536" spans="1:10" ht="14.4">
      <c r="A536" s="112" t="s">
        <v>40</v>
      </c>
      <c r="B536" s="112" t="s">
        <v>367</v>
      </c>
      <c r="C536" s="112" t="s">
        <v>89</v>
      </c>
      <c r="D536" s="112" t="s">
        <v>110</v>
      </c>
      <c r="E536" s="112" t="s">
        <v>121</v>
      </c>
      <c r="F536" s="113">
        <v>5460773</v>
      </c>
      <c r="G536" s="114">
        <v>215000</v>
      </c>
      <c r="H536" s="112" t="s">
        <v>120</v>
      </c>
      <c r="I536" s="112" t="s">
        <v>117</v>
      </c>
      <c r="J536" s="115">
        <v>45450</v>
      </c>
    </row>
    <row r="537" spans="1:10" ht="14.4">
      <c r="A537" s="112" t="s">
        <v>40</v>
      </c>
      <c r="B537" s="112" t="s">
        <v>367</v>
      </c>
      <c r="C537" s="112" t="s">
        <v>95</v>
      </c>
      <c r="D537" s="112" t="s">
        <v>111</v>
      </c>
      <c r="E537" s="112" t="s">
        <v>116</v>
      </c>
      <c r="F537" s="113">
        <v>5460206</v>
      </c>
      <c r="G537" s="114">
        <v>450100</v>
      </c>
      <c r="H537" s="112" t="s">
        <v>120</v>
      </c>
      <c r="I537" s="112" t="s">
        <v>117</v>
      </c>
      <c r="J537" s="115">
        <v>45448</v>
      </c>
    </row>
    <row r="538" spans="1:10" ht="14.4">
      <c r="A538" s="112" t="s">
        <v>40</v>
      </c>
      <c r="B538" s="112" t="s">
        <v>367</v>
      </c>
      <c r="C538" s="112" t="s">
        <v>89</v>
      </c>
      <c r="D538" s="112" t="s">
        <v>110</v>
      </c>
      <c r="E538" s="112" t="s">
        <v>116</v>
      </c>
      <c r="F538" s="113">
        <v>5459634</v>
      </c>
      <c r="G538" s="114">
        <v>435000</v>
      </c>
      <c r="H538" s="112" t="s">
        <v>120</v>
      </c>
      <c r="I538" s="112" t="s">
        <v>117</v>
      </c>
      <c r="J538" s="115">
        <v>45446</v>
      </c>
    </row>
    <row r="539" spans="1:10" ht="14.4">
      <c r="A539" s="112" t="s">
        <v>40</v>
      </c>
      <c r="B539" s="112" t="s">
        <v>367</v>
      </c>
      <c r="C539" s="112" t="s">
        <v>89</v>
      </c>
      <c r="D539" s="112" t="s">
        <v>110</v>
      </c>
      <c r="E539" s="112" t="s">
        <v>116</v>
      </c>
      <c r="F539" s="113">
        <v>5459676</v>
      </c>
      <c r="G539" s="114">
        <v>630000</v>
      </c>
      <c r="H539" s="112" t="s">
        <v>120</v>
      </c>
      <c r="I539" s="112" t="s">
        <v>117</v>
      </c>
      <c r="J539" s="115">
        <v>45446</v>
      </c>
    </row>
    <row r="540" spans="1:10" ht="14.4">
      <c r="A540" s="112" t="s">
        <v>40</v>
      </c>
      <c r="B540" s="112" t="s">
        <v>367</v>
      </c>
      <c r="C540" s="112" t="s">
        <v>89</v>
      </c>
      <c r="D540" s="112" t="s">
        <v>110</v>
      </c>
      <c r="E540" s="112" t="s">
        <v>116</v>
      </c>
      <c r="F540" s="113">
        <v>5459728</v>
      </c>
      <c r="G540" s="114">
        <v>455000</v>
      </c>
      <c r="H540" s="112" t="s">
        <v>120</v>
      </c>
      <c r="I540" s="112" t="s">
        <v>117</v>
      </c>
      <c r="J540" s="115">
        <v>45446</v>
      </c>
    </row>
    <row r="541" spans="1:10" ht="14.4">
      <c r="A541" s="112" t="s">
        <v>40</v>
      </c>
      <c r="B541" s="112" t="s">
        <v>367</v>
      </c>
      <c r="C541" s="112" t="s">
        <v>27</v>
      </c>
      <c r="D541" s="112" t="s">
        <v>70</v>
      </c>
      <c r="E541" s="112" t="s">
        <v>131</v>
      </c>
      <c r="F541" s="113">
        <v>5459751</v>
      </c>
      <c r="G541" s="114">
        <v>500000</v>
      </c>
      <c r="H541" s="112" t="s">
        <v>120</v>
      </c>
      <c r="I541" s="112" t="s">
        <v>117</v>
      </c>
      <c r="J541" s="115">
        <v>45446</v>
      </c>
    </row>
    <row r="542" spans="1:10" ht="14.4">
      <c r="A542" s="112" t="s">
        <v>40</v>
      </c>
      <c r="B542" s="112" t="s">
        <v>367</v>
      </c>
      <c r="C542" s="112" t="s">
        <v>89</v>
      </c>
      <c r="D542" s="112" t="s">
        <v>110</v>
      </c>
      <c r="E542" s="112" t="s">
        <v>116</v>
      </c>
      <c r="F542" s="113">
        <v>5459811</v>
      </c>
      <c r="G542" s="114">
        <v>509900</v>
      </c>
      <c r="H542" s="112" t="s">
        <v>120</v>
      </c>
      <c r="I542" s="112" t="s">
        <v>117</v>
      </c>
      <c r="J542" s="115">
        <v>45447</v>
      </c>
    </row>
    <row r="543" spans="1:10" ht="14.4">
      <c r="A543" s="112" t="s">
        <v>40</v>
      </c>
      <c r="B543" s="112" t="s">
        <v>367</v>
      </c>
      <c r="C543" s="112" t="s">
        <v>89</v>
      </c>
      <c r="D543" s="112" t="s">
        <v>110</v>
      </c>
      <c r="E543" s="112" t="s">
        <v>131</v>
      </c>
      <c r="F543" s="113">
        <v>5459926</v>
      </c>
      <c r="G543" s="114">
        <v>120000</v>
      </c>
      <c r="H543" s="112" t="s">
        <v>120</v>
      </c>
      <c r="I543" s="112" t="s">
        <v>117</v>
      </c>
      <c r="J543" s="115">
        <v>45447</v>
      </c>
    </row>
    <row r="544" spans="1:10" ht="14.4">
      <c r="A544" s="112" t="s">
        <v>40</v>
      </c>
      <c r="B544" s="112" t="s">
        <v>367</v>
      </c>
      <c r="C544" s="112" t="s">
        <v>27</v>
      </c>
      <c r="D544" s="112" t="s">
        <v>34</v>
      </c>
      <c r="E544" s="112" t="s">
        <v>135</v>
      </c>
      <c r="F544" s="113">
        <v>5459979</v>
      </c>
      <c r="G544" s="114">
        <v>345000</v>
      </c>
      <c r="H544" s="112" t="s">
        <v>120</v>
      </c>
      <c r="I544" s="112" t="s">
        <v>117</v>
      </c>
      <c r="J544" s="115">
        <v>45447</v>
      </c>
    </row>
    <row r="545" spans="1:10" ht="14.4">
      <c r="A545" s="112" t="s">
        <v>40</v>
      </c>
      <c r="B545" s="112" t="s">
        <v>367</v>
      </c>
      <c r="C545" s="112" t="s">
        <v>78</v>
      </c>
      <c r="D545" s="112" t="s">
        <v>107</v>
      </c>
      <c r="E545" s="112" t="s">
        <v>116</v>
      </c>
      <c r="F545" s="113">
        <v>5460002</v>
      </c>
      <c r="G545" s="114">
        <v>3673000</v>
      </c>
      <c r="H545" s="112" t="s">
        <v>120</v>
      </c>
      <c r="I545" s="112" t="s">
        <v>117</v>
      </c>
      <c r="J545" s="115">
        <v>45447</v>
      </c>
    </row>
    <row r="546" spans="1:10" ht="14.4">
      <c r="A546" s="112" t="s">
        <v>40</v>
      </c>
      <c r="B546" s="112" t="s">
        <v>367</v>
      </c>
      <c r="C546" s="112" t="s">
        <v>27</v>
      </c>
      <c r="D546" s="112" t="s">
        <v>70</v>
      </c>
      <c r="E546" s="112" t="s">
        <v>116</v>
      </c>
      <c r="F546" s="113">
        <v>5460075</v>
      </c>
      <c r="G546" s="114">
        <v>672325</v>
      </c>
      <c r="H546" s="112" t="s">
        <v>120</v>
      </c>
      <c r="I546" s="112" t="s">
        <v>117</v>
      </c>
      <c r="J546" s="115">
        <v>45448</v>
      </c>
    </row>
    <row r="547" spans="1:10" ht="14.4">
      <c r="A547" s="112" t="s">
        <v>40</v>
      </c>
      <c r="B547" s="112" t="s">
        <v>367</v>
      </c>
      <c r="C547" s="112" t="s">
        <v>89</v>
      </c>
      <c r="D547" s="112" t="s">
        <v>110</v>
      </c>
      <c r="E547" s="112" t="s">
        <v>116</v>
      </c>
      <c r="F547" s="113">
        <v>5460152</v>
      </c>
      <c r="G547" s="114">
        <v>555000</v>
      </c>
      <c r="H547" s="112" t="s">
        <v>120</v>
      </c>
      <c r="I547" s="112" t="s">
        <v>117</v>
      </c>
      <c r="J547" s="115">
        <v>45448</v>
      </c>
    </row>
    <row r="548" spans="1:10" ht="14.4">
      <c r="A548" s="112" t="s">
        <v>40</v>
      </c>
      <c r="B548" s="112" t="s">
        <v>367</v>
      </c>
      <c r="C548" s="112" t="s">
        <v>27</v>
      </c>
      <c r="D548" s="112" t="s">
        <v>109</v>
      </c>
      <c r="E548" s="112" t="s">
        <v>135</v>
      </c>
      <c r="F548" s="113">
        <v>5460258</v>
      </c>
      <c r="G548" s="114">
        <v>1987590</v>
      </c>
      <c r="H548" s="112" t="s">
        <v>120</v>
      </c>
      <c r="I548" s="112" t="s">
        <v>117</v>
      </c>
      <c r="J548" s="115">
        <v>45448</v>
      </c>
    </row>
    <row r="549" spans="1:10" ht="14.4">
      <c r="A549" s="112" t="s">
        <v>40</v>
      </c>
      <c r="B549" s="112" t="s">
        <v>367</v>
      </c>
      <c r="C549" s="112" t="s">
        <v>89</v>
      </c>
      <c r="D549" s="112" t="s">
        <v>110</v>
      </c>
      <c r="E549" s="112" t="s">
        <v>116</v>
      </c>
      <c r="F549" s="113">
        <v>5460195</v>
      </c>
      <c r="G549" s="114">
        <v>475000</v>
      </c>
      <c r="H549" s="112" t="s">
        <v>120</v>
      </c>
      <c r="I549" s="112" t="s">
        <v>117</v>
      </c>
      <c r="J549" s="115">
        <v>45448</v>
      </c>
    </row>
    <row r="550" spans="1:10" ht="14.4">
      <c r="A550" s="112" t="s">
        <v>40</v>
      </c>
      <c r="B550" s="112" t="s">
        <v>367</v>
      </c>
      <c r="C550" s="112" t="s">
        <v>89</v>
      </c>
      <c r="D550" s="112" t="s">
        <v>110</v>
      </c>
      <c r="E550" s="112" t="s">
        <v>116</v>
      </c>
      <c r="F550" s="113">
        <v>5460665</v>
      </c>
      <c r="G550" s="114">
        <v>1000000</v>
      </c>
      <c r="H550" s="112" t="s">
        <v>120</v>
      </c>
      <c r="I550" s="112" t="s">
        <v>117</v>
      </c>
      <c r="J550" s="115">
        <v>45450</v>
      </c>
    </row>
    <row r="551" spans="1:10" ht="14.4">
      <c r="A551" s="112" t="s">
        <v>40</v>
      </c>
      <c r="B551" s="112" t="s">
        <v>367</v>
      </c>
      <c r="C551" s="112" t="s">
        <v>89</v>
      </c>
      <c r="D551" s="112" t="s">
        <v>110</v>
      </c>
      <c r="E551" s="112" t="s">
        <v>116</v>
      </c>
      <c r="F551" s="113">
        <v>5460235</v>
      </c>
      <c r="G551" s="114">
        <v>1650000</v>
      </c>
      <c r="H551" s="112" t="s">
        <v>120</v>
      </c>
      <c r="I551" s="112" t="s">
        <v>117</v>
      </c>
      <c r="J551" s="115">
        <v>45448</v>
      </c>
    </row>
    <row r="552" spans="1:10" ht="14.4">
      <c r="A552" s="112" t="s">
        <v>40</v>
      </c>
      <c r="B552" s="112" t="s">
        <v>367</v>
      </c>
      <c r="C552" s="112" t="s">
        <v>149</v>
      </c>
      <c r="D552" s="112" t="s">
        <v>168</v>
      </c>
      <c r="E552" s="112" t="s">
        <v>116</v>
      </c>
      <c r="F552" s="113">
        <v>5460253</v>
      </c>
      <c r="G552" s="114">
        <v>450000</v>
      </c>
      <c r="H552" s="112" t="s">
        <v>120</v>
      </c>
      <c r="I552" s="112" t="s">
        <v>117</v>
      </c>
      <c r="J552" s="115">
        <v>45448</v>
      </c>
    </row>
    <row r="553" spans="1:10" ht="14.4">
      <c r="A553" s="112" t="s">
        <v>40</v>
      </c>
      <c r="B553" s="112" t="s">
        <v>367</v>
      </c>
      <c r="C553" s="112" t="s">
        <v>95</v>
      </c>
      <c r="D553" s="112" t="s">
        <v>111</v>
      </c>
      <c r="E553" s="112" t="s">
        <v>116</v>
      </c>
      <c r="F553" s="113">
        <v>5460255</v>
      </c>
      <c r="G553" s="114">
        <v>540000</v>
      </c>
      <c r="H553" s="112" t="s">
        <v>120</v>
      </c>
      <c r="I553" s="112" t="s">
        <v>117</v>
      </c>
      <c r="J553" s="115">
        <v>45448</v>
      </c>
    </row>
    <row r="554" spans="1:10" ht="14.4">
      <c r="A554" s="112" t="s">
        <v>40</v>
      </c>
      <c r="B554" s="112" t="s">
        <v>367</v>
      </c>
      <c r="C554" s="112" t="s">
        <v>27</v>
      </c>
      <c r="D554" s="112" t="s">
        <v>109</v>
      </c>
      <c r="E554" s="112" t="s">
        <v>135</v>
      </c>
      <c r="F554" s="113">
        <v>5460259</v>
      </c>
      <c r="G554" s="114">
        <v>4035410</v>
      </c>
      <c r="H554" s="112" t="s">
        <v>120</v>
      </c>
      <c r="I554" s="112" t="s">
        <v>117</v>
      </c>
      <c r="J554" s="115">
        <v>45448</v>
      </c>
    </row>
    <row r="555" spans="1:10" ht="14.4">
      <c r="A555" s="112" t="s">
        <v>40</v>
      </c>
      <c r="B555" s="112" t="s">
        <v>367</v>
      </c>
      <c r="C555" s="112" t="s">
        <v>27</v>
      </c>
      <c r="D555" s="112" t="s">
        <v>34</v>
      </c>
      <c r="E555" s="112" t="s">
        <v>131</v>
      </c>
      <c r="F555" s="113">
        <v>5460268</v>
      </c>
      <c r="G555" s="114">
        <v>4615500</v>
      </c>
      <c r="H555" s="112" t="s">
        <v>120</v>
      </c>
      <c r="I555" s="112" t="s">
        <v>117</v>
      </c>
      <c r="J555" s="115">
        <v>45448</v>
      </c>
    </row>
    <row r="556" spans="1:10" ht="14.4">
      <c r="A556" s="112" t="s">
        <v>40</v>
      </c>
      <c r="B556" s="112" t="s">
        <v>367</v>
      </c>
      <c r="C556" s="112" t="s">
        <v>27</v>
      </c>
      <c r="D556" s="112" t="s">
        <v>34</v>
      </c>
      <c r="E556" s="112" t="s">
        <v>131</v>
      </c>
      <c r="F556" s="113">
        <v>5460338</v>
      </c>
      <c r="G556" s="114">
        <v>55000</v>
      </c>
      <c r="H556" s="112" t="s">
        <v>120</v>
      </c>
      <c r="I556" s="112" t="s">
        <v>117</v>
      </c>
      <c r="J556" s="115">
        <v>45449</v>
      </c>
    </row>
    <row r="557" spans="1:10" ht="14.4">
      <c r="A557" s="112" t="s">
        <v>40</v>
      </c>
      <c r="B557" s="112" t="s">
        <v>367</v>
      </c>
      <c r="C557" s="112" t="s">
        <v>78</v>
      </c>
      <c r="D557" s="112" t="s">
        <v>107</v>
      </c>
      <c r="E557" s="112" t="s">
        <v>121</v>
      </c>
      <c r="F557" s="113">
        <v>5460476</v>
      </c>
      <c r="G557" s="114">
        <v>679000</v>
      </c>
      <c r="H557" s="112" t="s">
        <v>120</v>
      </c>
      <c r="I557" s="112" t="s">
        <v>117</v>
      </c>
      <c r="J557" s="115">
        <v>45449</v>
      </c>
    </row>
    <row r="558" spans="1:10" ht="14.4">
      <c r="A558" s="112" t="s">
        <v>40</v>
      </c>
      <c r="B558" s="112" t="s">
        <v>367</v>
      </c>
      <c r="C558" s="112" t="s">
        <v>95</v>
      </c>
      <c r="D558" s="112" t="s">
        <v>111</v>
      </c>
      <c r="E558" s="112" t="s">
        <v>116</v>
      </c>
      <c r="F558" s="113">
        <v>5460491</v>
      </c>
      <c r="G558" s="114">
        <v>749000</v>
      </c>
      <c r="H558" s="112" t="s">
        <v>120</v>
      </c>
      <c r="I558" s="112" t="s">
        <v>117</v>
      </c>
      <c r="J558" s="115">
        <v>45449</v>
      </c>
    </row>
    <row r="559" spans="1:10" ht="14.4">
      <c r="A559" s="112" t="s">
        <v>40</v>
      </c>
      <c r="B559" s="112" t="s">
        <v>367</v>
      </c>
      <c r="C559" s="112" t="s">
        <v>95</v>
      </c>
      <c r="D559" s="112" t="s">
        <v>111</v>
      </c>
      <c r="E559" s="112" t="s">
        <v>116</v>
      </c>
      <c r="F559" s="113">
        <v>5460497</v>
      </c>
      <c r="G559" s="114">
        <v>662500</v>
      </c>
      <c r="H559" s="112" t="s">
        <v>120</v>
      </c>
      <c r="I559" s="112" t="s">
        <v>117</v>
      </c>
      <c r="J559" s="115">
        <v>45449</v>
      </c>
    </row>
    <row r="560" spans="1:10" ht="14.4">
      <c r="A560" s="112" t="s">
        <v>40</v>
      </c>
      <c r="B560" s="112" t="s">
        <v>367</v>
      </c>
      <c r="C560" s="112" t="s">
        <v>27</v>
      </c>
      <c r="D560" s="112" t="s">
        <v>70</v>
      </c>
      <c r="E560" s="112" t="s">
        <v>116</v>
      </c>
      <c r="F560" s="113">
        <v>5460614</v>
      </c>
      <c r="G560" s="114">
        <v>600000</v>
      </c>
      <c r="H560" s="112" t="s">
        <v>120</v>
      </c>
      <c r="I560" s="112" t="s">
        <v>117</v>
      </c>
      <c r="J560" s="115">
        <v>45449</v>
      </c>
    </row>
    <row r="561" spans="1:10" ht="14.4">
      <c r="A561" s="112" t="s">
        <v>40</v>
      </c>
      <c r="B561" s="112" t="s">
        <v>367</v>
      </c>
      <c r="C561" s="112" t="s">
        <v>95</v>
      </c>
      <c r="D561" s="112" t="s">
        <v>111</v>
      </c>
      <c r="E561" s="112" t="s">
        <v>116</v>
      </c>
      <c r="F561" s="113">
        <v>5460617</v>
      </c>
      <c r="G561" s="114">
        <v>530000</v>
      </c>
      <c r="H561" s="112" t="s">
        <v>120</v>
      </c>
      <c r="I561" s="112" t="s">
        <v>117</v>
      </c>
      <c r="J561" s="115">
        <v>45449</v>
      </c>
    </row>
    <row r="562" spans="1:10" ht="14.4">
      <c r="A562" s="112" t="s">
        <v>40</v>
      </c>
      <c r="B562" s="112" t="s">
        <v>367</v>
      </c>
      <c r="C562" s="112" t="s">
        <v>27</v>
      </c>
      <c r="D562" s="112" t="s">
        <v>70</v>
      </c>
      <c r="E562" s="112" t="s">
        <v>121</v>
      </c>
      <c r="F562" s="113">
        <v>5460175</v>
      </c>
      <c r="G562" s="114">
        <v>199000</v>
      </c>
      <c r="H562" s="112" t="s">
        <v>120</v>
      </c>
      <c r="I562" s="112" t="s">
        <v>117</v>
      </c>
      <c r="J562" s="115">
        <v>45448</v>
      </c>
    </row>
    <row r="563" spans="1:10" ht="14.4">
      <c r="A563" s="112" t="s">
        <v>40</v>
      </c>
      <c r="B563" s="112" t="s">
        <v>367</v>
      </c>
      <c r="C563" s="112" t="s">
        <v>89</v>
      </c>
      <c r="D563" s="112" t="s">
        <v>110</v>
      </c>
      <c r="E563" s="112" t="s">
        <v>116</v>
      </c>
      <c r="F563" s="113">
        <v>5466458</v>
      </c>
      <c r="G563" s="114">
        <v>550000</v>
      </c>
      <c r="H563" s="112" t="s">
        <v>120</v>
      </c>
      <c r="I563" s="112" t="s">
        <v>117</v>
      </c>
      <c r="J563" s="115">
        <v>45471</v>
      </c>
    </row>
    <row r="564" spans="1:10" ht="14.4">
      <c r="A564" s="112" t="s">
        <v>40</v>
      </c>
      <c r="B564" s="112" t="s">
        <v>367</v>
      </c>
      <c r="C564" s="112" t="s">
        <v>95</v>
      </c>
      <c r="D564" s="112" t="s">
        <v>111</v>
      </c>
      <c r="E564" s="112" t="s">
        <v>116</v>
      </c>
      <c r="F564" s="113">
        <v>5462752</v>
      </c>
      <c r="G564" s="114">
        <v>440000</v>
      </c>
      <c r="H564" s="112" t="s">
        <v>120</v>
      </c>
      <c r="I564" s="112" t="s">
        <v>117</v>
      </c>
      <c r="J564" s="115">
        <v>45461</v>
      </c>
    </row>
    <row r="565" spans="1:10" ht="14.4">
      <c r="A565" s="112" t="s">
        <v>40</v>
      </c>
      <c r="B565" s="112" t="s">
        <v>367</v>
      </c>
      <c r="C565" s="112" t="s">
        <v>27</v>
      </c>
      <c r="D565" s="112" t="s">
        <v>70</v>
      </c>
      <c r="E565" s="112" t="s">
        <v>116</v>
      </c>
      <c r="F565" s="113">
        <v>5463892</v>
      </c>
      <c r="G565" s="114">
        <v>460000</v>
      </c>
      <c r="H565" s="112" t="s">
        <v>120</v>
      </c>
      <c r="I565" s="112" t="s">
        <v>117</v>
      </c>
      <c r="J565" s="115">
        <v>45464</v>
      </c>
    </row>
    <row r="566" spans="1:10" ht="14.4">
      <c r="A566" s="112" t="s">
        <v>40</v>
      </c>
      <c r="B566" s="112" t="s">
        <v>367</v>
      </c>
      <c r="C566" s="112" t="s">
        <v>27</v>
      </c>
      <c r="D566" s="112" t="s">
        <v>108</v>
      </c>
      <c r="E566" s="112" t="s">
        <v>116</v>
      </c>
      <c r="F566" s="113">
        <v>5463720</v>
      </c>
      <c r="G566" s="114">
        <v>842164</v>
      </c>
      <c r="H566" s="112" t="s">
        <v>117</v>
      </c>
      <c r="I566" s="112" t="s">
        <v>117</v>
      </c>
      <c r="J566" s="115">
        <v>45464</v>
      </c>
    </row>
    <row r="567" spans="1:10" ht="14.4">
      <c r="A567" s="112" t="s">
        <v>40</v>
      </c>
      <c r="B567" s="112" t="s">
        <v>367</v>
      </c>
      <c r="C567" s="112" t="s">
        <v>95</v>
      </c>
      <c r="D567" s="112" t="s">
        <v>111</v>
      </c>
      <c r="E567" s="112" t="s">
        <v>116</v>
      </c>
      <c r="F567" s="113">
        <v>5466451</v>
      </c>
      <c r="G567" s="114">
        <v>528000</v>
      </c>
      <c r="H567" s="112" t="s">
        <v>120</v>
      </c>
      <c r="I567" s="112" t="s">
        <v>117</v>
      </c>
      <c r="J567" s="115">
        <v>45471</v>
      </c>
    </row>
    <row r="568" spans="1:10" ht="14.4">
      <c r="A568" s="112" t="s">
        <v>40</v>
      </c>
      <c r="B568" s="112" t="s">
        <v>367</v>
      </c>
      <c r="C568" s="112" t="s">
        <v>89</v>
      </c>
      <c r="D568" s="112" t="s">
        <v>110</v>
      </c>
      <c r="E568" s="112" t="s">
        <v>121</v>
      </c>
      <c r="F568" s="113">
        <v>5462444</v>
      </c>
      <c r="G568" s="114">
        <v>476000</v>
      </c>
      <c r="H568" s="112" t="s">
        <v>120</v>
      </c>
      <c r="I568" s="112" t="s">
        <v>117</v>
      </c>
      <c r="J568" s="115">
        <v>45460</v>
      </c>
    </row>
    <row r="569" spans="1:10" ht="14.4">
      <c r="A569" s="112" t="s">
        <v>40</v>
      </c>
      <c r="B569" s="112" t="s">
        <v>367</v>
      </c>
      <c r="C569" s="112" t="s">
        <v>89</v>
      </c>
      <c r="D569" s="112" t="s">
        <v>110</v>
      </c>
      <c r="E569" s="112" t="s">
        <v>116</v>
      </c>
      <c r="F569" s="113">
        <v>5466457</v>
      </c>
      <c r="G569" s="114">
        <v>1325000</v>
      </c>
      <c r="H569" s="112" t="s">
        <v>120</v>
      </c>
      <c r="I569" s="112" t="s">
        <v>117</v>
      </c>
      <c r="J569" s="115">
        <v>45471</v>
      </c>
    </row>
    <row r="570" spans="1:10" ht="14.4">
      <c r="A570" s="112" t="s">
        <v>40</v>
      </c>
      <c r="B570" s="112" t="s">
        <v>367</v>
      </c>
      <c r="C570" s="112" t="s">
        <v>89</v>
      </c>
      <c r="D570" s="112" t="s">
        <v>110</v>
      </c>
      <c r="E570" s="112" t="s">
        <v>116</v>
      </c>
      <c r="F570" s="113">
        <v>5460787</v>
      </c>
      <c r="G570" s="114">
        <v>649000</v>
      </c>
      <c r="H570" s="112" t="s">
        <v>120</v>
      </c>
      <c r="I570" s="112" t="s">
        <v>117</v>
      </c>
      <c r="J570" s="115">
        <v>45450</v>
      </c>
    </row>
    <row r="571" spans="1:10" ht="14.4">
      <c r="A571" s="112" t="s">
        <v>40</v>
      </c>
      <c r="B571" s="112" t="s">
        <v>367</v>
      </c>
      <c r="C571" s="112" t="s">
        <v>95</v>
      </c>
      <c r="D571" s="112" t="s">
        <v>111</v>
      </c>
      <c r="E571" s="112" t="s">
        <v>116</v>
      </c>
      <c r="F571" s="113">
        <v>5463404</v>
      </c>
      <c r="G571" s="114">
        <v>545000</v>
      </c>
      <c r="H571" s="112" t="s">
        <v>120</v>
      </c>
      <c r="I571" s="112" t="s">
        <v>117</v>
      </c>
      <c r="J571" s="115">
        <v>45463</v>
      </c>
    </row>
    <row r="572" spans="1:10" ht="14.4">
      <c r="A572" s="112" t="s">
        <v>40</v>
      </c>
      <c r="B572" s="112" t="s">
        <v>367</v>
      </c>
      <c r="C572" s="112" t="s">
        <v>27</v>
      </c>
      <c r="D572" s="112" t="s">
        <v>70</v>
      </c>
      <c r="E572" s="112" t="s">
        <v>116</v>
      </c>
      <c r="F572" s="113">
        <v>5463082</v>
      </c>
      <c r="G572" s="114">
        <v>541000</v>
      </c>
      <c r="H572" s="112" t="s">
        <v>120</v>
      </c>
      <c r="I572" s="112" t="s">
        <v>117</v>
      </c>
      <c r="J572" s="115">
        <v>45463</v>
      </c>
    </row>
    <row r="573" spans="1:10" ht="14.4">
      <c r="A573" s="112" t="s">
        <v>40</v>
      </c>
      <c r="B573" s="112" t="s">
        <v>367</v>
      </c>
      <c r="C573" s="112" t="s">
        <v>89</v>
      </c>
      <c r="D573" s="112" t="s">
        <v>110</v>
      </c>
      <c r="E573" s="112" t="s">
        <v>116</v>
      </c>
      <c r="F573" s="113">
        <v>5463071</v>
      </c>
      <c r="G573" s="114">
        <v>1175000</v>
      </c>
      <c r="H573" s="112" t="s">
        <v>120</v>
      </c>
      <c r="I573" s="112" t="s">
        <v>117</v>
      </c>
      <c r="J573" s="115">
        <v>45463</v>
      </c>
    </row>
    <row r="574" spans="1:10" ht="14.4">
      <c r="A574" s="112" t="s">
        <v>40</v>
      </c>
      <c r="B574" s="112" t="s">
        <v>367</v>
      </c>
      <c r="C574" s="112" t="s">
        <v>89</v>
      </c>
      <c r="D574" s="112" t="s">
        <v>110</v>
      </c>
      <c r="E574" s="112" t="s">
        <v>116</v>
      </c>
      <c r="F574" s="113">
        <v>5464044</v>
      </c>
      <c r="G574" s="114">
        <v>865000</v>
      </c>
      <c r="H574" s="112" t="s">
        <v>120</v>
      </c>
      <c r="I574" s="112" t="s">
        <v>117</v>
      </c>
      <c r="J574" s="115">
        <v>45464</v>
      </c>
    </row>
    <row r="575" spans="1:10" ht="14.4">
      <c r="A575" s="112" t="s">
        <v>40</v>
      </c>
      <c r="B575" s="112" t="s">
        <v>367</v>
      </c>
      <c r="C575" s="112" t="s">
        <v>95</v>
      </c>
      <c r="D575" s="112" t="s">
        <v>111</v>
      </c>
      <c r="E575" s="112" t="s">
        <v>116</v>
      </c>
      <c r="F575" s="113">
        <v>5463056</v>
      </c>
      <c r="G575" s="114">
        <v>1035000</v>
      </c>
      <c r="H575" s="112" t="s">
        <v>120</v>
      </c>
      <c r="I575" s="112" t="s">
        <v>117</v>
      </c>
      <c r="J575" s="115">
        <v>45463</v>
      </c>
    </row>
    <row r="576" spans="1:10" ht="14.4">
      <c r="A576" s="112" t="s">
        <v>40</v>
      </c>
      <c r="B576" s="112" t="s">
        <v>367</v>
      </c>
      <c r="C576" s="112" t="s">
        <v>27</v>
      </c>
      <c r="D576" s="112" t="s">
        <v>70</v>
      </c>
      <c r="E576" s="112" t="s">
        <v>135</v>
      </c>
      <c r="F576" s="113">
        <v>5464189</v>
      </c>
      <c r="G576" s="114">
        <v>1400000</v>
      </c>
      <c r="H576" s="112" t="s">
        <v>120</v>
      </c>
      <c r="I576" s="112" t="s">
        <v>117</v>
      </c>
      <c r="J576" s="115">
        <v>45464</v>
      </c>
    </row>
    <row r="577" spans="1:10" ht="14.4">
      <c r="A577" s="112" t="s">
        <v>40</v>
      </c>
      <c r="B577" s="112" t="s">
        <v>367</v>
      </c>
      <c r="C577" s="112" t="s">
        <v>89</v>
      </c>
      <c r="D577" s="112" t="s">
        <v>110</v>
      </c>
      <c r="E577" s="112" t="s">
        <v>116</v>
      </c>
      <c r="F577" s="113">
        <v>5463022</v>
      </c>
      <c r="G577" s="114">
        <v>217500</v>
      </c>
      <c r="H577" s="112" t="s">
        <v>120</v>
      </c>
      <c r="I577" s="112" t="s">
        <v>117</v>
      </c>
      <c r="J577" s="115">
        <v>45463</v>
      </c>
    </row>
    <row r="578" spans="1:10" ht="14.4">
      <c r="A578" s="112" t="s">
        <v>40</v>
      </c>
      <c r="B578" s="112" t="s">
        <v>367</v>
      </c>
      <c r="C578" s="112" t="s">
        <v>95</v>
      </c>
      <c r="D578" s="112" t="s">
        <v>111</v>
      </c>
      <c r="E578" s="112" t="s">
        <v>116</v>
      </c>
      <c r="F578" s="113">
        <v>5466460</v>
      </c>
      <c r="G578" s="114">
        <v>935000</v>
      </c>
      <c r="H578" s="112" t="s">
        <v>120</v>
      </c>
      <c r="I578" s="112" t="s">
        <v>117</v>
      </c>
      <c r="J578" s="115">
        <v>45471</v>
      </c>
    </row>
    <row r="579" spans="1:10" ht="14.4">
      <c r="A579" s="112" t="s">
        <v>40</v>
      </c>
      <c r="B579" s="112" t="s">
        <v>367</v>
      </c>
      <c r="C579" s="112" t="s">
        <v>89</v>
      </c>
      <c r="D579" s="112" t="s">
        <v>110</v>
      </c>
      <c r="E579" s="112" t="s">
        <v>116</v>
      </c>
      <c r="F579" s="113">
        <v>5466474</v>
      </c>
      <c r="G579" s="114">
        <v>833500</v>
      </c>
      <c r="H579" s="112" t="s">
        <v>120</v>
      </c>
      <c r="I579" s="112" t="s">
        <v>117</v>
      </c>
      <c r="J579" s="115">
        <v>45471</v>
      </c>
    </row>
    <row r="580" spans="1:10" ht="14.4">
      <c r="A580" s="112" t="s">
        <v>40</v>
      </c>
      <c r="B580" s="112" t="s">
        <v>367</v>
      </c>
      <c r="C580" s="112" t="s">
        <v>89</v>
      </c>
      <c r="D580" s="112" t="s">
        <v>110</v>
      </c>
      <c r="E580" s="112" t="s">
        <v>116</v>
      </c>
      <c r="F580" s="113">
        <v>5466496</v>
      </c>
      <c r="G580" s="114">
        <v>610000</v>
      </c>
      <c r="H580" s="112" t="s">
        <v>120</v>
      </c>
      <c r="I580" s="112" t="s">
        <v>117</v>
      </c>
      <c r="J580" s="115">
        <v>45471</v>
      </c>
    </row>
    <row r="581" spans="1:10" ht="14.4">
      <c r="A581" s="112" t="s">
        <v>40</v>
      </c>
      <c r="B581" s="112" t="s">
        <v>367</v>
      </c>
      <c r="C581" s="112" t="s">
        <v>27</v>
      </c>
      <c r="D581" s="112" t="s">
        <v>108</v>
      </c>
      <c r="E581" s="112" t="s">
        <v>116</v>
      </c>
      <c r="F581" s="113">
        <v>5466515</v>
      </c>
      <c r="G581" s="114">
        <v>926013</v>
      </c>
      <c r="H581" s="112" t="s">
        <v>117</v>
      </c>
      <c r="I581" s="112" t="s">
        <v>117</v>
      </c>
      <c r="J581" s="115">
        <v>45471</v>
      </c>
    </row>
    <row r="582" spans="1:10" ht="14.4">
      <c r="A582" s="112" t="s">
        <v>40</v>
      </c>
      <c r="B582" s="112" t="s">
        <v>367</v>
      </c>
      <c r="C582" s="112" t="s">
        <v>89</v>
      </c>
      <c r="D582" s="112" t="s">
        <v>110</v>
      </c>
      <c r="E582" s="112" t="s">
        <v>131</v>
      </c>
      <c r="F582" s="113">
        <v>5466537</v>
      </c>
      <c r="G582" s="114">
        <v>140000</v>
      </c>
      <c r="H582" s="112" t="s">
        <v>120</v>
      </c>
      <c r="I582" s="112" t="s">
        <v>117</v>
      </c>
      <c r="J582" s="115">
        <v>45471</v>
      </c>
    </row>
    <row r="583" spans="1:10" ht="14.4">
      <c r="A583" s="112" t="s">
        <v>40</v>
      </c>
      <c r="B583" s="112" t="s">
        <v>367</v>
      </c>
      <c r="C583" s="112" t="s">
        <v>27</v>
      </c>
      <c r="D583" s="112" t="s">
        <v>70</v>
      </c>
      <c r="E583" s="112" t="s">
        <v>116</v>
      </c>
      <c r="F583" s="113">
        <v>5466578</v>
      </c>
      <c r="G583" s="114">
        <v>880000</v>
      </c>
      <c r="H583" s="112" t="s">
        <v>120</v>
      </c>
      <c r="I583" s="112" t="s">
        <v>117</v>
      </c>
      <c r="J583" s="115">
        <v>45471</v>
      </c>
    </row>
    <row r="584" spans="1:10" ht="14.4">
      <c r="A584" s="112" t="s">
        <v>40</v>
      </c>
      <c r="B584" s="112" t="s">
        <v>367</v>
      </c>
      <c r="C584" s="112" t="s">
        <v>149</v>
      </c>
      <c r="D584" s="112" t="s">
        <v>168</v>
      </c>
      <c r="E584" s="112" t="s">
        <v>116</v>
      </c>
      <c r="F584" s="113">
        <v>5462857</v>
      </c>
      <c r="G584" s="114">
        <v>333500</v>
      </c>
      <c r="H584" s="112" t="s">
        <v>120</v>
      </c>
      <c r="I584" s="112" t="s">
        <v>117</v>
      </c>
      <c r="J584" s="115">
        <v>45461</v>
      </c>
    </row>
    <row r="585" spans="1:10" ht="14.4">
      <c r="A585" s="112" t="s">
        <v>40</v>
      </c>
      <c r="B585" s="112" t="s">
        <v>367</v>
      </c>
      <c r="C585" s="112" t="s">
        <v>100</v>
      </c>
      <c r="D585" s="112" t="s">
        <v>70</v>
      </c>
      <c r="E585" s="112" t="s">
        <v>116</v>
      </c>
      <c r="F585" s="113">
        <v>5462803</v>
      </c>
      <c r="G585" s="114">
        <v>600000</v>
      </c>
      <c r="H585" s="112" t="s">
        <v>120</v>
      </c>
      <c r="I585" s="112" t="s">
        <v>117</v>
      </c>
      <c r="J585" s="115">
        <v>45461</v>
      </c>
    </row>
    <row r="586" spans="1:10" ht="14.4">
      <c r="A586" s="112" t="s">
        <v>40</v>
      </c>
      <c r="B586" s="112" t="s">
        <v>367</v>
      </c>
      <c r="C586" s="112" t="s">
        <v>89</v>
      </c>
      <c r="D586" s="112" t="s">
        <v>110</v>
      </c>
      <c r="E586" s="112" t="s">
        <v>116</v>
      </c>
      <c r="F586" s="113">
        <v>5466216</v>
      </c>
      <c r="G586" s="114">
        <v>2100000</v>
      </c>
      <c r="H586" s="112" t="s">
        <v>120</v>
      </c>
      <c r="I586" s="112" t="s">
        <v>117</v>
      </c>
      <c r="J586" s="115">
        <v>45470</v>
      </c>
    </row>
    <row r="587" spans="1:10" ht="14.4">
      <c r="A587" s="112" t="s">
        <v>40</v>
      </c>
      <c r="B587" s="112" t="s">
        <v>367</v>
      </c>
      <c r="C587" s="112" t="s">
        <v>89</v>
      </c>
      <c r="D587" s="112" t="s">
        <v>110</v>
      </c>
      <c r="E587" s="112" t="s">
        <v>116</v>
      </c>
      <c r="F587" s="113">
        <v>5463063</v>
      </c>
      <c r="G587" s="114">
        <v>679000</v>
      </c>
      <c r="H587" s="112" t="s">
        <v>120</v>
      </c>
      <c r="I587" s="112" t="s">
        <v>117</v>
      </c>
      <c r="J587" s="115">
        <v>45463</v>
      </c>
    </row>
    <row r="588" spans="1:10" ht="14.4">
      <c r="A588" s="112" t="s">
        <v>40</v>
      </c>
      <c r="B588" s="112" t="s">
        <v>367</v>
      </c>
      <c r="C588" s="112" t="s">
        <v>27</v>
      </c>
      <c r="D588" s="112" t="s">
        <v>34</v>
      </c>
      <c r="E588" s="112" t="s">
        <v>135</v>
      </c>
      <c r="F588" s="113">
        <v>5464417</v>
      </c>
      <c r="G588" s="114">
        <v>2222500</v>
      </c>
      <c r="H588" s="112" t="s">
        <v>120</v>
      </c>
      <c r="I588" s="112" t="s">
        <v>117</v>
      </c>
      <c r="J588" s="115">
        <v>45467</v>
      </c>
    </row>
    <row r="589" spans="1:10" ht="14.4">
      <c r="A589" s="112" t="s">
        <v>40</v>
      </c>
      <c r="B589" s="112" t="s">
        <v>367</v>
      </c>
      <c r="C589" s="112" t="s">
        <v>95</v>
      </c>
      <c r="D589" s="112" t="s">
        <v>111</v>
      </c>
      <c r="E589" s="112" t="s">
        <v>116</v>
      </c>
      <c r="F589" s="113">
        <v>5466231</v>
      </c>
      <c r="G589" s="114">
        <v>680000</v>
      </c>
      <c r="H589" s="112" t="s">
        <v>120</v>
      </c>
      <c r="I589" s="112" t="s">
        <v>117</v>
      </c>
      <c r="J589" s="115">
        <v>45470</v>
      </c>
    </row>
    <row r="590" spans="1:10" ht="14.4">
      <c r="A590" s="112" t="s">
        <v>40</v>
      </c>
      <c r="B590" s="112" t="s">
        <v>367</v>
      </c>
      <c r="C590" s="112" t="s">
        <v>89</v>
      </c>
      <c r="D590" s="112" t="s">
        <v>110</v>
      </c>
      <c r="E590" s="112" t="s">
        <v>116</v>
      </c>
      <c r="F590" s="113">
        <v>5465890</v>
      </c>
      <c r="G590" s="114">
        <v>645000</v>
      </c>
      <c r="H590" s="112" t="s">
        <v>120</v>
      </c>
      <c r="I590" s="112" t="s">
        <v>117</v>
      </c>
      <c r="J590" s="115">
        <v>45469</v>
      </c>
    </row>
    <row r="591" spans="1:10" ht="14.4">
      <c r="A591" s="112" t="s">
        <v>40</v>
      </c>
      <c r="B591" s="112" t="s">
        <v>367</v>
      </c>
      <c r="C591" s="112" t="s">
        <v>27</v>
      </c>
      <c r="D591" s="112" t="s">
        <v>109</v>
      </c>
      <c r="E591" s="112" t="s">
        <v>142</v>
      </c>
      <c r="F591" s="113">
        <v>5465845</v>
      </c>
      <c r="G591" s="114">
        <v>8742035</v>
      </c>
      <c r="H591" s="112" t="s">
        <v>120</v>
      </c>
      <c r="I591" s="112" t="s">
        <v>117</v>
      </c>
      <c r="J591" s="115">
        <v>45469</v>
      </c>
    </row>
    <row r="592" spans="1:10" ht="14.4">
      <c r="A592" s="112" t="s">
        <v>40</v>
      </c>
      <c r="B592" s="112" t="s">
        <v>367</v>
      </c>
      <c r="C592" s="112" t="s">
        <v>89</v>
      </c>
      <c r="D592" s="112" t="s">
        <v>110</v>
      </c>
      <c r="E592" s="112" t="s">
        <v>116</v>
      </c>
      <c r="F592" s="113">
        <v>5466263</v>
      </c>
      <c r="G592" s="114">
        <v>525000</v>
      </c>
      <c r="H592" s="112" t="s">
        <v>120</v>
      </c>
      <c r="I592" s="112" t="s">
        <v>117</v>
      </c>
      <c r="J592" s="115">
        <v>45470</v>
      </c>
    </row>
    <row r="593" spans="1:10" ht="14.4">
      <c r="A593" s="112" t="s">
        <v>40</v>
      </c>
      <c r="B593" s="112" t="s">
        <v>367</v>
      </c>
      <c r="C593" s="112" t="s">
        <v>89</v>
      </c>
      <c r="D593" s="112" t="s">
        <v>110</v>
      </c>
      <c r="E593" s="112" t="s">
        <v>133</v>
      </c>
      <c r="F593" s="113">
        <v>5465616</v>
      </c>
      <c r="G593" s="114">
        <v>353000</v>
      </c>
      <c r="H593" s="112" t="s">
        <v>120</v>
      </c>
      <c r="I593" s="112" t="s">
        <v>117</v>
      </c>
      <c r="J593" s="115">
        <v>45468</v>
      </c>
    </row>
    <row r="594" spans="1:10" ht="14.4">
      <c r="A594" s="112" t="s">
        <v>40</v>
      </c>
      <c r="B594" s="112" t="s">
        <v>367</v>
      </c>
      <c r="C594" s="112" t="s">
        <v>27</v>
      </c>
      <c r="D594" s="112" t="s">
        <v>70</v>
      </c>
      <c r="E594" s="112" t="s">
        <v>121</v>
      </c>
      <c r="F594" s="113">
        <v>5465596</v>
      </c>
      <c r="G594" s="114">
        <v>135000</v>
      </c>
      <c r="H594" s="112" t="s">
        <v>120</v>
      </c>
      <c r="I594" s="112" t="s">
        <v>117</v>
      </c>
      <c r="J594" s="115">
        <v>45468</v>
      </c>
    </row>
    <row r="595" spans="1:10" ht="14.4">
      <c r="A595" s="112" t="s">
        <v>40</v>
      </c>
      <c r="B595" s="112" t="s">
        <v>367</v>
      </c>
      <c r="C595" s="112" t="s">
        <v>95</v>
      </c>
      <c r="D595" s="112" t="s">
        <v>111</v>
      </c>
      <c r="E595" s="112" t="s">
        <v>131</v>
      </c>
      <c r="F595" s="113">
        <v>5465428</v>
      </c>
      <c r="G595" s="114">
        <v>150000</v>
      </c>
      <c r="H595" s="112" t="s">
        <v>120</v>
      </c>
      <c r="I595" s="112" t="s">
        <v>117</v>
      </c>
      <c r="J595" s="115">
        <v>45468</v>
      </c>
    </row>
    <row r="596" spans="1:10" ht="14.4">
      <c r="A596" s="112" t="s">
        <v>40</v>
      </c>
      <c r="B596" s="112" t="s">
        <v>367</v>
      </c>
      <c r="C596" s="112" t="s">
        <v>27</v>
      </c>
      <c r="D596" s="112" t="s">
        <v>70</v>
      </c>
      <c r="E596" s="112" t="s">
        <v>121</v>
      </c>
      <c r="F596" s="113">
        <v>5465427</v>
      </c>
      <c r="G596" s="114">
        <v>135000</v>
      </c>
      <c r="H596" s="112" t="s">
        <v>120</v>
      </c>
      <c r="I596" s="112" t="s">
        <v>117</v>
      </c>
      <c r="J596" s="115">
        <v>45468</v>
      </c>
    </row>
    <row r="597" spans="1:10" ht="14.4">
      <c r="A597" s="112" t="s">
        <v>40</v>
      </c>
      <c r="B597" s="112" t="s">
        <v>367</v>
      </c>
      <c r="C597" s="112" t="s">
        <v>27</v>
      </c>
      <c r="D597" s="112" t="s">
        <v>70</v>
      </c>
      <c r="E597" s="112" t="s">
        <v>131</v>
      </c>
      <c r="F597" s="113">
        <v>5465393</v>
      </c>
      <c r="G597" s="114">
        <v>20000</v>
      </c>
      <c r="H597" s="112" t="s">
        <v>120</v>
      </c>
      <c r="I597" s="112" t="s">
        <v>117</v>
      </c>
      <c r="J597" s="115">
        <v>45468</v>
      </c>
    </row>
    <row r="598" spans="1:10" ht="14.4">
      <c r="A598" s="112" t="s">
        <v>40</v>
      </c>
      <c r="B598" s="112" t="s">
        <v>367</v>
      </c>
      <c r="C598" s="112" t="s">
        <v>27</v>
      </c>
      <c r="D598" s="112" t="s">
        <v>70</v>
      </c>
      <c r="E598" s="112" t="s">
        <v>121</v>
      </c>
      <c r="F598" s="113">
        <v>5465360</v>
      </c>
      <c r="G598" s="114">
        <v>1988426</v>
      </c>
      <c r="H598" s="112" t="s">
        <v>117</v>
      </c>
      <c r="I598" s="112" t="s">
        <v>117</v>
      </c>
      <c r="J598" s="115">
        <v>45468</v>
      </c>
    </row>
    <row r="599" spans="1:10" ht="14.4">
      <c r="A599" s="112" t="s">
        <v>40</v>
      </c>
      <c r="B599" s="112" t="s">
        <v>367</v>
      </c>
      <c r="C599" s="112" t="s">
        <v>89</v>
      </c>
      <c r="D599" s="112" t="s">
        <v>110</v>
      </c>
      <c r="E599" s="112" t="s">
        <v>116</v>
      </c>
      <c r="F599" s="113">
        <v>5463991</v>
      </c>
      <c r="G599" s="114">
        <v>570000</v>
      </c>
      <c r="H599" s="112" t="s">
        <v>120</v>
      </c>
      <c r="I599" s="112" t="s">
        <v>117</v>
      </c>
      <c r="J599" s="115">
        <v>45464</v>
      </c>
    </row>
    <row r="600" spans="1:10" ht="14.4">
      <c r="A600" s="112" t="s">
        <v>40</v>
      </c>
      <c r="B600" s="112" t="s">
        <v>367</v>
      </c>
      <c r="C600" s="112" t="s">
        <v>78</v>
      </c>
      <c r="D600" s="112" t="s">
        <v>107</v>
      </c>
      <c r="E600" s="112" t="s">
        <v>121</v>
      </c>
      <c r="F600" s="113">
        <v>5466315</v>
      </c>
      <c r="G600" s="114">
        <v>865000</v>
      </c>
      <c r="H600" s="112" t="s">
        <v>120</v>
      </c>
      <c r="I600" s="112" t="s">
        <v>117</v>
      </c>
      <c r="J600" s="115">
        <v>45470</v>
      </c>
    </row>
    <row r="601" spans="1:10" ht="14.4">
      <c r="A601" s="112" t="s">
        <v>40</v>
      </c>
      <c r="B601" s="112" t="s">
        <v>367</v>
      </c>
      <c r="C601" s="112" t="s">
        <v>95</v>
      </c>
      <c r="D601" s="112" t="s">
        <v>111</v>
      </c>
      <c r="E601" s="112" t="s">
        <v>116</v>
      </c>
      <c r="F601" s="113">
        <v>5466585</v>
      </c>
      <c r="G601" s="114">
        <v>785000</v>
      </c>
      <c r="H601" s="112" t="s">
        <v>120</v>
      </c>
      <c r="I601" s="112" t="s">
        <v>117</v>
      </c>
      <c r="J601" s="115">
        <v>45471</v>
      </c>
    </row>
    <row r="602" spans="1:10" ht="14.4">
      <c r="A602" s="112" t="s">
        <v>40</v>
      </c>
      <c r="B602" s="112" t="s">
        <v>367</v>
      </c>
      <c r="C602" s="112" t="s">
        <v>89</v>
      </c>
      <c r="D602" s="112" t="s">
        <v>110</v>
      </c>
      <c r="E602" s="112" t="s">
        <v>116</v>
      </c>
      <c r="F602" s="113">
        <v>5464396</v>
      </c>
      <c r="G602" s="114">
        <v>770000</v>
      </c>
      <c r="H602" s="112" t="s">
        <v>120</v>
      </c>
      <c r="I602" s="112" t="s">
        <v>117</v>
      </c>
      <c r="J602" s="115">
        <v>45467</v>
      </c>
    </row>
    <row r="603" spans="1:10" ht="14.4">
      <c r="A603" s="112" t="s">
        <v>40</v>
      </c>
      <c r="B603" s="112" t="s">
        <v>367</v>
      </c>
      <c r="C603" s="112" t="s">
        <v>95</v>
      </c>
      <c r="D603" s="112" t="s">
        <v>111</v>
      </c>
      <c r="E603" s="112" t="s">
        <v>116</v>
      </c>
      <c r="F603" s="113">
        <v>5464386</v>
      </c>
      <c r="G603" s="114">
        <v>660000</v>
      </c>
      <c r="H603" s="112" t="s">
        <v>120</v>
      </c>
      <c r="I603" s="112" t="s">
        <v>117</v>
      </c>
      <c r="J603" s="115">
        <v>45467</v>
      </c>
    </row>
    <row r="604" spans="1:10" ht="14.4">
      <c r="A604" s="112" t="s">
        <v>40</v>
      </c>
      <c r="B604" s="112" t="s">
        <v>367</v>
      </c>
      <c r="C604" s="112" t="s">
        <v>27</v>
      </c>
      <c r="D604" s="112" t="s">
        <v>34</v>
      </c>
      <c r="E604" s="112" t="s">
        <v>135</v>
      </c>
      <c r="F604" s="113">
        <v>5464376</v>
      </c>
      <c r="G604" s="114">
        <v>1250000</v>
      </c>
      <c r="H604" s="112" t="s">
        <v>120</v>
      </c>
      <c r="I604" s="112" t="s">
        <v>117</v>
      </c>
      <c r="J604" s="115">
        <v>45467</v>
      </c>
    </row>
    <row r="605" spans="1:10" ht="14.4">
      <c r="A605" s="112" t="s">
        <v>40</v>
      </c>
      <c r="B605" s="112" t="s">
        <v>367</v>
      </c>
      <c r="C605" s="112" t="s">
        <v>27</v>
      </c>
      <c r="D605" s="112" t="s">
        <v>70</v>
      </c>
      <c r="E605" s="112" t="s">
        <v>121</v>
      </c>
      <c r="F605" s="113">
        <v>5464357</v>
      </c>
      <c r="G605" s="114">
        <v>425000</v>
      </c>
      <c r="H605" s="112" t="s">
        <v>120</v>
      </c>
      <c r="I605" s="112" t="s">
        <v>117</v>
      </c>
      <c r="J605" s="115">
        <v>45467</v>
      </c>
    </row>
    <row r="606" spans="1:10" ht="14.4">
      <c r="A606" s="112" t="s">
        <v>40</v>
      </c>
      <c r="B606" s="112" t="s">
        <v>367</v>
      </c>
      <c r="C606" s="112" t="s">
        <v>27</v>
      </c>
      <c r="D606" s="112" t="s">
        <v>70</v>
      </c>
      <c r="E606" s="112" t="s">
        <v>116</v>
      </c>
      <c r="F606" s="113">
        <v>5466346</v>
      </c>
      <c r="G606" s="114">
        <v>912500</v>
      </c>
      <c r="H606" s="112" t="s">
        <v>120</v>
      </c>
      <c r="I606" s="112" t="s">
        <v>117</v>
      </c>
      <c r="J606" s="115">
        <v>45470</v>
      </c>
    </row>
    <row r="607" spans="1:10" ht="14.4">
      <c r="A607" s="112" t="s">
        <v>40</v>
      </c>
      <c r="B607" s="112" t="s">
        <v>367</v>
      </c>
      <c r="C607" s="112" t="s">
        <v>78</v>
      </c>
      <c r="D607" s="112" t="s">
        <v>107</v>
      </c>
      <c r="E607" s="112" t="s">
        <v>116</v>
      </c>
      <c r="F607" s="113">
        <v>5464249</v>
      </c>
      <c r="G607" s="114">
        <v>4700000</v>
      </c>
      <c r="H607" s="112" t="s">
        <v>120</v>
      </c>
      <c r="I607" s="112" t="s">
        <v>117</v>
      </c>
      <c r="J607" s="115">
        <v>45464</v>
      </c>
    </row>
    <row r="608" spans="1:10" ht="14.4">
      <c r="A608" s="112" t="s">
        <v>40</v>
      </c>
      <c r="B608" s="112" t="s">
        <v>367</v>
      </c>
      <c r="C608" s="112" t="s">
        <v>95</v>
      </c>
      <c r="D608" s="112" t="s">
        <v>111</v>
      </c>
      <c r="E608" s="112" t="s">
        <v>116</v>
      </c>
      <c r="F608" s="113">
        <v>5464228</v>
      </c>
      <c r="G608" s="114">
        <v>401000</v>
      </c>
      <c r="H608" s="112" t="s">
        <v>120</v>
      </c>
      <c r="I608" s="112" t="s">
        <v>117</v>
      </c>
      <c r="J608" s="115">
        <v>45464</v>
      </c>
    </row>
    <row r="609" spans="1:10" ht="14.4">
      <c r="A609" s="112" t="s">
        <v>40</v>
      </c>
      <c r="B609" s="112" t="s">
        <v>367</v>
      </c>
      <c r="C609" s="112" t="s">
        <v>95</v>
      </c>
      <c r="D609" s="112" t="s">
        <v>111</v>
      </c>
      <c r="E609" s="112" t="s">
        <v>116</v>
      </c>
      <c r="F609" s="113">
        <v>5464220</v>
      </c>
      <c r="G609" s="114">
        <v>408000</v>
      </c>
      <c r="H609" s="112" t="s">
        <v>120</v>
      </c>
      <c r="I609" s="112" t="s">
        <v>117</v>
      </c>
      <c r="J609" s="115">
        <v>45464</v>
      </c>
    </row>
    <row r="610" spans="1:10" ht="14.4">
      <c r="A610" s="112" t="s">
        <v>40</v>
      </c>
      <c r="B610" s="112" t="s">
        <v>367</v>
      </c>
      <c r="C610" s="112" t="s">
        <v>95</v>
      </c>
      <c r="D610" s="112" t="s">
        <v>111</v>
      </c>
      <c r="E610" s="112" t="s">
        <v>121</v>
      </c>
      <c r="F610" s="113">
        <v>5464211</v>
      </c>
      <c r="G610" s="114">
        <v>419000</v>
      </c>
      <c r="H610" s="112" t="s">
        <v>120</v>
      </c>
      <c r="I610" s="112" t="s">
        <v>117</v>
      </c>
      <c r="J610" s="115">
        <v>45464</v>
      </c>
    </row>
    <row r="611" spans="1:10" ht="14.4">
      <c r="A611" s="112" t="s">
        <v>40</v>
      </c>
      <c r="B611" s="112" t="s">
        <v>367</v>
      </c>
      <c r="C611" s="112" t="s">
        <v>89</v>
      </c>
      <c r="D611" s="112" t="s">
        <v>110</v>
      </c>
      <c r="E611" s="112" t="s">
        <v>116</v>
      </c>
      <c r="F611" s="113">
        <v>5464205</v>
      </c>
      <c r="G611" s="114">
        <v>355000</v>
      </c>
      <c r="H611" s="112" t="s">
        <v>120</v>
      </c>
      <c r="I611" s="112" t="s">
        <v>117</v>
      </c>
      <c r="J611" s="115">
        <v>45464</v>
      </c>
    </row>
    <row r="612" spans="1:10" ht="14.4">
      <c r="A612" s="112" t="s">
        <v>40</v>
      </c>
      <c r="B612" s="112" t="s">
        <v>367</v>
      </c>
      <c r="C612" s="112" t="s">
        <v>78</v>
      </c>
      <c r="D612" s="112" t="s">
        <v>107</v>
      </c>
      <c r="E612" s="112" t="s">
        <v>121</v>
      </c>
      <c r="F612" s="113">
        <v>5464580</v>
      </c>
      <c r="G612" s="114">
        <v>760000</v>
      </c>
      <c r="H612" s="112" t="s">
        <v>120</v>
      </c>
      <c r="I612" s="112" t="s">
        <v>117</v>
      </c>
      <c r="J612" s="115">
        <v>45467</v>
      </c>
    </row>
    <row r="613" spans="1:10" ht="14.4">
      <c r="A613" s="112" t="s">
        <v>40</v>
      </c>
      <c r="B613" s="112" t="s">
        <v>367</v>
      </c>
      <c r="C613" s="112" t="s">
        <v>27</v>
      </c>
      <c r="D613" s="112" t="s">
        <v>70</v>
      </c>
      <c r="E613" s="112" t="s">
        <v>116</v>
      </c>
      <c r="F613" s="113">
        <v>5461145</v>
      </c>
      <c r="G613" s="114">
        <v>230000</v>
      </c>
      <c r="H613" s="112" t="s">
        <v>120</v>
      </c>
      <c r="I613" s="112" t="s">
        <v>117</v>
      </c>
      <c r="J613" s="115">
        <v>45453</v>
      </c>
    </row>
    <row r="614" spans="1:10" ht="14.4">
      <c r="A614" s="112" t="s">
        <v>40</v>
      </c>
      <c r="B614" s="112" t="s">
        <v>367</v>
      </c>
      <c r="C614" s="112" t="s">
        <v>95</v>
      </c>
      <c r="D614" s="112" t="s">
        <v>111</v>
      </c>
      <c r="E614" s="112" t="s">
        <v>116</v>
      </c>
      <c r="F614" s="113">
        <v>5466583</v>
      </c>
      <c r="G614" s="114">
        <v>142113</v>
      </c>
      <c r="H614" s="112" t="s">
        <v>120</v>
      </c>
      <c r="I614" s="112" t="s">
        <v>117</v>
      </c>
      <c r="J614" s="115">
        <v>45471</v>
      </c>
    </row>
    <row r="615" spans="1:10" ht="14.4">
      <c r="A615" s="112" t="s">
        <v>40</v>
      </c>
      <c r="B615" s="112" t="s">
        <v>367</v>
      </c>
      <c r="C615" s="112" t="s">
        <v>89</v>
      </c>
      <c r="D615" s="112" t="s">
        <v>110</v>
      </c>
      <c r="E615" s="112" t="s">
        <v>116</v>
      </c>
      <c r="F615" s="113">
        <v>5461802</v>
      </c>
      <c r="G615" s="114">
        <v>1400000</v>
      </c>
      <c r="H615" s="112" t="s">
        <v>120</v>
      </c>
      <c r="I615" s="112" t="s">
        <v>117</v>
      </c>
      <c r="J615" s="115">
        <v>45456</v>
      </c>
    </row>
    <row r="616" spans="1:10" ht="14.4">
      <c r="A616" s="112" t="s">
        <v>40</v>
      </c>
      <c r="B616" s="112" t="s">
        <v>367</v>
      </c>
      <c r="C616" s="112" t="s">
        <v>95</v>
      </c>
      <c r="D616" s="112" t="s">
        <v>111</v>
      </c>
      <c r="E616" s="112" t="s">
        <v>133</v>
      </c>
      <c r="F616" s="113">
        <v>5461687</v>
      </c>
      <c r="G616" s="114">
        <v>323000</v>
      </c>
      <c r="H616" s="112" t="s">
        <v>120</v>
      </c>
      <c r="I616" s="112" t="s">
        <v>117</v>
      </c>
      <c r="J616" s="115">
        <v>45455</v>
      </c>
    </row>
    <row r="617" spans="1:10" ht="14.4">
      <c r="A617" s="112" t="s">
        <v>40</v>
      </c>
      <c r="B617" s="112" t="s">
        <v>367</v>
      </c>
      <c r="C617" s="112" t="s">
        <v>89</v>
      </c>
      <c r="D617" s="112" t="s">
        <v>110</v>
      </c>
      <c r="E617" s="112" t="s">
        <v>121</v>
      </c>
      <c r="F617" s="113">
        <v>5461679</v>
      </c>
      <c r="G617" s="114">
        <v>215000</v>
      </c>
      <c r="H617" s="112" t="s">
        <v>120</v>
      </c>
      <c r="I617" s="112" t="s">
        <v>117</v>
      </c>
      <c r="J617" s="115">
        <v>45455</v>
      </c>
    </row>
    <row r="618" spans="1:10" ht="14.4">
      <c r="A618" s="112" t="s">
        <v>40</v>
      </c>
      <c r="B618" s="112" t="s">
        <v>367</v>
      </c>
      <c r="C618" s="112" t="s">
        <v>95</v>
      </c>
      <c r="D618" s="112" t="s">
        <v>111</v>
      </c>
      <c r="E618" s="112" t="s">
        <v>116</v>
      </c>
      <c r="F618" s="113">
        <v>5461634</v>
      </c>
      <c r="G618" s="114">
        <v>671000</v>
      </c>
      <c r="H618" s="112" t="s">
        <v>120</v>
      </c>
      <c r="I618" s="112" t="s">
        <v>117</v>
      </c>
      <c r="J618" s="115">
        <v>45455</v>
      </c>
    </row>
    <row r="619" spans="1:10" ht="14.4">
      <c r="A619" s="112" t="s">
        <v>40</v>
      </c>
      <c r="B619" s="112" t="s">
        <v>367</v>
      </c>
      <c r="C619" s="112" t="s">
        <v>27</v>
      </c>
      <c r="D619" s="112" t="s">
        <v>70</v>
      </c>
      <c r="E619" s="112" t="s">
        <v>121</v>
      </c>
      <c r="F619" s="113">
        <v>5466805</v>
      </c>
      <c r="G619" s="114">
        <v>835000</v>
      </c>
      <c r="H619" s="112" t="s">
        <v>120</v>
      </c>
      <c r="I619" s="112" t="s">
        <v>117</v>
      </c>
      <c r="J619" s="115">
        <v>45471</v>
      </c>
    </row>
    <row r="620" spans="1:10" ht="14.4">
      <c r="A620" s="112" t="s">
        <v>40</v>
      </c>
      <c r="B620" s="112" t="s">
        <v>367</v>
      </c>
      <c r="C620" s="112" t="s">
        <v>89</v>
      </c>
      <c r="D620" s="112" t="s">
        <v>110</v>
      </c>
      <c r="E620" s="112" t="s">
        <v>116</v>
      </c>
      <c r="F620" s="113">
        <v>5461564</v>
      </c>
      <c r="G620" s="114">
        <v>615000</v>
      </c>
      <c r="H620" s="112" t="s">
        <v>120</v>
      </c>
      <c r="I620" s="112" t="s">
        <v>117</v>
      </c>
      <c r="J620" s="115">
        <v>45455</v>
      </c>
    </row>
    <row r="621" spans="1:10" ht="14.4">
      <c r="A621" s="112" t="s">
        <v>40</v>
      </c>
      <c r="B621" s="112" t="s">
        <v>367</v>
      </c>
      <c r="C621" s="112" t="s">
        <v>95</v>
      </c>
      <c r="D621" s="112" t="s">
        <v>111</v>
      </c>
      <c r="E621" s="112" t="s">
        <v>116</v>
      </c>
      <c r="F621" s="113">
        <v>5466807</v>
      </c>
      <c r="G621" s="114">
        <v>509000</v>
      </c>
      <c r="H621" s="112" t="s">
        <v>120</v>
      </c>
      <c r="I621" s="112" t="s">
        <v>117</v>
      </c>
      <c r="J621" s="115">
        <v>45471</v>
      </c>
    </row>
    <row r="622" spans="1:10" ht="14.4">
      <c r="A622" s="112" t="s">
        <v>40</v>
      </c>
      <c r="B622" s="112" t="s">
        <v>367</v>
      </c>
      <c r="C622" s="112" t="s">
        <v>89</v>
      </c>
      <c r="D622" s="112" t="s">
        <v>110</v>
      </c>
      <c r="E622" s="112" t="s">
        <v>116</v>
      </c>
      <c r="F622" s="113">
        <v>5461371</v>
      </c>
      <c r="G622" s="114">
        <v>385000</v>
      </c>
      <c r="H622" s="112" t="s">
        <v>120</v>
      </c>
      <c r="I622" s="112" t="s">
        <v>117</v>
      </c>
      <c r="J622" s="115">
        <v>45454</v>
      </c>
    </row>
    <row r="623" spans="1:10" ht="14.4">
      <c r="A623" s="112" t="s">
        <v>40</v>
      </c>
      <c r="B623" s="112" t="s">
        <v>367</v>
      </c>
      <c r="C623" s="112" t="s">
        <v>89</v>
      </c>
      <c r="D623" s="112" t="s">
        <v>110</v>
      </c>
      <c r="E623" s="112" t="s">
        <v>116</v>
      </c>
      <c r="F623" s="113">
        <v>5461365</v>
      </c>
      <c r="G623" s="114">
        <v>699000</v>
      </c>
      <c r="H623" s="112" t="s">
        <v>120</v>
      </c>
      <c r="I623" s="112" t="s">
        <v>117</v>
      </c>
      <c r="J623" s="115">
        <v>45454</v>
      </c>
    </row>
    <row r="624" spans="1:10" ht="14.4">
      <c r="A624" s="112" t="s">
        <v>40</v>
      </c>
      <c r="B624" s="112" t="s">
        <v>367</v>
      </c>
      <c r="C624" s="112" t="s">
        <v>27</v>
      </c>
      <c r="D624" s="112" t="s">
        <v>70</v>
      </c>
      <c r="E624" s="112" t="s">
        <v>116</v>
      </c>
      <c r="F624" s="113">
        <v>5466779</v>
      </c>
      <c r="G624" s="114">
        <v>585000</v>
      </c>
      <c r="H624" s="112" t="s">
        <v>120</v>
      </c>
      <c r="I624" s="112" t="s">
        <v>117</v>
      </c>
      <c r="J624" s="115">
        <v>45471</v>
      </c>
    </row>
    <row r="625" spans="1:10" ht="14.4">
      <c r="A625" s="112" t="s">
        <v>40</v>
      </c>
      <c r="B625" s="112" t="s">
        <v>367</v>
      </c>
      <c r="C625" s="112" t="s">
        <v>100</v>
      </c>
      <c r="D625" s="112" t="s">
        <v>70</v>
      </c>
      <c r="E625" s="112" t="s">
        <v>131</v>
      </c>
      <c r="F625" s="113">
        <v>5461223</v>
      </c>
      <c r="G625" s="114">
        <v>200000</v>
      </c>
      <c r="H625" s="112" t="s">
        <v>120</v>
      </c>
      <c r="I625" s="112" t="s">
        <v>117</v>
      </c>
      <c r="J625" s="115">
        <v>45454</v>
      </c>
    </row>
    <row r="626" spans="1:10" ht="14.4">
      <c r="A626" s="112" t="s">
        <v>40</v>
      </c>
      <c r="B626" s="112" t="s">
        <v>367</v>
      </c>
      <c r="C626" s="112" t="s">
        <v>95</v>
      </c>
      <c r="D626" s="112" t="s">
        <v>111</v>
      </c>
      <c r="E626" s="112" t="s">
        <v>136</v>
      </c>
      <c r="F626" s="113">
        <v>5466764</v>
      </c>
      <c r="G626" s="114">
        <v>570000</v>
      </c>
      <c r="H626" s="112" t="s">
        <v>120</v>
      </c>
      <c r="I626" s="112" t="s">
        <v>117</v>
      </c>
      <c r="J626" s="115">
        <v>45471</v>
      </c>
    </row>
    <row r="627" spans="1:10" ht="14.4">
      <c r="A627" s="112" t="s">
        <v>40</v>
      </c>
      <c r="B627" s="112" t="s">
        <v>367</v>
      </c>
      <c r="C627" s="112" t="s">
        <v>95</v>
      </c>
      <c r="D627" s="112" t="s">
        <v>111</v>
      </c>
      <c r="E627" s="112" t="s">
        <v>116</v>
      </c>
      <c r="F627" s="113">
        <v>5461130</v>
      </c>
      <c r="G627" s="114">
        <v>960000</v>
      </c>
      <c r="H627" s="112" t="s">
        <v>120</v>
      </c>
      <c r="I627" s="112" t="s">
        <v>117</v>
      </c>
      <c r="J627" s="115">
        <v>45453</v>
      </c>
    </row>
    <row r="628" spans="1:10" ht="14.4">
      <c r="A628" s="112" t="s">
        <v>40</v>
      </c>
      <c r="B628" s="112" t="s">
        <v>367</v>
      </c>
      <c r="C628" s="112" t="s">
        <v>89</v>
      </c>
      <c r="D628" s="112" t="s">
        <v>110</v>
      </c>
      <c r="E628" s="112" t="s">
        <v>116</v>
      </c>
      <c r="F628" s="113">
        <v>5461125</v>
      </c>
      <c r="G628" s="114">
        <v>557000</v>
      </c>
      <c r="H628" s="112" t="s">
        <v>120</v>
      </c>
      <c r="I628" s="112" t="s">
        <v>117</v>
      </c>
      <c r="J628" s="115">
        <v>45453</v>
      </c>
    </row>
    <row r="629" spans="1:10" ht="14.4">
      <c r="A629" s="112" t="s">
        <v>40</v>
      </c>
      <c r="B629" s="112" t="s">
        <v>367</v>
      </c>
      <c r="C629" s="112" t="s">
        <v>89</v>
      </c>
      <c r="D629" s="112" t="s">
        <v>110</v>
      </c>
      <c r="E629" s="112" t="s">
        <v>121</v>
      </c>
      <c r="F629" s="113">
        <v>5461098</v>
      </c>
      <c r="G629" s="114">
        <v>400000</v>
      </c>
      <c r="H629" s="112" t="s">
        <v>120</v>
      </c>
      <c r="I629" s="112" t="s">
        <v>117</v>
      </c>
      <c r="J629" s="115">
        <v>45453</v>
      </c>
    </row>
    <row r="630" spans="1:10" ht="14.4">
      <c r="A630" s="112" t="s">
        <v>40</v>
      </c>
      <c r="B630" s="112" t="s">
        <v>367</v>
      </c>
      <c r="C630" s="112" t="s">
        <v>89</v>
      </c>
      <c r="D630" s="112" t="s">
        <v>110</v>
      </c>
      <c r="E630" s="112" t="s">
        <v>116</v>
      </c>
      <c r="F630" s="113">
        <v>5461043</v>
      </c>
      <c r="G630" s="114">
        <v>1130000</v>
      </c>
      <c r="H630" s="112" t="s">
        <v>120</v>
      </c>
      <c r="I630" s="112" t="s">
        <v>117</v>
      </c>
      <c r="J630" s="115">
        <v>45453</v>
      </c>
    </row>
    <row r="631" spans="1:10" ht="14.4">
      <c r="A631" s="112" t="s">
        <v>40</v>
      </c>
      <c r="B631" s="112" t="s">
        <v>367</v>
      </c>
      <c r="C631" s="112" t="s">
        <v>89</v>
      </c>
      <c r="D631" s="112" t="s">
        <v>110</v>
      </c>
      <c r="E631" s="112" t="s">
        <v>116</v>
      </c>
      <c r="F631" s="113">
        <v>5460942</v>
      </c>
      <c r="G631" s="114">
        <v>607500</v>
      </c>
      <c r="H631" s="112" t="s">
        <v>120</v>
      </c>
      <c r="I631" s="112" t="s">
        <v>117</v>
      </c>
      <c r="J631" s="115">
        <v>45450</v>
      </c>
    </row>
    <row r="632" spans="1:10" ht="14.4">
      <c r="A632" s="112" t="s">
        <v>40</v>
      </c>
      <c r="B632" s="112" t="s">
        <v>367</v>
      </c>
      <c r="C632" s="112" t="s">
        <v>27</v>
      </c>
      <c r="D632" s="112" t="s">
        <v>70</v>
      </c>
      <c r="E632" s="112" t="s">
        <v>116</v>
      </c>
      <c r="F632" s="113">
        <v>5460916</v>
      </c>
      <c r="G632" s="114">
        <v>769857</v>
      </c>
      <c r="H632" s="112" t="s">
        <v>117</v>
      </c>
      <c r="I632" s="112" t="s">
        <v>117</v>
      </c>
      <c r="J632" s="115">
        <v>45450</v>
      </c>
    </row>
    <row r="633" spans="1:10" ht="14.4">
      <c r="A633" s="112" t="s">
        <v>40</v>
      </c>
      <c r="B633" s="112" t="s">
        <v>367</v>
      </c>
      <c r="C633" s="112" t="s">
        <v>27</v>
      </c>
      <c r="D633" s="112" t="s">
        <v>70</v>
      </c>
      <c r="E633" s="112" t="s">
        <v>121</v>
      </c>
      <c r="F633" s="113">
        <v>5460898</v>
      </c>
      <c r="G633" s="114">
        <v>380000</v>
      </c>
      <c r="H633" s="112" t="s">
        <v>120</v>
      </c>
      <c r="I633" s="112" t="s">
        <v>117</v>
      </c>
      <c r="J633" s="115">
        <v>45450</v>
      </c>
    </row>
    <row r="634" spans="1:10" ht="14.4">
      <c r="A634" s="112" t="s">
        <v>40</v>
      </c>
      <c r="B634" s="112" t="s">
        <v>367</v>
      </c>
      <c r="C634" s="112" t="s">
        <v>27</v>
      </c>
      <c r="D634" s="112" t="s">
        <v>34</v>
      </c>
      <c r="E634" s="112" t="s">
        <v>135</v>
      </c>
      <c r="F634" s="113">
        <v>5466814</v>
      </c>
      <c r="G634" s="114">
        <v>1600000</v>
      </c>
      <c r="H634" s="112" t="s">
        <v>120</v>
      </c>
      <c r="I634" s="112" t="s">
        <v>117</v>
      </c>
      <c r="J634" s="115">
        <v>45471</v>
      </c>
    </row>
    <row r="635" spans="1:10" ht="14.4">
      <c r="A635" s="112" t="s">
        <v>40</v>
      </c>
      <c r="B635" s="112" t="s">
        <v>367</v>
      </c>
      <c r="C635" s="112" t="s">
        <v>95</v>
      </c>
      <c r="D635" s="112" t="s">
        <v>111</v>
      </c>
      <c r="E635" s="112" t="s">
        <v>116</v>
      </c>
      <c r="F635" s="113">
        <v>5460886</v>
      </c>
      <c r="G635" s="114">
        <v>925000</v>
      </c>
      <c r="H635" s="112" t="s">
        <v>120</v>
      </c>
      <c r="I635" s="112" t="s">
        <v>117</v>
      </c>
      <c r="J635" s="115">
        <v>45450</v>
      </c>
    </row>
    <row r="636" spans="1:10" ht="14.4">
      <c r="A636" s="112" t="s">
        <v>40</v>
      </c>
      <c r="B636" s="112" t="s">
        <v>367</v>
      </c>
      <c r="C636" s="112" t="s">
        <v>89</v>
      </c>
      <c r="D636" s="112" t="s">
        <v>110</v>
      </c>
      <c r="E636" s="112" t="s">
        <v>121</v>
      </c>
      <c r="F636" s="113">
        <v>5466821</v>
      </c>
      <c r="G636" s="114">
        <v>480000</v>
      </c>
      <c r="H636" s="112" t="s">
        <v>120</v>
      </c>
      <c r="I636" s="112" t="s">
        <v>117</v>
      </c>
      <c r="J636" s="115">
        <v>45471</v>
      </c>
    </row>
    <row r="637" spans="1:10" ht="14.4">
      <c r="A637" s="112" t="s">
        <v>40</v>
      </c>
      <c r="B637" s="112" t="s">
        <v>367</v>
      </c>
      <c r="C637" s="112" t="s">
        <v>27</v>
      </c>
      <c r="D637" s="112" t="s">
        <v>70</v>
      </c>
      <c r="E637" s="112" t="s">
        <v>116</v>
      </c>
      <c r="F637" s="113">
        <v>5461247</v>
      </c>
      <c r="G637" s="114">
        <v>639000</v>
      </c>
      <c r="H637" s="112" t="s">
        <v>120</v>
      </c>
      <c r="I637" s="112" t="s">
        <v>117</v>
      </c>
      <c r="J637" s="115">
        <v>45454</v>
      </c>
    </row>
    <row r="638" spans="1:10" ht="14.4">
      <c r="A638" s="112" t="s">
        <v>40</v>
      </c>
      <c r="B638" s="112" t="s">
        <v>367</v>
      </c>
      <c r="C638" s="112" t="s">
        <v>89</v>
      </c>
      <c r="D638" s="112" t="s">
        <v>110</v>
      </c>
      <c r="E638" s="112" t="s">
        <v>116</v>
      </c>
      <c r="F638" s="113">
        <v>5462214</v>
      </c>
      <c r="G638" s="114">
        <v>656000</v>
      </c>
      <c r="H638" s="112" t="s">
        <v>120</v>
      </c>
      <c r="I638" s="112" t="s">
        <v>117</v>
      </c>
      <c r="J638" s="115">
        <v>45457</v>
      </c>
    </row>
    <row r="639" spans="1:10" ht="14.4">
      <c r="A639" s="112" t="s">
        <v>40</v>
      </c>
      <c r="B639" s="112" t="s">
        <v>367</v>
      </c>
      <c r="C639" s="112" t="s">
        <v>27</v>
      </c>
      <c r="D639" s="112" t="s">
        <v>34</v>
      </c>
      <c r="E639" s="112" t="s">
        <v>142</v>
      </c>
      <c r="F639" s="113">
        <v>5466612</v>
      </c>
      <c r="G639" s="114">
        <v>104984.48</v>
      </c>
      <c r="H639" s="112" t="s">
        <v>120</v>
      </c>
      <c r="I639" s="112" t="s">
        <v>117</v>
      </c>
      <c r="J639" s="115">
        <v>45471</v>
      </c>
    </row>
    <row r="640" spans="1:10" ht="14.4">
      <c r="A640" s="112" t="s">
        <v>40</v>
      </c>
      <c r="B640" s="112" t="s">
        <v>367</v>
      </c>
      <c r="C640" s="112" t="s">
        <v>27</v>
      </c>
      <c r="D640" s="112" t="s">
        <v>34</v>
      </c>
      <c r="E640" s="112" t="s">
        <v>142</v>
      </c>
      <c r="F640" s="113">
        <v>5466613</v>
      </c>
      <c r="G640" s="114">
        <v>104984.48</v>
      </c>
      <c r="H640" s="112" t="s">
        <v>120</v>
      </c>
      <c r="I640" s="112" t="s">
        <v>117</v>
      </c>
      <c r="J640" s="115">
        <v>45471</v>
      </c>
    </row>
    <row r="641" spans="1:10" ht="14.4">
      <c r="A641" s="112" t="s">
        <v>40</v>
      </c>
      <c r="B641" s="112" t="s">
        <v>367</v>
      </c>
      <c r="C641" s="112" t="s">
        <v>27</v>
      </c>
      <c r="D641" s="112" t="s">
        <v>70</v>
      </c>
      <c r="E641" s="112" t="s">
        <v>116</v>
      </c>
      <c r="F641" s="113">
        <v>5462505</v>
      </c>
      <c r="G641" s="114">
        <v>545000</v>
      </c>
      <c r="H641" s="112" t="s">
        <v>120</v>
      </c>
      <c r="I641" s="112" t="s">
        <v>117</v>
      </c>
      <c r="J641" s="115">
        <v>45460</v>
      </c>
    </row>
    <row r="642" spans="1:10" ht="14.4">
      <c r="A642" s="112" t="s">
        <v>40</v>
      </c>
      <c r="B642" s="112" t="s">
        <v>367</v>
      </c>
      <c r="C642" s="112" t="s">
        <v>27</v>
      </c>
      <c r="D642" s="112" t="s">
        <v>70</v>
      </c>
      <c r="E642" s="112" t="s">
        <v>116</v>
      </c>
      <c r="F642" s="113">
        <v>5462490</v>
      </c>
      <c r="G642" s="114">
        <v>338500</v>
      </c>
      <c r="H642" s="112" t="s">
        <v>120</v>
      </c>
      <c r="I642" s="112" t="s">
        <v>117</v>
      </c>
      <c r="J642" s="115">
        <v>45460</v>
      </c>
    </row>
    <row r="643" spans="1:10" ht="14.4">
      <c r="A643" s="112" t="s">
        <v>40</v>
      </c>
      <c r="B643" s="112" t="s">
        <v>367</v>
      </c>
      <c r="C643" s="112" t="s">
        <v>78</v>
      </c>
      <c r="D643" s="112" t="s">
        <v>107</v>
      </c>
      <c r="E643" s="112" t="s">
        <v>116</v>
      </c>
      <c r="F643" s="113">
        <v>5462457</v>
      </c>
      <c r="G643" s="114">
        <v>2825000</v>
      </c>
      <c r="H643" s="112" t="s">
        <v>120</v>
      </c>
      <c r="I643" s="112" t="s">
        <v>117</v>
      </c>
      <c r="J643" s="115">
        <v>45460</v>
      </c>
    </row>
    <row r="644" spans="1:10" ht="14.4">
      <c r="A644" s="112" t="s">
        <v>40</v>
      </c>
      <c r="B644" s="112" t="s">
        <v>367</v>
      </c>
      <c r="C644" s="112" t="s">
        <v>89</v>
      </c>
      <c r="D644" s="112" t="s">
        <v>110</v>
      </c>
      <c r="E644" s="112" t="s">
        <v>116</v>
      </c>
      <c r="F644" s="113">
        <v>5466654</v>
      </c>
      <c r="G644" s="114">
        <v>749000</v>
      </c>
      <c r="H644" s="112" t="s">
        <v>120</v>
      </c>
      <c r="I644" s="112" t="s">
        <v>117</v>
      </c>
      <c r="J644" s="115">
        <v>45471</v>
      </c>
    </row>
    <row r="645" spans="1:10" ht="14.4">
      <c r="A645" s="112" t="s">
        <v>40</v>
      </c>
      <c r="B645" s="112" t="s">
        <v>367</v>
      </c>
      <c r="C645" s="112" t="s">
        <v>89</v>
      </c>
      <c r="D645" s="112" t="s">
        <v>110</v>
      </c>
      <c r="E645" s="112" t="s">
        <v>116</v>
      </c>
      <c r="F645" s="113">
        <v>5462428</v>
      </c>
      <c r="G645" s="114">
        <v>500000</v>
      </c>
      <c r="H645" s="112" t="s">
        <v>120</v>
      </c>
      <c r="I645" s="112" t="s">
        <v>117</v>
      </c>
      <c r="J645" s="115">
        <v>45460</v>
      </c>
    </row>
    <row r="646" spans="1:10" ht="14.4">
      <c r="A646" s="112" t="s">
        <v>40</v>
      </c>
      <c r="B646" s="112" t="s">
        <v>367</v>
      </c>
      <c r="C646" s="112" t="s">
        <v>89</v>
      </c>
      <c r="D646" s="112" t="s">
        <v>110</v>
      </c>
      <c r="E646" s="112" t="s">
        <v>116</v>
      </c>
      <c r="F646" s="113">
        <v>5462405</v>
      </c>
      <c r="G646" s="114">
        <v>985000</v>
      </c>
      <c r="H646" s="112" t="s">
        <v>120</v>
      </c>
      <c r="I646" s="112" t="s">
        <v>117</v>
      </c>
      <c r="J646" s="115">
        <v>45460</v>
      </c>
    </row>
    <row r="647" spans="1:10" ht="14.4">
      <c r="A647" s="112" t="s">
        <v>40</v>
      </c>
      <c r="B647" s="112" t="s">
        <v>367</v>
      </c>
      <c r="C647" s="112" t="s">
        <v>89</v>
      </c>
      <c r="D647" s="112" t="s">
        <v>110</v>
      </c>
      <c r="E647" s="112" t="s">
        <v>116</v>
      </c>
      <c r="F647" s="113">
        <v>5462273</v>
      </c>
      <c r="G647" s="114">
        <v>490000</v>
      </c>
      <c r="H647" s="112" t="s">
        <v>120</v>
      </c>
      <c r="I647" s="112" t="s">
        <v>117</v>
      </c>
      <c r="J647" s="115">
        <v>45457</v>
      </c>
    </row>
    <row r="648" spans="1:10" ht="14.4">
      <c r="A648" s="112" t="s">
        <v>40</v>
      </c>
      <c r="B648" s="112" t="s">
        <v>367</v>
      </c>
      <c r="C648" s="112" t="s">
        <v>95</v>
      </c>
      <c r="D648" s="112" t="s">
        <v>111</v>
      </c>
      <c r="E648" s="112" t="s">
        <v>116</v>
      </c>
      <c r="F648" s="113">
        <v>5461920</v>
      </c>
      <c r="G648" s="114">
        <v>1050000</v>
      </c>
      <c r="H648" s="112" t="s">
        <v>120</v>
      </c>
      <c r="I648" s="112" t="s">
        <v>117</v>
      </c>
      <c r="J648" s="115">
        <v>45456</v>
      </c>
    </row>
    <row r="649" spans="1:10" ht="14.4">
      <c r="A649" s="112" t="s">
        <v>40</v>
      </c>
      <c r="B649" s="112" t="s">
        <v>367</v>
      </c>
      <c r="C649" s="112" t="s">
        <v>27</v>
      </c>
      <c r="D649" s="112" t="s">
        <v>70</v>
      </c>
      <c r="E649" s="112" t="s">
        <v>116</v>
      </c>
      <c r="F649" s="113">
        <v>5462223</v>
      </c>
      <c r="G649" s="114">
        <v>460000</v>
      </c>
      <c r="H649" s="112" t="s">
        <v>120</v>
      </c>
      <c r="I649" s="112" t="s">
        <v>117</v>
      </c>
      <c r="J649" s="115">
        <v>45457</v>
      </c>
    </row>
    <row r="650" spans="1:10" ht="14.4">
      <c r="A650" s="112" t="s">
        <v>40</v>
      </c>
      <c r="B650" s="112" t="s">
        <v>367</v>
      </c>
      <c r="C650" s="112" t="s">
        <v>27</v>
      </c>
      <c r="D650" s="112" t="s">
        <v>34</v>
      </c>
      <c r="E650" s="112" t="s">
        <v>135</v>
      </c>
      <c r="F650" s="113">
        <v>5463465</v>
      </c>
      <c r="G650" s="114">
        <v>750000</v>
      </c>
      <c r="H650" s="112" t="s">
        <v>120</v>
      </c>
      <c r="I650" s="112" t="s">
        <v>117</v>
      </c>
      <c r="J650" s="115">
        <v>45463</v>
      </c>
    </row>
    <row r="651" spans="1:10" ht="14.4">
      <c r="A651" s="112" t="s">
        <v>40</v>
      </c>
      <c r="B651" s="112" t="s">
        <v>367</v>
      </c>
      <c r="C651" s="112" t="s">
        <v>27</v>
      </c>
      <c r="D651" s="112" t="s">
        <v>70</v>
      </c>
      <c r="E651" s="112" t="s">
        <v>116</v>
      </c>
      <c r="F651" s="113">
        <v>5462208</v>
      </c>
      <c r="G651" s="114">
        <v>475000</v>
      </c>
      <c r="H651" s="112" t="s">
        <v>120</v>
      </c>
      <c r="I651" s="112" t="s">
        <v>117</v>
      </c>
      <c r="J651" s="115">
        <v>45457</v>
      </c>
    </row>
    <row r="652" spans="1:10" ht="14.4">
      <c r="A652" s="112" t="s">
        <v>40</v>
      </c>
      <c r="B652" s="112" t="s">
        <v>367</v>
      </c>
      <c r="C652" s="112" t="s">
        <v>101</v>
      </c>
      <c r="D652" s="112" t="s">
        <v>169</v>
      </c>
      <c r="E652" s="112" t="s">
        <v>121</v>
      </c>
      <c r="F652" s="113">
        <v>5462200</v>
      </c>
      <c r="G652" s="114">
        <v>335000</v>
      </c>
      <c r="H652" s="112" t="s">
        <v>120</v>
      </c>
      <c r="I652" s="112" t="s">
        <v>117</v>
      </c>
      <c r="J652" s="115">
        <v>45457</v>
      </c>
    </row>
    <row r="653" spans="1:10" ht="14.4">
      <c r="A653" s="112" t="s">
        <v>40</v>
      </c>
      <c r="B653" s="112" t="s">
        <v>367</v>
      </c>
      <c r="C653" s="112" t="s">
        <v>89</v>
      </c>
      <c r="D653" s="112" t="s">
        <v>110</v>
      </c>
      <c r="E653" s="112" t="s">
        <v>116</v>
      </c>
      <c r="F653" s="113">
        <v>5462197</v>
      </c>
      <c r="G653" s="114">
        <v>2535000</v>
      </c>
      <c r="H653" s="112" t="s">
        <v>120</v>
      </c>
      <c r="I653" s="112" t="s">
        <v>117</v>
      </c>
      <c r="J653" s="115">
        <v>45457</v>
      </c>
    </row>
    <row r="654" spans="1:10" ht="14.4">
      <c r="A654" s="112" t="s">
        <v>40</v>
      </c>
      <c r="B654" s="112" t="s">
        <v>367</v>
      </c>
      <c r="C654" s="112" t="s">
        <v>27</v>
      </c>
      <c r="D654" s="112" t="s">
        <v>34</v>
      </c>
      <c r="E654" s="112" t="s">
        <v>135</v>
      </c>
      <c r="F654" s="113">
        <v>5462183</v>
      </c>
      <c r="G654" s="114">
        <v>2100000</v>
      </c>
      <c r="H654" s="112" t="s">
        <v>120</v>
      </c>
      <c r="I654" s="112" t="s">
        <v>117</v>
      </c>
      <c r="J654" s="115">
        <v>45457</v>
      </c>
    </row>
    <row r="655" spans="1:10" ht="14.4">
      <c r="A655" s="112" t="s">
        <v>40</v>
      </c>
      <c r="B655" s="112" t="s">
        <v>367</v>
      </c>
      <c r="C655" s="112" t="s">
        <v>27</v>
      </c>
      <c r="D655" s="112" t="s">
        <v>70</v>
      </c>
      <c r="E655" s="112" t="s">
        <v>116</v>
      </c>
      <c r="F655" s="113">
        <v>5462180</v>
      </c>
      <c r="G655" s="114">
        <v>440000</v>
      </c>
      <c r="H655" s="112" t="s">
        <v>120</v>
      </c>
      <c r="I655" s="112" t="s">
        <v>117</v>
      </c>
      <c r="J655" s="115">
        <v>45457</v>
      </c>
    </row>
    <row r="656" spans="1:10" ht="14.4">
      <c r="A656" s="112" t="s">
        <v>40</v>
      </c>
      <c r="B656" s="112" t="s">
        <v>367</v>
      </c>
      <c r="C656" s="112" t="s">
        <v>89</v>
      </c>
      <c r="D656" s="112" t="s">
        <v>110</v>
      </c>
      <c r="E656" s="112" t="s">
        <v>116</v>
      </c>
      <c r="F656" s="113">
        <v>5466714</v>
      </c>
      <c r="G656" s="114">
        <v>528000</v>
      </c>
      <c r="H656" s="112" t="s">
        <v>120</v>
      </c>
      <c r="I656" s="112" t="s">
        <v>117</v>
      </c>
      <c r="J656" s="115">
        <v>45471</v>
      </c>
    </row>
    <row r="657" spans="1:10" ht="14.4">
      <c r="A657" s="112" t="s">
        <v>40</v>
      </c>
      <c r="B657" s="112" t="s">
        <v>367</v>
      </c>
      <c r="C657" s="112" t="s">
        <v>27</v>
      </c>
      <c r="D657" s="112" t="s">
        <v>70</v>
      </c>
      <c r="E657" s="112" t="s">
        <v>116</v>
      </c>
      <c r="F657" s="113">
        <v>5462103</v>
      </c>
      <c r="G657" s="114">
        <v>610000</v>
      </c>
      <c r="H657" s="112" t="s">
        <v>120</v>
      </c>
      <c r="I657" s="112" t="s">
        <v>117</v>
      </c>
      <c r="J657" s="115">
        <v>45457</v>
      </c>
    </row>
    <row r="658" spans="1:10" ht="14.4">
      <c r="A658" s="112" t="s">
        <v>40</v>
      </c>
      <c r="B658" s="112" t="s">
        <v>367</v>
      </c>
      <c r="C658" s="112" t="s">
        <v>89</v>
      </c>
      <c r="D658" s="112" t="s">
        <v>110</v>
      </c>
      <c r="E658" s="112" t="s">
        <v>116</v>
      </c>
      <c r="F658" s="113">
        <v>5462090</v>
      </c>
      <c r="G658" s="114">
        <v>710000</v>
      </c>
      <c r="H658" s="112" t="s">
        <v>120</v>
      </c>
      <c r="I658" s="112" t="s">
        <v>117</v>
      </c>
      <c r="J658" s="115">
        <v>45457</v>
      </c>
    </row>
    <row r="659" spans="1:10" ht="14.4">
      <c r="A659" s="112" t="s">
        <v>40</v>
      </c>
      <c r="B659" s="112" t="s">
        <v>367</v>
      </c>
      <c r="C659" s="112" t="s">
        <v>89</v>
      </c>
      <c r="D659" s="112" t="s">
        <v>110</v>
      </c>
      <c r="E659" s="112" t="s">
        <v>116</v>
      </c>
      <c r="F659" s="113">
        <v>5462084</v>
      </c>
      <c r="G659" s="114">
        <v>323000</v>
      </c>
      <c r="H659" s="112" t="s">
        <v>120</v>
      </c>
      <c r="I659" s="112" t="s">
        <v>117</v>
      </c>
      <c r="J659" s="115">
        <v>45457</v>
      </c>
    </row>
    <row r="660" spans="1:10" ht="14.4">
      <c r="A660" s="112" t="s">
        <v>40</v>
      </c>
      <c r="B660" s="112" t="s">
        <v>367</v>
      </c>
      <c r="C660" s="112" t="s">
        <v>95</v>
      </c>
      <c r="D660" s="112" t="s">
        <v>111</v>
      </c>
      <c r="E660" s="112" t="s">
        <v>121</v>
      </c>
      <c r="F660" s="113">
        <v>5466721</v>
      </c>
      <c r="G660" s="114">
        <v>465000</v>
      </c>
      <c r="H660" s="112" t="s">
        <v>120</v>
      </c>
      <c r="I660" s="112" t="s">
        <v>117</v>
      </c>
      <c r="J660" s="115">
        <v>45471</v>
      </c>
    </row>
    <row r="661" spans="1:10" ht="14.4">
      <c r="A661" s="112" t="s">
        <v>40</v>
      </c>
      <c r="B661" s="112" t="s">
        <v>367</v>
      </c>
      <c r="C661" s="112" t="s">
        <v>27</v>
      </c>
      <c r="D661" s="112" t="s">
        <v>34</v>
      </c>
      <c r="E661" s="112" t="s">
        <v>135</v>
      </c>
      <c r="F661" s="113">
        <v>5466724</v>
      </c>
      <c r="G661" s="114">
        <v>500000</v>
      </c>
      <c r="H661" s="112" t="s">
        <v>120</v>
      </c>
      <c r="I661" s="112" t="s">
        <v>117</v>
      </c>
      <c r="J661" s="115">
        <v>45471</v>
      </c>
    </row>
    <row r="662" spans="1:10" ht="14.4">
      <c r="A662" s="112" t="s">
        <v>40</v>
      </c>
      <c r="B662" s="112" t="s">
        <v>367</v>
      </c>
      <c r="C662" s="112" t="s">
        <v>78</v>
      </c>
      <c r="D662" s="112" t="s">
        <v>107</v>
      </c>
      <c r="E662" s="112" t="s">
        <v>121</v>
      </c>
      <c r="F662" s="113">
        <v>5462254</v>
      </c>
      <c r="G662" s="114">
        <v>800000</v>
      </c>
      <c r="H662" s="112" t="s">
        <v>120</v>
      </c>
      <c r="I662" s="112" t="s">
        <v>117</v>
      </c>
      <c r="J662" s="115">
        <v>45457</v>
      </c>
    </row>
    <row r="663" spans="1:10" ht="14.4">
      <c r="A663" s="112" t="s">
        <v>55</v>
      </c>
      <c r="B663" s="112" t="s">
        <v>368</v>
      </c>
      <c r="C663" s="112" t="s">
        <v>97</v>
      </c>
      <c r="D663" s="112" t="s">
        <v>70</v>
      </c>
      <c r="E663" s="112" t="s">
        <v>136</v>
      </c>
      <c r="F663" s="113">
        <v>5466308</v>
      </c>
      <c r="G663" s="114">
        <v>830000</v>
      </c>
      <c r="H663" s="112" t="s">
        <v>120</v>
      </c>
      <c r="I663" s="112" t="s">
        <v>117</v>
      </c>
      <c r="J663" s="115">
        <v>45470</v>
      </c>
    </row>
    <row r="664" spans="1:10" ht="14.4">
      <c r="A664" s="112" t="s">
        <v>55</v>
      </c>
      <c r="B664" s="112" t="s">
        <v>368</v>
      </c>
      <c r="C664" s="112" t="s">
        <v>97</v>
      </c>
      <c r="D664" s="112" t="s">
        <v>70</v>
      </c>
      <c r="E664" s="112" t="s">
        <v>116</v>
      </c>
      <c r="F664" s="113">
        <v>5460188</v>
      </c>
      <c r="G664" s="114">
        <v>525000</v>
      </c>
      <c r="H664" s="112" t="s">
        <v>120</v>
      </c>
      <c r="I664" s="112" t="s">
        <v>117</v>
      </c>
      <c r="J664" s="115">
        <v>45448</v>
      </c>
    </row>
    <row r="665" spans="1:10" ht="14.4">
      <c r="A665" s="112" t="s">
        <v>55</v>
      </c>
      <c r="B665" s="112" t="s">
        <v>368</v>
      </c>
      <c r="C665" s="112" t="s">
        <v>97</v>
      </c>
      <c r="D665" s="112" t="s">
        <v>70</v>
      </c>
      <c r="E665" s="112" t="s">
        <v>133</v>
      </c>
      <c r="F665" s="113">
        <v>5460847</v>
      </c>
      <c r="G665" s="114">
        <v>422500</v>
      </c>
      <c r="H665" s="112" t="s">
        <v>120</v>
      </c>
      <c r="I665" s="112" t="s">
        <v>117</v>
      </c>
      <c r="J665" s="115">
        <v>45450</v>
      </c>
    </row>
    <row r="666" spans="1:10" ht="14.4">
      <c r="A666" s="112" t="s">
        <v>55</v>
      </c>
      <c r="B666" s="112" t="s">
        <v>368</v>
      </c>
      <c r="C666" s="112" t="s">
        <v>97</v>
      </c>
      <c r="D666" s="112" t="s">
        <v>70</v>
      </c>
      <c r="E666" s="112" t="s">
        <v>121</v>
      </c>
      <c r="F666" s="113">
        <v>5462795</v>
      </c>
      <c r="G666" s="114">
        <v>179900</v>
      </c>
      <c r="H666" s="112" t="s">
        <v>120</v>
      </c>
      <c r="I666" s="112" t="s">
        <v>117</v>
      </c>
      <c r="J666" s="115">
        <v>45461</v>
      </c>
    </row>
    <row r="667" spans="1:10" ht="14.4">
      <c r="A667" s="112" t="s">
        <v>55</v>
      </c>
      <c r="B667" s="112" t="s">
        <v>368</v>
      </c>
      <c r="C667" s="112" t="s">
        <v>97</v>
      </c>
      <c r="D667" s="112" t="s">
        <v>70</v>
      </c>
      <c r="E667" s="112" t="s">
        <v>133</v>
      </c>
      <c r="F667" s="113">
        <v>5462701</v>
      </c>
      <c r="G667" s="114">
        <v>310000</v>
      </c>
      <c r="H667" s="112" t="s">
        <v>120</v>
      </c>
      <c r="I667" s="112" t="s">
        <v>117</v>
      </c>
      <c r="J667" s="115">
        <v>45461</v>
      </c>
    </row>
    <row r="668" spans="1:10" ht="14.4">
      <c r="A668" s="112" t="s">
        <v>112</v>
      </c>
      <c r="B668" s="112" t="s">
        <v>369</v>
      </c>
      <c r="C668" s="112" t="s">
        <v>95</v>
      </c>
      <c r="D668" s="112" t="s">
        <v>71</v>
      </c>
      <c r="E668" s="112" t="s">
        <v>116</v>
      </c>
      <c r="F668" s="113">
        <v>5459746</v>
      </c>
      <c r="G668" s="114">
        <v>1230000</v>
      </c>
      <c r="H668" s="112" t="s">
        <v>120</v>
      </c>
      <c r="I668" s="112" t="s">
        <v>117</v>
      </c>
      <c r="J668" s="115">
        <v>45446</v>
      </c>
    </row>
    <row r="669" spans="1:10" ht="14.4">
      <c r="A669" s="112" t="s">
        <v>113</v>
      </c>
      <c r="B669" s="112" t="s">
        <v>370</v>
      </c>
      <c r="C669" s="112" t="s">
        <v>73</v>
      </c>
      <c r="D669" s="112" t="s">
        <v>114</v>
      </c>
      <c r="E669" s="112" t="s">
        <v>116</v>
      </c>
      <c r="F669" s="113">
        <v>5462643</v>
      </c>
      <c r="G669" s="114">
        <v>587995</v>
      </c>
      <c r="H669" s="112" t="s">
        <v>117</v>
      </c>
      <c r="I669" s="112" t="s">
        <v>117</v>
      </c>
      <c r="J669" s="115">
        <v>45461</v>
      </c>
    </row>
    <row r="670" spans="1:10" ht="14.4">
      <c r="A670" s="112" t="s">
        <v>113</v>
      </c>
      <c r="B670" s="112" t="s">
        <v>370</v>
      </c>
      <c r="C670" s="112" t="s">
        <v>73</v>
      </c>
      <c r="D670" s="112" t="s">
        <v>114</v>
      </c>
      <c r="E670" s="112" t="s">
        <v>116</v>
      </c>
      <c r="F670" s="113">
        <v>5462626</v>
      </c>
      <c r="G670" s="114">
        <v>997140</v>
      </c>
      <c r="H670" s="112" t="s">
        <v>117</v>
      </c>
      <c r="I670" s="112" t="s">
        <v>117</v>
      </c>
      <c r="J670" s="115">
        <v>45461</v>
      </c>
    </row>
    <row r="671" spans="1:10" ht="14.4">
      <c r="A671" s="112" t="s">
        <v>113</v>
      </c>
      <c r="B671" s="112" t="s">
        <v>370</v>
      </c>
      <c r="C671" s="112" t="s">
        <v>73</v>
      </c>
      <c r="D671" s="112" t="s">
        <v>114</v>
      </c>
      <c r="E671" s="112" t="s">
        <v>116</v>
      </c>
      <c r="F671" s="113">
        <v>5459602</v>
      </c>
      <c r="G671" s="114">
        <v>527259</v>
      </c>
      <c r="H671" s="112" t="s">
        <v>117</v>
      </c>
      <c r="I671" s="112" t="s">
        <v>117</v>
      </c>
      <c r="J671" s="115">
        <v>45446</v>
      </c>
    </row>
    <row r="672" spans="1:10" ht="14.4">
      <c r="A672" s="112" t="s">
        <v>113</v>
      </c>
      <c r="B672" s="112" t="s">
        <v>370</v>
      </c>
      <c r="C672" s="112" t="s">
        <v>73</v>
      </c>
      <c r="D672" s="112" t="s">
        <v>114</v>
      </c>
      <c r="E672" s="112" t="s">
        <v>121</v>
      </c>
      <c r="F672" s="113">
        <v>5462173</v>
      </c>
      <c r="G672" s="114">
        <v>839037</v>
      </c>
      <c r="H672" s="112" t="s">
        <v>117</v>
      </c>
      <c r="I672" s="112" t="s">
        <v>117</v>
      </c>
      <c r="J672" s="115">
        <v>45457</v>
      </c>
    </row>
    <row r="673" spans="1:10" ht="14.4">
      <c r="A673" s="112" t="s">
        <v>113</v>
      </c>
      <c r="B673" s="112" t="s">
        <v>370</v>
      </c>
      <c r="C673" s="112" t="s">
        <v>73</v>
      </c>
      <c r="D673" s="112" t="s">
        <v>114</v>
      </c>
      <c r="E673" s="112" t="s">
        <v>116</v>
      </c>
      <c r="F673" s="113">
        <v>5463524</v>
      </c>
      <c r="G673" s="114">
        <v>787995</v>
      </c>
      <c r="H673" s="112" t="s">
        <v>117</v>
      </c>
      <c r="I673" s="112" t="s">
        <v>117</v>
      </c>
      <c r="J673" s="115">
        <v>45464</v>
      </c>
    </row>
    <row r="674" spans="1:10" ht="14.4">
      <c r="A674" s="112" t="s">
        <v>113</v>
      </c>
      <c r="B674" s="112" t="s">
        <v>370</v>
      </c>
      <c r="C674" s="112" t="s">
        <v>73</v>
      </c>
      <c r="D674" s="112" t="s">
        <v>114</v>
      </c>
      <c r="E674" s="112" t="s">
        <v>116</v>
      </c>
      <c r="F674" s="113">
        <v>5462052</v>
      </c>
      <c r="G674" s="114">
        <v>909500</v>
      </c>
      <c r="H674" s="112" t="s">
        <v>117</v>
      </c>
      <c r="I674" s="112" t="s">
        <v>117</v>
      </c>
      <c r="J674" s="115">
        <v>45457</v>
      </c>
    </row>
    <row r="675" spans="1:10" ht="14.4">
      <c r="A675" s="112" t="s">
        <v>113</v>
      </c>
      <c r="B675" s="112" t="s">
        <v>370</v>
      </c>
      <c r="C675" s="112" t="s">
        <v>73</v>
      </c>
      <c r="D675" s="112" t="s">
        <v>114</v>
      </c>
      <c r="E675" s="112" t="s">
        <v>116</v>
      </c>
      <c r="F675" s="113">
        <v>5462025</v>
      </c>
      <c r="G675" s="114">
        <v>684995</v>
      </c>
      <c r="H675" s="112" t="s">
        <v>117</v>
      </c>
      <c r="I675" s="112" t="s">
        <v>117</v>
      </c>
      <c r="J675" s="115">
        <v>45457</v>
      </c>
    </row>
    <row r="676" spans="1:10" ht="14.4">
      <c r="A676" s="112" t="s">
        <v>113</v>
      </c>
      <c r="B676" s="112" t="s">
        <v>370</v>
      </c>
      <c r="C676" s="112" t="s">
        <v>73</v>
      </c>
      <c r="D676" s="112" t="s">
        <v>114</v>
      </c>
      <c r="E676" s="112" t="s">
        <v>116</v>
      </c>
      <c r="F676" s="113">
        <v>5460639</v>
      </c>
      <c r="G676" s="114">
        <v>702551</v>
      </c>
      <c r="H676" s="112" t="s">
        <v>117</v>
      </c>
      <c r="I676" s="112" t="s">
        <v>117</v>
      </c>
      <c r="J676" s="115">
        <v>45450</v>
      </c>
    </row>
    <row r="677" spans="1:10" ht="14.4">
      <c r="A677" s="112" t="s">
        <v>113</v>
      </c>
      <c r="B677" s="112" t="s">
        <v>370</v>
      </c>
      <c r="C677" s="112" t="s">
        <v>73</v>
      </c>
      <c r="D677" s="112" t="s">
        <v>114</v>
      </c>
      <c r="E677" s="112" t="s">
        <v>116</v>
      </c>
      <c r="F677" s="113">
        <v>5466796</v>
      </c>
      <c r="G677" s="114">
        <v>1248995</v>
      </c>
      <c r="H677" s="112" t="s">
        <v>117</v>
      </c>
      <c r="I677" s="112" t="s">
        <v>117</v>
      </c>
      <c r="J677" s="115">
        <v>45471</v>
      </c>
    </row>
    <row r="678" spans="1:10" ht="14.4">
      <c r="A678" s="112" t="s">
        <v>113</v>
      </c>
      <c r="B678" s="112" t="s">
        <v>370</v>
      </c>
      <c r="C678" s="112" t="s">
        <v>73</v>
      </c>
      <c r="D678" s="112" t="s">
        <v>114</v>
      </c>
      <c r="E678" s="112" t="s">
        <v>116</v>
      </c>
      <c r="F678" s="113">
        <v>5461566</v>
      </c>
      <c r="G678" s="114">
        <v>1464332</v>
      </c>
      <c r="H678" s="112" t="s">
        <v>117</v>
      </c>
      <c r="I678" s="112" t="s">
        <v>117</v>
      </c>
      <c r="J678" s="115">
        <v>45455</v>
      </c>
    </row>
    <row r="679" spans="1:10" ht="14.4">
      <c r="A679" s="112" t="s">
        <v>113</v>
      </c>
      <c r="B679" s="112" t="s">
        <v>370</v>
      </c>
      <c r="C679" s="112" t="s">
        <v>73</v>
      </c>
      <c r="D679" s="112" t="s">
        <v>114</v>
      </c>
      <c r="E679" s="112" t="s">
        <v>116</v>
      </c>
      <c r="F679" s="113">
        <v>5461498</v>
      </c>
      <c r="G679" s="114">
        <v>552995</v>
      </c>
      <c r="H679" s="112" t="s">
        <v>117</v>
      </c>
      <c r="I679" s="112" t="s">
        <v>117</v>
      </c>
      <c r="J679" s="115">
        <v>45455</v>
      </c>
    </row>
    <row r="680" spans="1:10" ht="14.4">
      <c r="A680" s="112" t="s">
        <v>113</v>
      </c>
      <c r="B680" s="112" t="s">
        <v>370</v>
      </c>
      <c r="C680" s="112" t="s">
        <v>73</v>
      </c>
      <c r="D680" s="112" t="s">
        <v>114</v>
      </c>
      <c r="E680" s="112" t="s">
        <v>116</v>
      </c>
      <c r="F680" s="113">
        <v>5460769</v>
      </c>
      <c r="G680" s="114">
        <v>649995</v>
      </c>
      <c r="H680" s="112" t="s">
        <v>117</v>
      </c>
      <c r="I680" s="112" t="s">
        <v>117</v>
      </c>
      <c r="J680" s="115">
        <v>45450</v>
      </c>
    </row>
    <row r="681" spans="1:10" ht="14.4">
      <c r="A681" s="112" t="s">
        <v>113</v>
      </c>
      <c r="B681" s="112" t="s">
        <v>370</v>
      </c>
      <c r="C681" s="112" t="s">
        <v>73</v>
      </c>
      <c r="D681" s="112" t="s">
        <v>114</v>
      </c>
      <c r="E681" s="112" t="s">
        <v>116</v>
      </c>
      <c r="F681" s="113">
        <v>5462062</v>
      </c>
      <c r="G681" s="114">
        <v>665769</v>
      </c>
      <c r="H681" s="112" t="s">
        <v>117</v>
      </c>
      <c r="I681" s="112" t="s">
        <v>117</v>
      </c>
      <c r="J681" s="115">
        <v>45457</v>
      </c>
    </row>
    <row r="682" spans="1:10" ht="14.4">
      <c r="A682" s="112" t="s">
        <v>113</v>
      </c>
      <c r="B682" s="112" t="s">
        <v>370</v>
      </c>
      <c r="C682" s="112" t="s">
        <v>73</v>
      </c>
      <c r="D682" s="112" t="s">
        <v>114</v>
      </c>
      <c r="E682" s="112" t="s">
        <v>116</v>
      </c>
      <c r="F682" s="113">
        <v>5463007</v>
      </c>
      <c r="G682" s="114">
        <v>795381</v>
      </c>
      <c r="H682" s="112" t="s">
        <v>117</v>
      </c>
      <c r="I682" s="112" t="s">
        <v>117</v>
      </c>
      <c r="J682" s="115">
        <v>45463</v>
      </c>
    </row>
    <row r="683" spans="1:10" ht="14.4">
      <c r="A683" s="112" t="s">
        <v>113</v>
      </c>
      <c r="B683" s="112" t="s">
        <v>370</v>
      </c>
      <c r="C683" s="112" t="s">
        <v>73</v>
      </c>
      <c r="D683" s="112" t="s">
        <v>114</v>
      </c>
      <c r="E683" s="112" t="s">
        <v>116</v>
      </c>
      <c r="F683" s="113">
        <v>5465948</v>
      </c>
      <c r="G683" s="114">
        <v>782000</v>
      </c>
      <c r="H683" s="112" t="s">
        <v>117</v>
      </c>
      <c r="I683" s="112" t="s">
        <v>117</v>
      </c>
      <c r="J683" s="115">
        <v>45470</v>
      </c>
    </row>
    <row r="684" spans="1:10" ht="14.4">
      <c r="A684" s="112" t="s">
        <v>113</v>
      </c>
      <c r="B684" s="112" t="s">
        <v>370</v>
      </c>
      <c r="C684" s="112" t="s">
        <v>73</v>
      </c>
      <c r="D684" s="112" t="s">
        <v>114</v>
      </c>
      <c r="E684" s="112" t="s">
        <v>116</v>
      </c>
      <c r="F684" s="113">
        <v>5465737</v>
      </c>
      <c r="G684" s="114">
        <v>1327330</v>
      </c>
      <c r="H684" s="112" t="s">
        <v>117</v>
      </c>
      <c r="I684" s="112" t="s">
        <v>117</v>
      </c>
      <c r="J684" s="115">
        <v>45469</v>
      </c>
    </row>
    <row r="685" spans="1:10" ht="14.4">
      <c r="A685" s="112" t="s">
        <v>113</v>
      </c>
      <c r="B685" s="112" t="s">
        <v>370</v>
      </c>
      <c r="C685" s="112" t="s">
        <v>73</v>
      </c>
      <c r="D685" s="112" t="s">
        <v>114</v>
      </c>
      <c r="E685" s="112" t="s">
        <v>116</v>
      </c>
      <c r="F685" s="113">
        <v>5465704</v>
      </c>
      <c r="G685" s="114">
        <v>835876</v>
      </c>
      <c r="H685" s="112" t="s">
        <v>117</v>
      </c>
      <c r="I685" s="112" t="s">
        <v>117</v>
      </c>
      <c r="J685" s="115">
        <v>45469</v>
      </c>
    </row>
    <row r="686" spans="1:10" ht="14.4">
      <c r="A686" s="112" t="s">
        <v>113</v>
      </c>
      <c r="B686" s="112" t="s">
        <v>370</v>
      </c>
      <c r="C686" s="112" t="s">
        <v>73</v>
      </c>
      <c r="D686" s="112" t="s">
        <v>114</v>
      </c>
      <c r="E686" s="112" t="s">
        <v>116</v>
      </c>
      <c r="F686" s="113">
        <v>5460069</v>
      </c>
      <c r="G686" s="114">
        <v>915692</v>
      </c>
      <c r="H686" s="112" t="s">
        <v>117</v>
      </c>
      <c r="I686" s="112" t="s">
        <v>117</v>
      </c>
      <c r="J686" s="115">
        <v>45448</v>
      </c>
    </row>
    <row r="687" spans="1:10" ht="14.4">
      <c r="A687" s="112" t="s">
        <v>113</v>
      </c>
      <c r="B687" s="112" t="s">
        <v>370</v>
      </c>
      <c r="C687" s="112" t="s">
        <v>73</v>
      </c>
      <c r="D687" s="112" t="s">
        <v>114</v>
      </c>
      <c r="E687" s="112" t="s">
        <v>116</v>
      </c>
      <c r="F687" s="113">
        <v>5464296</v>
      </c>
      <c r="G687" s="114">
        <v>607280</v>
      </c>
      <c r="H687" s="112" t="s">
        <v>117</v>
      </c>
      <c r="I687" s="112" t="s">
        <v>117</v>
      </c>
      <c r="J687" s="115">
        <v>45467</v>
      </c>
    </row>
    <row r="688" spans="1:10" ht="14.4">
      <c r="A688" s="112" t="s">
        <v>113</v>
      </c>
      <c r="B688" s="112" t="s">
        <v>370</v>
      </c>
      <c r="C688" s="112" t="s">
        <v>73</v>
      </c>
      <c r="D688" s="112" t="s">
        <v>114</v>
      </c>
      <c r="E688" s="112" t="s">
        <v>116</v>
      </c>
      <c r="F688" s="113">
        <v>5466437</v>
      </c>
      <c r="G688" s="114">
        <v>729995</v>
      </c>
      <c r="H688" s="112" t="s">
        <v>117</v>
      </c>
      <c r="I688" s="112" t="s">
        <v>117</v>
      </c>
      <c r="J688" s="115">
        <v>45471</v>
      </c>
    </row>
    <row r="689" spans="1:10" ht="14.4">
      <c r="A689" s="112" t="s">
        <v>113</v>
      </c>
      <c r="B689" s="112" t="s">
        <v>370</v>
      </c>
      <c r="C689" s="112" t="s">
        <v>73</v>
      </c>
      <c r="D689" s="112" t="s">
        <v>114</v>
      </c>
      <c r="E689" s="112" t="s">
        <v>116</v>
      </c>
      <c r="F689" s="113">
        <v>5462908</v>
      </c>
      <c r="G689" s="114">
        <v>758995</v>
      </c>
      <c r="H689" s="112" t="s">
        <v>117</v>
      </c>
      <c r="I689" s="112" t="s">
        <v>117</v>
      </c>
      <c r="J689" s="115">
        <v>45463</v>
      </c>
    </row>
    <row r="690" spans="1:10" ht="14.4">
      <c r="A690" s="112" t="s">
        <v>113</v>
      </c>
      <c r="B690" s="112" t="s">
        <v>370</v>
      </c>
      <c r="C690" s="112" t="s">
        <v>73</v>
      </c>
      <c r="D690" s="112" t="s">
        <v>114</v>
      </c>
      <c r="E690" s="112" t="s">
        <v>116</v>
      </c>
      <c r="F690" s="113">
        <v>5463049</v>
      </c>
      <c r="G690" s="114">
        <v>857995</v>
      </c>
      <c r="H690" s="112" t="s">
        <v>117</v>
      </c>
      <c r="I690" s="112" t="s">
        <v>117</v>
      </c>
      <c r="J690" s="115">
        <v>45463</v>
      </c>
    </row>
    <row r="691" spans="1:10" ht="14.4">
      <c r="A691" s="112" t="s">
        <v>113</v>
      </c>
      <c r="B691" s="112" t="s">
        <v>370</v>
      </c>
      <c r="C691" s="112" t="s">
        <v>73</v>
      </c>
      <c r="D691" s="112" t="s">
        <v>114</v>
      </c>
      <c r="E691" s="112" t="s">
        <v>116</v>
      </c>
      <c r="F691" s="113">
        <v>5462931</v>
      </c>
      <c r="G691" s="114">
        <v>596338</v>
      </c>
      <c r="H691" s="112" t="s">
        <v>117</v>
      </c>
      <c r="I691" s="112" t="s">
        <v>117</v>
      </c>
      <c r="J691" s="115">
        <v>45463</v>
      </c>
    </row>
    <row r="692" spans="1:10" ht="14.4">
      <c r="A692" s="112" t="s">
        <v>113</v>
      </c>
      <c r="B692" s="112" t="s">
        <v>370</v>
      </c>
      <c r="C692" s="112" t="s">
        <v>73</v>
      </c>
      <c r="D692" s="112" t="s">
        <v>114</v>
      </c>
      <c r="E692" s="112" t="s">
        <v>116</v>
      </c>
      <c r="F692" s="113">
        <v>5462948</v>
      </c>
      <c r="G692" s="114">
        <v>1575888</v>
      </c>
      <c r="H692" s="112" t="s">
        <v>117</v>
      </c>
      <c r="I692" s="112" t="s">
        <v>117</v>
      </c>
      <c r="J692" s="115">
        <v>45463</v>
      </c>
    </row>
    <row r="693" spans="1:10" ht="14.4">
      <c r="A693" s="112" t="s">
        <v>113</v>
      </c>
      <c r="B693" s="112" t="s">
        <v>370</v>
      </c>
      <c r="C693" s="112" t="s">
        <v>73</v>
      </c>
      <c r="D693" s="112" t="s">
        <v>114</v>
      </c>
      <c r="E693" s="112" t="s">
        <v>116</v>
      </c>
      <c r="F693" s="113">
        <v>5466479</v>
      </c>
      <c r="G693" s="114">
        <v>1112083</v>
      </c>
      <c r="H693" s="112" t="s">
        <v>117</v>
      </c>
      <c r="I693" s="112" t="s">
        <v>117</v>
      </c>
      <c r="J693" s="115">
        <v>45471</v>
      </c>
    </row>
    <row r="694" spans="1:10" ht="14.4">
      <c r="A694" s="112" t="s">
        <v>113</v>
      </c>
      <c r="B694" s="112" t="s">
        <v>370</v>
      </c>
      <c r="C694" s="112" t="s">
        <v>73</v>
      </c>
      <c r="D694" s="112" t="s">
        <v>114</v>
      </c>
      <c r="E694" s="112" t="s">
        <v>121</v>
      </c>
      <c r="F694" s="113">
        <v>5462935</v>
      </c>
      <c r="G694" s="114">
        <v>937995</v>
      </c>
      <c r="H694" s="112" t="s">
        <v>117</v>
      </c>
      <c r="I694" s="112" t="s">
        <v>117</v>
      </c>
      <c r="J694" s="115">
        <v>45463</v>
      </c>
    </row>
    <row r="695" spans="1:10" ht="14.4">
      <c r="A695" s="112" t="s">
        <v>113</v>
      </c>
      <c r="B695" s="112" t="s">
        <v>370</v>
      </c>
      <c r="C695" s="112" t="s">
        <v>73</v>
      </c>
      <c r="D695" s="112" t="s">
        <v>114</v>
      </c>
      <c r="E695" s="112" t="s">
        <v>116</v>
      </c>
      <c r="F695" s="113">
        <v>5460297</v>
      </c>
      <c r="G695" s="114">
        <v>586137</v>
      </c>
      <c r="H695" s="112" t="s">
        <v>117</v>
      </c>
      <c r="I695" s="112" t="s">
        <v>117</v>
      </c>
      <c r="J695" s="115">
        <v>45449</v>
      </c>
    </row>
    <row r="696" spans="1:10" ht="14.4">
      <c r="A696" s="112" t="s">
        <v>113</v>
      </c>
      <c r="B696" s="112" t="s">
        <v>370</v>
      </c>
      <c r="C696" s="112" t="s">
        <v>73</v>
      </c>
      <c r="D696" s="112" t="s">
        <v>114</v>
      </c>
      <c r="E696" s="112" t="s">
        <v>116</v>
      </c>
      <c r="F696" s="113">
        <v>5466531</v>
      </c>
      <c r="G696" s="114">
        <v>1031284</v>
      </c>
      <c r="H696" s="112" t="s">
        <v>117</v>
      </c>
      <c r="I696" s="112" t="s">
        <v>117</v>
      </c>
      <c r="J696" s="115">
        <v>45471</v>
      </c>
    </row>
    <row r="697" spans="1:10" ht="14.4">
      <c r="A697" s="112" t="s">
        <v>113</v>
      </c>
      <c r="B697" s="112" t="s">
        <v>370</v>
      </c>
      <c r="C697" s="112" t="s">
        <v>73</v>
      </c>
      <c r="D697" s="112" t="s">
        <v>114</v>
      </c>
      <c r="E697" s="112" t="s">
        <v>116</v>
      </c>
      <c r="F697" s="113">
        <v>5465954</v>
      </c>
      <c r="G697" s="114">
        <v>1095367</v>
      </c>
      <c r="H697" s="112" t="s">
        <v>117</v>
      </c>
      <c r="I697" s="112" t="s">
        <v>117</v>
      </c>
      <c r="J697" s="115">
        <v>45470</v>
      </c>
    </row>
    <row r="698" spans="1:10" ht="14.4">
      <c r="A698" s="112" t="s">
        <v>113</v>
      </c>
      <c r="B698" s="112" t="s">
        <v>370</v>
      </c>
      <c r="C698" s="112" t="s">
        <v>73</v>
      </c>
      <c r="D698" s="112" t="s">
        <v>114</v>
      </c>
      <c r="E698" s="112" t="s">
        <v>116</v>
      </c>
      <c r="F698" s="113">
        <v>5463648</v>
      </c>
      <c r="G698" s="114">
        <v>851995</v>
      </c>
      <c r="H698" s="112" t="s">
        <v>117</v>
      </c>
      <c r="I698" s="112" t="s">
        <v>117</v>
      </c>
      <c r="J698" s="115">
        <v>45464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12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112</v>
      </c>
    </row>
    <row r="2" spans="1:12" ht="14.4">
      <c r="A2" s="116" t="s">
        <v>41</v>
      </c>
      <c r="B2" s="116" t="s">
        <v>361</v>
      </c>
      <c r="C2" s="116" t="s">
        <v>177</v>
      </c>
      <c r="D2" s="116" t="s">
        <v>195</v>
      </c>
      <c r="E2" s="117">
        <v>5466528</v>
      </c>
      <c r="F2" s="118">
        <v>42000</v>
      </c>
      <c r="G2" s="119">
        <v>45471</v>
      </c>
      <c r="H2" s="116" t="s">
        <v>196</v>
      </c>
    </row>
    <row r="3" spans="1:12" ht="14.4">
      <c r="A3" s="116" t="s">
        <v>41</v>
      </c>
      <c r="B3" s="116" t="s">
        <v>361</v>
      </c>
      <c r="C3" s="116" t="s">
        <v>177</v>
      </c>
      <c r="D3" s="116" t="s">
        <v>179</v>
      </c>
      <c r="E3" s="117">
        <v>5461530</v>
      </c>
      <c r="F3" s="118">
        <v>500000</v>
      </c>
      <c r="G3" s="119">
        <v>45455</v>
      </c>
      <c r="H3" s="116" t="s">
        <v>180</v>
      </c>
    </row>
    <row r="4" spans="1:12" ht="28.8">
      <c r="A4" s="116" t="s">
        <v>41</v>
      </c>
      <c r="B4" s="116" t="s">
        <v>361</v>
      </c>
      <c r="C4" s="116" t="s">
        <v>177</v>
      </c>
      <c r="D4" s="116" t="s">
        <v>183</v>
      </c>
      <c r="E4" s="117">
        <v>5462967</v>
      </c>
      <c r="F4" s="118">
        <v>693000</v>
      </c>
      <c r="G4" s="119">
        <v>45463</v>
      </c>
      <c r="H4" s="116" t="s">
        <v>184</v>
      </c>
    </row>
    <row r="5" spans="1:12" ht="14.4">
      <c r="A5" s="116" t="s">
        <v>41</v>
      </c>
      <c r="B5" s="116" t="s">
        <v>361</v>
      </c>
      <c r="C5" s="116" t="s">
        <v>177</v>
      </c>
      <c r="D5" s="116" t="s">
        <v>190</v>
      </c>
      <c r="E5" s="117">
        <v>5466140</v>
      </c>
      <c r="F5" s="118">
        <v>340000</v>
      </c>
      <c r="G5" s="119">
        <v>45470</v>
      </c>
      <c r="H5" s="116" t="s">
        <v>191</v>
      </c>
    </row>
    <row r="6" spans="1:12" ht="14.4">
      <c r="A6" s="116" t="s">
        <v>41</v>
      </c>
      <c r="B6" s="116" t="s">
        <v>361</v>
      </c>
      <c r="C6" s="116" t="s">
        <v>188</v>
      </c>
      <c r="D6" s="116" t="s">
        <v>187</v>
      </c>
      <c r="E6" s="117">
        <v>5461014</v>
      </c>
      <c r="F6" s="118">
        <v>234279</v>
      </c>
      <c r="G6" s="119">
        <v>45453</v>
      </c>
      <c r="H6" s="116" t="s">
        <v>189</v>
      </c>
    </row>
    <row r="7" spans="1:12" ht="14.4">
      <c r="A7" s="116" t="s">
        <v>41</v>
      </c>
      <c r="B7" s="116" t="s">
        <v>361</v>
      </c>
      <c r="C7" s="116" t="s">
        <v>177</v>
      </c>
      <c r="D7" s="116" t="s">
        <v>181</v>
      </c>
      <c r="E7" s="117">
        <v>5461124</v>
      </c>
      <c r="F7" s="118">
        <v>100000</v>
      </c>
      <c r="G7" s="119">
        <v>45453</v>
      </c>
      <c r="H7" s="116" t="s">
        <v>182</v>
      </c>
    </row>
    <row r="8" spans="1:12" ht="14.4">
      <c r="A8" s="116" t="s">
        <v>41</v>
      </c>
      <c r="B8" s="116" t="s">
        <v>361</v>
      </c>
      <c r="C8" s="116" t="s">
        <v>193</v>
      </c>
      <c r="D8" s="116" t="s">
        <v>192</v>
      </c>
      <c r="E8" s="117">
        <v>5466332</v>
      </c>
      <c r="F8" s="118">
        <v>90000</v>
      </c>
      <c r="G8" s="119">
        <v>45470</v>
      </c>
      <c r="H8" s="116" t="s">
        <v>194</v>
      </c>
    </row>
    <row r="9" spans="1:12" ht="14.4">
      <c r="A9" s="116" t="s">
        <v>41</v>
      </c>
      <c r="B9" s="116" t="s">
        <v>361</v>
      </c>
      <c r="C9" s="116" t="s">
        <v>177</v>
      </c>
      <c r="D9" s="116" t="s">
        <v>201</v>
      </c>
      <c r="E9" s="117">
        <v>5463047</v>
      </c>
      <c r="F9" s="118">
        <v>246999</v>
      </c>
      <c r="G9" s="119">
        <v>45463</v>
      </c>
      <c r="H9" s="116" t="s">
        <v>202</v>
      </c>
    </row>
    <row r="10" spans="1:12" ht="14.4">
      <c r="A10" s="116" t="s">
        <v>41</v>
      </c>
      <c r="B10" s="116" t="s">
        <v>361</v>
      </c>
      <c r="C10" s="116" t="s">
        <v>177</v>
      </c>
      <c r="D10" s="116" t="s">
        <v>200</v>
      </c>
      <c r="E10" s="117">
        <v>5466526</v>
      </c>
      <c r="F10" s="118">
        <v>42000</v>
      </c>
      <c r="G10" s="119">
        <v>45471</v>
      </c>
      <c r="H10" s="116" t="s">
        <v>196</v>
      </c>
    </row>
    <row r="11" spans="1:12" ht="14.4">
      <c r="A11" s="116" t="s">
        <v>41</v>
      </c>
      <c r="B11" s="116" t="s">
        <v>361</v>
      </c>
      <c r="C11" s="116" t="s">
        <v>209</v>
      </c>
      <c r="D11" s="116" t="s">
        <v>208</v>
      </c>
      <c r="E11" s="117">
        <v>5466172</v>
      </c>
      <c r="F11" s="118">
        <v>57519000</v>
      </c>
      <c r="G11" s="119">
        <v>45470</v>
      </c>
      <c r="H11" s="116" t="s">
        <v>210</v>
      </c>
    </row>
    <row r="12" spans="1:12" ht="14.4">
      <c r="A12" s="116" t="s">
        <v>41</v>
      </c>
      <c r="B12" s="116" t="s">
        <v>361</v>
      </c>
      <c r="C12" s="116" t="s">
        <v>188</v>
      </c>
      <c r="D12" s="116" t="s">
        <v>203</v>
      </c>
      <c r="E12" s="117">
        <v>5466539</v>
      </c>
      <c r="F12" s="118">
        <v>468050</v>
      </c>
      <c r="G12" s="119">
        <v>45471</v>
      </c>
      <c r="H12" s="116" t="s">
        <v>204</v>
      </c>
    </row>
    <row r="13" spans="1:12" ht="28.8">
      <c r="A13" s="116" t="s">
        <v>41</v>
      </c>
      <c r="B13" s="116" t="s">
        <v>361</v>
      </c>
      <c r="C13" s="116" t="s">
        <v>212</v>
      </c>
      <c r="D13" s="116" t="s">
        <v>211</v>
      </c>
      <c r="E13" s="117">
        <v>5466548</v>
      </c>
      <c r="F13" s="118">
        <v>2970000</v>
      </c>
      <c r="G13" s="119">
        <v>45471</v>
      </c>
      <c r="H13" s="116" t="s">
        <v>213</v>
      </c>
    </row>
    <row r="14" spans="1:12" ht="14.4">
      <c r="A14" s="116" t="s">
        <v>41</v>
      </c>
      <c r="B14" s="116" t="s">
        <v>361</v>
      </c>
      <c r="C14" s="116" t="s">
        <v>177</v>
      </c>
      <c r="D14" s="116" t="s">
        <v>197</v>
      </c>
      <c r="E14" s="117">
        <v>5466637</v>
      </c>
      <c r="F14" s="118">
        <v>466600</v>
      </c>
      <c r="G14" s="119">
        <v>45471</v>
      </c>
      <c r="H14" s="116" t="s">
        <v>196</v>
      </c>
    </row>
    <row r="15" spans="1:12" ht="14.4">
      <c r="A15" s="116" t="s">
        <v>41</v>
      </c>
      <c r="B15" s="116" t="s">
        <v>361</v>
      </c>
      <c r="C15" s="116" t="s">
        <v>177</v>
      </c>
      <c r="D15" s="116" t="s">
        <v>198</v>
      </c>
      <c r="E15" s="117">
        <v>5466652</v>
      </c>
      <c r="F15" s="118">
        <v>62000</v>
      </c>
      <c r="G15" s="119">
        <v>45471</v>
      </c>
      <c r="H15" s="116" t="s">
        <v>196</v>
      </c>
    </row>
    <row r="16" spans="1:12" ht="14.4">
      <c r="A16" s="116" t="s">
        <v>41</v>
      </c>
      <c r="B16" s="116" t="s">
        <v>361</v>
      </c>
      <c r="C16" s="116" t="s">
        <v>177</v>
      </c>
      <c r="D16" s="116" t="s">
        <v>199</v>
      </c>
      <c r="E16" s="117">
        <v>5462416</v>
      </c>
      <c r="F16" s="118">
        <v>50000</v>
      </c>
      <c r="G16" s="119">
        <v>45460</v>
      </c>
      <c r="H16" s="116" t="s">
        <v>196</v>
      </c>
    </row>
    <row r="17" spans="1:8" ht="14.4">
      <c r="A17" s="116" t="s">
        <v>41</v>
      </c>
      <c r="B17" s="116" t="s">
        <v>361</v>
      </c>
      <c r="C17" s="116" t="s">
        <v>206</v>
      </c>
      <c r="D17" s="116" t="s">
        <v>205</v>
      </c>
      <c r="E17" s="117">
        <v>5459840</v>
      </c>
      <c r="F17" s="118">
        <v>763600</v>
      </c>
      <c r="G17" s="119">
        <v>45447</v>
      </c>
      <c r="H17" s="116" t="s">
        <v>207</v>
      </c>
    </row>
    <row r="18" spans="1:8" ht="14.4">
      <c r="A18" s="116" t="s">
        <v>41</v>
      </c>
      <c r="B18" s="116" t="s">
        <v>361</v>
      </c>
      <c r="C18" s="116" t="s">
        <v>177</v>
      </c>
      <c r="D18" s="116" t="s">
        <v>176</v>
      </c>
      <c r="E18" s="117">
        <v>5459649</v>
      </c>
      <c r="F18" s="118">
        <v>300000</v>
      </c>
      <c r="G18" s="119">
        <v>45446</v>
      </c>
      <c r="H18" s="116" t="s">
        <v>178</v>
      </c>
    </row>
    <row r="19" spans="1:8" ht="14.4">
      <c r="A19" s="116" t="s">
        <v>41</v>
      </c>
      <c r="B19" s="116" t="s">
        <v>361</v>
      </c>
      <c r="C19" s="116" t="s">
        <v>177</v>
      </c>
      <c r="D19" s="116" t="s">
        <v>185</v>
      </c>
      <c r="E19" s="117">
        <v>5464309</v>
      </c>
      <c r="F19" s="118">
        <v>229500</v>
      </c>
      <c r="G19" s="119">
        <v>45467</v>
      </c>
      <c r="H19" s="116" t="s">
        <v>186</v>
      </c>
    </row>
    <row r="20" spans="1:8" ht="14.4">
      <c r="A20" s="116" t="s">
        <v>39</v>
      </c>
      <c r="B20" s="116" t="s">
        <v>362</v>
      </c>
      <c r="C20" s="116" t="s">
        <v>177</v>
      </c>
      <c r="D20" s="116" t="s">
        <v>249</v>
      </c>
      <c r="E20" s="117">
        <v>5461401</v>
      </c>
      <c r="F20" s="118">
        <v>192000</v>
      </c>
      <c r="G20" s="119">
        <v>45454</v>
      </c>
      <c r="H20" s="116" t="s">
        <v>250</v>
      </c>
    </row>
    <row r="21" spans="1:8" ht="14.4">
      <c r="A21" s="116" t="s">
        <v>39</v>
      </c>
      <c r="B21" s="116" t="s">
        <v>362</v>
      </c>
      <c r="C21" s="116" t="s">
        <v>177</v>
      </c>
      <c r="D21" s="116" t="s">
        <v>140</v>
      </c>
      <c r="E21" s="117">
        <v>5464165</v>
      </c>
      <c r="F21" s="118">
        <v>298900</v>
      </c>
      <c r="G21" s="119">
        <v>45464</v>
      </c>
      <c r="H21" s="116" t="s">
        <v>246</v>
      </c>
    </row>
    <row r="22" spans="1:8" ht="14.4">
      <c r="A22" s="116" t="s">
        <v>39</v>
      </c>
      <c r="B22" s="116" t="s">
        <v>362</v>
      </c>
      <c r="C22" s="116" t="s">
        <v>177</v>
      </c>
      <c r="D22" s="116" t="s">
        <v>225</v>
      </c>
      <c r="E22" s="117">
        <v>5464754</v>
      </c>
      <c r="F22" s="118">
        <v>190000</v>
      </c>
      <c r="G22" s="119">
        <v>45467</v>
      </c>
      <c r="H22" s="116" t="s">
        <v>226</v>
      </c>
    </row>
    <row r="23" spans="1:8" ht="14.4">
      <c r="A23" s="116" t="s">
        <v>39</v>
      </c>
      <c r="B23" s="116" t="s">
        <v>362</v>
      </c>
      <c r="C23" s="116" t="s">
        <v>229</v>
      </c>
      <c r="D23" s="116" t="s">
        <v>239</v>
      </c>
      <c r="E23" s="117">
        <v>5463463</v>
      </c>
      <c r="F23" s="118">
        <v>70000</v>
      </c>
      <c r="G23" s="119">
        <v>45463</v>
      </c>
      <c r="H23" s="116" t="s">
        <v>236</v>
      </c>
    </row>
    <row r="24" spans="1:8" ht="14.4">
      <c r="A24" s="116" t="s">
        <v>39</v>
      </c>
      <c r="B24" s="116" t="s">
        <v>362</v>
      </c>
      <c r="C24" s="116" t="s">
        <v>177</v>
      </c>
      <c r="D24" s="116" t="s">
        <v>259</v>
      </c>
      <c r="E24" s="117">
        <v>5461453</v>
      </c>
      <c r="F24" s="118">
        <v>396000</v>
      </c>
      <c r="G24" s="119">
        <v>45454</v>
      </c>
      <c r="H24" s="116" t="s">
        <v>260</v>
      </c>
    </row>
    <row r="25" spans="1:8" ht="14.4">
      <c r="A25" s="116" t="s">
        <v>39</v>
      </c>
      <c r="B25" s="116" t="s">
        <v>362</v>
      </c>
      <c r="C25" s="116" t="s">
        <v>177</v>
      </c>
      <c r="D25" s="116" t="s">
        <v>251</v>
      </c>
      <c r="E25" s="117">
        <v>5461464</v>
      </c>
      <c r="F25" s="118">
        <v>342000</v>
      </c>
      <c r="G25" s="119">
        <v>45454</v>
      </c>
      <c r="H25" s="116" t="s">
        <v>252</v>
      </c>
    </row>
    <row r="26" spans="1:8" ht="14.4">
      <c r="A26" s="116" t="s">
        <v>39</v>
      </c>
      <c r="B26" s="116" t="s">
        <v>362</v>
      </c>
      <c r="C26" s="116" t="s">
        <v>229</v>
      </c>
      <c r="D26" s="116" t="s">
        <v>141</v>
      </c>
      <c r="E26" s="117">
        <v>5462903</v>
      </c>
      <c r="F26" s="118">
        <v>30800</v>
      </c>
      <c r="G26" s="119">
        <v>45463</v>
      </c>
      <c r="H26" s="116" t="s">
        <v>230</v>
      </c>
    </row>
    <row r="27" spans="1:8" ht="14.4">
      <c r="A27" s="116" t="s">
        <v>39</v>
      </c>
      <c r="B27" s="116" t="s">
        <v>362</v>
      </c>
      <c r="C27" s="116" t="s">
        <v>177</v>
      </c>
      <c r="D27" s="116" t="s">
        <v>255</v>
      </c>
      <c r="E27" s="117">
        <v>5462376</v>
      </c>
      <c r="F27" s="118">
        <v>350000</v>
      </c>
      <c r="G27" s="119">
        <v>45460</v>
      </c>
      <c r="H27" s="116" t="s">
        <v>256</v>
      </c>
    </row>
    <row r="28" spans="1:8" ht="14.4">
      <c r="A28" s="116" t="s">
        <v>39</v>
      </c>
      <c r="B28" s="116" t="s">
        <v>362</v>
      </c>
      <c r="C28" s="116" t="s">
        <v>212</v>
      </c>
      <c r="D28" s="116" t="s">
        <v>257</v>
      </c>
      <c r="E28" s="117">
        <v>5462814</v>
      </c>
      <c r="F28" s="118">
        <v>1487000</v>
      </c>
      <c r="G28" s="119">
        <v>45461</v>
      </c>
      <c r="H28" s="116" t="s">
        <v>258</v>
      </c>
    </row>
    <row r="29" spans="1:8" ht="43.2">
      <c r="A29" s="116" t="s">
        <v>39</v>
      </c>
      <c r="B29" s="116" t="s">
        <v>362</v>
      </c>
      <c r="C29" s="116" t="s">
        <v>193</v>
      </c>
      <c r="D29" s="116" t="s">
        <v>217</v>
      </c>
      <c r="E29" s="117">
        <v>5461853</v>
      </c>
      <c r="F29" s="118">
        <v>300000</v>
      </c>
      <c r="G29" s="119">
        <v>45456</v>
      </c>
      <c r="H29" s="116" t="s">
        <v>218</v>
      </c>
    </row>
    <row r="30" spans="1:8" ht="14.4">
      <c r="A30" s="116" t="s">
        <v>39</v>
      </c>
      <c r="B30" s="116" t="s">
        <v>362</v>
      </c>
      <c r="C30" s="116" t="s">
        <v>177</v>
      </c>
      <c r="D30" s="116" t="s">
        <v>215</v>
      </c>
      <c r="E30" s="117">
        <v>5462526</v>
      </c>
      <c r="F30" s="118">
        <v>348000</v>
      </c>
      <c r="G30" s="119">
        <v>45460</v>
      </c>
      <c r="H30" s="116" t="s">
        <v>216</v>
      </c>
    </row>
    <row r="31" spans="1:8" ht="28.8">
      <c r="A31" s="116" t="s">
        <v>39</v>
      </c>
      <c r="B31" s="116" t="s">
        <v>362</v>
      </c>
      <c r="C31" s="116" t="s">
        <v>212</v>
      </c>
      <c r="D31" s="116" t="s">
        <v>244</v>
      </c>
      <c r="E31" s="117">
        <v>5462486</v>
      </c>
      <c r="F31" s="118">
        <v>1315000</v>
      </c>
      <c r="G31" s="119">
        <v>45460</v>
      </c>
      <c r="H31" s="116" t="s">
        <v>245</v>
      </c>
    </row>
    <row r="32" spans="1:8" ht="14.4">
      <c r="A32" s="116" t="s">
        <v>39</v>
      </c>
      <c r="B32" s="116" t="s">
        <v>362</v>
      </c>
      <c r="C32" s="116" t="s">
        <v>177</v>
      </c>
      <c r="D32" s="116" t="s">
        <v>224</v>
      </c>
      <c r="E32" s="117">
        <v>5462169</v>
      </c>
      <c r="F32" s="118">
        <v>180000</v>
      </c>
      <c r="G32" s="119">
        <v>45457</v>
      </c>
      <c r="H32" s="116" t="s">
        <v>186</v>
      </c>
    </row>
    <row r="33" spans="1:8" ht="28.8">
      <c r="A33" s="116" t="s">
        <v>39</v>
      </c>
      <c r="B33" s="116" t="s">
        <v>362</v>
      </c>
      <c r="C33" s="116" t="s">
        <v>193</v>
      </c>
      <c r="D33" s="116" t="s">
        <v>253</v>
      </c>
      <c r="E33" s="117">
        <v>5462826</v>
      </c>
      <c r="F33" s="118">
        <v>35000</v>
      </c>
      <c r="G33" s="119">
        <v>45461</v>
      </c>
      <c r="H33" s="116" t="s">
        <v>254</v>
      </c>
    </row>
    <row r="34" spans="1:8" ht="14.4">
      <c r="A34" s="116" t="s">
        <v>39</v>
      </c>
      <c r="B34" s="116" t="s">
        <v>362</v>
      </c>
      <c r="C34" s="116" t="s">
        <v>229</v>
      </c>
      <c r="D34" s="116" t="s">
        <v>237</v>
      </c>
      <c r="E34" s="117">
        <v>5460987</v>
      </c>
      <c r="F34" s="118">
        <v>50000</v>
      </c>
      <c r="G34" s="119">
        <v>45453</v>
      </c>
      <c r="H34" s="116" t="s">
        <v>236</v>
      </c>
    </row>
    <row r="35" spans="1:8" ht="14.4">
      <c r="A35" s="116" t="s">
        <v>39</v>
      </c>
      <c r="B35" s="116" t="s">
        <v>362</v>
      </c>
      <c r="C35" s="116" t="s">
        <v>229</v>
      </c>
      <c r="D35" s="116" t="s">
        <v>247</v>
      </c>
      <c r="E35" s="117">
        <v>5460134</v>
      </c>
      <c r="F35" s="118">
        <v>1200000</v>
      </c>
      <c r="G35" s="119">
        <v>45448</v>
      </c>
      <c r="H35" s="116" t="s">
        <v>248</v>
      </c>
    </row>
    <row r="36" spans="1:8" ht="14.4">
      <c r="A36" s="116" t="s">
        <v>39</v>
      </c>
      <c r="B36" s="116" t="s">
        <v>362</v>
      </c>
      <c r="C36" s="116" t="s">
        <v>209</v>
      </c>
      <c r="D36" s="116" t="s">
        <v>242</v>
      </c>
      <c r="E36" s="117">
        <v>5460263</v>
      </c>
      <c r="F36" s="118">
        <v>600000</v>
      </c>
      <c r="G36" s="119">
        <v>45448</v>
      </c>
      <c r="H36" s="116" t="s">
        <v>243</v>
      </c>
    </row>
    <row r="37" spans="1:8" ht="14.4">
      <c r="A37" s="116" t="s">
        <v>39</v>
      </c>
      <c r="B37" s="116" t="s">
        <v>362</v>
      </c>
      <c r="C37" s="116" t="s">
        <v>177</v>
      </c>
      <c r="D37" s="116" t="s">
        <v>234</v>
      </c>
      <c r="E37" s="117">
        <v>5460323</v>
      </c>
      <c r="F37" s="118">
        <v>60000</v>
      </c>
      <c r="G37" s="119">
        <v>45449</v>
      </c>
      <c r="H37" s="116" t="s">
        <v>196</v>
      </c>
    </row>
    <row r="38" spans="1:8" ht="14.4">
      <c r="A38" s="116" t="s">
        <v>39</v>
      </c>
      <c r="B38" s="116" t="s">
        <v>362</v>
      </c>
      <c r="C38" s="116" t="s">
        <v>177</v>
      </c>
      <c r="D38" s="116" t="s">
        <v>221</v>
      </c>
      <c r="E38" s="117">
        <v>5461064</v>
      </c>
      <c r="F38" s="118">
        <v>1032000</v>
      </c>
      <c r="G38" s="119">
        <v>45453</v>
      </c>
      <c r="H38" s="116" t="s">
        <v>220</v>
      </c>
    </row>
    <row r="39" spans="1:8" ht="14.4">
      <c r="A39" s="116" t="s">
        <v>39</v>
      </c>
      <c r="B39" s="116" t="s">
        <v>362</v>
      </c>
      <c r="C39" s="116" t="s">
        <v>193</v>
      </c>
      <c r="D39" s="116" t="s">
        <v>214</v>
      </c>
      <c r="E39" s="117">
        <v>5459934</v>
      </c>
      <c r="F39" s="118">
        <v>272000</v>
      </c>
      <c r="G39" s="119">
        <v>45447</v>
      </c>
      <c r="H39" s="116" t="s">
        <v>144</v>
      </c>
    </row>
    <row r="40" spans="1:8" ht="28.8">
      <c r="A40" s="116" t="s">
        <v>39</v>
      </c>
      <c r="B40" s="116" t="s">
        <v>362</v>
      </c>
      <c r="C40" s="116" t="s">
        <v>193</v>
      </c>
      <c r="D40" s="116" t="s">
        <v>222</v>
      </c>
      <c r="E40" s="117">
        <v>5460733</v>
      </c>
      <c r="F40" s="118">
        <v>25000</v>
      </c>
      <c r="G40" s="119">
        <v>45450</v>
      </c>
      <c r="H40" s="116" t="s">
        <v>223</v>
      </c>
    </row>
    <row r="41" spans="1:8" ht="14.4">
      <c r="A41" s="116" t="s">
        <v>39</v>
      </c>
      <c r="B41" s="116" t="s">
        <v>362</v>
      </c>
      <c r="C41" s="116" t="s">
        <v>177</v>
      </c>
      <c r="D41" s="116" t="s">
        <v>219</v>
      </c>
      <c r="E41" s="117">
        <v>5465656</v>
      </c>
      <c r="F41" s="118">
        <v>210000</v>
      </c>
      <c r="G41" s="119">
        <v>45469</v>
      </c>
      <c r="H41" s="116" t="s">
        <v>220</v>
      </c>
    </row>
    <row r="42" spans="1:8" ht="14.4">
      <c r="A42" s="116" t="s">
        <v>39</v>
      </c>
      <c r="B42" s="116" t="s">
        <v>362</v>
      </c>
      <c r="C42" s="116" t="s">
        <v>177</v>
      </c>
      <c r="D42" s="116" t="s">
        <v>233</v>
      </c>
      <c r="E42" s="117">
        <v>5466525</v>
      </c>
      <c r="F42" s="118">
        <v>309000</v>
      </c>
      <c r="G42" s="119">
        <v>45471</v>
      </c>
      <c r="H42" s="116" t="s">
        <v>196</v>
      </c>
    </row>
    <row r="43" spans="1:8" ht="14.4">
      <c r="A43" s="116" t="s">
        <v>39</v>
      </c>
      <c r="B43" s="116" t="s">
        <v>362</v>
      </c>
      <c r="C43" s="116" t="s">
        <v>193</v>
      </c>
      <c r="D43" s="116" t="s">
        <v>227</v>
      </c>
      <c r="E43" s="117">
        <v>5459933</v>
      </c>
      <c r="F43" s="118">
        <v>400000</v>
      </c>
      <c r="G43" s="119">
        <v>45447</v>
      </c>
      <c r="H43" s="116" t="s">
        <v>228</v>
      </c>
    </row>
    <row r="44" spans="1:8" ht="14.4">
      <c r="A44" s="116" t="s">
        <v>39</v>
      </c>
      <c r="B44" s="116" t="s">
        <v>362</v>
      </c>
      <c r="C44" s="116" t="s">
        <v>188</v>
      </c>
      <c r="D44" s="116" t="s">
        <v>231</v>
      </c>
      <c r="E44" s="117">
        <v>5465465</v>
      </c>
      <c r="F44" s="118">
        <v>259462</v>
      </c>
      <c r="G44" s="119">
        <v>45468</v>
      </c>
      <c r="H44" s="116" t="s">
        <v>232</v>
      </c>
    </row>
    <row r="45" spans="1:8" ht="14.4">
      <c r="A45" s="116" t="s">
        <v>39</v>
      </c>
      <c r="B45" s="116" t="s">
        <v>362</v>
      </c>
      <c r="C45" s="116" t="s">
        <v>229</v>
      </c>
      <c r="D45" s="116" t="s">
        <v>238</v>
      </c>
      <c r="E45" s="117">
        <v>5465416</v>
      </c>
      <c r="F45" s="118">
        <v>400000</v>
      </c>
      <c r="G45" s="119">
        <v>45468</v>
      </c>
      <c r="H45" s="116" t="s">
        <v>236</v>
      </c>
    </row>
    <row r="46" spans="1:8" ht="14.4">
      <c r="A46" s="116" t="s">
        <v>39</v>
      </c>
      <c r="B46" s="116" t="s">
        <v>362</v>
      </c>
      <c r="C46" s="116" t="s">
        <v>229</v>
      </c>
      <c r="D46" s="116" t="s">
        <v>261</v>
      </c>
      <c r="E46" s="117">
        <v>5462703</v>
      </c>
      <c r="F46" s="118">
        <v>69000</v>
      </c>
      <c r="G46" s="119">
        <v>45461</v>
      </c>
      <c r="H46" s="116" t="s">
        <v>213</v>
      </c>
    </row>
    <row r="47" spans="1:8" ht="14.4">
      <c r="A47" s="116" t="s">
        <v>39</v>
      </c>
      <c r="B47" s="116" t="s">
        <v>362</v>
      </c>
      <c r="C47" s="116" t="s">
        <v>193</v>
      </c>
      <c r="D47" s="116" t="s">
        <v>240</v>
      </c>
      <c r="E47" s="117">
        <v>5466720</v>
      </c>
      <c r="F47" s="118">
        <v>200000</v>
      </c>
      <c r="G47" s="119">
        <v>45471</v>
      </c>
      <c r="H47" s="116" t="s">
        <v>241</v>
      </c>
    </row>
    <row r="48" spans="1:8" ht="14.4">
      <c r="A48" s="116" t="s">
        <v>39</v>
      </c>
      <c r="B48" s="116" t="s">
        <v>362</v>
      </c>
      <c r="C48" s="116" t="s">
        <v>229</v>
      </c>
      <c r="D48" s="116" t="s">
        <v>235</v>
      </c>
      <c r="E48" s="117">
        <v>5460693</v>
      </c>
      <c r="F48" s="118">
        <v>2447500</v>
      </c>
      <c r="G48" s="119">
        <v>45450</v>
      </c>
      <c r="H48" s="116" t="s">
        <v>236</v>
      </c>
    </row>
    <row r="49" spans="1:8" ht="14.4">
      <c r="A49" s="116" t="s">
        <v>94</v>
      </c>
      <c r="B49" s="116" t="s">
        <v>363</v>
      </c>
      <c r="C49" s="116" t="s">
        <v>177</v>
      </c>
      <c r="D49" s="116" t="s">
        <v>263</v>
      </c>
      <c r="E49" s="117">
        <v>5465806</v>
      </c>
      <c r="F49" s="118">
        <v>363000</v>
      </c>
      <c r="G49" s="119">
        <v>45469</v>
      </c>
      <c r="H49" s="116" t="s">
        <v>264</v>
      </c>
    </row>
    <row r="50" spans="1:8" ht="14.4">
      <c r="A50" s="116" t="s">
        <v>94</v>
      </c>
      <c r="B50" s="116" t="s">
        <v>363</v>
      </c>
      <c r="C50" s="116" t="s">
        <v>177</v>
      </c>
      <c r="D50" s="116" t="s">
        <v>262</v>
      </c>
      <c r="E50" s="117">
        <v>5462105</v>
      </c>
      <c r="F50" s="118">
        <v>125000</v>
      </c>
      <c r="G50" s="119">
        <v>45457</v>
      </c>
      <c r="H50" s="116" t="s">
        <v>180</v>
      </c>
    </row>
    <row r="51" spans="1:8" ht="14.4">
      <c r="A51" s="116" t="s">
        <v>94</v>
      </c>
      <c r="B51" s="116" t="s">
        <v>363</v>
      </c>
      <c r="C51" s="116" t="s">
        <v>229</v>
      </c>
      <c r="D51" s="116" t="s">
        <v>265</v>
      </c>
      <c r="E51" s="117">
        <v>5466203</v>
      </c>
      <c r="F51" s="118">
        <v>100000</v>
      </c>
      <c r="G51" s="119">
        <v>45470</v>
      </c>
      <c r="H51" s="116" t="s">
        <v>266</v>
      </c>
    </row>
    <row r="52" spans="1:8" ht="14.4">
      <c r="A52" s="116" t="s">
        <v>99</v>
      </c>
      <c r="B52" s="116" t="s">
        <v>365</v>
      </c>
      <c r="C52" s="116" t="s">
        <v>229</v>
      </c>
      <c r="D52" s="116" t="s">
        <v>306</v>
      </c>
      <c r="E52" s="117">
        <v>5461591</v>
      </c>
      <c r="F52" s="118">
        <v>27250</v>
      </c>
      <c r="G52" s="119">
        <v>45455</v>
      </c>
      <c r="H52" s="116" t="s">
        <v>260</v>
      </c>
    </row>
    <row r="53" spans="1:8" ht="14.4">
      <c r="A53" s="116" t="s">
        <v>99</v>
      </c>
      <c r="B53" s="116" t="s">
        <v>365</v>
      </c>
      <c r="C53" s="116" t="s">
        <v>229</v>
      </c>
      <c r="D53" s="116" t="s">
        <v>164</v>
      </c>
      <c r="E53" s="117">
        <v>5459898</v>
      </c>
      <c r="F53" s="118">
        <v>100000</v>
      </c>
      <c r="G53" s="119">
        <v>45447</v>
      </c>
      <c r="H53" s="116" t="s">
        <v>283</v>
      </c>
    </row>
    <row r="54" spans="1:8" ht="14.4">
      <c r="A54" s="116" t="s">
        <v>99</v>
      </c>
      <c r="B54" s="116" t="s">
        <v>365</v>
      </c>
      <c r="C54" s="116" t="s">
        <v>177</v>
      </c>
      <c r="D54" s="116" t="s">
        <v>282</v>
      </c>
      <c r="E54" s="117">
        <v>5462048</v>
      </c>
      <c r="F54" s="118">
        <v>350000</v>
      </c>
      <c r="G54" s="119">
        <v>45457</v>
      </c>
      <c r="H54" s="116" t="s">
        <v>196</v>
      </c>
    </row>
    <row r="55" spans="1:8" ht="14.4">
      <c r="A55" s="116" t="s">
        <v>99</v>
      </c>
      <c r="B55" s="116" t="s">
        <v>365</v>
      </c>
      <c r="C55" s="116" t="s">
        <v>177</v>
      </c>
      <c r="D55" s="116" t="s">
        <v>281</v>
      </c>
      <c r="E55" s="117">
        <v>5462353</v>
      </c>
      <c r="F55" s="118">
        <v>65000</v>
      </c>
      <c r="G55" s="119">
        <v>45460</v>
      </c>
      <c r="H55" s="116" t="s">
        <v>196</v>
      </c>
    </row>
    <row r="56" spans="1:8" ht="14.4">
      <c r="A56" s="116" t="s">
        <v>99</v>
      </c>
      <c r="B56" s="116" t="s">
        <v>365</v>
      </c>
      <c r="C56" s="116" t="s">
        <v>292</v>
      </c>
      <c r="D56" s="116" t="s">
        <v>152</v>
      </c>
      <c r="E56" s="117">
        <v>5461849</v>
      </c>
      <c r="F56" s="118">
        <v>16574</v>
      </c>
      <c r="G56" s="119">
        <v>45456</v>
      </c>
      <c r="H56" s="116" t="s">
        <v>293</v>
      </c>
    </row>
    <row r="57" spans="1:8" ht="14.4">
      <c r="A57" s="116" t="s">
        <v>99</v>
      </c>
      <c r="B57" s="116" t="s">
        <v>365</v>
      </c>
      <c r="C57" s="116" t="s">
        <v>188</v>
      </c>
      <c r="D57" s="116" t="s">
        <v>279</v>
      </c>
      <c r="E57" s="117">
        <v>5461061</v>
      </c>
      <c r="F57" s="118">
        <v>867000</v>
      </c>
      <c r="G57" s="119">
        <v>45453</v>
      </c>
      <c r="H57" s="116" t="s">
        <v>196</v>
      </c>
    </row>
    <row r="58" spans="1:8" ht="14.4">
      <c r="A58" s="116" t="s">
        <v>99</v>
      </c>
      <c r="B58" s="116" t="s">
        <v>365</v>
      </c>
      <c r="C58" s="116" t="s">
        <v>177</v>
      </c>
      <c r="D58" s="116" t="s">
        <v>277</v>
      </c>
      <c r="E58" s="117">
        <v>5461735</v>
      </c>
      <c r="F58" s="118">
        <v>55000</v>
      </c>
      <c r="G58" s="119">
        <v>45455</v>
      </c>
      <c r="H58" s="116" t="s">
        <v>196</v>
      </c>
    </row>
    <row r="59" spans="1:8" ht="28.8">
      <c r="A59" s="116" t="s">
        <v>99</v>
      </c>
      <c r="B59" s="116" t="s">
        <v>365</v>
      </c>
      <c r="C59" s="116" t="s">
        <v>188</v>
      </c>
      <c r="D59" s="116" t="s">
        <v>165</v>
      </c>
      <c r="E59" s="117">
        <v>5461449</v>
      </c>
      <c r="F59" s="118">
        <v>299475</v>
      </c>
      <c r="G59" s="119">
        <v>45454</v>
      </c>
      <c r="H59" s="116" t="s">
        <v>290</v>
      </c>
    </row>
    <row r="60" spans="1:8" ht="14.4">
      <c r="A60" s="116" t="s">
        <v>99</v>
      </c>
      <c r="B60" s="116" t="s">
        <v>365</v>
      </c>
      <c r="C60" s="116" t="s">
        <v>177</v>
      </c>
      <c r="D60" s="116" t="s">
        <v>280</v>
      </c>
      <c r="E60" s="117">
        <v>5461022</v>
      </c>
      <c r="F60" s="118">
        <v>64200</v>
      </c>
      <c r="G60" s="119">
        <v>45453</v>
      </c>
      <c r="H60" s="116" t="s">
        <v>196</v>
      </c>
    </row>
    <row r="61" spans="1:8" ht="28.8">
      <c r="A61" s="116" t="s">
        <v>99</v>
      </c>
      <c r="B61" s="116" t="s">
        <v>365</v>
      </c>
      <c r="C61" s="116" t="s">
        <v>177</v>
      </c>
      <c r="D61" s="116" t="s">
        <v>286</v>
      </c>
      <c r="E61" s="117">
        <v>5461410</v>
      </c>
      <c r="F61" s="118">
        <v>119700</v>
      </c>
      <c r="G61" s="119">
        <v>45454</v>
      </c>
      <c r="H61" s="116" t="s">
        <v>287</v>
      </c>
    </row>
    <row r="62" spans="1:8" ht="14.4">
      <c r="A62" s="116" t="s">
        <v>99</v>
      </c>
      <c r="B62" s="116" t="s">
        <v>365</v>
      </c>
      <c r="C62" s="116" t="s">
        <v>177</v>
      </c>
      <c r="D62" s="116" t="s">
        <v>278</v>
      </c>
      <c r="E62" s="117">
        <v>5461321</v>
      </c>
      <c r="F62" s="118">
        <v>50000</v>
      </c>
      <c r="G62" s="119">
        <v>45454</v>
      </c>
      <c r="H62" s="116" t="s">
        <v>196</v>
      </c>
    </row>
    <row r="63" spans="1:8" ht="43.2">
      <c r="A63" s="116" t="s">
        <v>99</v>
      </c>
      <c r="B63" s="116" t="s">
        <v>365</v>
      </c>
      <c r="C63" s="116" t="s">
        <v>193</v>
      </c>
      <c r="D63" s="116" t="s">
        <v>271</v>
      </c>
      <c r="E63" s="117">
        <v>5461128</v>
      </c>
      <c r="F63" s="118">
        <v>345000</v>
      </c>
      <c r="G63" s="119">
        <v>45453</v>
      </c>
      <c r="H63" s="116" t="s">
        <v>272</v>
      </c>
    </row>
    <row r="64" spans="1:8" ht="14.4">
      <c r="A64" s="116" t="s">
        <v>99</v>
      </c>
      <c r="B64" s="116" t="s">
        <v>365</v>
      </c>
      <c r="C64" s="116" t="s">
        <v>229</v>
      </c>
      <c r="D64" s="116" t="s">
        <v>273</v>
      </c>
      <c r="E64" s="117">
        <v>5461756</v>
      </c>
      <c r="F64" s="118">
        <v>100000</v>
      </c>
      <c r="G64" s="119">
        <v>45455</v>
      </c>
      <c r="H64" s="116" t="s">
        <v>274</v>
      </c>
    </row>
    <row r="65" spans="1:8" ht="14.4">
      <c r="A65" s="116" t="s">
        <v>99</v>
      </c>
      <c r="B65" s="116" t="s">
        <v>365</v>
      </c>
      <c r="C65" s="116" t="s">
        <v>229</v>
      </c>
      <c r="D65" s="116" t="s">
        <v>267</v>
      </c>
      <c r="E65" s="117">
        <v>5466503</v>
      </c>
      <c r="F65" s="118">
        <v>65000</v>
      </c>
      <c r="G65" s="119">
        <v>45471</v>
      </c>
      <c r="H65" s="116" t="s">
        <v>268</v>
      </c>
    </row>
    <row r="66" spans="1:8" ht="14.4">
      <c r="A66" s="116" t="s">
        <v>99</v>
      </c>
      <c r="B66" s="116" t="s">
        <v>365</v>
      </c>
      <c r="C66" s="116" t="s">
        <v>298</v>
      </c>
      <c r="D66" s="116" t="s">
        <v>297</v>
      </c>
      <c r="E66" s="117">
        <v>5466752</v>
      </c>
      <c r="F66" s="118">
        <v>1000000</v>
      </c>
      <c r="G66" s="119">
        <v>45471</v>
      </c>
      <c r="H66" s="116" t="s">
        <v>299</v>
      </c>
    </row>
    <row r="67" spans="1:8" ht="14.4">
      <c r="A67" s="116" t="s">
        <v>99</v>
      </c>
      <c r="B67" s="116" t="s">
        <v>365</v>
      </c>
      <c r="C67" s="116" t="s">
        <v>229</v>
      </c>
      <c r="D67" s="116" t="s">
        <v>275</v>
      </c>
      <c r="E67" s="117">
        <v>5462473</v>
      </c>
      <c r="F67" s="118">
        <v>50000</v>
      </c>
      <c r="G67" s="119">
        <v>45460</v>
      </c>
      <c r="H67" s="116" t="s">
        <v>276</v>
      </c>
    </row>
    <row r="68" spans="1:8" ht="14.4">
      <c r="A68" s="116" t="s">
        <v>99</v>
      </c>
      <c r="B68" s="116" t="s">
        <v>365</v>
      </c>
      <c r="C68" s="116" t="s">
        <v>177</v>
      </c>
      <c r="D68" s="116" t="s">
        <v>305</v>
      </c>
      <c r="E68" s="117">
        <v>5459629</v>
      </c>
      <c r="F68" s="118">
        <v>184000</v>
      </c>
      <c r="G68" s="119">
        <v>45446</v>
      </c>
      <c r="H68" s="116" t="s">
        <v>260</v>
      </c>
    </row>
    <row r="69" spans="1:8" ht="14.4">
      <c r="A69" s="116" t="s">
        <v>99</v>
      </c>
      <c r="B69" s="116" t="s">
        <v>365</v>
      </c>
      <c r="C69" s="116" t="s">
        <v>298</v>
      </c>
      <c r="D69" s="116" t="s">
        <v>300</v>
      </c>
      <c r="E69" s="117">
        <v>5466743</v>
      </c>
      <c r="F69" s="118">
        <v>1000000</v>
      </c>
      <c r="G69" s="119">
        <v>45471</v>
      </c>
      <c r="H69" s="116" t="s">
        <v>299</v>
      </c>
    </row>
    <row r="70" spans="1:8" ht="14.4">
      <c r="A70" s="116" t="s">
        <v>99</v>
      </c>
      <c r="B70" s="116" t="s">
        <v>365</v>
      </c>
      <c r="C70" s="116" t="s">
        <v>188</v>
      </c>
      <c r="D70" s="116" t="s">
        <v>294</v>
      </c>
      <c r="E70" s="117">
        <v>5462539</v>
      </c>
      <c r="F70" s="118">
        <v>345950</v>
      </c>
      <c r="G70" s="119">
        <v>45460</v>
      </c>
      <c r="H70" s="116" t="s">
        <v>295</v>
      </c>
    </row>
    <row r="71" spans="1:8" ht="28.8">
      <c r="A71" s="116" t="s">
        <v>99</v>
      </c>
      <c r="B71" s="116" t="s">
        <v>365</v>
      </c>
      <c r="C71" s="116" t="s">
        <v>177</v>
      </c>
      <c r="D71" s="116" t="s">
        <v>291</v>
      </c>
      <c r="E71" s="117">
        <v>5462364</v>
      </c>
      <c r="F71" s="118">
        <v>96000</v>
      </c>
      <c r="G71" s="119">
        <v>45460</v>
      </c>
      <c r="H71" s="116" t="s">
        <v>245</v>
      </c>
    </row>
    <row r="72" spans="1:8" ht="14.4">
      <c r="A72" s="116" t="s">
        <v>99</v>
      </c>
      <c r="B72" s="116" t="s">
        <v>365</v>
      </c>
      <c r="C72" s="116" t="s">
        <v>209</v>
      </c>
      <c r="D72" s="116" t="s">
        <v>301</v>
      </c>
      <c r="E72" s="117">
        <v>5466799</v>
      </c>
      <c r="F72" s="118">
        <v>385000</v>
      </c>
      <c r="G72" s="119">
        <v>45471</v>
      </c>
      <c r="H72" s="116" t="s">
        <v>299</v>
      </c>
    </row>
    <row r="73" spans="1:8" ht="14.4">
      <c r="A73" s="116" t="s">
        <v>99</v>
      </c>
      <c r="B73" s="116" t="s">
        <v>365</v>
      </c>
      <c r="C73" s="116" t="s">
        <v>193</v>
      </c>
      <c r="D73" s="116" t="s">
        <v>288</v>
      </c>
      <c r="E73" s="117">
        <v>5462758</v>
      </c>
      <c r="F73" s="118">
        <v>55000</v>
      </c>
      <c r="G73" s="119">
        <v>45461</v>
      </c>
      <c r="H73" s="116" t="s">
        <v>289</v>
      </c>
    </row>
    <row r="74" spans="1:8" ht="14.4">
      <c r="A74" s="116" t="s">
        <v>99</v>
      </c>
      <c r="B74" s="116" t="s">
        <v>365</v>
      </c>
      <c r="C74" s="116" t="s">
        <v>177</v>
      </c>
      <c r="D74" s="116" t="s">
        <v>296</v>
      </c>
      <c r="E74" s="117">
        <v>5465668</v>
      </c>
      <c r="F74" s="118">
        <v>284000</v>
      </c>
      <c r="G74" s="119">
        <v>45469</v>
      </c>
      <c r="H74" s="116" t="s">
        <v>295</v>
      </c>
    </row>
    <row r="75" spans="1:8" ht="28.8">
      <c r="A75" s="116" t="s">
        <v>99</v>
      </c>
      <c r="B75" s="116" t="s">
        <v>365</v>
      </c>
      <c r="C75" s="116" t="s">
        <v>188</v>
      </c>
      <c r="D75" s="116" t="s">
        <v>269</v>
      </c>
      <c r="E75" s="117">
        <v>5462989</v>
      </c>
      <c r="F75" s="118">
        <v>240130</v>
      </c>
      <c r="G75" s="119">
        <v>45463</v>
      </c>
      <c r="H75" s="116" t="s">
        <v>270</v>
      </c>
    </row>
    <row r="76" spans="1:8" ht="14.4">
      <c r="A76" s="116" t="s">
        <v>99</v>
      </c>
      <c r="B76" s="116" t="s">
        <v>365</v>
      </c>
      <c r="C76" s="116" t="s">
        <v>188</v>
      </c>
      <c r="D76" s="116" t="s">
        <v>304</v>
      </c>
      <c r="E76" s="117">
        <v>5465203</v>
      </c>
      <c r="F76" s="118">
        <v>331003</v>
      </c>
      <c r="G76" s="119">
        <v>45468</v>
      </c>
      <c r="H76" s="116" t="s">
        <v>260</v>
      </c>
    </row>
    <row r="77" spans="1:8" ht="14.4">
      <c r="A77" s="116" t="s">
        <v>99</v>
      </c>
      <c r="B77" s="116" t="s">
        <v>365</v>
      </c>
      <c r="C77" s="116" t="s">
        <v>188</v>
      </c>
      <c r="D77" s="116" t="s">
        <v>284</v>
      </c>
      <c r="E77" s="117">
        <v>5465794</v>
      </c>
      <c r="F77" s="118">
        <v>557946</v>
      </c>
      <c r="G77" s="119">
        <v>45469</v>
      </c>
      <c r="H77" s="116" t="s">
        <v>285</v>
      </c>
    </row>
    <row r="78" spans="1:8" ht="14.4">
      <c r="A78" s="116" t="s">
        <v>99</v>
      </c>
      <c r="B78" s="116" t="s">
        <v>365</v>
      </c>
      <c r="C78" s="116" t="s">
        <v>229</v>
      </c>
      <c r="D78" s="116" t="s">
        <v>302</v>
      </c>
      <c r="E78" s="117">
        <v>5465352</v>
      </c>
      <c r="F78" s="118">
        <v>500000</v>
      </c>
      <c r="G78" s="119">
        <v>45468</v>
      </c>
      <c r="H78" s="116" t="s">
        <v>303</v>
      </c>
    </row>
    <row r="79" spans="1:8" ht="14.4">
      <c r="A79" s="116" t="s">
        <v>166</v>
      </c>
      <c r="B79" s="116" t="s">
        <v>366</v>
      </c>
      <c r="C79" s="116" t="s">
        <v>206</v>
      </c>
      <c r="D79" s="116" t="s">
        <v>307</v>
      </c>
      <c r="E79" s="117">
        <v>5465562</v>
      </c>
      <c r="F79" s="118">
        <v>302669</v>
      </c>
      <c r="G79" s="119">
        <v>45468</v>
      </c>
      <c r="H79" s="116" t="s">
        <v>216</v>
      </c>
    </row>
    <row r="80" spans="1:8" ht="14.4">
      <c r="A80" s="116" t="s">
        <v>166</v>
      </c>
      <c r="B80" s="116" t="s">
        <v>366</v>
      </c>
      <c r="C80" s="116" t="s">
        <v>292</v>
      </c>
      <c r="D80" s="116" t="s">
        <v>308</v>
      </c>
      <c r="E80" s="117">
        <v>5463000</v>
      </c>
      <c r="F80" s="118">
        <v>4000000</v>
      </c>
      <c r="G80" s="119">
        <v>45463</v>
      </c>
      <c r="H80" s="116" t="s">
        <v>309</v>
      </c>
    </row>
    <row r="81" spans="1:8" ht="28.8">
      <c r="A81" s="116" t="s">
        <v>40</v>
      </c>
      <c r="B81" s="116" t="s">
        <v>367</v>
      </c>
      <c r="C81" s="116" t="s">
        <v>209</v>
      </c>
      <c r="D81" s="116" t="s">
        <v>343</v>
      </c>
      <c r="E81" s="117">
        <v>5466281</v>
      </c>
      <c r="F81" s="118">
        <v>6200000</v>
      </c>
      <c r="G81" s="119">
        <v>45470</v>
      </c>
      <c r="H81" s="116" t="s">
        <v>344</v>
      </c>
    </row>
    <row r="82" spans="1:8" ht="28.8">
      <c r="A82" s="116" t="s">
        <v>40</v>
      </c>
      <c r="B82" s="116" t="s">
        <v>367</v>
      </c>
      <c r="C82" s="116" t="s">
        <v>212</v>
      </c>
      <c r="D82" s="116" t="s">
        <v>352</v>
      </c>
      <c r="E82" s="117">
        <v>5465860</v>
      </c>
      <c r="F82" s="118">
        <v>525000</v>
      </c>
      <c r="G82" s="119">
        <v>45469</v>
      </c>
      <c r="H82" s="116" t="s">
        <v>213</v>
      </c>
    </row>
    <row r="83" spans="1:8" ht="28.8">
      <c r="A83" s="116" t="s">
        <v>40</v>
      </c>
      <c r="B83" s="116" t="s">
        <v>367</v>
      </c>
      <c r="C83" s="116" t="s">
        <v>193</v>
      </c>
      <c r="D83" s="116" t="s">
        <v>339</v>
      </c>
      <c r="E83" s="117">
        <v>5465809</v>
      </c>
      <c r="F83" s="118">
        <v>30000</v>
      </c>
      <c r="G83" s="119">
        <v>45469</v>
      </c>
      <c r="H83" s="116" t="s">
        <v>340</v>
      </c>
    </row>
    <row r="84" spans="1:8" ht="14.4">
      <c r="A84" s="116" t="s">
        <v>40</v>
      </c>
      <c r="B84" s="116" t="s">
        <v>367</v>
      </c>
      <c r="C84" s="116" t="s">
        <v>209</v>
      </c>
      <c r="D84" s="116" t="s">
        <v>171</v>
      </c>
      <c r="E84" s="117">
        <v>5466615</v>
      </c>
      <c r="F84" s="118">
        <v>9889000</v>
      </c>
      <c r="G84" s="119">
        <v>45471</v>
      </c>
      <c r="H84" s="116" t="s">
        <v>351</v>
      </c>
    </row>
    <row r="85" spans="1:8" ht="14.4">
      <c r="A85" s="116" t="s">
        <v>40</v>
      </c>
      <c r="B85" s="116" t="s">
        <v>367</v>
      </c>
      <c r="C85" s="116" t="s">
        <v>209</v>
      </c>
      <c r="D85" s="116" t="s">
        <v>330</v>
      </c>
      <c r="E85" s="117">
        <v>5460738</v>
      </c>
      <c r="F85" s="118">
        <v>1500000</v>
      </c>
      <c r="G85" s="119">
        <v>45450</v>
      </c>
      <c r="H85" s="116" t="s">
        <v>331</v>
      </c>
    </row>
    <row r="86" spans="1:8" ht="14.4">
      <c r="A86" s="116" t="s">
        <v>40</v>
      </c>
      <c r="B86" s="116" t="s">
        <v>367</v>
      </c>
      <c r="C86" s="116" t="s">
        <v>209</v>
      </c>
      <c r="D86" s="116" t="s">
        <v>349</v>
      </c>
      <c r="E86" s="117">
        <v>5460776</v>
      </c>
      <c r="F86" s="118">
        <v>27924000</v>
      </c>
      <c r="G86" s="119">
        <v>45450</v>
      </c>
      <c r="H86" s="116" t="s">
        <v>350</v>
      </c>
    </row>
    <row r="87" spans="1:8" ht="14.4">
      <c r="A87" s="116" t="s">
        <v>40</v>
      </c>
      <c r="B87" s="116" t="s">
        <v>367</v>
      </c>
      <c r="C87" s="116" t="s">
        <v>229</v>
      </c>
      <c r="D87" s="116" t="s">
        <v>336</v>
      </c>
      <c r="E87" s="117">
        <v>5465657</v>
      </c>
      <c r="F87" s="118">
        <v>500000</v>
      </c>
      <c r="G87" s="119">
        <v>45469</v>
      </c>
      <c r="H87" s="116" t="s">
        <v>299</v>
      </c>
    </row>
    <row r="88" spans="1:8" ht="14.4">
      <c r="A88" s="116" t="s">
        <v>40</v>
      </c>
      <c r="B88" s="116" t="s">
        <v>367</v>
      </c>
      <c r="C88" s="116" t="s">
        <v>177</v>
      </c>
      <c r="D88" s="116" t="s">
        <v>321</v>
      </c>
      <c r="E88" s="117">
        <v>5466694</v>
      </c>
      <c r="F88" s="118">
        <v>200000</v>
      </c>
      <c r="G88" s="119">
        <v>45471</v>
      </c>
      <c r="H88" s="116" t="s">
        <v>196</v>
      </c>
    </row>
    <row r="89" spans="1:8" ht="14.4">
      <c r="A89" s="116" t="s">
        <v>40</v>
      </c>
      <c r="B89" s="116" t="s">
        <v>367</v>
      </c>
      <c r="C89" s="116" t="s">
        <v>177</v>
      </c>
      <c r="D89" s="116" t="s">
        <v>312</v>
      </c>
      <c r="E89" s="117">
        <v>5459735</v>
      </c>
      <c r="F89" s="118">
        <v>100000</v>
      </c>
      <c r="G89" s="119">
        <v>45446</v>
      </c>
      <c r="H89" s="116" t="s">
        <v>313</v>
      </c>
    </row>
    <row r="90" spans="1:8" ht="14.4">
      <c r="A90" s="116" t="s">
        <v>40</v>
      </c>
      <c r="B90" s="116" t="s">
        <v>367</v>
      </c>
      <c r="C90" s="116" t="s">
        <v>229</v>
      </c>
      <c r="D90" s="116" t="s">
        <v>320</v>
      </c>
      <c r="E90" s="117">
        <v>5465472</v>
      </c>
      <c r="F90" s="118">
        <v>147000</v>
      </c>
      <c r="G90" s="119">
        <v>45468</v>
      </c>
      <c r="H90" s="116" t="s">
        <v>230</v>
      </c>
    </row>
    <row r="91" spans="1:8" ht="28.8">
      <c r="A91" s="116" t="s">
        <v>40</v>
      </c>
      <c r="B91" s="116" t="s">
        <v>367</v>
      </c>
      <c r="C91" s="116" t="s">
        <v>177</v>
      </c>
      <c r="D91" s="116" t="s">
        <v>324</v>
      </c>
      <c r="E91" s="117">
        <v>5460108</v>
      </c>
      <c r="F91" s="118">
        <v>160000</v>
      </c>
      <c r="G91" s="119">
        <v>45448</v>
      </c>
      <c r="H91" s="116" t="s">
        <v>325</v>
      </c>
    </row>
    <row r="92" spans="1:8" ht="14.4">
      <c r="A92" s="116" t="s">
        <v>40</v>
      </c>
      <c r="B92" s="116" t="s">
        <v>367</v>
      </c>
      <c r="C92" s="116" t="s">
        <v>177</v>
      </c>
      <c r="D92" s="116" t="s">
        <v>323</v>
      </c>
      <c r="E92" s="117">
        <v>5464331</v>
      </c>
      <c r="F92" s="118">
        <v>105000</v>
      </c>
      <c r="G92" s="119">
        <v>45467</v>
      </c>
      <c r="H92" s="116" t="s">
        <v>196</v>
      </c>
    </row>
    <row r="93" spans="1:8" ht="14.4">
      <c r="A93" s="116" t="s">
        <v>40</v>
      </c>
      <c r="B93" s="116" t="s">
        <v>367</v>
      </c>
      <c r="C93" s="116" t="s">
        <v>188</v>
      </c>
      <c r="D93" s="116" t="s">
        <v>346</v>
      </c>
      <c r="E93" s="117">
        <v>5462421</v>
      </c>
      <c r="F93" s="118">
        <v>455840</v>
      </c>
      <c r="G93" s="119">
        <v>45460</v>
      </c>
      <c r="H93" s="116" t="s">
        <v>260</v>
      </c>
    </row>
    <row r="94" spans="1:8" ht="14.4">
      <c r="A94" s="116" t="s">
        <v>40</v>
      </c>
      <c r="B94" s="116" t="s">
        <v>367</v>
      </c>
      <c r="C94" s="116" t="s">
        <v>177</v>
      </c>
      <c r="D94" s="116" t="s">
        <v>345</v>
      </c>
      <c r="E94" s="117">
        <v>5462286</v>
      </c>
      <c r="F94" s="118">
        <v>342000</v>
      </c>
      <c r="G94" s="119">
        <v>45457</v>
      </c>
      <c r="H94" s="116" t="s">
        <v>260</v>
      </c>
    </row>
    <row r="95" spans="1:8" ht="14.4">
      <c r="A95" s="116" t="s">
        <v>40</v>
      </c>
      <c r="B95" s="116" t="s">
        <v>367</v>
      </c>
      <c r="C95" s="116" t="s">
        <v>229</v>
      </c>
      <c r="D95" s="116" t="s">
        <v>337</v>
      </c>
      <c r="E95" s="117">
        <v>5462066</v>
      </c>
      <c r="F95" s="118">
        <v>30000</v>
      </c>
      <c r="G95" s="119">
        <v>45457</v>
      </c>
      <c r="H95" s="116" t="s">
        <v>299</v>
      </c>
    </row>
    <row r="96" spans="1:8" ht="14.4">
      <c r="A96" s="116" t="s">
        <v>40</v>
      </c>
      <c r="B96" s="116" t="s">
        <v>367</v>
      </c>
      <c r="C96" s="116" t="s">
        <v>193</v>
      </c>
      <c r="D96" s="116" t="s">
        <v>334</v>
      </c>
      <c r="E96" s="117">
        <v>5461854</v>
      </c>
      <c r="F96" s="118">
        <v>2500000</v>
      </c>
      <c r="G96" s="119">
        <v>45456</v>
      </c>
      <c r="H96" s="116" t="s">
        <v>335</v>
      </c>
    </row>
    <row r="97" spans="1:8" ht="14.4">
      <c r="A97" s="116" t="s">
        <v>40</v>
      </c>
      <c r="B97" s="116" t="s">
        <v>367</v>
      </c>
      <c r="C97" s="116" t="s">
        <v>177</v>
      </c>
      <c r="D97" s="116" t="s">
        <v>314</v>
      </c>
      <c r="E97" s="117">
        <v>5462970</v>
      </c>
      <c r="F97" s="118">
        <v>135000</v>
      </c>
      <c r="G97" s="119">
        <v>45463</v>
      </c>
      <c r="H97" s="116" t="s">
        <v>315</v>
      </c>
    </row>
    <row r="98" spans="1:8" ht="28.8">
      <c r="A98" s="116" t="s">
        <v>40</v>
      </c>
      <c r="B98" s="116" t="s">
        <v>367</v>
      </c>
      <c r="C98" s="116" t="s">
        <v>188</v>
      </c>
      <c r="D98" s="116" t="s">
        <v>310</v>
      </c>
      <c r="E98" s="117">
        <v>5463020</v>
      </c>
      <c r="F98" s="118">
        <v>645000</v>
      </c>
      <c r="G98" s="119">
        <v>45463</v>
      </c>
      <c r="H98" s="116" t="s">
        <v>311</v>
      </c>
    </row>
    <row r="99" spans="1:8" ht="28.8">
      <c r="A99" s="116" t="s">
        <v>40</v>
      </c>
      <c r="B99" s="116" t="s">
        <v>367</v>
      </c>
      <c r="C99" s="116" t="s">
        <v>209</v>
      </c>
      <c r="D99" s="116" t="s">
        <v>327</v>
      </c>
      <c r="E99" s="117">
        <v>5461527</v>
      </c>
      <c r="F99" s="118">
        <v>13380000</v>
      </c>
      <c r="G99" s="119">
        <v>45455</v>
      </c>
      <c r="H99" s="116" t="s">
        <v>328</v>
      </c>
    </row>
    <row r="100" spans="1:8" ht="14.4">
      <c r="A100" s="116" t="s">
        <v>40</v>
      </c>
      <c r="B100" s="116" t="s">
        <v>367</v>
      </c>
      <c r="C100" s="116" t="s">
        <v>177</v>
      </c>
      <c r="D100" s="116" t="s">
        <v>329</v>
      </c>
      <c r="E100" s="117">
        <v>5463354</v>
      </c>
      <c r="F100" s="118">
        <v>268000</v>
      </c>
      <c r="G100" s="119">
        <v>45463</v>
      </c>
      <c r="H100" s="116" t="s">
        <v>295</v>
      </c>
    </row>
    <row r="101" spans="1:8" ht="28.8">
      <c r="A101" s="116" t="s">
        <v>40</v>
      </c>
      <c r="B101" s="116" t="s">
        <v>367</v>
      </c>
      <c r="C101" s="116" t="s">
        <v>188</v>
      </c>
      <c r="D101" s="116" t="s">
        <v>316</v>
      </c>
      <c r="E101" s="117">
        <v>5461074</v>
      </c>
      <c r="F101" s="118">
        <v>241758</v>
      </c>
      <c r="G101" s="119">
        <v>45453</v>
      </c>
      <c r="H101" s="116" t="s">
        <v>184</v>
      </c>
    </row>
    <row r="102" spans="1:8" ht="14.4">
      <c r="A102" s="116" t="s">
        <v>40</v>
      </c>
      <c r="B102" s="116" t="s">
        <v>367</v>
      </c>
      <c r="C102" s="116" t="s">
        <v>209</v>
      </c>
      <c r="D102" s="116" t="s">
        <v>326</v>
      </c>
      <c r="E102" s="117">
        <v>5463520</v>
      </c>
      <c r="F102" s="118">
        <v>1700000</v>
      </c>
      <c r="G102" s="119">
        <v>45463</v>
      </c>
      <c r="H102" s="116" t="s">
        <v>243</v>
      </c>
    </row>
    <row r="103" spans="1:8" ht="14.4">
      <c r="A103" s="116" t="s">
        <v>40</v>
      </c>
      <c r="B103" s="116" t="s">
        <v>367</v>
      </c>
      <c r="C103" s="116" t="s">
        <v>177</v>
      </c>
      <c r="D103" s="116" t="s">
        <v>347</v>
      </c>
      <c r="E103" s="117">
        <v>5464349</v>
      </c>
      <c r="F103" s="118">
        <v>320000</v>
      </c>
      <c r="G103" s="119">
        <v>45467</v>
      </c>
      <c r="H103" s="116" t="s">
        <v>348</v>
      </c>
    </row>
    <row r="104" spans="1:8" ht="14.4">
      <c r="A104" s="116" t="s">
        <v>40</v>
      </c>
      <c r="B104" s="116" t="s">
        <v>367</v>
      </c>
      <c r="C104" s="116" t="s">
        <v>229</v>
      </c>
      <c r="D104" s="116" t="s">
        <v>319</v>
      </c>
      <c r="E104" s="117">
        <v>5464454</v>
      </c>
      <c r="F104" s="118">
        <v>40000</v>
      </c>
      <c r="G104" s="119">
        <v>45467</v>
      </c>
      <c r="H104" s="116" t="s">
        <v>230</v>
      </c>
    </row>
    <row r="105" spans="1:8" ht="14.4">
      <c r="A105" s="116" t="s">
        <v>40</v>
      </c>
      <c r="B105" s="116" t="s">
        <v>367</v>
      </c>
      <c r="C105" s="116" t="s">
        <v>188</v>
      </c>
      <c r="D105" s="116" t="s">
        <v>338</v>
      </c>
      <c r="E105" s="117">
        <v>5461207</v>
      </c>
      <c r="F105" s="118">
        <v>615000</v>
      </c>
      <c r="G105" s="119">
        <v>45454</v>
      </c>
      <c r="H105" s="116" t="s">
        <v>252</v>
      </c>
    </row>
    <row r="106" spans="1:8" ht="14.4">
      <c r="A106" s="116" t="s">
        <v>40</v>
      </c>
      <c r="B106" s="116" t="s">
        <v>367</v>
      </c>
      <c r="C106" s="116" t="s">
        <v>177</v>
      </c>
      <c r="D106" s="116" t="s">
        <v>322</v>
      </c>
      <c r="E106" s="117">
        <v>5461143</v>
      </c>
      <c r="F106" s="118">
        <v>188000</v>
      </c>
      <c r="G106" s="119">
        <v>45453</v>
      </c>
      <c r="H106" s="116" t="s">
        <v>196</v>
      </c>
    </row>
    <row r="107" spans="1:8" ht="28.8">
      <c r="A107" s="116" t="s">
        <v>40</v>
      </c>
      <c r="B107" s="116" t="s">
        <v>367</v>
      </c>
      <c r="C107" s="116" t="s">
        <v>177</v>
      </c>
      <c r="D107" s="116" t="s">
        <v>317</v>
      </c>
      <c r="E107" s="117">
        <v>5465141</v>
      </c>
      <c r="F107" s="118">
        <v>336000</v>
      </c>
      <c r="G107" s="119">
        <v>45468</v>
      </c>
      <c r="H107" s="116" t="s">
        <v>318</v>
      </c>
    </row>
    <row r="108" spans="1:8" ht="14.4">
      <c r="A108" s="116" t="s">
        <v>40</v>
      </c>
      <c r="B108" s="116" t="s">
        <v>367</v>
      </c>
      <c r="C108" s="116" t="s">
        <v>212</v>
      </c>
      <c r="D108" s="116" t="s">
        <v>341</v>
      </c>
      <c r="E108" s="117">
        <v>5462682</v>
      </c>
      <c r="F108" s="118">
        <v>20000000</v>
      </c>
      <c r="G108" s="119">
        <v>45461</v>
      </c>
      <c r="H108" s="116" t="s">
        <v>342</v>
      </c>
    </row>
    <row r="109" spans="1:8" ht="14.4">
      <c r="A109" s="116" t="s">
        <v>40</v>
      </c>
      <c r="B109" s="116" t="s">
        <v>367</v>
      </c>
      <c r="C109" s="116" t="s">
        <v>177</v>
      </c>
      <c r="D109" s="116" t="s">
        <v>332</v>
      </c>
      <c r="E109" s="117">
        <v>5463360</v>
      </c>
      <c r="F109" s="118">
        <v>375000</v>
      </c>
      <c r="G109" s="119">
        <v>45463</v>
      </c>
      <c r="H109" s="116" t="s">
        <v>333</v>
      </c>
    </row>
    <row r="110" spans="1:8" ht="14.4">
      <c r="A110" s="116" t="s">
        <v>55</v>
      </c>
      <c r="B110" s="116" t="s">
        <v>368</v>
      </c>
      <c r="C110" s="116" t="s">
        <v>193</v>
      </c>
      <c r="D110" s="116" t="s">
        <v>143</v>
      </c>
      <c r="E110" s="117">
        <v>5460994</v>
      </c>
      <c r="F110" s="118">
        <v>125000</v>
      </c>
      <c r="G110" s="119">
        <v>45453</v>
      </c>
      <c r="H110" s="116" t="s">
        <v>355</v>
      </c>
    </row>
    <row r="111" spans="1:8" ht="14.4">
      <c r="A111" s="116" t="s">
        <v>55</v>
      </c>
      <c r="B111" s="116" t="s">
        <v>368</v>
      </c>
      <c r="C111" s="116" t="s">
        <v>177</v>
      </c>
      <c r="D111" s="116" t="s">
        <v>353</v>
      </c>
      <c r="E111" s="117">
        <v>5461013</v>
      </c>
      <c r="F111" s="118">
        <v>294000</v>
      </c>
      <c r="G111" s="119">
        <v>45453</v>
      </c>
      <c r="H111" s="116" t="s">
        <v>354</v>
      </c>
    </row>
    <row r="112" spans="1:8" ht="14.4">
      <c r="A112" s="116" t="s">
        <v>112</v>
      </c>
      <c r="B112" s="116" t="s">
        <v>369</v>
      </c>
      <c r="C112" s="116" t="s">
        <v>177</v>
      </c>
      <c r="D112" s="116" t="s">
        <v>356</v>
      </c>
      <c r="E112" s="117">
        <v>5465361</v>
      </c>
      <c r="F112" s="118">
        <v>173000</v>
      </c>
      <c r="G112" s="119">
        <v>45468</v>
      </c>
      <c r="H112" s="116" t="s">
        <v>357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809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809</v>
      </c>
    </row>
    <row r="2" spans="1:12" ht="12.75" customHeight="1">
      <c r="A2" s="120" t="s">
        <v>72</v>
      </c>
      <c r="B2" s="120" t="s">
        <v>358</v>
      </c>
      <c r="C2" s="121">
        <v>535316</v>
      </c>
      <c r="D2" s="122">
        <v>45454</v>
      </c>
      <c r="E2" s="120" t="s">
        <v>371</v>
      </c>
    </row>
    <row r="3" spans="1:12" ht="12.75" customHeight="1">
      <c r="A3" s="120" t="s">
        <v>72</v>
      </c>
      <c r="B3" s="120" t="s">
        <v>358</v>
      </c>
      <c r="C3" s="121">
        <v>575000</v>
      </c>
      <c r="D3" s="122">
        <v>45464</v>
      </c>
      <c r="E3" s="120" t="s">
        <v>371</v>
      </c>
    </row>
    <row r="4" spans="1:12" ht="12.75" customHeight="1">
      <c r="A4" s="120" t="s">
        <v>72</v>
      </c>
      <c r="B4" s="120" t="s">
        <v>358</v>
      </c>
      <c r="C4" s="121">
        <v>575000</v>
      </c>
      <c r="D4" s="122">
        <v>45464</v>
      </c>
      <c r="E4" s="120" t="s">
        <v>371</v>
      </c>
    </row>
    <row r="5" spans="1:12" ht="12.75" customHeight="1">
      <c r="A5" s="120" t="s">
        <v>72</v>
      </c>
      <c r="B5" s="120" t="s">
        <v>358</v>
      </c>
      <c r="C5" s="121">
        <v>549950</v>
      </c>
      <c r="D5" s="122">
        <v>45467</v>
      </c>
      <c r="E5" s="120" t="s">
        <v>371</v>
      </c>
    </row>
    <row r="6" spans="1:12" ht="12.75" customHeight="1">
      <c r="A6" s="120" t="s">
        <v>72</v>
      </c>
      <c r="B6" s="120" t="s">
        <v>358</v>
      </c>
      <c r="C6" s="121">
        <v>599950</v>
      </c>
      <c r="D6" s="122">
        <v>45470</v>
      </c>
      <c r="E6" s="120" t="s">
        <v>371</v>
      </c>
    </row>
    <row r="7" spans="1:12" ht="12.75" customHeight="1">
      <c r="A7" s="120" t="s">
        <v>72</v>
      </c>
      <c r="B7" s="120" t="s">
        <v>358</v>
      </c>
      <c r="C7" s="121">
        <v>589951</v>
      </c>
      <c r="D7" s="122">
        <v>45470</v>
      </c>
      <c r="E7" s="120" t="s">
        <v>371</v>
      </c>
    </row>
    <row r="8" spans="1:12" ht="12.75" customHeight="1">
      <c r="A8" s="120" t="s">
        <v>72</v>
      </c>
      <c r="B8" s="120" t="s">
        <v>358</v>
      </c>
      <c r="C8" s="121">
        <v>554913</v>
      </c>
      <c r="D8" s="122">
        <v>45457</v>
      </c>
      <c r="E8" s="120" t="s">
        <v>371</v>
      </c>
    </row>
    <row r="9" spans="1:12" ht="12.75" customHeight="1">
      <c r="A9" s="120" t="s">
        <v>72</v>
      </c>
      <c r="B9" s="120" t="s">
        <v>358</v>
      </c>
      <c r="C9" s="121">
        <v>509950</v>
      </c>
      <c r="D9" s="122">
        <v>45463</v>
      </c>
      <c r="E9" s="120" t="s">
        <v>371</v>
      </c>
    </row>
    <row r="10" spans="1:12" ht="12.75" customHeight="1">
      <c r="A10" s="120" t="s">
        <v>72</v>
      </c>
      <c r="B10" s="120" t="s">
        <v>358</v>
      </c>
      <c r="C10" s="121">
        <v>550000</v>
      </c>
      <c r="D10" s="122">
        <v>45460</v>
      </c>
      <c r="E10" s="120" t="s">
        <v>371</v>
      </c>
    </row>
    <row r="11" spans="1:12" ht="12.75" customHeight="1">
      <c r="A11" s="120" t="s">
        <v>72</v>
      </c>
      <c r="B11" s="120" t="s">
        <v>358</v>
      </c>
      <c r="C11" s="121">
        <v>575959</v>
      </c>
      <c r="D11" s="122">
        <v>45471</v>
      </c>
      <c r="E11" s="120" t="s">
        <v>371</v>
      </c>
    </row>
    <row r="12" spans="1:12" ht="12.75" customHeight="1">
      <c r="A12" s="120" t="s">
        <v>119</v>
      </c>
      <c r="B12" s="120" t="s">
        <v>359</v>
      </c>
      <c r="C12" s="121">
        <v>120000</v>
      </c>
      <c r="D12" s="122">
        <v>45464</v>
      </c>
      <c r="E12" s="120" t="s">
        <v>371</v>
      </c>
    </row>
    <row r="13" spans="1:12" ht="14.4">
      <c r="A13" s="120" t="s">
        <v>119</v>
      </c>
      <c r="B13" s="120" t="s">
        <v>359</v>
      </c>
      <c r="C13" s="121">
        <v>460000</v>
      </c>
      <c r="D13" s="122">
        <v>45469</v>
      </c>
      <c r="E13" s="120" t="s">
        <v>371</v>
      </c>
    </row>
    <row r="14" spans="1:12" ht="14.4">
      <c r="A14" s="120" t="s">
        <v>119</v>
      </c>
      <c r="B14" s="120" t="s">
        <v>359</v>
      </c>
      <c r="C14" s="121">
        <v>165000</v>
      </c>
      <c r="D14" s="122">
        <v>45471</v>
      </c>
      <c r="E14" s="120" t="s">
        <v>371</v>
      </c>
    </row>
    <row r="15" spans="1:12" ht="14.4">
      <c r="A15" s="120" t="s">
        <v>75</v>
      </c>
      <c r="B15" s="120" t="s">
        <v>360</v>
      </c>
      <c r="C15" s="121">
        <v>488990</v>
      </c>
      <c r="D15" s="122">
        <v>45449</v>
      </c>
      <c r="E15" s="120" t="s">
        <v>371</v>
      </c>
    </row>
    <row r="16" spans="1:12" ht="14.4">
      <c r="A16" s="120" t="s">
        <v>75</v>
      </c>
      <c r="B16" s="120" t="s">
        <v>360</v>
      </c>
      <c r="C16" s="121">
        <v>509000</v>
      </c>
      <c r="D16" s="122">
        <v>45450</v>
      </c>
      <c r="E16" s="120" t="s">
        <v>371</v>
      </c>
    </row>
    <row r="17" spans="1:5" ht="14.4">
      <c r="A17" s="120" t="s">
        <v>75</v>
      </c>
      <c r="B17" s="120" t="s">
        <v>360</v>
      </c>
      <c r="C17" s="121">
        <v>491460</v>
      </c>
      <c r="D17" s="122">
        <v>45463</v>
      </c>
      <c r="E17" s="120" t="s">
        <v>371</v>
      </c>
    </row>
    <row r="18" spans="1:5" ht="14.4">
      <c r="A18" s="120" t="s">
        <v>75</v>
      </c>
      <c r="B18" s="120" t="s">
        <v>360</v>
      </c>
      <c r="C18" s="121">
        <v>440990</v>
      </c>
      <c r="D18" s="122">
        <v>45463</v>
      </c>
      <c r="E18" s="120" t="s">
        <v>371</v>
      </c>
    </row>
    <row r="19" spans="1:5" ht="14.4">
      <c r="A19" s="120" t="s">
        <v>75</v>
      </c>
      <c r="B19" s="120" t="s">
        <v>360</v>
      </c>
      <c r="C19" s="121">
        <v>460120</v>
      </c>
      <c r="D19" s="122">
        <v>45463</v>
      </c>
      <c r="E19" s="120" t="s">
        <v>371</v>
      </c>
    </row>
    <row r="20" spans="1:5" ht="14.4">
      <c r="A20" s="120" t="s">
        <v>75</v>
      </c>
      <c r="B20" s="120" t="s">
        <v>360</v>
      </c>
      <c r="C20" s="121">
        <v>485900</v>
      </c>
      <c r="D20" s="122">
        <v>45464</v>
      </c>
      <c r="E20" s="120" t="s">
        <v>371</v>
      </c>
    </row>
    <row r="21" spans="1:5" ht="14.4">
      <c r="A21" s="120" t="s">
        <v>75</v>
      </c>
      <c r="B21" s="120" t="s">
        <v>360</v>
      </c>
      <c r="C21" s="121">
        <v>487795</v>
      </c>
      <c r="D21" s="122">
        <v>45464</v>
      </c>
      <c r="E21" s="120" t="s">
        <v>371</v>
      </c>
    </row>
    <row r="22" spans="1:5" ht="14.4">
      <c r="A22" s="120" t="s">
        <v>75</v>
      </c>
      <c r="B22" s="120" t="s">
        <v>360</v>
      </c>
      <c r="C22" s="121">
        <v>450990</v>
      </c>
      <c r="D22" s="122">
        <v>45470</v>
      </c>
      <c r="E22" s="120" t="s">
        <v>371</v>
      </c>
    </row>
    <row r="23" spans="1:5" ht="14.4">
      <c r="A23" s="120" t="s">
        <v>75</v>
      </c>
      <c r="B23" s="120" t="s">
        <v>360</v>
      </c>
      <c r="C23" s="121">
        <v>484990</v>
      </c>
      <c r="D23" s="122">
        <v>45461</v>
      </c>
      <c r="E23" s="120" t="s">
        <v>371</v>
      </c>
    </row>
    <row r="24" spans="1:5" ht="14.4">
      <c r="A24" s="120" t="s">
        <v>75</v>
      </c>
      <c r="B24" s="120" t="s">
        <v>360</v>
      </c>
      <c r="C24" s="121">
        <v>487900</v>
      </c>
      <c r="D24" s="122">
        <v>45447</v>
      </c>
      <c r="E24" s="120" t="s">
        <v>371</v>
      </c>
    </row>
    <row r="25" spans="1:5" ht="14.4">
      <c r="A25" s="120" t="s">
        <v>75</v>
      </c>
      <c r="B25" s="120" t="s">
        <v>360</v>
      </c>
      <c r="C25" s="121">
        <v>492835</v>
      </c>
      <c r="D25" s="122">
        <v>45461</v>
      </c>
      <c r="E25" s="120" t="s">
        <v>371</v>
      </c>
    </row>
    <row r="26" spans="1:5" ht="14.4">
      <c r="A26" s="120" t="s">
        <v>75</v>
      </c>
      <c r="B26" s="120" t="s">
        <v>360</v>
      </c>
      <c r="C26" s="121">
        <v>441990</v>
      </c>
      <c r="D26" s="122">
        <v>45461</v>
      </c>
      <c r="E26" s="120" t="s">
        <v>371</v>
      </c>
    </row>
    <row r="27" spans="1:5" ht="14.4">
      <c r="A27" s="120" t="s">
        <v>75</v>
      </c>
      <c r="B27" s="120" t="s">
        <v>360</v>
      </c>
      <c r="C27" s="121">
        <v>455990</v>
      </c>
      <c r="D27" s="122">
        <v>45467</v>
      </c>
      <c r="E27" s="120" t="s">
        <v>371</v>
      </c>
    </row>
    <row r="28" spans="1:5" ht="14.4">
      <c r="A28" s="120" t="s">
        <v>75</v>
      </c>
      <c r="B28" s="120" t="s">
        <v>360</v>
      </c>
      <c r="C28" s="121">
        <v>441990</v>
      </c>
      <c r="D28" s="122">
        <v>45468</v>
      </c>
      <c r="E28" s="120" t="s">
        <v>371</v>
      </c>
    </row>
    <row r="29" spans="1:5" ht="14.4">
      <c r="A29" s="120" t="s">
        <v>75</v>
      </c>
      <c r="B29" s="120" t="s">
        <v>360</v>
      </c>
      <c r="C29" s="121">
        <v>467990</v>
      </c>
      <c r="D29" s="122">
        <v>45468</v>
      </c>
      <c r="E29" s="120" t="s">
        <v>371</v>
      </c>
    </row>
    <row r="30" spans="1:5" ht="14.4">
      <c r="A30" s="120" t="s">
        <v>75</v>
      </c>
      <c r="B30" s="120" t="s">
        <v>360</v>
      </c>
      <c r="C30" s="121">
        <v>510515</v>
      </c>
      <c r="D30" s="122">
        <v>45455</v>
      </c>
      <c r="E30" s="120" t="s">
        <v>371</v>
      </c>
    </row>
    <row r="31" spans="1:5" ht="14.4">
      <c r="A31" s="120" t="s">
        <v>75</v>
      </c>
      <c r="B31" s="120" t="s">
        <v>360</v>
      </c>
      <c r="C31" s="121">
        <v>425990</v>
      </c>
      <c r="D31" s="122">
        <v>45455</v>
      </c>
      <c r="E31" s="120" t="s">
        <v>371</v>
      </c>
    </row>
    <row r="32" spans="1:5" ht="14.4">
      <c r="A32" s="120" t="s">
        <v>75</v>
      </c>
      <c r="B32" s="120" t="s">
        <v>360</v>
      </c>
      <c r="C32" s="121">
        <v>426990</v>
      </c>
      <c r="D32" s="122">
        <v>45468</v>
      </c>
      <c r="E32" s="120" t="s">
        <v>371</v>
      </c>
    </row>
    <row r="33" spans="1:5" ht="14.4">
      <c r="A33" s="120" t="s">
        <v>75</v>
      </c>
      <c r="B33" s="120" t="s">
        <v>360</v>
      </c>
      <c r="C33" s="121">
        <v>567101</v>
      </c>
      <c r="D33" s="122">
        <v>45456</v>
      </c>
      <c r="E33" s="120" t="s">
        <v>371</v>
      </c>
    </row>
    <row r="34" spans="1:5" ht="14.4">
      <c r="A34" s="120" t="s">
        <v>75</v>
      </c>
      <c r="B34" s="120" t="s">
        <v>360</v>
      </c>
      <c r="C34" s="121">
        <v>513115</v>
      </c>
      <c r="D34" s="122">
        <v>45469</v>
      </c>
      <c r="E34" s="120" t="s">
        <v>371</v>
      </c>
    </row>
    <row r="35" spans="1:5" ht="14.4">
      <c r="A35" s="120" t="s">
        <v>75</v>
      </c>
      <c r="B35" s="120" t="s">
        <v>360</v>
      </c>
      <c r="C35" s="121">
        <v>499705</v>
      </c>
      <c r="D35" s="122">
        <v>45469</v>
      </c>
      <c r="E35" s="120" t="s">
        <v>371</v>
      </c>
    </row>
    <row r="36" spans="1:5" ht="14.4">
      <c r="A36" s="120" t="s">
        <v>75</v>
      </c>
      <c r="B36" s="120" t="s">
        <v>360</v>
      </c>
      <c r="C36" s="121">
        <v>446830</v>
      </c>
      <c r="D36" s="122">
        <v>45456</v>
      </c>
      <c r="E36" s="120" t="s">
        <v>371</v>
      </c>
    </row>
    <row r="37" spans="1:5" ht="14.4">
      <c r="A37" s="120" t="s">
        <v>75</v>
      </c>
      <c r="B37" s="120" t="s">
        <v>360</v>
      </c>
      <c r="C37" s="121">
        <v>499990</v>
      </c>
      <c r="D37" s="122">
        <v>45461</v>
      </c>
      <c r="E37" s="120" t="s">
        <v>371</v>
      </c>
    </row>
    <row r="38" spans="1:5" ht="14.4">
      <c r="A38" s="120" t="s">
        <v>75</v>
      </c>
      <c r="B38" s="120" t="s">
        <v>360</v>
      </c>
      <c r="C38" s="121">
        <v>548000</v>
      </c>
      <c r="D38" s="122">
        <v>45463</v>
      </c>
      <c r="E38" s="120" t="s">
        <v>371</v>
      </c>
    </row>
    <row r="39" spans="1:5" ht="14.4">
      <c r="A39" s="120" t="s">
        <v>75</v>
      </c>
      <c r="B39" s="120" t="s">
        <v>360</v>
      </c>
      <c r="C39" s="121">
        <v>436040</v>
      </c>
      <c r="D39" s="122">
        <v>45471</v>
      </c>
      <c r="E39" s="120" t="s">
        <v>371</v>
      </c>
    </row>
    <row r="40" spans="1:5" ht="14.4">
      <c r="A40" s="120" t="s">
        <v>41</v>
      </c>
      <c r="B40" s="120" t="s">
        <v>361</v>
      </c>
      <c r="C40" s="121">
        <v>900000</v>
      </c>
      <c r="D40" s="122">
        <v>45457</v>
      </c>
      <c r="E40" s="120" t="s">
        <v>371</v>
      </c>
    </row>
    <row r="41" spans="1:5" ht="14.4">
      <c r="A41" s="120" t="s">
        <v>41</v>
      </c>
      <c r="B41" s="120" t="s">
        <v>361</v>
      </c>
      <c r="C41" s="121">
        <v>387500</v>
      </c>
      <c r="D41" s="122">
        <v>45461</v>
      </c>
      <c r="E41" s="120" t="s">
        <v>371</v>
      </c>
    </row>
    <row r="42" spans="1:5" ht="14.4">
      <c r="A42" s="120" t="s">
        <v>41</v>
      </c>
      <c r="B42" s="120" t="s">
        <v>361</v>
      </c>
      <c r="C42" s="121">
        <v>735000</v>
      </c>
      <c r="D42" s="122">
        <v>45457</v>
      </c>
      <c r="E42" s="120" t="s">
        <v>371</v>
      </c>
    </row>
    <row r="43" spans="1:5" ht="14.4">
      <c r="A43" s="120" t="s">
        <v>41</v>
      </c>
      <c r="B43" s="120" t="s">
        <v>361</v>
      </c>
      <c r="C43" s="121">
        <v>415000</v>
      </c>
      <c r="D43" s="122">
        <v>45461</v>
      </c>
      <c r="E43" s="120" t="s">
        <v>371</v>
      </c>
    </row>
    <row r="44" spans="1:5" ht="14.4">
      <c r="A44" s="120" t="s">
        <v>41</v>
      </c>
      <c r="B44" s="120" t="s">
        <v>361</v>
      </c>
      <c r="C44" s="121">
        <v>467594</v>
      </c>
      <c r="D44" s="122">
        <v>45471</v>
      </c>
      <c r="E44" s="120" t="s">
        <v>371</v>
      </c>
    </row>
    <row r="45" spans="1:5" ht="14.4">
      <c r="A45" s="120" t="s">
        <v>41</v>
      </c>
      <c r="B45" s="120" t="s">
        <v>361</v>
      </c>
      <c r="C45" s="121">
        <v>725938</v>
      </c>
      <c r="D45" s="122">
        <v>45471</v>
      </c>
      <c r="E45" s="120" t="s">
        <v>371</v>
      </c>
    </row>
    <row r="46" spans="1:5" ht="14.4">
      <c r="A46" s="120" t="s">
        <v>41</v>
      </c>
      <c r="B46" s="120" t="s">
        <v>361</v>
      </c>
      <c r="C46" s="121">
        <v>650000</v>
      </c>
      <c r="D46" s="122">
        <v>45469</v>
      </c>
      <c r="E46" s="120" t="s">
        <v>371</v>
      </c>
    </row>
    <row r="47" spans="1:5" ht="14.4">
      <c r="A47" s="120" t="s">
        <v>41</v>
      </c>
      <c r="B47" s="120" t="s">
        <v>361</v>
      </c>
      <c r="C47" s="121">
        <v>458913</v>
      </c>
      <c r="D47" s="122">
        <v>45464</v>
      </c>
      <c r="E47" s="120" t="s">
        <v>371</v>
      </c>
    </row>
    <row r="48" spans="1:5" ht="14.4">
      <c r="A48" s="120" t="s">
        <v>41</v>
      </c>
      <c r="B48" s="120" t="s">
        <v>361</v>
      </c>
      <c r="C48" s="121">
        <v>280000</v>
      </c>
      <c r="D48" s="122">
        <v>45467</v>
      </c>
      <c r="E48" s="120" t="s">
        <v>371</v>
      </c>
    </row>
    <row r="49" spans="1:5" ht="14.4">
      <c r="A49" s="120" t="s">
        <v>41</v>
      </c>
      <c r="B49" s="120" t="s">
        <v>361</v>
      </c>
      <c r="C49" s="121">
        <v>835000</v>
      </c>
      <c r="D49" s="122">
        <v>45467</v>
      </c>
      <c r="E49" s="120" t="s">
        <v>371</v>
      </c>
    </row>
    <row r="50" spans="1:5" ht="14.4">
      <c r="A50" s="120" t="s">
        <v>41</v>
      </c>
      <c r="B50" s="120" t="s">
        <v>361</v>
      </c>
      <c r="C50" s="121">
        <v>445000</v>
      </c>
      <c r="D50" s="122">
        <v>45471</v>
      </c>
      <c r="E50" s="120" t="s">
        <v>371</v>
      </c>
    </row>
    <row r="51" spans="1:5" ht="14.4">
      <c r="A51" s="120" t="s">
        <v>41</v>
      </c>
      <c r="B51" s="120" t="s">
        <v>361</v>
      </c>
      <c r="C51" s="121">
        <v>350000</v>
      </c>
      <c r="D51" s="122">
        <v>45463</v>
      </c>
      <c r="E51" s="120" t="s">
        <v>371</v>
      </c>
    </row>
    <row r="52" spans="1:5" ht="14.4">
      <c r="A52" s="120" t="s">
        <v>41</v>
      </c>
      <c r="B52" s="120" t="s">
        <v>361</v>
      </c>
      <c r="C52" s="121">
        <v>230000</v>
      </c>
      <c r="D52" s="122">
        <v>45468</v>
      </c>
      <c r="E52" s="120" t="s">
        <v>371</v>
      </c>
    </row>
    <row r="53" spans="1:5" ht="14.4">
      <c r="A53" s="120" t="s">
        <v>41</v>
      </c>
      <c r="B53" s="120" t="s">
        <v>361</v>
      </c>
      <c r="C53" s="121">
        <v>166000</v>
      </c>
      <c r="D53" s="122">
        <v>45457</v>
      </c>
      <c r="E53" s="120" t="s">
        <v>371</v>
      </c>
    </row>
    <row r="54" spans="1:5" ht="14.4">
      <c r="A54" s="120" t="s">
        <v>41</v>
      </c>
      <c r="B54" s="120" t="s">
        <v>361</v>
      </c>
      <c r="C54" s="121">
        <v>305000</v>
      </c>
      <c r="D54" s="122">
        <v>45470</v>
      </c>
      <c r="E54" s="120" t="s">
        <v>371</v>
      </c>
    </row>
    <row r="55" spans="1:5" ht="14.4">
      <c r="A55" s="120" t="s">
        <v>41</v>
      </c>
      <c r="B55" s="120" t="s">
        <v>361</v>
      </c>
      <c r="C55" s="121">
        <v>310000</v>
      </c>
      <c r="D55" s="122">
        <v>45467</v>
      </c>
      <c r="E55" s="120" t="s">
        <v>371</v>
      </c>
    </row>
    <row r="56" spans="1:5" ht="14.4">
      <c r="A56" s="120" t="s">
        <v>41</v>
      </c>
      <c r="B56" s="120" t="s">
        <v>361</v>
      </c>
      <c r="C56" s="121">
        <v>1925000</v>
      </c>
      <c r="D56" s="122">
        <v>45471</v>
      </c>
      <c r="E56" s="120" t="s">
        <v>371</v>
      </c>
    </row>
    <row r="57" spans="1:5" ht="14.4">
      <c r="A57" s="120" t="s">
        <v>41</v>
      </c>
      <c r="B57" s="120" t="s">
        <v>361</v>
      </c>
      <c r="C57" s="121">
        <v>534022</v>
      </c>
      <c r="D57" s="122">
        <v>45460</v>
      </c>
      <c r="E57" s="120" t="s">
        <v>371</v>
      </c>
    </row>
    <row r="58" spans="1:5" ht="14.4">
      <c r="A58" s="120" t="s">
        <v>41</v>
      </c>
      <c r="B58" s="120" t="s">
        <v>361</v>
      </c>
      <c r="C58" s="121">
        <v>900000</v>
      </c>
      <c r="D58" s="122">
        <v>45460</v>
      </c>
      <c r="E58" s="120" t="s">
        <v>371</v>
      </c>
    </row>
    <row r="59" spans="1:5" ht="14.4">
      <c r="A59" s="120" t="s">
        <v>41</v>
      </c>
      <c r="B59" s="120" t="s">
        <v>361</v>
      </c>
      <c r="C59" s="121">
        <v>405599</v>
      </c>
      <c r="D59" s="122">
        <v>45460</v>
      </c>
      <c r="E59" s="120" t="s">
        <v>371</v>
      </c>
    </row>
    <row r="60" spans="1:5" ht="14.4">
      <c r="A60" s="120" t="s">
        <v>41</v>
      </c>
      <c r="B60" s="120" t="s">
        <v>361</v>
      </c>
      <c r="C60" s="121">
        <v>1535000</v>
      </c>
      <c r="D60" s="122">
        <v>45454</v>
      </c>
      <c r="E60" s="120" t="s">
        <v>371</v>
      </c>
    </row>
    <row r="61" spans="1:5" ht="14.4">
      <c r="A61" s="120" t="s">
        <v>41</v>
      </c>
      <c r="B61" s="120" t="s">
        <v>361</v>
      </c>
      <c r="C61" s="121">
        <v>461083</v>
      </c>
      <c r="D61" s="122">
        <v>45467</v>
      </c>
      <c r="E61" s="120" t="s">
        <v>371</v>
      </c>
    </row>
    <row r="62" spans="1:5" ht="14.4">
      <c r="A62" s="120" t="s">
        <v>41</v>
      </c>
      <c r="B62" s="120" t="s">
        <v>361</v>
      </c>
      <c r="C62" s="121">
        <v>3290338.32</v>
      </c>
      <c r="D62" s="122">
        <v>45468</v>
      </c>
      <c r="E62" s="120" t="s">
        <v>371</v>
      </c>
    </row>
    <row r="63" spans="1:5" ht="14.4">
      <c r="A63" s="120" t="s">
        <v>41</v>
      </c>
      <c r="B63" s="120" t="s">
        <v>361</v>
      </c>
      <c r="C63" s="121">
        <v>2325000</v>
      </c>
      <c r="D63" s="122">
        <v>45470</v>
      </c>
      <c r="E63" s="120" t="s">
        <v>371</v>
      </c>
    </row>
    <row r="64" spans="1:5" ht="14.4">
      <c r="A64" s="120" t="s">
        <v>41</v>
      </c>
      <c r="B64" s="120" t="s">
        <v>361</v>
      </c>
      <c r="C64" s="121">
        <v>550000</v>
      </c>
      <c r="D64" s="122">
        <v>45455</v>
      </c>
      <c r="E64" s="120" t="s">
        <v>371</v>
      </c>
    </row>
    <row r="65" spans="1:5" ht="14.4">
      <c r="A65" s="120" t="s">
        <v>41</v>
      </c>
      <c r="B65" s="120" t="s">
        <v>361</v>
      </c>
      <c r="C65" s="121">
        <v>477412</v>
      </c>
      <c r="D65" s="122">
        <v>45449</v>
      </c>
      <c r="E65" s="120" t="s">
        <v>371</v>
      </c>
    </row>
    <row r="66" spans="1:5" ht="14.4">
      <c r="A66" s="120" t="s">
        <v>41</v>
      </c>
      <c r="B66" s="120" t="s">
        <v>361</v>
      </c>
      <c r="C66" s="121">
        <v>4801000</v>
      </c>
      <c r="D66" s="122">
        <v>45464</v>
      </c>
      <c r="E66" s="120" t="s">
        <v>371</v>
      </c>
    </row>
    <row r="67" spans="1:5" ht="14.4">
      <c r="A67" s="120" t="s">
        <v>41</v>
      </c>
      <c r="B67" s="120" t="s">
        <v>361</v>
      </c>
      <c r="C67" s="121">
        <v>433268</v>
      </c>
      <c r="D67" s="122">
        <v>45464</v>
      </c>
      <c r="E67" s="120" t="s">
        <v>371</v>
      </c>
    </row>
    <row r="68" spans="1:5" ht="14.4">
      <c r="A68" s="120" t="s">
        <v>41</v>
      </c>
      <c r="B68" s="120" t="s">
        <v>361</v>
      </c>
      <c r="C68" s="121">
        <v>532000</v>
      </c>
      <c r="D68" s="122">
        <v>45469</v>
      </c>
      <c r="E68" s="120" t="s">
        <v>371</v>
      </c>
    </row>
    <row r="69" spans="1:5" ht="14.4">
      <c r="A69" s="120" t="s">
        <v>41</v>
      </c>
      <c r="B69" s="120" t="s">
        <v>361</v>
      </c>
      <c r="C69" s="121">
        <v>435964</v>
      </c>
      <c r="D69" s="122">
        <v>45463</v>
      </c>
      <c r="E69" s="120" t="s">
        <v>371</v>
      </c>
    </row>
    <row r="70" spans="1:5" ht="14.4">
      <c r="A70" s="120" t="s">
        <v>41</v>
      </c>
      <c r="B70" s="120" t="s">
        <v>361</v>
      </c>
      <c r="C70" s="121">
        <v>3200000</v>
      </c>
      <c r="D70" s="122">
        <v>45463</v>
      </c>
      <c r="E70" s="120" t="s">
        <v>371</v>
      </c>
    </row>
    <row r="71" spans="1:5" ht="14.4">
      <c r="A71" s="120" t="s">
        <v>41</v>
      </c>
      <c r="B71" s="120" t="s">
        <v>361</v>
      </c>
      <c r="C71" s="121">
        <v>2975000</v>
      </c>
      <c r="D71" s="122">
        <v>45463</v>
      </c>
      <c r="E71" s="120" t="s">
        <v>371</v>
      </c>
    </row>
    <row r="72" spans="1:5" ht="14.4">
      <c r="A72" s="120" t="s">
        <v>41</v>
      </c>
      <c r="B72" s="120" t="s">
        <v>361</v>
      </c>
      <c r="C72" s="121">
        <v>765477</v>
      </c>
      <c r="D72" s="122">
        <v>45457</v>
      </c>
      <c r="E72" s="120" t="s">
        <v>371</v>
      </c>
    </row>
    <row r="73" spans="1:5" ht="14.4">
      <c r="A73" s="120" t="s">
        <v>41</v>
      </c>
      <c r="B73" s="120" t="s">
        <v>361</v>
      </c>
      <c r="C73" s="121">
        <v>644000</v>
      </c>
      <c r="D73" s="122">
        <v>45464</v>
      </c>
      <c r="E73" s="120" t="s">
        <v>371</v>
      </c>
    </row>
    <row r="74" spans="1:5" ht="14.4">
      <c r="A74" s="120" t="s">
        <v>41</v>
      </c>
      <c r="B74" s="120" t="s">
        <v>361</v>
      </c>
      <c r="C74" s="121">
        <v>629859</v>
      </c>
      <c r="D74" s="122">
        <v>45448</v>
      </c>
      <c r="E74" s="120" t="s">
        <v>371</v>
      </c>
    </row>
    <row r="75" spans="1:5" ht="14.4">
      <c r="A75" s="120" t="s">
        <v>41</v>
      </c>
      <c r="B75" s="120" t="s">
        <v>361</v>
      </c>
      <c r="C75" s="121">
        <v>1275000</v>
      </c>
      <c r="D75" s="122">
        <v>45446</v>
      </c>
      <c r="E75" s="120" t="s">
        <v>371</v>
      </c>
    </row>
    <row r="76" spans="1:5" ht="14.4">
      <c r="A76" s="120" t="s">
        <v>41</v>
      </c>
      <c r="B76" s="120" t="s">
        <v>361</v>
      </c>
      <c r="C76" s="121">
        <v>310000</v>
      </c>
      <c r="D76" s="122">
        <v>45464</v>
      </c>
      <c r="E76" s="120" t="s">
        <v>371</v>
      </c>
    </row>
    <row r="77" spans="1:5" ht="14.4">
      <c r="A77" s="120" t="s">
        <v>41</v>
      </c>
      <c r="B77" s="120" t="s">
        <v>361</v>
      </c>
      <c r="C77" s="121">
        <v>540000</v>
      </c>
      <c r="D77" s="122">
        <v>45471</v>
      </c>
      <c r="E77" s="120" t="s">
        <v>371</v>
      </c>
    </row>
    <row r="78" spans="1:5" ht="14.4">
      <c r="A78" s="120" t="s">
        <v>41</v>
      </c>
      <c r="B78" s="120" t="s">
        <v>361</v>
      </c>
      <c r="C78" s="121">
        <v>640000</v>
      </c>
      <c r="D78" s="122">
        <v>45463</v>
      </c>
      <c r="E78" s="120" t="s">
        <v>371</v>
      </c>
    </row>
    <row r="79" spans="1:5" ht="14.4">
      <c r="A79" s="120" t="s">
        <v>41</v>
      </c>
      <c r="B79" s="120" t="s">
        <v>361</v>
      </c>
      <c r="C79" s="121">
        <v>1100000</v>
      </c>
      <c r="D79" s="122">
        <v>45461</v>
      </c>
      <c r="E79" s="120" t="s">
        <v>371</v>
      </c>
    </row>
    <row r="80" spans="1:5" ht="14.4">
      <c r="A80" s="120" t="s">
        <v>41</v>
      </c>
      <c r="B80" s="120" t="s">
        <v>361</v>
      </c>
      <c r="C80" s="121">
        <v>2650000</v>
      </c>
      <c r="D80" s="122">
        <v>45455</v>
      </c>
      <c r="E80" s="120" t="s">
        <v>371</v>
      </c>
    </row>
    <row r="81" spans="1:5" ht="14.4">
      <c r="A81" s="120" t="s">
        <v>41</v>
      </c>
      <c r="B81" s="120" t="s">
        <v>361</v>
      </c>
      <c r="C81" s="121">
        <v>229500</v>
      </c>
      <c r="D81" s="122">
        <v>45467</v>
      </c>
      <c r="E81" s="120" t="s">
        <v>372</v>
      </c>
    </row>
    <row r="82" spans="1:5" ht="14.4">
      <c r="A82" s="120" t="s">
        <v>41</v>
      </c>
      <c r="B82" s="120" t="s">
        <v>361</v>
      </c>
      <c r="C82" s="121">
        <v>100000</v>
      </c>
      <c r="D82" s="122">
        <v>45453</v>
      </c>
      <c r="E82" s="120" t="s">
        <v>372</v>
      </c>
    </row>
    <row r="83" spans="1:5" ht="14.4">
      <c r="A83" s="120" t="s">
        <v>41</v>
      </c>
      <c r="B83" s="120" t="s">
        <v>361</v>
      </c>
      <c r="C83" s="121">
        <v>234279</v>
      </c>
      <c r="D83" s="122">
        <v>45453</v>
      </c>
      <c r="E83" s="120" t="s">
        <v>372</v>
      </c>
    </row>
    <row r="84" spans="1:5" ht="14.4">
      <c r="A84" s="120" t="s">
        <v>41</v>
      </c>
      <c r="B84" s="120" t="s">
        <v>361</v>
      </c>
      <c r="C84" s="121">
        <v>466600</v>
      </c>
      <c r="D84" s="122">
        <v>45471</v>
      </c>
      <c r="E84" s="120" t="s">
        <v>372</v>
      </c>
    </row>
    <row r="85" spans="1:5" ht="14.4">
      <c r="A85" s="120" t="s">
        <v>41</v>
      </c>
      <c r="B85" s="120" t="s">
        <v>361</v>
      </c>
      <c r="C85" s="121">
        <v>42000</v>
      </c>
      <c r="D85" s="122">
        <v>45471</v>
      </c>
      <c r="E85" s="120" t="s">
        <v>372</v>
      </c>
    </row>
    <row r="86" spans="1:5" ht="14.4">
      <c r="A86" s="120" t="s">
        <v>41</v>
      </c>
      <c r="B86" s="120" t="s">
        <v>361</v>
      </c>
      <c r="C86" s="121">
        <v>340000</v>
      </c>
      <c r="D86" s="122">
        <v>45470</v>
      </c>
      <c r="E86" s="120" t="s">
        <v>372</v>
      </c>
    </row>
    <row r="87" spans="1:5" ht="14.4">
      <c r="A87" s="120" t="s">
        <v>41</v>
      </c>
      <c r="B87" s="120" t="s">
        <v>361</v>
      </c>
      <c r="C87" s="121">
        <v>42000</v>
      </c>
      <c r="D87" s="122">
        <v>45471</v>
      </c>
      <c r="E87" s="120" t="s">
        <v>372</v>
      </c>
    </row>
    <row r="88" spans="1:5" ht="14.4">
      <c r="A88" s="120" t="s">
        <v>41</v>
      </c>
      <c r="B88" s="120" t="s">
        <v>361</v>
      </c>
      <c r="C88" s="121">
        <v>90000</v>
      </c>
      <c r="D88" s="122">
        <v>45470</v>
      </c>
      <c r="E88" s="120" t="s">
        <v>372</v>
      </c>
    </row>
    <row r="89" spans="1:5" ht="14.4">
      <c r="A89" s="120" t="s">
        <v>41</v>
      </c>
      <c r="B89" s="120" t="s">
        <v>361</v>
      </c>
      <c r="C89" s="121">
        <v>468050</v>
      </c>
      <c r="D89" s="122">
        <v>45471</v>
      </c>
      <c r="E89" s="120" t="s">
        <v>372</v>
      </c>
    </row>
    <row r="90" spans="1:5" ht="14.4">
      <c r="A90" s="120" t="s">
        <v>41</v>
      </c>
      <c r="B90" s="120" t="s">
        <v>361</v>
      </c>
      <c r="C90" s="121">
        <v>246999</v>
      </c>
      <c r="D90" s="122">
        <v>45463</v>
      </c>
      <c r="E90" s="120" t="s">
        <v>372</v>
      </c>
    </row>
    <row r="91" spans="1:5" ht="14.4">
      <c r="A91" s="120" t="s">
        <v>41</v>
      </c>
      <c r="B91" s="120" t="s">
        <v>361</v>
      </c>
      <c r="C91" s="121">
        <v>693000</v>
      </c>
      <c r="D91" s="122">
        <v>45463</v>
      </c>
      <c r="E91" s="120" t="s">
        <v>372</v>
      </c>
    </row>
    <row r="92" spans="1:5" ht="14.4">
      <c r="A92" s="120" t="s">
        <v>41</v>
      </c>
      <c r="B92" s="120" t="s">
        <v>361</v>
      </c>
      <c r="C92" s="121">
        <v>763600</v>
      </c>
      <c r="D92" s="122">
        <v>45447</v>
      </c>
      <c r="E92" s="120" t="s">
        <v>372</v>
      </c>
    </row>
    <row r="93" spans="1:5" ht="14.4">
      <c r="A93" s="120" t="s">
        <v>41</v>
      </c>
      <c r="B93" s="120" t="s">
        <v>361</v>
      </c>
      <c r="C93" s="121">
        <v>2970000</v>
      </c>
      <c r="D93" s="122">
        <v>45471</v>
      </c>
      <c r="E93" s="120" t="s">
        <v>372</v>
      </c>
    </row>
    <row r="94" spans="1:5" ht="14.4">
      <c r="A94" s="120" t="s">
        <v>41</v>
      </c>
      <c r="B94" s="120" t="s">
        <v>361</v>
      </c>
      <c r="C94" s="121">
        <v>62000</v>
      </c>
      <c r="D94" s="122">
        <v>45471</v>
      </c>
      <c r="E94" s="120" t="s">
        <v>372</v>
      </c>
    </row>
    <row r="95" spans="1:5" ht="14.4">
      <c r="A95" s="120" t="s">
        <v>41</v>
      </c>
      <c r="B95" s="120" t="s">
        <v>361</v>
      </c>
      <c r="C95" s="121">
        <v>50000</v>
      </c>
      <c r="D95" s="122">
        <v>45460</v>
      </c>
      <c r="E95" s="120" t="s">
        <v>372</v>
      </c>
    </row>
    <row r="96" spans="1:5" ht="14.4">
      <c r="A96" s="120" t="s">
        <v>41</v>
      </c>
      <c r="B96" s="120" t="s">
        <v>361</v>
      </c>
      <c r="C96" s="121">
        <v>57519000</v>
      </c>
      <c r="D96" s="122">
        <v>45470</v>
      </c>
      <c r="E96" s="120" t="s">
        <v>372</v>
      </c>
    </row>
    <row r="97" spans="1:5" ht="14.4">
      <c r="A97" s="120" t="s">
        <v>41</v>
      </c>
      <c r="B97" s="120" t="s">
        <v>361</v>
      </c>
      <c r="C97" s="121">
        <v>300000</v>
      </c>
      <c r="D97" s="122">
        <v>45446</v>
      </c>
      <c r="E97" s="120" t="s">
        <v>372</v>
      </c>
    </row>
    <row r="98" spans="1:5" ht="14.4">
      <c r="A98" s="120" t="s">
        <v>41</v>
      </c>
      <c r="B98" s="120" t="s">
        <v>361</v>
      </c>
      <c r="C98" s="121">
        <v>500000</v>
      </c>
      <c r="D98" s="122">
        <v>45455</v>
      </c>
      <c r="E98" s="120" t="s">
        <v>372</v>
      </c>
    </row>
    <row r="99" spans="1:5" ht="14.4">
      <c r="A99" s="120" t="s">
        <v>39</v>
      </c>
      <c r="B99" s="120" t="s">
        <v>362</v>
      </c>
      <c r="C99" s="121">
        <v>1002066</v>
      </c>
      <c r="D99" s="122">
        <v>45456</v>
      </c>
      <c r="E99" s="120" t="s">
        <v>371</v>
      </c>
    </row>
    <row r="100" spans="1:5" ht="14.4">
      <c r="A100" s="120" t="s">
        <v>39</v>
      </c>
      <c r="B100" s="120" t="s">
        <v>362</v>
      </c>
      <c r="C100" s="121">
        <v>818463</v>
      </c>
      <c r="D100" s="122">
        <v>45457</v>
      </c>
      <c r="E100" s="120" t="s">
        <v>371</v>
      </c>
    </row>
    <row r="101" spans="1:5" ht="14.4">
      <c r="A101" s="120" t="s">
        <v>39</v>
      </c>
      <c r="B101" s="120" t="s">
        <v>362</v>
      </c>
      <c r="C101" s="121">
        <v>500000</v>
      </c>
      <c r="D101" s="122">
        <v>45457</v>
      </c>
      <c r="E101" s="120" t="s">
        <v>371</v>
      </c>
    </row>
    <row r="102" spans="1:5" ht="14.4">
      <c r="A102" s="120" t="s">
        <v>39</v>
      </c>
      <c r="B102" s="120" t="s">
        <v>362</v>
      </c>
      <c r="C102" s="121">
        <v>847000</v>
      </c>
      <c r="D102" s="122">
        <v>45457</v>
      </c>
      <c r="E102" s="120" t="s">
        <v>371</v>
      </c>
    </row>
    <row r="103" spans="1:5" ht="14.4">
      <c r="A103" s="120" t="s">
        <v>39</v>
      </c>
      <c r="B103" s="120" t="s">
        <v>362</v>
      </c>
      <c r="C103" s="121">
        <v>585000</v>
      </c>
      <c r="D103" s="122">
        <v>45457</v>
      </c>
      <c r="E103" s="120" t="s">
        <v>371</v>
      </c>
    </row>
    <row r="104" spans="1:5" ht="14.4">
      <c r="A104" s="120" t="s">
        <v>39</v>
      </c>
      <c r="B104" s="120" t="s">
        <v>362</v>
      </c>
      <c r="C104" s="121">
        <v>553500</v>
      </c>
      <c r="D104" s="122">
        <v>45457</v>
      </c>
      <c r="E104" s="120" t="s">
        <v>371</v>
      </c>
    </row>
    <row r="105" spans="1:5" ht="14.4">
      <c r="A105" s="120" t="s">
        <v>39</v>
      </c>
      <c r="B105" s="120" t="s">
        <v>362</v>
      </c>
      <c r="C105" s="121">
        <v>755000</v>
      </c>
      <c r="D105" s="122">
        <v>45456</v>
      </c>
      <c r="E105" s="120" t="s">
        <v>371</v>
      </c>
    </row>
    <row r="106" spans="1:5" ht="14.4">
      <c r="A106" s="120" t="s">
        <v>39</v>
      </c>
      <c r="B106" s="120" t="s">
        <v>362</v>
      </c>
      <c r="C106" s="121">
        <v>730000</v>
      </c>
      <c r="D106" s="122">
        <v>45457</v>
      </c>
      <c r="E106" s="120" t="s">
        <v>371</v>
      </c>
    </row>
    <row r="107" spans="1:5" ht="14.4">
      <c r="A107" s="120" t="s">
        <v>39</v>
      </c>
      <c r="B107" s="120" t="s">
        <v>362</v>
      </c>
      <c r="C107" s="121">
        <v>430000</v>
      </c>
      <c r="D107" s="122">
        <v>45457</v>
      </c>
      <c r="E107" s="120" t="s">
        <v>371</v>
      </c>
    </row>
    <row r="108" spans="1:5" ht="14.4">
      <c r="A108" s="120" t="s">
        <v>39</v>
      </c>
      <c r="B108" s="120" t="s">
        <v>362</v>
      </c>
      <c r="C108" s="121">
        <v>685000</v>
      </c>
      <c r="D108" s="122">
        <v>45457</v>
      </c>
      <c r="E108" s="120" t="s">
        <v>371</v>
      </c>
    </row>
    <row r="109" spans="1:5" ht="14.4">
      <c r="A109" s="120" t="s">
        <v>39</v>
      </c>
      <c r="B109" s="120" t="s">
        <v>362</v>
      </c>
      <c r="C109" s="121">
        <v>620000</v>
      </c>
      <c r="D109" s="122">
        <v>45457</v>
      </c>
      <c r="E109" s="120" t="s">
        <v>371</v>
      </c>
    </row>
    <row r="110" spans="1:5" ht="14.4">
      <c r="A110" s="120" t="s">
        <v>39</v>
      </c>
      <c r="B110" s="120" t="s">
        <v>362</v>
      </c>
      <c r="C110" s="121">
        <v>675000</v>
      </c>
      <c r="D110" s="122">
        <v>45457</v>
      </c>
      <c r="E110" s="120" t="s">
        <v>371</v>
      </c>
    </row>
    <row r="111" spans="1:5" ht="14.4">
      <c r="A111" s="120" t="s">
        <v>39</v>
      </c>
      <c r="B111" s="120" t="s">
        <v>362</v>
      </c>
      <c r="C111" s="121">
        <v>589900</v>
      </c>
      <c r="D111" s="122">
        <v>45457</v>
      </c>
      <c r="E111" s="120" t="s">
        <v>371</v>
      </c>
    </row>
    <row r="112" spans="1:5" ht="14.4">
      <c r="A112" s="120" t="s">
        <v>39</v>
      </c>
      <c r="B112" s="120" t="s">
        <v>362</v>
      </c>
      <c r="C112" s="121">
        <v>875000</v>
      </c>
      <c r="D112" s="122">
        <v>45457</v>
      </c>
      <c r="E112" s="120" t="s">
        <v>371</v>
      </c>
    </row>
    <row r="113" spans="1:5" ht="14.4">
      <c r="A113" s="120" t="s">
        <v>39</v>
      </c>
      <c r="B113" s="120" t="s">
        <v>362</v>
      </c>
      <c r="C113" s="121">
        <v>790000</v>
      </c>
      <c r="D113" s="122">
        <v>45456</v>
      </c>
      <c r="E113" s="120" t="s">
        <v>371</v>
      </c>
    </row>
    <row r="114" spans="1:5" ht="14.4">
      <c r="A114" s="120" t="s">
        <v>39</v>
      </c>
      <c r="B114" s="120" t="s">
        <v>362</v>
      </c>
      <c r="C114" s="121">
        <v>555000</v>
      </c>
      <c r="D114" s="122">
        <v>45456</v>
      </c>
      <c r="E114" s="120" t="s">
        <v>371</v>
      </c>
    </row>
    <row r="115" spans="1:5" ht="14.4">
      <c r="A115" s="120" t="s">
        <v>39</v>
      </c>
      <c r="B115" s="120" t="s">
        <v>362</v>
      </c>
      <c r="C115" s="121">
        <v>4640000</v>
      </c>
      <c r="D115" s="122">
        <v>45457</v>
      </c>
      <c r="E115" s="120" t="s">
        <v>371</v>
      </c>
    </row>
    <row r="116" spans="1:5" ht="14.4">
      <c r="A116" s="120" t="s">
        <v>39</v>
      </c>
      <c r="B116" s="120" t="s">
        <v>362</v>
      </c>
      <c r="C116" s="121">
        <v>165000</v>
      </c>
      <c r="D116" s="122">
        <v>45461</v>
      </c>
      <c r="E116" s="120" t="s">
        <v>371</v>
      </c>
    </row>
    <row r="117" spans="1:5" ht="14.4">
      <c r="A117" s="120" t="s">
        <v>39</v>
      </c>
      <c r="B117" s="120" t="s">
        <v>362</v>
      </c>
      <c r="C117" s="121">
        <v>515000</v>
      </c>
      <c r="D117" s="122">
        <v>45460</v>
      </c>
      <c r="E117" s="120" t="s">
        <v>371</v>
      </c>
    </row>
    <row r="118" spans="1:5" ht="14.4">
      <c r="A118" s="120" t="s">
        <v>39</v>
      </c>
      <c r="B118" s="120" t="s">
        <v>362</v>
      </c>
      <c r="C118" s="121">
        <v>749990</v>
      </c>
      <c r="D118" s="122">
        <v>45461</v>
      </c>
      <c r="E118" s="120" t="s">
        <v>371</v>
      </c>
    </row>
    <row r="119" spans="1:5" ht="14.4">
      <c r="A119" s="120" t="s">
        <v>39</v>
      </c>
      <c r="B119" s="120" t="s">
        <v>362</v>
      </c>
      <c r="C119" s="121">
        <v>519000</v>
      </c>
      <c r="D119" s="122">
        <v>45461</v>
      </c>
      <c r="E119" s="120" t="s">
        <v>371</v>
      </c>
    </row>
    <row r="120" spans="1:5" ht="14.4">
      <c r="A120" s="120" t="s">
        <v>39</v>
      </c>
      <c r="B120" s="120" t="s">
        <v>362</v>
      </c>
      <c r="C120" s="121">
        <v>475000</v>
      </c>
      <c r="D120" s="122">
        <v>45461</v>
      </c>
      <c r="E120" s="120" t="s">
        <v>371</v>
      </c>
    </row>
    <row r="121" spans="1:5" ht="14.4">
      <c r="A121" s="120" t="s">
        <v>39</v>
      </c>
      <c r="B121" s="120" t="s">
        <v>362</v>
      </c>
      <c r="C121" s="121">
        <v>600000</v>
      </c>
      <c r="D121" s="122">
        <v>45463</v>
      </c>
      <c r="E121" s="120" t="s">
        <v>371</v>
      </c>
    </row>
    <row r="122" spans="1:5" ht="14.4">
      <c r="A122" s="120" t="s">
        <v>39</v>
      </c>
      <c r="B122" s="120" t="s">
        <v>362</v>
      </c>
      <c r="C122" s="121">
        <v>848000</v>
      </c>
      <c r="D122" s="122">
        <v>45461</v>
      </c>
      <c r="E122" s="120" t="s">
        <v>371</v>
      </c>
    </row>
    <row r="123" spans="1:5" ht="14.4">
      <c r="A123" s="120" t="s">
        <v>39</v>
      </c>
      <c r="B123" s="120" t="s">
        <v>362</v>
      </c>
      <c r="C123" s="121">
        <v>309000</v>
      </c>
      <c r="D123" s="122">
        <v>45463</v>
      </c>
      <c r="E123" s="120" t="s">
        <v>371</v>
      </c>
    </row>
    <row r="124" spans="1:5" ht="14.4">
      <c r="A124" s="120" t="s">
        <v>39</v>
      </c>
      <c r="B124" s="120" t="s">
        <v>362</v>
      </c>
      <c r="C124" s="121">
        <v>453000</v>
      </c>
      <c r="D124" s="122">
        <v>45463</v>
      </c>
      <c r="E124" s="120" t="s">
        <v>371</v>
      </c>
    </row>
    <row r="125" spans="1:5" ht="14.4">
      <c r="A125" s="120" t="s">
        <v>39</v>
      </c>
      <c r="B125" s="120" t="s">
        <v>362</v>
      </c>
      <c r="C125" s="121">
        <v>225000</v>
      </c>
      <c r="D125" s="122">
        <v>45461</v>
      </c>
      <c r="E125" s="120" t="s">
        <v>371</v>
      </c>
    </row>
    <row r="126" spans="1:5" ht="14.4">
      <c r="A126" s="120" t="s">
        <v>39</v>
      </c>
      <c r="B126" s="120" t="s">
        <v>362</v>
      </c>
      <c r="C126" s="121">
        <v>1515000</v>
      </c>
      <c r="D126" s="122">
        <v>45461</v>
      </c>
      <c r="E126" s="120" t="s">
        <v>371</v>
      </c>
    </row>
    <row r="127" spans="1:5" ht="14.4">
      <c r="A127" s="120" t="s">
        <v>39</v>
      </c>
      <c r="B127" s="120" t="s">
        <v>362</v>
      </c>
      <c r="C127" s="121">
        <v>1080000</v>
      </c>
      <c r="D127" s="122">
        <v>45463</v>
      </c>
      <c r="E127" s="120" t="s">
        <v>371</v>
      </c>
    </row>
    <row r="128" spans="1:5" ht="14.4">
      <c r="A128" s="120" t="s">
        <v>39</v>
      </c>
      <c r="B128" s="120" t="s">
        <v>362</v>
      </c>
      <c r="C128" s="121">
        <v>729000</v>
      </c>
      <c r="D128" s="122">
        <v>45463</v>
      </c>
      <c r="E128" s="120" t="s">
        <v>371</v>
      </c>
    </row>
    <row r="129" spans="1:5" ht="14.4">
      <c r="A129" s="120" t="s">
        <v>39</v>
      </c>
      <c r="B129" s="120" t="s">
        <v>362</v>
      </c>
      <c r="C129" s="121">
        <v>505000</v>
      </c>
      <c r="D129" s="122">
        <v>45463</v>
      </c>
      <c r="E129" s="120" t="s">
        <v>371</v>
      </c>
    </row>
    <row r="130" spans="1:5" ht="14.4">
      <c r="A130" s="120" t="s">
        <v>39</v>
      </c>
      <c r="B130" s="120" t="s">
        <v>362</v>
      </c>
      <c r="C130" s="121">
        <v>535000</v>
      </c>
      <c r="D130" s="122">
        <v>45463</v>
      </c>
      <c r="E130" s="120" t="s">
        <v>371</v>
      </c>
    </row>
    <row r="131" spans="1:5" ht="14.4">
      <c r="A131" s="120" t="s">
        <v>39</v>
      </c>
      <c r="B131" s="120" t="s">
        <v>362</v>
      </c>
      <c r="C131" s="121">
        <v>620000</v>
      </c>
      <c r="D131" s="122">
        <v>45463</v>
      </c>
      <c r="E131" s="120" t="s">
        <v>371</v>
      </c>
    </row>
    <row r="132" spans="1:5" ht="14.4">
      <c r="A132" s="120" t="s">
        <v>39</v>
      </c>
      <c r="B132" s="120" t="s">
        <v>362</v>
      </c>
      <c r="C132" s="121">
        <v>1147500</v>
      </c>
      <c r="D132" s="122">
        <v>45463</v>
      </c>
      <c r="E132" s="120" t="s">
        <v>371</v>
      </c>
    </row>
    <row r="133" spans="1:5" ht="14.4">
      <c r="A133" s="120" t="s">
        <v>39</v>
      </c>
      <c r="B133" s="120" t="s">
        <v>362</v>
      </c>
      <c r="C133" s="121">
        <v>390000</v>
      </c>
      <c r="D133" s="122">
        <v>45463</v>
      </c>
      <c r="E133" s="120" t="s">
        <v>371</v>
      </c>
    </row>
    <row r="134" spans="1:5" ht="14.4">
      <c r="A134" s="120" t="s">
        <v>39</v>
      </c>
      <c r="B134" s="120" t="s">
        <v>362</v>
      </c>
      <c r="C134" s="121">
        <v>875000</v>
      </c>
      <c r="D134" s="122">
        <v>45463</v>
      </c>
      <c r="E134" s="120" t="s">
        <v>371</v>
      </c>
    </row>
    <row r="135" spans="1:5" ht="14.4">
      <c r="A135" s="120" t="s">
        <v>39</v>
      </c>
      <c r="B135" s="120" t="s">
        <v>362</v>
      </c>
      <c r="C135" s="121">
        <v>638000</v>
      </c>
      <c r="D135" s="122">
        <v>45460</v>
      </c>
      <c r="E135" s="120" t="s">
        <v>371</v>
      </c>
    </row>
    <row r="136" spans="1:5" ht="14.4">
      <c r="A136" s="120" t="s">
        <v>39</v>
      </c>
      <c r="B136" s="120" t="s">
        <v>362</v>
      </c>
      <c r="C136" s="121">
        <v>360000</v>
      </c>
      <c r="D136" s="122">
        <v>45457</v>
      </c>
      <c r="E136" s="120" t="s">
        <v>371</v>
      </c>
    </row>
    <row r="137" spans="1:5" ht="14.4">
      <c r="A137" s="120" t="s">
        <v>39</v>
      </c>
      <c r="B137" s="120" t="s">
        <v>362</v>
      </c>
      <c r="C137" s="121">
        <v>392000</v>
      </c>
      <c r="D137" s="122">
        <v>45457</v>
      </c>
      <c r="E137" s="120" t="s">
        <v>371</v>
      </c>
    </row>
    <row r="138" spans="1:5" ht="14.4">
      <c r="A138" s="120" t="s">
        <v>39</v>
      </c>
      <c r="B138" s="120" t="s">
        <v>362</v>
      </c>
      <c r="C138" s="121">
        <v>450000</v>
      </c>
      <c r="D138" s="122">
        <v>45460</v>
      </c>
      <c r="E138" s="120" t="s">
        <v>371</v>
      </c>
    </row>
    <row r="139" spans="1:5" ht="14.4">
      <c r="A139" s="120" t="s">
        <v>39</v>
      </c>
      <c r="B139" s="120" t="s">
        <v>362</v>
      </c>
      <c r="C139" s="121">
        <v>1710000</v>
      </c>
      <c r="D139" s="122">
        <v>45460</v>
      </c>
      <c r="E139" s="120" t="s">
        <v>371</v>
      </c>
    </row>
    <row r="140" spans="1:5" ht="14.4">
      <c r="A140" s="120" t="s">
        <v>39</v>
      </c>
      <c r="B140" s="120" t="s">
        <v>362</v>
      </c>
      <c r="C140" s="121">
        <v>670000</v>
      </c>
      <c r="D140" s="122">
        <v>45460</v>
      </c>
      <c r="E140" s="120" t="s">
        <v>371</v>
      </c>
    </row>
    <row r="141" spans="1:5" ht="14.4">
      <c r="A141" s="120" t="s">
        <v>39</v>
      </c>
      <c r="B141" s="120" t="s">
        <v>362</v>
      </c>
      <c r="C141" s="121">
        <v>630001</v>
      </c>
      <c r="D141" s="122">
        <v>45460</v>
      </c>
      <c r="E141" s="120" t="s">
        <v>371</v>
      </c>
    </row>
    <row r="142" spans="1:5" ht="14.4">
      <c r="A142" s="120" t="s">
        <v>39</v>
      </c>
      <c r="B142" s="120" t="s">
        <v>362</v>
      </c>
      <c r="C142" s="121">
        <v>529900</v>
      </c>
      <c r="D142" s="122">
        <v>45460</v>
      </c>
      <c r="E142" s="120" t="s">
        <v>371</v>
      </c>
    </row>
    <row r="143" spans="1:5" ht="14.4">
      <c r="A143" s="120" t="s">
        <v>39</v>
      </c>
      <c r="B143" s="120" t="s">
        <v>362</v>
      </c>
      <c r="C143" s="121">
        <v>258825</v>
      </c>
      <c r="D143" s="122">
        <v>45461</v>
      </c>
      <c r="E143" s="120" t="s">
        <v>371</v>
      </c>
    </row>
    <row r="144" spans="1:5" ht="14.4">
      <c r="A144" s="120" t="s">
        <v>39</v>
      </c>
      <c r="B144" s="120" t="s">
        <v>362</v>
      </c>
      <c r="C144" s="121">
        <v>600000</v>
      </c>
      <c r="D144" s="122">
        <v>45460</v>
      </c>
      <c r="E144" s="120" t="s">
        <v>371</v>
      </c>
    </row>
    <row r="145" spans="1:5" ht="14.4">
      <c r="A145" s="120" t="s">
        <v>39</v>
      </c>
      <c r="B145" s="120" t="s">
        <v>362</v>
      </c>
      <c r="C145" s="121">
        <v>960000</v>
      </c>
      <c r="D145" s="122">
        <v>45457</v>
      </c>
      <c r="E145" s="120" t="s">
        <v>371</v>
      </c>
    </row>
    <row r="146" spans="1:5" ht="14.4">
      <c r="A146" s="120" t="s">
        <v>39</v>
      </c>
      <c r="B146" s="120" t="s">
        <v>362</v>
      </c>
      <c r="C146" s="121">
        <v>300000</v>
      </c>
      <c r="D146" s="122">
        <v>45460</v>
      </c>
      <c r="E146" s="120" t="s">
        <v>371</v>
      </c>
    </row>
    <row r="147" spans="1:5" ht="14.4">
      <c r="A147" s="120" t="s">
        <v>39</v>
      </c>
      <c r="B147" s="120" t="s">
        <v>362</v>
      </c>
      <c r="C147" s="121">
        <v>520000</v>
      </c>
      <c r="D147" s="122">
        <v>45461</v>
      </c>
      <c r="E147" s="120" t="s">
        <v>371</v>
      </c>
    </row>
    <row r="148" spans="1:5" ht="14.4">
      <c r="A148" s="120" t="s">
        <v>39</v>
      </c>
      <c r="B148" s="120" t="s">
        <v>362</v>
      </c>
      <c r="C148" s="121">
        <v>710000</v>
      </c>
      <c r="D148" s="122">
        <v>45461</v>
      </c>
      <c r="E148" s="120" t="s">
        <v>371</v>
      </c>
    </row>
    <row r="149" spans="1:5" ht="14.4">
      <c r="A149" s="120" t="s">
        <v>39</v>
      </c>
      <c r="B149" s="120" t="s">
        <v>362</v>
      </c>
      <c r="C149" s="121">
        <v>290000</v>
      </c>
      <c r="D149" s="122">
        <v>45461</v>
      </c>
      <c r="E149" s="120" t="s">
        <v>371</v>
      </c>
    </row>
    <row r="150" spans="1:5" ht="14.4">
      <c r="A150" s="120" t="s">
        <v>39</v>
      </c>
      <c r="B150" s="120" t="s">
        <v>362</v>
      </c>
      <c r="C150" s="121">
        <v>240000</v>
      </c>
      <c r="D150" s="122">
        <v>45463</v>
      </c>
      <c r="E150" s="120" t="s">
        <v>371</v>
      </c>
    </row>
    <row r="151" spans="1:5" ht="14.4">
      <c r="A151" s="120" t="s">
        <v>39</v>
      </c>
      <c r="B151" s="120" t="s">
        <v>362</v>
      </c>
      <c r="C151" s="121">
        <v>300000</v>
      </c>
      <c r="D151" s="122">
        <v>45461</v>
      </c>
      <c r="E151" s="120" t="s">
        <v>371</v>
      </c>
    </row>
    <row r="152" spans="1:5" ht="14.4">
      <c r="A152" s="120" t="s">
        <v>39</v>
      </c>
      <c r="B152" s="120" t="s">
        <v>362</v>
      </c>
      <c r="C152" s="121">
        <v>597000</v>
      </c>
      <c r="D152" s="122">
        <v>45461</v>
      </c>
      <c r="E152" s="120" t="s">
        <v>371</v>
      </c>
    </row>
    <row r="153" spans="1:5" ht="14.4">
      <c r="A153" s="120" t="s">
        <v>39</v>
      </c>
      <c r="B153" s="120" t="s">
        <v>362</v>
      </c>
      <c r="C153" s="121">
        <v>845000</v>
      </c>
      <c r="D153" s="122">
        <v>45460</v>
      </c>
      <c r="E153" s="120" t="s">
        <v>371</v>
      </c>
    </row>
    <row r="154" spans="1:5" ht="14.4">
      <c r="A154" s="120" t="s">
        <v>39</v>
      </c>
      <c r="B154" s="120" t="s">
        <v>362</v>
      </c>
      <c r="C154" s="121">
        <v>626100</v>
      </c>
      <c r="D154" s="122">
        <v>45450</v>
      </c>
      <c r="E154" s="120" t="s">
        <v>371</v>
      </c>
    </row>
    <row r="155" spans="1:5" ht="14.4">
      <c r="A155" s="120" t="s">
        <v>39</v>
      </c>
      <c r="B155" s="120" t="s">
        <v>362</v>
      </c>
      <c r="C155" s="121">
        <v>389000</v>
      </c>
      <c r="D155" s="122">
        <v>45448</v>
      </c>
      <c r="E155" s="120" t="s">
        <v>371</v>
      </c>
    </row>
    <row r="156" spans="1:5" ht="14.4">
      <c r="A156" s="120" t="s">
        <v>39</v>
      </c>
      <c r="B156" s="120" t="s">
        <v>362</v>
      </c>
      <c r="C156" s="121">
        <v>677000</v>
      </c>
      <c r="D156" s="122">
        <v>45449</v>
      </c>
      <c r="E156" s="120" t="s">
        <v>371</v>
      </c>
    </row>
    <row r="157" spans="1:5" ht="14.4">
      <c r="A157" s="120" t="s">
        <v>39</v>
      </c>
      <c r="B157" s="120" t="s">
        <v>362</v>
      </c>
      <c r="C157" s="121">
        <v>455000</v>
      </c>
      <c r="D157" s="122">
        <v>45449</v>
      </c>
      <c r="E157" s="120" t="s">
        <v>371</v>
      </c>
    </row>
    <row r="158" spans="1:5" ht="14.4">
      <c r="A158" s="120" t="s">
        <v>39</v>
      </c>
      <c r="B158" s="120" t="s">
        <v>362</v>
      </c>
      <c r="C158" s="121">
        <v>495000</v>
      </c>
      <c r="D158" s="122">
        <v>45449</v>
      </c>
      <c r="E158" s="120" t="s">
        <v>371</v>
      </c>
    </row>
    <row r="159" spans="1:5" ht="14.4">
      <c r="A159" s="120" t="s">
        <v>39</v>
      </c>
      <c r="B159" s="120" t="s">
        <v>362</v>
      </c>
      <c r="C159" s="121">
        <v>455000</v>
      </c>
      <c r="D159" s="122">
        <v>45449</v>
      </c>
      <c r="E159" s="120" t="s">
        <v>371</v>
      </c>
    </row>
    <row r="160" spans="1:5" ht="14.4">
      <c r="A160" s="120" t="s">
        <v>39</v>
      </c>
      <c r="B160" s="120" t="s">
        <v>362</v>
      </c>
      <c r="C160" s="121">
        <v>668990</v>
      </c>
      <c r="D160" s="122">
        <v>45449</v>
      </c>
      <c r="E160" s="120" t="s">
        <v>371</v>
      </c>
    </row>
    <row r="161" spans="1:5" ht="14.4">
      <c r="A161" s="120" t="s">
        <v>39</v>
      </c>
      <c r="B161" s="120" t="s">
        <v>362</v>
      </c>
      <c r="C161" s="121">
        <v>469900</v>
      </c>
      <c r="D161" s="122">
        <v>45449</v>
      </c>
      <c r="E161" s="120" t="s">
        <v>371</v>
      </c>
    </row>
    <row r="162" spans="1:5" ht="14.4">
      <c r="A162" s="120" t="s">
        <v>39</v>
      </c>
      <c r="B162" s="120" t="s">
        <v>362</v>
      </c>
      <c r="C162" s="121">
        <v>2317500</v>
      </c>
      <c r="D162" s="122">
        <v>45449</v>
      </c>
      <c r="E162" s="120" t="s">
        <v>371</v>
      </c>
    </row>
    <row r="163" spans="1:5" ht="14.4">
      <c r="A163" s="120" t="s">
        <v>39</v>
      </c>
      <c r="B163" s="120" t="s">
        <v>362</v>
      </c>
      <c r="C163" s="121">
        <v>1225000</v>
      </c>
      <c r="D163" s="122">
        <v>45450</v>
      </c>
      <c r="E163" s="120" t="s">
        <v>371</v>
      </c>
    </row>
    <row r="164" spans="1:5" ht="14.4">
      <c r="A164" s="120" t="s">
        <v>39</v>
      </c>
      <c r="B164" s="120" t="s">
        <v>362</v>
      </c>
      <c r="C164" s="121">
        <v>575000</v>
      </c>
      <c r="D164" s="122">
        <v>45450</v>
      </c>
      <c r="E164" s="120" t="s">
        <v>371</v>
      </c>
    </row>
    <row r="165" spans="1:5" ht="14.4">
      <c r="A165" s="120" t="s">
        <v>39</v>
      </c>
      <c r="B165" s="120" t="s">
        <v>362</v>
      </c>
      <c r="C165" s="121">
        <v>380000</v>
      </c>
      <c r="D165" s="122">
        <v>45450</v>
      </c>
      <c r="E165" s="120" t="s">
        <v>371</v>
      </c>
    </row>
    <row r="166" spans="1:5" ht="14.4">
      <c r="A166" s="120" t="s">
        <v>39</v>
      </c>
      <c r="B166" s="120" t="s">
        <v>362</v>
      </c>
      <c r="C166" s="121">
        <v>2940000</v>
      </c>
      <c r="D166" s="122">
        <v>45450</v>
      </c>
      <c r="E166" s="120" t="s">
        <v>371</v>
      </c>
    </row>
    <row r="167" spans="1:5" ht="14.4">
      <c r="A167" s="120" t="s">
        <v>39</v>
      </c>
      <c r="B167" s="120" t="s">
        <v>362</v>
      </c>
      <c r="C167" s="121">
        <v>840000</v>
      </c>
      <c r="D167" s="122">
        <v>45448</v>
      </c>
      <c r="E167" s="120" t="s">
        <v>371</v>
      </c>
    </row>
    <row r="168" spans="1:5" ht="14.4">
      <c r="A168" s="120" t="s">
        <v>39</v>
      </c>
      <c r="B168" s="120" t="s">
        <v>362</v>
      </c>
      <c r="C168" s="121">
        <v>747355</v>
      </c>
      <c r="D168" s="122">
        <v>45450</v>
      </c>
      <c r="E168" s="120" t="s">
        <v>371</v>
      </c>
    </row>
    <row r="169" spans="1:5" ht="14.4">
      <c r="A169" s="120" t="s">
        <v>39</v>
      </c>
      <c r="B169" s="120" t="s">
        <v>362</v>
      </c>
      <c r="C169" s="121">
        <v>522500</v>
      </c>
      <c r="D169" s="122">
        <v>45450</v>
      </c>
      <c r="E169" s="120" t="s">
        <v>371</v>
      </c>
    </row>
    <row r="170" spans="1:5" ht="14.4">
      <c r="A170" s="120" t="s">
        <v>39</v>
      </c>
      <c r="B170" s="120" t="s">
        <v>362</v>
      </c>
      <c r="C170" s="121">
        <v>795000</v>
      </c>
      <c r="D170" s="122">
        <v>45450</v>
      </c>
      <c r="E170" s="120" t="s">
        <v>371</v>
      </c>
    </row>
    <row r="171" spans="1:5" ht="14.4">
      <c r="A171" s="120" t="s">
        <v>39</v>
      </c>
      <c r="B171" s="120" t="s">
        <v>362</v>
      </c>
      <c r="C171" s="121">
        <v>555000</v>
      </c>
      <c r="D171" s="122">
        <v>45450</v>
      </c>
      <c r="E171" s="120" t="s">
        <v>371</v>
      </c>
    </row>
    <row r="172" spans="1:5" ht="14.4">
      <c r="A172" s="120" t="s">
        <v>39</v>
      </c>
      <c r="B172" s="120" t="s">
        <v>362</v>
      </c>
      <c r="C172" s="121">
        <v>950000</v>
      </c>
      <c r="D172" s="122">
        <v>45450</v>
      </c>
      <c r="E172" s="120" t="s">
        <v>371</v>
      </c>
    </row>
    <row r="173" spans="1:5" ht="14.4">
      <c r="A173" s="120" t="s">
        <v>39</v>
      </c>
      <c r="B173" s="120" t="s">
        <v>362</v>
      </c>
      <c r="C173" s="121">
        <v>700000</v>
      </c>
      <c r="D173" s="122">
        <v>45450</v>
      </c>
      <c r="E173" s="120" t="s">
        <v>371</v>
      </c>
    </row>
    <row r="174" spans="1:5" ht="14.4">
      <c r="A174" s="120" t="s">
        <v>39</v>
      </c>
      <c r="B174" s="120" t="s">
        <v>362</v>
      </c>
      <c r="C174" s="121">
        <v>2550000</v>
      </c>
      <c r="D174" s="122">
        <v>45450</v>
      </c>
      <c r="E174" s="120" t="s">
        <v>371</v>
      </c>
    </row>
    <row r="175" spans="1:5" ht="14.4">
      <c r="A175" s="120" t="s">
        <v>39</v>
      </c>
      <c r="B175" s="120" t="s">
        <v>362</v>
      </c>
      <c r="C175" s="121">
        <v>1088880</v>
      </c>
      <c r="D175" s="122">
        <v>45450</v>
      </c>
      <c r="E175" s="120" t="s">
        <v>371</v>
      </c>
    </row>
    <row r="176" spans="1:5" ht="14.4">
      <c r="A176" s="120" t="s">
        <v>39</v>
      </c>
      <c r="B176" s="120" t="s">
        <v>362</v>
      </c>
      <c r="C176" s="121">
        <v>307000</v>
      </c>
      <c r="D176" s="122">
        <v>45450</v>
      </c>
      <c r="E176" s="120" t="s">
        <v>371</v>
      </c>
    </row>
    <row r="177" spans="1:5" ht="14.4">
      <c r="A177" s="120" t="s">
        <v>39</v>
      </c>
      <c r="B177" s="120" t="s">
        <v>362</v>
      </c>
      <c r="C177" s="121">
        <v>205000</v>
      </c>
      <c r="D177" s="122">
        <v>45450</v>
      </c>
      <c r="E177" s="120" t="s">
        <v>371</v>
      </c>
    </row>
    <row r="178" spans="1:5" ht="14.4">
      <c r="A178" s="120" t="s">
        <v>39</v>
      </c>
      <c r="B178" s="120" t="s">
        <v>362</v>
      </c>
      <c r="C178" s="121">
        <v>1145000</v>
      </c>
      <c r="D178" s="122">
        <v>45455</v>
      </c>
      <c r="E178" s="120" t="s">
        <v>371</v>
      </c>
    </row>
    <row r="179" spans="1:5" ht="14.4">
      <c r="A179" s="120" t="s">
        <v>39</v>
      </c>
      <c r="B179" s="120" t="s">
        <v>362</v>
      </c>
      <c r="C179" s="121">
        <v>945000</v>
      </c>
      <c r="D179" s="122">
        <v>45450</v>
      </c>
      <c r="E179" s="120" t="s">
        <v>371</v>
      </c>
    </row>
    <row r="180" spans="1:5" ht="14.4">
      <c r="A180" s="120" t="s">
        <v>39</v>
      </c>
      <c r="B180" s="120" t="s">
        <v>362</v>
      </c>
      <c r="C180" s="121">
        <v>586000</v>
      </c>
      <c r="D180" s="122">
        <v>45447</v>
      </c>
      <c r="E180" s="120" t="s">
        <v>371</v>
      </c>
    </row>
    <row r="181" spans="1:5" ht="14.4">
      <c r="A181" s="120" t="s">
        <v>39</v>
      </c>
      <c r="B181" s="120" t="s">
        <v>362</v>
      </c>
      <c r="C181" s="121">
        <v>245000</v>
      </c>
      <c r="D181" s="122">
        <v>45446</v>
      </c>
      <c r="E181" s="120" t="s">
        <v>371</v>
      </c>
    </row>
    <row r="182" spans="1:5" ht="14.4">
      <c r="A182" s="120" t="s">
        <v>39</v>
      </c>
      <c r="B182" s="120" t="s">
        <v>362</v>
      </c>
      <c r="C182" s="121">
        <v>385000</v>
      </c>
      <c r="D182" s="122">
        <v>45446</v>
      </c>
      <c r="E182" s="120" t="s">
        <v>371</v>
      </c>
    </row>
    <row r="183" spans="1:5" ht="14.4">
      <c r="A183" s="120" t="s">
        <v>39</v>
      </c>
      <c r="B183" s="120" t="s">
        <v>362</v>
      </c>
      <c r="C183" s="121">
        <v>720000</v>
      </c>
      <c r="D183" s="122">
        <v>45446</v>
      </c>
      <c r="E183" s="120" t="s">
        <v>371</v>
      </c>
    </row>
    <row r="184" spans="1:5" ht="14.4">
      <c r="A184" s="120" t="s">
        <v>39</v>
      </c>
      <c r="B184" s="120" t="s">
        <v>362</v>
      </c>
      <c r="C184" s="121">
        <v>210000</v>
      </c>
      <c r="D184" s="122">
        <v>45446</v>
      </c>
      <c r="E184" s="120" t="s">
        <v>371</v>
      </c>
    </row>
    <row r="185" spans="1:5" ht="14.4">
      <c r="A185" s="120" t="s">
        <v>39</v>
      </c>
      <c r="B185" s="120" t="s">
        <v>362</v>
      </c>
      <c r="C185" s="121">
        <v>404000</v>
      </c>
      <c r="D185" s="122">
        <v>45446</v>
      </c>
      <c r="E185" s="120" t="s">
        <v>371</v>
      </c>
    </row>
    <row r="186" spans="1:5" ht="14.4">
      <c r="A186" s="120" t="s">
        <v>39</v>
      </c>
      <c r="B186" s="120" t="s">
        <v>362</v>
      </c>
      <c r="C186" s="121">
        <v>2099985</v>
      </c>
      <c r="D186" s="122">
        <v>45446</v>
      </c>
      <c r="E186" s="120" t="s">
        <v>371</v>
      </c>
    </row>
    <row r="187" spans="1:5" ht="14.4">
      <c r="A187" s="120" t="s">
        <v>39</v>
      </c>
      <c r="B187" s="120" t="s">
        <v>362</v>
      </c>
      <c r="C187" s="121">
        <v>600000</v>
      </c>
      <c r="D187" s="122">
        <v>45446</v>
      </c>
      <c r="E187" s="120" t="s">
        <v>371</v>
      </c>
    </row>
    <row r="188" spans="1:5" ht="14.4">
      <c r="A188" s="120" t="s">
        <v>39</v>
      </c>
      <c r="B188" s="120" t="s">
        <v>362</v>
      </c>
      <c r="C188" s="121">
        <v>449900</v>
      </c>
      <c r="D188" s="122">
        <v>45446</v>
      </c>
      <c r="E188" s="120" t="s">
        <v>371</v>
      </c>
    </row>
    <row r="189" spans="1:5" ht="14.4">
      <c r="A189" s="120" t="s">
        <v>39</v>
      </c>
      <c r="B189" s="120" t="s">
        <v>362</v>
      </c>
      <c r="C189" s="121">
        <v>831000</v>
      </c>
      <c r="D189" s="122">
        <v>45446</v>
      </c>
      <c r="E189" s="120" t="s">
        <v>371</v>
      </c>
    </row>
    <row r="190" spans="1:5" ht="14.4">
      <c r="A190" s="120" t="s">
        <v>39</v>
      </c>
      <c r="B190" s="120" t="s">
        <v>362</v>
      </c>
      <c r="C190" s="121">
        <v>472000</v>
      </c>
      <c r="D190" s="122">
        <v>45447</v>
      </c>
      <c r="E190" s="120" t="s">
        <v>371</v>
      </c>
    </row>
    <row r="191" spans="1:5" ht="14.4">
      <c r="A191" s="120" t="s">
        <v>39</v>
      </c>
      <c r="B191" s="120" t="s">
        <v>362</v>
      </c>
      <c r="C191" s="121">
        <v>427000</v>
      </c>
      <c r="D191" s="122">
        <v>45447</v>
      </c>
      <c r="E191" s="120" t="s">
        <v>371</v>
      </c>
    </row>
    <row r="192" spans="1:5" ht="14.4">
      <c r="A192" s="120" t="s">
        <v>39</v>
      </c>
      <c r="B192" s="120" t="s">
        <v>362</v>
      </c>
      <c r="C192" s="121">
        <v>576250</v>
      </c>
      <c r="D192" s="122">
        <v>45448</v>
      </c>
      <c r="E192" s="120" t="s">
        <v>371</v>
      </c>
    </row>
    <row r="193" spans="1:5" ht="14.4">
      <c r="A193" s="120" t="s">
        <v>39</v>
      </c>
      <c r="B193" s="120" t="s">
        <v>362</v>
      </c>
      <c r="C193" s="121">
        <v>544000</v>
      </c>
      <c r="D193" s="122">
        <v>45447</v>
      </c>
      <c r="E193" s="120" t="s">
        <v>371</v>
      </c>
    </row>
    <row r="194" spans="1:5" ht="14.4">
      <c r="A194" s="120" t="s">
        <v>39</v>
      </c>
      <c r="B194" s="120" t="s">
        <v>362</v>
      </c>
      <c r="C194" s="121">
        <v>463000</v>
      </c>
      <c r="D194" s="122">
        <v>45448</v>
      </c>
      <c r="E194" s="120" t="s">
        <v>371</v>
      </c>
    </row>
    <row r="195" spans="1:5" ht="14.4">
      <c r="A195" s="120" t="s">
        <v>39</v>
      </c>
      <c r="B195" s="120" t="s">
        <v>362</v>
      </c>
      <c r="C195" s="121">
        <v>381000</v>
      </c>
      <c r="D195" s="122">
        <v>45447</v>
      </c>
      <c r="E195" s="120" t="s">
        <v>371</v>
      </c>
    </row>
    <row r="196" spans="1:5" ht="14.4">
      <c r="A196" s="120" t="s">
        <v>39</v>
      </c>
      <c r="B196" s="120" t="s">
        <v>362</v>
      </c>
      <c r="C196" s="121">
        <v>422000</v>
      </c>
      <c r="D196" s="122">
        <v>45447</v>
      </c>
      <c r="E196" s="120" t="s">
        <v>371</v>
      </c>
    </row>
    <row r="197" spans="1:5" ht="14.4">
      <c r="A197" s="120" t="s">
        <v>39</v>
      </c>
      <c r="B197" s="120" t="s">
        <v>362</v>
      </c>
      <c r="C197" s="121">
        <v>1066000</v>
      </c>
      <c r="D197" s="122">
        <v>45448</v>
      </c>
      <c r="E197" s="120" t="s">
        <v>371</v>
      </c>
    </row>
    <row r="198" spans="1:5" ht="14.4">
      <c r="A198" s="120" t="s">
        <v>39</v>
      </c>
      <c r="B198" s="120" t="s">
        <v>362</v>
      </c>
      <c r="C198" s="121">
        <v>100000</v>
      </c>
      <c r="D198" s="122">
        <v>45448</v>
      </c>
      <c r="E198" s="120" t="s">
        <v>371</v>
      </c>
    </row>
    <row r="199" spans="1:5" ht="14.4">
      <c r="A199" s="120" t="s">
        <v>39</v>
      </c>
      <c r="B199" s="120" t="s">
        <v>362</v>
      </c>
      <c r="C199" s="121">
        <v>750000</v>
      </c>
      <c r="D199" s="122">
        <v>45448</v>
      </c>
      <c r="E199" s="120" t="s">
        <v>371</v>
      </c>
    </row>
    <row r="200" spans="1:5" ht="14.4">
      <c r="A200" s="120" t="s">
        <v>39</v>
      </c>
      <c r="B200" s="120" t="s">
        <v>362</v>
      </c>
      <c r="C200" s="121">
        <v>325000</v>
      </c>
      <c r="D200" s="122">
        <v>45448</v>
      </c>
      <c r="E200" s="120" t="s">
        <v>371</v>
      </c>
    </row>
    <row r="201" spans="1:5" ht="14.4">
      <c r="A201" s="120" t="s">
        <v>39</v>
      </c>
      <c r="B201" s="120" t="s">
        <v>362</v>
      </c>
      <c r="C201" s="121">
        <v>600000</v>
      </c>
      <c r="D201" s="122">
        <v>45448</v>
      </c>
      <c r="E201" s="120" t="s">
        <v>371</v>
      </c>
    </row>
    <row r="202" spans="1:5" ht="14.4">
      <c r="A202" s="120" t="s">
        <v>39</v>
      </c>
      <c r="B202" s="120" t="s">
        <v>362</v>
      </c>
      <c r="C202" s="121">
        <v>396700</v>
      </c>
      <c r="D202" s="122">
        <v>45448</v>
      </c>
      <c r="E202" s="120" t="s">
        <v>371</v>
      </c>
    </row>
    <row r="203" spans="1:5" ht="14.4">
      <c r="A203" s="120" t="s">
        <v>39</v>
      </c>
      <c r="B203" s="120" t="s">
        <v>362</v>
      </c>
      <c r="C203" s="121">
        <v>405000</v>
      </c>
      <c r="D203" s="122">
        <v>45448</v>
      </c>
      <c r="E203" s="120" t="s">
        <v>371</v>
      </c>
    </row>
    <row r="204" spans="1:5" ht="14.4">
      <c r="A204" s="120" t="s">
        <v>39</v>
      </c>
      <c r="B204" s="120" t="s">
        <v>362</v>
      </c>
      <c r="C204" s="121">
        <v>451500</v>
      </c>
      <c r="D204" s="122">
        <v>45448</v>
      </c>
      <c r="E204" s="120" t="s">
        <v>371</v>
      </c>
    </row>
    <row r="205" spans="1:5" ht="14.4">
      <c r="A205" s="120" t="s">
        <v>39</v>
      </c>
      <c r="B205" s="120" t="s">
        <v>362</v>
      </c>
      <c r="C205" s="121">
        <v>470000</v>
      </c>
      <c r="D205" s="122">
        <v>45450</v>
      </c>
      <c r="E205" s="120" t="s">
        <v>371</v>
      </c>
    </row>
    <row r="206" spans="1:5" ht="14.4">
      <c r="A206" s="120" t="s">
        <v>39</v>
      </c>
      <c r="B206" s="120" t="s">
        <v>362</v>
      </c>
      <c r="C206" s="121">
        <v>173900</v>
      </c>
      <c r="D206" s="122">
        <v>45447</v>
      </c>
      <c r="E206" s="120" t="s">
        <v>371</v>
      </c>
    </row>
    <row r="207" spans="1:5" ht="14.4">
      <c r="A207" s="120" t="s">
        <v>39</v>
      </c>
      <c r="B207" s="120" t="s">
        <v>362</v>
      </c>
      <c r="C207" s="121">
        <v>850000</v>
      </c>
      <c r="D207" s="122">
        <v>45455</v>
      </c>
      <c r="E207" s="120" t="s">
        <v>371</v>
      </c>
    </row>
    <row r="208" spans="1:5" ht="14.4">
      <c r="A208" s="120" t="s">
        <v>39</v>
      </c>
      <c r="B208" s="120" t="s">
        <v>362</v>
      </c>
      <c r="C208" s="121">
        <v>590000</v>
      </c>
      <c r="D208" s="122">
        <v>45454</v>
      </c>
      <c r="E208" s="120" t="s">
        <v>371</v>
      </c>
    </row>
    <row r="209" spans="1:5" ht="14.4">
      <c r="A209" s="120" t="s">
        <v>39</v>
      </c>
      <c r="B209" s="120" t="s">
        <v>362</v>
      </c>
      <c r="C209" s="121">
        <v>395000</v>
      </c>
      <c r="D209" s="122">
        <v>45454</v>
      </c>
      <c r="E209" s="120" t="s">
        <v>371</v>
      </c>
    </row>
    <row r="210" spans="1:5" ht="14.4">
      <c r="A210" s="120" t="s">
        <v>39</v>
      </c>
      <c r="B210" s="120" t="s">
        <v>362</v>
      </c>
      <c r="C210" s="121">
        <v>355000</v>
      </c>
      <c r="D210" s="122">
        <v>45454</v>
      </c>
      <c r="E210" s="120" t="s">
        <v>371</v>
      </c>
    </row>
    <row r="211" spans="1:5" ht="14.4">
      <c r="A211" s="120" t="s">
        <v>39</v>
      </c>
      <c r="B211" s="120" t="s">
        <v>362</v>
      </c>
      <c r="C211" s="121">
        <v>305000</v>
      </c>
      <c r="D211" s="122">
        <v>45454</v>
      </c>
      <c r="E211" s="120" t="s">
        <v>371</v>
      </c>
    </row>
    <row r="212" spans="1:5" ht="14.4">
      <c r="A212" s="120" t="s">
        <v>39</v>
      </c>
      <c r="B212" s="120" t="s">
        <v>362</v>
      </c>
      <c r="C212" s="121">
        <v>414900</v>
      </c>
      <c r="D212" s="122">
        <v>45454</v>
      </c>
      <c r="E212" s="120" t="s">
        <v>371</v>
      </c>
    </row>
    <row r="213" spans="1:5" ht="14.4">
      <c r="A213" s="120" t="s">
        <v>39</v>
      </c>
      <c r="B213" s="120" t="s">
        <v>362</v>
      </c>
      <c r="C213" s="121">
        <v>540000</v>
      </c>
      <c r="D213" s="122">
        <v>45454</v>
      </c>
      <c r="E213" s="120" t="s">
        <v>371</v>
      </c>
    </row>
    <row r="214" spans="1:5" ht="14.4">
      <c r="A214" s="120" t="s">
        <v>39</v>
      </c>
      <c r="B214" s="120" t="s">
        <v>362</v>
      </c>
      <c r="C214" s="121">
        <v>1720000</v>
      </c>
      <c r="D214" s="122">
        <v>45457</v>
      </c>
      <c r="E214" s="120" t="s">
        <v>371</v>
      </c>
    </row>
    <row r="215" spans="1:5" ht="14.4">
      <c r="A215" s="120" t="s">
        <v>39</v>
      </c>
      <c r="B215" s="120" t="s">
        <v>362</v>
      </c>
      <c r="C215" s="121">
        <v>625000</v>
      </c>
      <c r="D215" s="122">
        <v>45455</v>
      </c>
      <c r="E215" s="120" t="s">
        <v>371</v>
      </c>
    </row>
    <row r="216" spans="1:5" ht="14.4">
      <c r="A216" s="120" t="s">
        <v>39</v>
      </c>
      <c r="B216" s="120" t="s">
        <v>362</v>
      </c>
      <c r="C216" s="121">
        <v>407000</v>
      </c>
      <c r="D216" s="122">
        <v>45463</v>
      </c>
      <c r="E216" s="120" t="s">
        <v>371</v>
      </c>
    </row>
    <row r="217" spans="1:5" ht="14.4">
      <c r="A217" s="120" t="s">
        <v>39</v>
      </c>
      <c r="B217" s="120" t="s">
        <v>362</v>
      </c>
      <c r="C217" s="121">
        <v>1030000</v>
      </c>
      <c r="D217" s="122">
        <v>45455</v>
      </c>
      <c r="E217" s="120" t="s">
        <v>371</v>
      </c>
    </row>
    <row r="218" spans="1:5" ht="14.4">
      <c r="A218" s="120" t="s">
        <v>39</v>
      </c>
      <c r="B218" s="120" t="s">
        <v>362</v>
      </c>
      <c r="C218" s="121">
        <v>872000</v>
      </c>
      <c r="D218" s="122">
        <v>45450</v>
      </c>
      <c r="E218" s="120" t="s">
        <v>371</v>
      </c>
    </row>
    <row r="219" spans="1:5" ht="14.4">
      <c r="A219" s="120" t="s">
        <v>39</v>
      </c>
      <c r="B219" s="120" t="s">
        <v>362</v>
      </c>
      <c r="C219" s="121">
        <v>570000</v>
      </c>
      <c r="D219" s="122">
        <v>45455</v>
      </c>
      <c r="E219" s="120" t="s">
        <v>371</v>
      </c>
    </row>
    <row r="220" spans="1:5" ht="14.4">
      <c r="A220" s="120" t="s">
        <v>39</v>
      </c>
      <c r="B220" s="120" t="s">
        <v>362</v>
      </c>
      <c r="C220" s="121">
        <v>890000</v>
      </c>
      <c r="D220" s="122">
        <v>45453</v>
      </c>
      <c r="E220" s="120" t="s">
        <v>371</v>
      </c>
    </row>
    <row r="221" spans="1:5" ht="14.4">
      <c r="A221" s="120" t="s">
        <v>39</v>
      </c>
      <c r="B221" s="120" t="s">
        <v>362</v>
      </c>
      <c r="C221" s="121">
        <v>620539.73</v>
      </c>
      <c r="D221" s="122">
        <v>45455</v>
      </c>
      <c r="E221" s="120" t="s">
        <v>371</v>
      </c>
    </row>
    <row r="222" spans="1:5" ht="14.4">
      <c r="A222" s="120" t="s">
        <v>39</v>
      </c>
      <c r="B222" s="120" t="s">
        <v>362</v>
      </c>
      <c r="C222" s="121">
        <v>811000</v>
      </c>
      <c r="D222" s="122">
        <v>45455</v>
      </c>
      <c r="E222" s="120" t="s">
        <v>371</v>
      </c>
    </row>
    <row r="223" spans="1:5" ht="14.4">
      <c r="A223" s="120" t="s">
        <v>39</v>
      </c>
      <c r="B223" s="120" t="s">
        <v>362</v>
      </c>
      <c r="C223" s="121">
        <v>340000</v>
      </c>
      <c r="D223" s="122">
        <v>45455</v>
      </c>
      <c r="E223" s="120" t="s">
        <v>371</v>
      </c>
    </row>
    <row r="224" spans="1:5" ht="14.4">
      <c r="A224" s="120" t="s">
        <v>39</v>
      </c>
      <c r="B224" s="120" t="s">
        <v>362</v>
      </c>
      <c r="C224" s="121">
        <v>415000</v>
      </c>
      <c r="D224" s="122">
        <v>45455</v>
      </c>
      <c r="E224" s="120" t="s">
        <v>371</v>
      </c>
    </row>
    <row r="225" spans="1:5" ht="14.4">
      <c r="A225" s="120" t="s">
        <v>39</v>
      </c>
      <c r="B225" s="120" t="s">
        <v>362</v>
      </c>
      <c r="C225" s="121">
        <v>804000</v>
      </c>
      <c r="D225" s="122">
        <v>45455</v>
      </c>
      <c r="E225" s="120" t="s">
        <v>371</v>
      </c>
    </row>
    <row r="226" spans="1:5" ht="14.4">
      <c r="A226" s="120" t="s">
        <v>39</v>
      </c>
      <c r="B226" s="120" t="s">
        <v>362</v>
      </c>
      <c r="C226" s="121">
        <v>945000</v>
      </c>
      <c r="D226" s="122">
        <v>45456</v>
      </c>
      <c r="E226" s="120" t="s">
        <v>371</v>
      </c>
    </row>
    <row r="227" spans="1:5" ht="14.4">
      <c r="A227" s="120" t="s">
        <v>39</v>
      </c>
      <c r="B227" s="120" t="s">
        <v>362</v>
      </c>
      <c r="C227" s="121">
        <v>520000</v>
      </c>
      <c r="D227" s="122">
        <v>45456</v>
      </c>
      <c r="E227" s="120" t="s">
        <v>371</v>
      </c>
    </row>
    <row r="228" spans="1:5" ht="14.4">
      <c r="A228" s="120" t="s">
        <v>39</v>
      </c>
      <c r="B228" s="120" t="s">
        <v>362</v>
      </c>
      <c r="C228" s="121">
        <v>198000</v>
      </c>
      <c r="D228" s="122">
        <v>45456</v>
      </c>
      <c r="E228" s="120" t="s">
        <v>371</v>
      </c>
    </row>
    <row r="229" spans="1:5" ht="14.4">
      <c r="A229" s="120" t="s">
        <v>39</v>
      </c>
      <c r="B229" s="120" t="s">
        <v>362</v>
      </c>
      <c r="C229" s="121">
        <v>525000</v>
      </c>
      <c r="D229" s="122">
        <v>45456</v>
      </c>
      <c r="E229" s="120" t="s">
        <v>371</v>
      </c>
    </row>
    <row r="230" spans="1:5" ht="14.4">
      <c r="A230" s="120" t="s">
        <v>39</v>
      </c>
      <c r="B230" s="120" t="s">
        <v>362</v>
      </c>
      <c r="C230" s="121">
        <v>757500</v>
      </c>
      <c r="D230" s="122">
        <v>45456</v>
      </c>
      <c r="E230" s="120" t="s">
        <v>371</v>
      </c>
    </row>
    <row r="231" spans="1:5" ht="14.4">
      <c r="A231" s="120" t="s">
        <v>39</v>
      </c>
      <c r="B231" s="120" t="s">
        <v>362</v>
      </c>
      <c r="C231" s="121">
        <v>595000</v>
      </c>
      <c r="D231" s="122">
        <v>45456</v>
      </c>
      <c r="E231" s="120" t="s">
        <v>371</v>
      </c>
    </row>
    <row r="232" spans="1:5" ht="14.4">
      <c r="A232" s="120" t="s">
        <v>39</v>
      </c>
      <c r="B232" s="120" t="s">
        <v>362</v>
      </c>
      <c r="C232" s="121">
        <v>419900</v>
      </c>
      <c r="D232" s="122">
        <v>45455</v>
      </c>
      <c r="E232" s="120" t="s">
        <v>371</v>
      </c>
    </row>
    <row r="233" spans="1:5" ht="14.4">
      <c r="A233" s="120" t="s">
        <v>39</v>
      </c>
      <c r="B233" s="120" t="s">
        <v>362</v>
      </c>
      <c r="C233" s="121">
        <v>680000</v>
      </c>
      <c r="D233" s="122">
        <v>45453</v>
      </c>
      <c r="E233" s="120" t="s">
        <v>371</v>
      </c>
    </row>
    <row r="234" spans="1:5" ht="14.4">
      <c r="A234" s="120" t="s">
        <v>39</v>
      </c>
      <c r="B234" s="120" t="s">
        <v>362</v>
      </c>
      <c r="C234" s="121">
        <v>400000</v>
      </c>
      <c r="D234" s="122">
        <v>45450</v>
      </c>
      <c r="E234" s="120" t="s">
        <v>371</v>
      </c>
    </row>
    <row r="235" spans="1:5" ht="14.4">
      <c r="A235" s="120" t="s">
        <v>39</v>
      </c>
      <c r="B235" s="120" t="s">
        <v>362</v>
      </c>
      <c r="C235" s="121">
        <v>522000</v>
      </c>
      <c r="D235" s="122">
        <v>45450</v>
      </c>
      <c r="E235" s="120" t="s">
        <v>371</v>
      </c>
    </row>
    <row r="236" spans="1:5" ht="14.4">
      <c r="A236" s="120" t="s">
        <v>39</v>
      </c>
      <c r="B236" s="120" t="s">
        <v>362</v>
      </c>
      <c r="C236" s="121">
        <v>465000</v>
      </c>
      <c r="D236" s="122">
        <v>45450</v>
      </c>
      <c r="E236" s="120" t="s">
        <v>371</v>
      </c>
    </row>
    <row r="237" spans="1:5" ht="14.4">
      <c r="A237" s="120" t="s">
        <v>39</v>
      </c>
      <c r="B237" s="120" t="s">
        <v>362</v>
      </c>
      <c r="C237" s="121">
        <v>441000</v>
      </c>
      <c r="D237" s="122">
        <v>45450</v>
      </c>
      <c r="E237" s="120" t="s">
        <v>371</v>
      </c>
    </row>
    <row r="238" spans="1:5" ht="14.4">
      <c r="A238" s="120" t="s">
        <v>39</v>
      </c>
      <c r="B238" s="120" t="s">
        <v>362</v>
      </c>
      <c r="C238" s="121">
        <v>365000</v>
      </c>
      <c r="D238" s="122">
        <v>45450</v>
      </c>
      <c r="E238" s="120" t="s">
        <v>371</v>
      </c>
    </row>
    <row r="239" spans="1:5" ht="14.4">
      <c r="A239" s="120" t="s">
        <v>39</v>
      </c>
      <c r="B239" s="120" t="s">
        <v>362</v>
      </c>
      <c r="C239" s="121">
        <v>410000</v>
      </c>
      <c r="D239" s="122">
        <v>45450</v>
      </c>
      <c r="E239" s="120" t="s">
        <v>371</v>
      </c>
    </row>
    <row r="240" spans="1:5" ht="14.4">
      <c r="A240" s="120" t="s">
        <v>39</v>
      </c>
      <c r="B240" s="120" t="s">
        <v>362</v>
      </c>
      <c r="C240" s="121">
        <v>750000</v>
      </c>
      <c r="D240" s="122">
        <v>45450</v>
      </c>
      <c r="E240" s="120" t="s">
        <v>371</v>
      </c>
    </row>
    <row r="241" spans="1:5" ht="14.4">
      <c r="A241" s="120" t="s">
        <v>39</v>
      </c>
      <c r="B241" s="120" t="s">
        <v>362</v>
      </c>
      <c r="C241" s="121">
        <v>450000</v>
      </c>
      <c r="D241" s="122">
        <v>45450</v>
      </c>
      <c r="E241" s="120" t="s">
        <v>371</v>
      </c>
    </row>
    <row r="242" spans="1:5" ht="14.4">
      <c r="A242" s="120" t="s">
        <v>39</v>
      </c>
      <c r="B242" s="120" t="s">
        <v>362</v>
      </c>
      <c r="C242" s="121">
        <v>790000</v>
      </c>
      <c r="D242" s="122">
        <v>45450</v>
      </c>
      <c r="E242" s="120" t="s">
        <v>371</v>
      </c>
    </row>
    <row r="243" spans="1:5" ht="14.4">
      <c r="A243" s="120" t="s">
        <v>39</v>
      </c>
      <c r="B243" s="120" t="s">
        <v>362</v>
      </c>
      <c r="C243" s="121">
        <v>300000</v>
      </c>
      <c r="D243" s="122">
        <v>45450</v>
      </c>
      <c r="E243" s="120" t="s">
        <v>371</v>
      </c>
    </row>
    <row r="244" spans="1:5" ht="14.4">
      <c r="A244" s="120" t="s">
        <v>39</v>
      </c>
      <c r="B244" s="120" t="s">
        <v>362</v>
      </c>
      <c r="C244" s="121">
        <v>243025</v>
      </c>
      <c r="D244" s="122">
        <v>45450</v>
      </c>
      <c r="E244" s="120" t="s">
        <v>371</v>
      </c>
    </row>
    <row r="245" spans="1:5" ht="14.4">
      <c r="A245" s="120" t="s">
        <v>39</v>
      </c>
      <c r="B245" s="120" t="s">
        <v>362</v>
      </c>
      <c r="C245" s="121">
        <v>745000</v>
      </c>
      <c r="D245" s="122">
        <v>45454</v>
      </c>
      <c r="E245" s="120" t="s">
        <v>371</v>
      </c>
    </row>
    <row r="246" spans="1:5" ht="14.4">
      <c r="A246" s="120" t="s">
        <v>39</v>
      </c>
      <c r="B246" s="120" t="s">
        <v>362</v>
      </c>
      <c r="C246" s="121">
        <v>365000</v>
      </c>
      <c r="D246" s="122">
        <v>45450</v>
      </c>
      <c r="E246" s="120" t="s">
        <v>371</v>
      </c>
    </row>
    <row r="247" spans="1:5" ht="14.4">
      <c r="A247" s="120" t="s">
        <v>39</v>
      </c>
      <c r="B247" s="120" t="s">
        <v>362</v>
      </c>
      <c r="C247" s="121">
        <v>879000</v>
      </c>
      <c r="D247" s="122">
        <v>45454</v>
      </c>
      <c r="E247" s="120" t="s">
        <v>371</v>
      </c>
    </row>
    <row r="248" spans="1:5" ht="14.4">
      <c r="A248" s="120" t="s">
        <v>39</v>
      </c>
      <c r="B248" s="120" t="s">
        <v>362</v>
      </c>
      <c r="C248" s="121">
        <v>685000</v>
      </c>
      <c r="D248" s="122">
        <v>45453</v>
      </c>
      <c r="E248" s="120" t="s">
        <v>371</v>
      </c>
    </row>
    <row r="249" spans="1:5" ht="14.4">
      <c r="A249" s="120" t="s">
        <v>39</v>
      </c>
      <c r="B249" s="120" t="s">
        <v>362</v>
      </c>
      <c r="C249" s="121">
        <v>1000000</v>
      </c>
      <c r="D249" s="122">
        <v>45453</v>
      </c>
      <c r="E249" s="120" t="s">
        <v>371</v>
      </c>
    </row>
    <row r="250" spans="1:5" ht="14.4">
      <c r="A250" s="120" t="s">
        <v>39</v>
      </c>
      <c r="B250" s="120" t="s">
        <v>362</v>
      </c>
      <c r="C250" s="121">
        <v>457500</v>
      </c>
      <c r="D250" s="122">
        <v>45453</v>
      </c>
      <c r="E250" s="120" t="s">
        <v>371</v>
      </c>
    </row>
    <row r="251" spans="1:5" ht="14.4">
      <c r="A251" s="120" t="s">
        <v>39</v>
      </c>
      <c r="B251" s="120" t="s">
        <v>362</v>
      </c>
      <c r="C251" s="121">
        <v>550000</v>
      </c>
      <c r="D251" s="122">
        <v>45453</v>
      </c>
      <c r="E251" s="120" t="s">
        <v>371</v>
      </c>
    </row>
    <row r="252" spans="1:5" ht="14.4">
      <c r="A252" s="120" t="s">
        <v>39</v>
      </c>
      <c r="B252" s="120" t="s">
        <v>362</v>
      </c>
      <c r="C252" s="121">
        <v>764750</v>
      </c>
      <c r="D252" s="122">
        <v>45453</v>
      </c>
      <c r="E252" s="120" t="s">
        <v>371</v>
      </c>
    </row>
    <row r="253" spans="1:5" ht="14.4">
      <c r="A253" s="120" t="s">
        <v>39</v>
      </c>
      <c r="B253" s="120" t="s">
        <v>362</v>
      </c>
      <c r="C253" s="121">
        <v>669900</v>
      </c>
      <c r="D253" s="122">
        <v>45453</v>
      </c>
      <c r="E253" s="120" t="s">
        <v>371</v>
      </c>
    </row>
    <row r="254" spans="1:5" ht="14.4">
      <c r="A254" s="120" t="s">
        <v>39</v>
      </c>
      <c r="B254" s="120" t="s">
        <v>362</v>
      </c>
      <c r="C254" s="121">
        <v>1325000</v>
      </c>
      <c r="D254" s="122">
        <v>45453</v>
      </c>
      <c r="E254" s="120" t="s">
        <v>371</v>
      </c>
    </row>
    <row r="255" spans="1:5" ht="14.4">
      <c r="A255" s="120" t="s">
        <v>39</v>
      </c>
      <c r="B255" s="120" t="s">
        <v>362</v>
      </c>
      <c r="C255" s="121">
        <v>465000</v>
      </c>
      <c r="D255" s="122">
        <v>45453</v>
      </c>
      <c r="E255" s="120" t="s">
        <v>371</v>
      </c>
    </row>
    <row r="256" spans="1:5" ht="14.4">
      <c r="A256" s="120" t="s">
        <v>39</v>
      </c>
      <c r="B256" s="120" t="s">
        <v>362</v>
      </c>
      <c r="C256" s="121">
        <v>455000</v>
      </c>
      <c r="D256" s="122">
        <v>45453</v>
      </c>
      <c r="E256" s="120" t="s">
        <v>371</v>
      </c>
    </row>
    <row r="257" spans="1:5" ht="14.4">
      <c r="A257" s="120" t="s">
        <v>39</v>
      </c>
      <c r="B257" s="120" t="s">
        <v>362</v>
      </c>
      <c r="C257" s="121">
        <v>1045000</v>
      </c>
      <c r="D257" s="122">
        <v>45453</v>
      </c>
      <c r="E257" s="120" t="s">
        <v>371</v>
      </c>
    </row>
    <row r="258" spans="1:5" ht="14.4">
      <c r="A258" s="120" t="s">
        <v>39</v>
      </c>
      <c r="B258" s="120" t="s">
        <v>362</v>
      </c>
      <c r="C258" s="121">
        <v>855695</v>
      </c>
      <c r="D258" s="122">
        <v>45456</v>
      </c>
      <c r="E258" s="120" t="s">
        <v>371</v>
      </c>
    </row>
    <row r="259" spans="1:5" ht="14.4">
      <c r="A259" s="120" t="s">
        <v>39</v>
      </c>
      <c r="B259" s="120" t="s">
        <v>362</v>
      </c>
      <c r="C259" s="121">
        <v>435000</v>
      </c>
      <c r="D259" s="122">
        <v>45450</v>
      </c>
      <c r="E259" s="120" t="s">
        <v>371</v>
      </c>
    </row>
    <row r="260" spans="1:5" ht="14.4">
      <c r="A260" s="120" t="s">
        <v>39</v>
      </c>
      <c r="B260" s="120" t="s">
        <v>362</v>
      </c>
      <c r="C260" s="121">
        <v>635000</v>
      </c>
      <c r="D260" s="122">
        <v>45471</v>
      </c>
      <c r="E260" s="120" t="s">
        <v>371</v>
      </c>
    </row>
    <row r="261" spans="1:5" ht="14.4">
      <c r="A261" s="120" t="s">
        <v>39</v>
      </c>
      <c r="B261" s="120" t="s">
        <v>362</v>
      </c>
      <c r="C261" s="121">
        <v>615000</v>
      </c>
      <c r="D261" s="122">
        <v>45471</v>
      </c>
      <c r="E261" s="120" t="s">
        <v>371</v>
      </c>
    </row>
    <row r="262" spans="1:5" ht="14.4">
      <c r="A262" s="120" t="s">
        <v>39</v>
      </c>
      <c r="B262" s="120" t="s">
        <v>362</v>
      </c>
      <c r="C262" s="121">
        <v>1275000</v>
      </c>
      <c r="D262" s="122">
        <v>45467</v>
      </c>
      <c r="E262" s="120" t="s">
        <v>371</v>
      </c>
    </row>
    <row r="263" spans="1:5" ht="14.4">
      <c r="A263" s="120" t="s">
        <v>39</v>
      </c>
      <c r="B263" s="120" t="s">
        <v>362</v>
      </c>
      <c r="C263" s="121">
        <v>289000</v>
      </c>
      <c r="D263" s="122">
        <v>45471</v>
      </c>
      <c r="E263" s="120" t="s">
        <v>371</v>
      </c>
    </row>
    <row r="264" spans="1:5" ht="14.4">
      <c r="A264" s="120" t="s">
        <v>39</v>
      </c>
      <c r="B264" s="120" t="s">
        <v>362</v>
      </c>
      <c r="C264" s="121">
        <v>365000</v>
      </c>
      <c r="D264" s="122">
        <v>45471</v>
      </c>
      <c r="E264" s="120" t="s">
        <v>371</v>
      </c>
    </row>
    <row r="265" spans="1:5" ht="14.4">
      <c r="A265" s="120" t="s">
        <v>39</v>
      </c>
      <c r="B265" s="120" t="s">
        <v>362</v>
      </c>
      <c r="C265" s="121">
        <v>900000</v>
      </c>
      <c r="D265" s="122">
        <v>45468</v>
      </c>
      <c r="E265" s="120" t="s">
        <v>371</v>
      </c>
    </row>
    <row r="266" spans="1:5" ht="14.4">
      <c r="A266" s="120" t="s">
        <v>39</v>
      </c>
      <c r="B266" s="120" t="s">
        <v>362</v>
      </c>
      <c r="C266" s="121">
        <v>479900</v>
      </c>
      <c r="D266" s="122">
        <v>45471</v>
      </c>
      <c r="E266" s="120" t="s">
        <v>371</v>
      </c>
    </row>
    <row r="267" spans="1:5" ht="14.4">
      <c r="A267" s="120" t="s">
        <v>39</v>
      </c>
      <c r="B267" s="120" t="s">
        <v>362</v>
      </c>
      <c r="C267" s="121">
        <v>435000</v>
      </c>
      <c r="D267" s="122">
        <v>45467</v>
      </c>
      <c r="E267" s="120" t="s">
        <v>371</v>
      </c>
    </row>
    <row r="268" spans="1:5" ht="14.4">
      <c r="A268" s="120" t="s">
        <v>39</v>
      </c>
      <c r="B268" s="120" t="s">
        <v>362</v>
      </c>
      <c r="C268" s="121">
        <v>940000</v>
      </c>
      <c r="D268" s="122">
        <v>45471</v>
      </c>
      <c r="E268" s="120" t="s">
        <v>371</v>
      </c>
    </row>
    <row r="269" spans="1:5" ht="14.4">
      <c r="A269" s="120" t="s">
        <v>39</v>
      </c>
      <c r="B269" s="120" t="s">
        <v>362</v>
      </c>
      <c r="C269" s="121">
        <v>220000</v>
      </c>
      <c r="D269" s="122">
        <v>45471</v>
      </c>
      <c r="E269" s="120" t="s">
        <v>371</v>
      </c>
    </row>
    <row r="270" spans="1:5" ht="14.4">
      <c r="A270" s="120" t="s">
        <v>39</v>
      </c>
      <c r="B270" s="120" t="s">
        <v>362</v>
      </c>
      <c r="C270" s="121">
        <v>670000</v>
      </c>
      <c r="D270" s="122">
        <v>45471</v>
      </c>
      <c r="E270" s="120" t="s">
        <v>371</v>
      </c>
    </row>
    <row r="271" spans="1:5" ht="14.4">
      <c r="A271" s="120" t="s">
        <v>39</v>
      </c>
      <c r="B271" s="120" t="s">
        <v>362</v>
      </c>
      <c r="C271" s="121">
        <v>300000</v>
      </c>
      <c r="D271" s="122">
        <v>45468</v>
      </c>
      <c r="E271" s="120" t="s">
        <v>371</v>
      </c>
    </row>
    <row r="272" spans="1:5" ht="14.4">
      <c r="A272" s="120" t="s">
        <v>39</v>
      </c>
      <c r="B272" s="120" t="s">
        <v>362</v>
      </c>
      <c r="C272" s="121">
        <v>357000</v>
      </c>
      <c r="D272" s="122">
        <v>45468</v>
      </c>
      <c r="E272" s="120" t="s">
        <v>371</v>
      </c>
    </row>
    <row r="273" spans="1:5" ht="14.4">
      <c r="A273" s="120" t="s">
        <v>39</v>
      </c>
      <c r="B273" s="120" t="s">
        <v>362</v>
      </c>
      <c r="C273" s="121">
        <v>490000</v>
      </c>
      <c r="D273" s="122">
        <v>45471</v>
      </c>
      <c r="E273" s="120" t="s">
        <v>371</v>
      </c>
    </row>
    <row r="274" spans="1:5" ht="14.4">
      <c r="A274" s="120" t="s">
        <v>39</v>
      </c>
      <c r="B274" s="120" t="s">
        <v>362</v>
      </c>
      <c r="C274" s="121">
        <v>950000</v>
      </c>
      <c r="D274" s="122">
        <v>45471</v>
      </c>
      <c r="E274" s="120" t="s">
        <v>371</v>
      </c>
    </row>
    <row r="275" spans="1:5" ht="14.4">
      <c r="A275" s="120" t="s">
        <v>39</v>
      </c>
      <c r="B275" s="120" t="s">
        <v>362</v>
      </c>
      <c r="C275" s="121">
        <v>100000</v>
      </c>
      <c r="D275" s="122">
        <v>45471</v>
      </c>
      <c r="E275" s="120" t="s">
        <v>371</v>
      </c>
    </row>
    <row r="276" spans="1:5" ht="14.4">
      <c r="A276" s="120" t="s">
        <v>39</v>
      </c>
      <c r="B276" s="120" t="s">
        <v>362</v>
      </c>
      <c r="C276" s="121">
        <v>240000</v>
      </c>
      <c r="D276" s="122">
        <v>45468</v>
      </c>
      <c r="E276" s="120" t="s">
        <v>371</v>
      </c>
    </row>
    <row r="277" spans="1:5" ht="14.4">
      <c r="A277" s="120" t="s">
        <v>39</v>
      </c>
      <c r="B277" s="120" t="s">
        <v>362</v>
      </c>
      <c r="C277" s="121">
        <v>535000</v>
      </c>
      <c r="D277" s="122">
        <v>45471</v>
      </c>
      <c r="E277" s="120" t="s">
        <v>371</v>
      </c>
    </row>
    <row r="278" spans="1:5" ht="14.4">
      <c r="A278" s="120" t="s">
        <v>39</v>
      </c>
      <c r="B278" s="120" t="s">
        <v>362</v>
      </c>
      <c r="C278" s="121">
        <v>390000</v>
      </c>
      <c r="D278" s="122">
        <v>45471</v>
      </c>
      <c r="E278" s="120" t="s">
        <v>371</v>
      </c>
    </row>
    <row r="279" spans="1:5" ht="14.4">
      <c r="A279" s="120" t="s">
        <v>39</v>
      </c>
      <c r="B279" s="120" t="s">
        <v>362</v>
      </c>
      <c r="C279" s="121">
        <v>945000</v>
      </c>
      <c r="D279" s="122">
        <v>45467</v>
      </c>
      <c r="E279" s="120" t="s">
        <v>371</v>
      </c>
    </row>
    <row r="280" spans="1:5" ht="14.4">
      <c r="A280" s="120" t="s">
        <v>39</v>
      </c>
      <c r="B280" s="120" t="s">
        <v>362</v>
      </c>
      <c r="C280" s="121">
        <v>590000</v>
      </c>
      <c r="D280" s="122">
        <v>45467</v>
      </c>
      <c r="E280" s="120" t="s">
        <v>371</v>
      </c>
    </row>
    <row r="281" spans="1:5" ht="14.4">
      <c r="A281" s="120" t="s">
        <v>39</v>
      </c>
      <c r="B281" s="120" t="s">
        <v>362</v>
      </c>
      <c r="C281" s="121">
        <v>485000</v>
      </c>
      <c r="D281" s="122">
        <v>45471</v>
      </c>
      <c r="E281" s="120" t="s">
        <v>371</v>
      </c>
    </row>
    <row r="282" spans="1:5" ht="14.4">
      <c r="A282" s="120" t="s">
        <v>39</v>
      </c>
      <c r="B282" s="120" t="s">
        <v>362</v>
      </c>
      <c r="C282" s="121">
        <v>1875000</v>
      </c>
      <c r="D282" s="122">
        <v>45471</v>
      </c>
      <c r="E282" s="120" t="s">
        <v>371</v>
      </c>
    </row>
    <row r="283" spans="1:5" ht="14.4">
      <c r="A283" s="120" t="s">
        <v>39</v>
      </c>
      <c r="B283" s="120" t="s">
        <v>362</v>
      </c>
      <c r="C283" s="121">
        <v>2350000</v>
      </c>
      <c r="D283" s="122">
        <v>45471</v>
      </c>
      <c r="E283" s="120" t="s">
        <v>371</v>
      </c>
    </row>
    <row r="284" spans="1:5" ht="14.4">
      <c r="A284" s="120" t="s">
        <v>39</v>
      </c>
      <c r="B284" s="120" t="s">
        <v>362</v>
      </c>
      <c r="C284" s="121">
        <v>652000</v>
      </c>
      <c r="D284" s="122">
        <v>45471</v>
      </c>
      <c r="E284" s="120" t="s">
        <v>371</v>
      </c>
    </row>
    <row r="285" spans="1:5" ht="14.4">
      <c r="A285" s="120" t="s">
        <v>39</v>
      </c>
      <c r="B285" s="120" t="s">
        <v>362</v>
      </c>
      <c r="C285" s="121">
        <v>575000</v>
      </c>
      <c r="D285" s="122">
        <v>45471</v>
      </c>
      <c r="E285" s="120" t="s">
        <v>371</v>
      </c>
    </row>
    <row r="286" spans="1:5" ht="14.4">
      <c r="A286" s="120" t="s">
        <v>39</v>
      </c>
      <c r="B286" s="120" t="s">
        <v>362</v>
      </c>
      <c r="C286" s="121">
        <v>487500</v>
      </c>
      <c r="D286" s="122">
        <v>45470</v>
      </c>
      <c r="E286" s="120" t="s">
        <v>371</v>
      </c>
    </row>
    <row r="287" spans="1:5" ht="14.4">
      <c r="A287" s="120" t="s">
        <v>39</v>
      </c>
      <c r="B287" s="120" t="s">
        <v>362</v>
      </c>
      <c r="C287" s="121">
        <v>980000</v>
      </c>
      <c r="D287" s="122">
        <v>45471</v>
      </c>
      <c r="E287" s="120" t="s">
        <v>371</v>
      </c>
    </row>
    <row r="288" spans="1:5" ht="14.4">
      <c r="A288" s="120" t="s">
        <v>39</v>
      </c>
      <c r="B288" s="120" t="s">
        <v>362</v>
      </c>
      <c r="C288" s="121">
        <v>413000</v>
      </c>
      <c r="D288" s="122">
        <v>45467</v>
      </c>
      <c r="E288" s="120" t="s">
        <v>371</v>
      </c>
    </row>
    <row r="289" spans="1:5" ht="14.4">
      <c r="A289" s="120" t="s">
        <v>39</v>
      </c>
      <c r="B289" s="120" t="s">
        <v>362</v>
      </c>
      <c r="C289" s="121">
        <v>1660000</v>
      </c>
      <c r="D289" s="122">
        <v>45467</v>
      </c>
      <c r="E289" s="120" t="s">
        <v>371</v>
      </c>
    </row>
    <row r="290" spans="1:5" ht="14.4">
      <c r="A290" s="120" t="s">
        <v>39</v>
      </c>
      <c r="B290" s="120" t="s">
        <v>362</v>
      </c>
      <c r="C290" s="121">
        <v>565000</v>
      </c>
      <c r="D290" s="122">
        <v>45471</v>
      </c>
      <c r="E290" s="120" t="s">
        <v>371</v>
      </c>
    </row>
    <row r="291" spans="1:5" ht="14.4">
      <c r="A291" s="120" t="s">
        <v>39</v>
      </c>
      <c r="B291" s="120" t="s">
        <v>362</v>
      </c>
      <c r="C291" s="121">
        <v>203000</v>
      </c>
      <c r="D291" s="122">
        <v>45467</v>
      </c>
      <c r="E291" s="120" t="s">
        <v>371</v>
      </c>
    </row>
    <row r="292" spans="1:5" ht="14.4">
      <c r="A292" s="120" t="s">
        <v>39</v>
      </c>
      <c r="B292" s="120" t="s">
        <v>362</v>
      </c>
      <c r="C292" s="121">
        <v>349000</v>
      </c>
      <c r="D292" s="122">
        <v>45467</v>
      </c>
      <c r="E292" s="120" t="s">
        <v>371</v>
      </c>
    </row>
    <row r="293" spans="1:5" ht="14.4">
      <c r="A293" s="120" t="s">
        <v>39</v>
      </c>
      <c r="B293" s="120" t="s">
        <v>362</v>
      </c>
      <c r="C293" s="121">
        <v>386000</v>
      </c>
      <c r="D293" s="122">
        <v>45468</v>
      </c>
      <c r="E293" s="120" t="s">
        <v>371</v>
      </c>
    </row>
    <row r="294" spans="1:5" ht="14.4">
      <c r="A294" s="120" t="s">
        <v>39</v>
      </c>
      <c r="B294" s="120" t="s">
        <v>362</v>
      </c>
      <c r="C294" s="121">
        <v>450000</v>
      </c>
      <c r="D294" s="122">
        <v>45471</v>
      </c>
      <c r="E294" s="120" t="s">
        <v>371</v>
      </c>
    </row>
    <row r="295" spans="1:5" ht="14.4">
      <c r="A295" s="120" t="s">
        <v>39</v>
      </c>
      <c r="B295" s="120" t="s">
        <v>362</v>
      </c>
      <c r="C295" s="121">
        <v>2050000</v>
      </c>
      <c r="D295" s="122">
        <v>45470</v>
      </c>
      <c r="E295" s="120" t="s">
        <v>371</v>
      </c>
    </row>
    <row r="296" spans="1:5" ht="14.4">
      <c r="A296" s="120" t="s">
        <v>39</v>
      </c>
      <c r="B296" s="120" t="s">
        <v>362</v>
      </c>
      <c r="C296" s="121">
        <v>460000</v>
      </c>
      <c r="D296" s="122">
        <v>45468</v>
      </c>
      <c r="E296" s="120" t="s">
        <v>371</v>
      </c>
    </row>
    <row r="297" spans="1:5" ht="14.4">
      <c r="A297" s="120" t="s">
        <v>39</v>
      </c>
      <c r="B297" s="120" t="s">
        <v>362</v>
      </c>
      <c r="C297" s="121">
        <v>500000</v>
      </c>
      <c r="D297" s="122">
        <v>45469</v>
      </c>
      <c r="E297" s="120" t="s">
        <v>371</v>
      </c>
    </row>
    <row r="298" spans="1:5" ht="14.4">
      <c r="A298" s="120" t="s">
        <v>39</v>
      </c>
      <c r="B298" s="120" t="s">
        <v>362</v>
      </c>
      <c r="C298" s="121">
        <v>450000</v>
      </c>
      <c r="D298" s="122">
        <v>45470</v>
      </c>
      <c r="E298" s="120" t="s">
        <v>371</v>
      </c>
    </row>
    <row r="299" spans="1:5" ht="14.4">
      <c r="A299" s="120" t="s">
        <v>39</v>
      </c>
      <c r="B299" s="120" t="s">
        <v>362</v>
      </c>
      <c r="C299" s="121">
        <v>363000</v>
      </c>
      <c r="D299" s="122">
        <v>45470</v>
      </c>
      <c r="E299" s="120" t="s">
        <v>371</v>
      </c>
    </row>
    <row r="300" spans="1:5" ht="14.4">
      <c r="A300" s="120" t="s">
        <v>39</v>
      </c>
      <c r="B300" s="120" t="s">
        <v>362</v>
      </c>
      <c r="C300" s="121">
        <v>480000</v>
      </c>
      <c r="D300" s="122">
        <v>45469</v>
      </c>
      <c r="E300" s="120" t="s">
        <v>371</v>
      </c>
    </row>
    <row r="301" spans="1:5" ht="14.4">
      <c r="A301" s="120" t="s">
        <v>39</v>
      </c>
      <c r="B301" s="120" t="s">
        <v>362</v>
      </c>
      <c r="C301" s="121">
        <v>644000</v>
      </c>
      <c r="D301" s="122">
        <v>45469</v>
      </c>
      <c r="E301" s="120" t="s">
        <v>371</v>
      </c>
    </row>
    <row r="302" spans="1:5" ht="14.4">
      <c r="A302" s="120" t="s">
        <v>39</v>
      </c>
      <c r="B302" s="120" t="s">
        <v>362</v>
      </c>
      <c r="C302" s="121">
        <v>599000</v>
      </c>
      <c r="D302" s="122">
        <v>45463</v>
      </c>
      <c r="E302" s="120" t="s">
        <v>371</v>
      </c>
    </row>
    <row r="303" spans="1:5" ht="14.4">
      <c r="A303" s="120" t="s">
        <v>39</v>
      </c>
      <c r="B303" s="120" t="s">
        <v>362</v>
      </c>
      <c r="C303" s="121">
        <v>599000</v>
      </c>
      <c r="D303" s="122">
        <v>45470</v>
      </c>
      <c r="E303" s="120" t="s">
        <v>371</v>
      </c>
    </row>
    <row r="304" spans="1:5" ht="14.4">
      <c r="A304" s="120" t="s">
        <v>39</v>
      </c>
      <c r="B304" s="120" t="s">
        <v>362</v>
      </c>
      <c r="C304" s="121">
        <v>1350000</v>
      </c>
      <c r="D304" s="122">
        <v>45469</v>
      </c>
      <c r="E304" s="120" t="s">
        <v>371</v>
      </c>
    </row>
    <row r="305" spans="1:5" ht="14.4">
      <c r="A305" s="120" t="s">
        <v>39</v>
      </c>
      <c r="B305" s="120" t="s">
        <v>362</v>
      </c>
      <c r="C305" s="121">
        <v>399000</v>
      </c>
      <c r="D305" s="122">
        <v>45470</v>
      </c>
      <c r="E305" s="120" t="s">
        <v>371</v>
      </c>
    </row>
    <row r="306" spans="1:5" ht="14.4">
      <c r="A306" s="120" t="s">
        <v>39</v>
      </c>
      <c r="B306" s="120" t="s">
        <v>362</v>
      </c>
      <c r="C306" s="121">
        <v>313000</v>
      </c>
      <c r="D306" s="122">
        <v>45470</v>
      </c>
      <c r="E306" s="120" t="s">
        <v>371</v>
      </c>
    </row>
    <row r="307" spans="1:5" ht="14.4">
      <c r="A307" s="120" t="s">
        <v>39</v>
      </c>
      <c r="B307" s="120" t="s">
        <v>362</v>
      </c>
      <c r="C307" s="121">
        <v>509900</v>
      </c>
      <c r="D307" s="122">
        <v>45470</v>
      </c>
      <c r="E307" s="120" t="s">
        <v>371</v>
      </c>
    </row>
    <row r="308" spans="1:5" ht="14.4">
      <c r="A308" s="120" t="s">
        <v>39</v>
      </c>
      <c r="B308" s="120" t="s">
        <v>362</v>
      </c>
      <c r="C308" s="121">
        <v>575000</v>
      </c>
      <c r="D308" s="122">
        <v>45470</v>
      </c>
      <c r="E308" s="120" t="s">
        <v>371</v>
      </c>
    </row>
    <row r="309" spans="1:5" ht="14.4">
      <c r="A309" s="120" t="s">
        <v>39</v>
      </c>
      <c r="B309" s="120" t="s">
        <v>362</v>
      </c>
      <c r="C309" s="121">
        <v>495000</v>
      </c>
      <c r="D309" s="122">
        <v>45470</v>
      </c>
      <c r="E309" s="120" t="s">
        <v>371</v>
      </c>
    </row>
    <row r="310" spans="1:5" ht="14.4">
      <c r="A310" s="120" t="s">
        <v>39</v>
      </c>
      <c r="B310" s="120" t="s">
        <v>362</v>
      </c>
      <c r="C310" s="121">
        <v>645000</v>
      </c>
      <c r="D310" s="122">
        <v>45470</v>
      </c>
      <c r="E310" s="120" t="s">
        <v>371</v>
      </c>
    </row>
    <row r="311" spans="1:5" ht="14.4">
      <c r="A311" s="120" t="s">
        <v>39</v>
      </c>
      <c r="B311" s="120" t="s">
        <v>362</v>
      </c>
      <c r="C311" s="121">
        <v>455000</v>
      </c>
      <c r="D311" s="122">
        <v>45470</v>
      </c>
      <c r="E311" s="120" t="s">
        <v>371</v>
      </c>
    </row>
    <row r="312" spans="1:5" ht="14.4">
      <c r="A312" s="120" t="s">
        <v>39</v>
      </c>
      <c r="B312" s="120" t="s">
        <v>362</v>
      </c>
      <c r="C312" s="121">
        <v>287500</v>
      </c>
      <c r="D312" s="122">
        <v>45470</v>
      </c>
      <c r="E312" s="120" t="s">
        <v>371</v>
      </c>
    </row>
    <row r="313" spans="1:5" ht="14.4">
      <c r="A313" s="120" t="s">
        <v>39</v>
      </c>
      <c r="B313" s="120" t="s">
        <v>362</v>
      </c>
      <c r="C313" s="121">
        <v>205000</v>
      </c>
      <c r="D313" s="122">
        <v>45471</v>
      </c>
      <c r="E313" s="120" t="s">
        <v>371</v>
      </c>
    </row>
    <row r="314" spans="1:5" ht="14.4">
      <c r="A314" s="120" t="s">
        <v>39</v>
      </c>
      <c r="B314" s="120" t="s">
        <v>362</v>
      </c>
      <c r="C314" s="121">
        <v>654900</v>
      </c>
      <c r="D314" s="122">
        <v>45467</v>
      </c>
      <c r="E314" s="120" t="s">
        <v>371</v>
      </c>
    </row>
    <row r="315" spans="1:5" ht="14.4">
      <c r="A315" s="120" t="s">
        <v>39</v>
      </c>
      <c r="B315" s="120" t="s">
        <v>362</v>
      </c>
      <c r="C315" s="121">
        <v>1050000</v>
      </c>
      <c r="D315" s="122">
        <v>45471</v>
      </c>
      <c r="E315" s="120" t="s">
        <v>371</v>
      </c>
    </row>
    <row r="316" spans="1:5" ht="14.4">
      <c r="A316" s="120" t="s">
        <v>39</v>
      </c>
      <c r="B316" s="120" t="s">
        <v>362</v>
      </c>
      <c r="C316" s="121">
        <v>515764</v>
      </c>
      <c r="D316" s="122">
        <v>45471</v>
      </c>
      <c r="E316" s="120" t="s">
        <v>371</v>
      </c>
    </row>
    <row r="317" spans="1:5" ht="14.4">
      <c r="A317" s="120" t="s">
        <v>39</v>
      </c>
      <c r="B317" s="120" t="s">
        <v>362</v>
      </c>
      <c r="C317" s="121">
        <v>247500</v>
      </c>
      <c r="D317" s="122">
        <v>45471</v>
      </c>
      <c r="E317" s="120" t="s">
        <v>371</v>
      </c>
    </row>
    <row r="318" spans="1:5" ht="14.4">
      <c r="A318" s="120" t="s">
        <v>39</v>
      </c>
      <c r="B318" s="120" t="s">
        <v>362</v>
      </c>
      <c r="C318" s="121">
        <v>400000</v>
      </c>
      <c r="D318" s="122">
        <v>45471</v>
      </c>
      <c r="E318" s="120" t="s">
        <v>371</v>
      </c>
    </row>
    <row r="319" spans="1:5" ht="14.4">
      <c r="A319" s="120" t="s">
        <v>39</v>
      </c>
      <c r="B319" s="120" t="s">
        <v>362</v>
      </c>
      <c r="C319" s="121">
        <v>550000</v>
      </c>
      <c r="D319" s="122">
        <v>45471</v>
      </c>
      <c r="E319" s="120" t="s">
        <v>371</v>
      </c>
    </row>
    <row r="320" spans="1:5" ht="14.4">
      <c r="A320" s="120" t="s">
        <v>39</v>
      </c>
      <c r="B320" s="120" t="s">
        <v>362</v>
      </c>
      <c r="C320" s="121">
        <v>1050000</v>
      </c>
      <c r="D320" s="122">
        <v>45470</v>
      </c>
      <c r="E320" s="120" t="s">
        <v>371</v>
      </c>
    </row>
    <row r="321" spans="1:5" ht="14.4">
      <c r="A321" s="120" t="s">
        <v>39</v>
      </c>
      <c r="B321" s="120" t="s">
        <v>362</v>
      </c>
      <c r="C321" s="121">
        <v>200000</v>
      </c>
      <c r="D321" s="122">
        <v>45469</v>
      </c>
      <c r="E321" s="120" t="s">
        <v>371</v>
      </c>
    </row>
    <row r="322" spans="1:5" ht="14.4">
      <c r="A322" s="120" t="s">
        <v>39</v>
      </c>
      <c r="B322" s="120" t="s">
        <v>362</v>
      </c>
      <c r="C322" s="121">
        <v>350000</v>
      </c>
      <c r="D322" s="122">
        <v>45468</v>
      </c>
      <c r="E322" s="120" t="s">
        <v>371</v>
      </c>
    </row>
    <row r="323" spans="1:5" ht="14.4">
      <c r="A323" s="120" t="s">
        <v>39</v>
      </c>
      <c r="B323" s="120" t="s">
        <v>362</v>
      </c>
      <c r="C323" s="121">
        <v>695000</v>
      </c>
      <c r="D323" s="122">
        <v>45469</v>
      </c>
      <c r="E323" s="120" t="s">
        <v>371</v>
      </c>
    </row>
    <row r="324" spans="1:5" ht="14.4">
      <c r="A324" s="120" t="s">
        <v>39</v>
      </c>
      <c r="B324" s="120" t="s">
        <v>362</v>
      </c>
      <c r="C324" s="121">
        <v>675000</v>
      </c>
      <c r="D324" s="122">
        <v>45471</v>
      </c>
      <c r="E324" s="120" t="s">
        <v>371</v>
      </c>
    </row>
    <row r="325" spans="1:5" ht="14.4">
      <c r="A325" s="120" t="s">
        <v>39</v>
      </c>
      <c r="B325" s="120" t="s">
        <v>362</v>
      </c>
      <c r="C325" s="121">
        <v>706990</v>
      </c>
      <c r="D325" s="122">
        <v>45469</v>
      </c>
      <c r="E325" s="120" t="s">
        <v>371</v>
      </c>
    </row>
    <row r="326" spans="1:5" ht="14.4">
      <c r="A326" s="120" t="s">
        <v>39</v>
      </c>
      <c r="B326" s="120" t="s">
        <v>362</v>
      </c>
      <c r="C326" s="121">
        <v>654701</v>
      </c>
      <c r="D326" s="122">
        <v>45471</v>
      </c>
      <c r="E326" s="120" t="s">
        <v>371</v>
      </c>
    </row>
    <row r="327" spans="1:5" ht="14.4">
      <c r="A327" s="120" t="s">
        <v>39</v>
      </c>
      <c r="B327" s="120" t="s">
        <v>362</v>
      </c>
      <c r="C327" s="121">
        <v>600000</v>
      </c>
      <c r="D327" s="122">
        <v>45471</v>
      </c>
      <c r="E327" s="120" t="s">
        <v>371</v>
      </c>
    </row>
    <row r="328" spans="1:5" ht="14.4">
      <c r="A328" s="120" t="s">
        <v>39</v>
      </c>
      <c r="B328" s="120" t="s">
        <v>362</v>
      </c>
      <c r="C328" s="121">
        <v>610000</v>
      </c>
      <c r="D328" s="122">
        <v>45469</v>
      </c>
      <c r="E328" s="120" t="s">
        <v>371</v>
      </c>
    </row>
    <row r="329" spans="1:5" ht="14.4">
      <c r="A329" s="120" t="s">
        <v>39</v>
      </c>
      <c r="B329" s="120" t="s">
        <v>362</v>
      </c>
      <c r="C329" s="121">
        <v>720000</v>
      </c>
      <c r="D329" s="122">
        <v>45469</v>
      </c>
      <c r="E329" s="120" t="s">
        <v>371</v>
      </c>
    </row>
    <row r="330" spans="1:5" ht="14.4">
      <c r="A330" s="120" t="s">
        <v>39</v>
      </c>
      <c r="B330" s="120" t="s">
        <v>362</v>
      </c>
      <c r="C330" s="121">
        <v>500000</v>
      </c>
      <c r="D330" s="122">
        <v>45469</v>
      </c>
      <c r="E330" s="120" t="s">
        <v>371</v>
      </c>
    </row>
    <row r="331" spans="1:5" ht="14.4">
      <c r="A331" s="120" t="s">
        <v>39</v>
      </c>
      <c r="B331" s="120" t="s">
        <v>362</v>
      </c>
      <c r="C331" s="121">
        <v>325000</v>
      </c>
      <c r="D331" s="122">
        <v>45464</v>
      </c>
      <c r="E331" s="120" t="s">
        <v>371</v>
      </c>
    </row>
    <row r="332" spans="1:5" ht="14.4">
      <c r="A332" s="120" t="s">
        <v>39</v>
      </c>
      <c r="B332" s="120" t="s">
        <v>362</v>
      </c>
      <c r="C332" s="121">
        <v>975000</v>
      </c>
      <c r="D332" s="122">
        <v>45464</v>
      </c>
      <c r="E332" s="120" t="s">
        <v>371</v>
      </c>
    </row>
    <row r="333" spans="1:5" ht="14.4">
      <c r="A333" s="120" t="s">
        <v>39</v>
      </c>
      <c r="B333" s="120" t="s">
        <v>362</v>
      </c>
      <c r="C333" s="121">
        <v>427000</v>
      </c>
      <c r="D333" s="122">
        <v>45464</v>
      </c>
      <c r="E333" s="120" t="s">
        <v>371</v>
      </c>
    </row>
    <row r="334" spans="1:5" ht="14.4">
      <c r="A334" s="120" t="s">
        <v>39</v>
      </c>
      <c r="B334" s="120" t="s">
        <v>362</v>
      </c>
      <c r="C334" s="121">
        <v>2430000</v>
      </c>
      <c r="D334" s="122">
        <v>45464</v>
      </c>
      <c r="E334" s="120" t="s">
        <v>371</v>
      </c>
    </row>
    <row r="335" spans="1:5" ht="14.4">
      <c r="A335" s="120" t="s">
        <v>39</v>
      </c>
      <c r="B335" s="120" t="s">
        <v>362</v>
      </c>
      <c r="C335" s="121">
        <v>380000</v>
      </c>
      <c r="D335" s="122">
        <v>45471</v>
      </c>
      <c r="E335" s="120" t="s">
        <v>371</v>
      </c>
    </row>
    <row r="336" spans="1:5" ht="14.4">
      <c r="A336" s="120" t="s">
        <v>39</v>
      </c>
      <c r="B336" s="120" t="s">
        <v>362</v>
      </c>
      <c r="C336" s="121">
        <v>125000</v>
      </c>
      <c r="D336" s="122">
        <v>45464</v>
      </c>
      <c r="E336" s="120" t="s">
        <v>371</v>
      </c>
    </row>
    <row r="337" spans="1:5" ht="14.4">
      <c r="A337" s="120" t="s">
        <v>39</v>
      </c>
      <c r="B337" s="120" t="s">
        <v>362</v>
      </c>
      <c r="C337" s="121">
        <v>880000</v>
      </c>
      <c r="D337" s="122">
        <v>45464</v>
      </c>
      <c r="E337" s="120" t="s">
        <v>371</v>
      </c>
    </row>
    <row r="338" spans="1:5" ht="14.4">
      <c r="A338" s="120" t="s">
        <v>39</v>
      </c>
      <c r="B338" s="120" t="s">
        <v>362</v>
      </c>
      <c r="C338" s="121">
        <v>150000</v>
      </c>
      <c r="D338" s="122">
        <v>45464</v>
      </c>
      <c r="E338" s="120" t="s">
        <v>371</v>
      </c>
    </row>
    <row r="339" spans="1:5" ht="14.4">
      <c r="A339" s="120" t="s">
        <v>39</v>
      </c>
      <c r="B339" s="120" t="s">
        <v>362</v>
      </c>
      <c r="C339" s="121">
        <v>439000</v>
      </c>
      <c r="D339" s="122">
        <v>45471</v>
      </c>
      <c r="E339" s="120" t="s">
        <v>371</v>
      </c>
    </row>
    <row r="340" spans="1:5" ht="14.4">
      <c r="A340" s="120" t="s">
        <v>39</v>
      </c>
      <c r="B340" s="120" t="s">
        <v>362</v>
      </c>
      <c r="C340" s="121">
        <v>327500</v>
      </c>
      <c r="D340" s="122">
        <v>45464</v>
      </c>
      <c r="E340" s="120" t="s">
        <v>371</v>
      </c>
    </row>
    <row r="341" spans="1:5" ht="14.4">
      <c r="A341" s="120" t="s">
        <v>39</v>
      </c>
      <c r="B341" s="120" t="s">
        <v>362</v>
      </c>
      <c r="C341" s="121">
        <v>775000</v>
      </c>
      <c r="D341" s="122">
        <v>45464</v>
      </c>
      <c r="E341" s="120" t="s">
        <v>371</v>
      </c>
    </row>
    <row r="342" spans="1:5" ht="14.4">
      <c r="A342" s="120" t="s">
        <v>39</v>
      </c>
      <c r="B342" s="120" t="s">
        <v>362</v>
      </c>
      <c r="C342" s="121">
        <v>430000</v>
      </c>
      <c r="D342" s="122">
        <v>45471</v>
      </c>
      <c r="E342" s="120" t="s">
        <v>371</v>
      </c>
    </row>
    <row r="343" spans="1:5" ht="14.4">
      <c r="A343" s="120" t="s">
        <v>39</v>
      </c>
      <c r="B343" s="120" t="s">
        <v>362</v>
      </c>
      <c r="C343" s="121">
        <v>568000</v>
      </c>
      <c r="D343" s="122">
        <v>45464</v>
      </c>
      <c r="E343" s="120" t="s">
        <v>371</v>
      </c>
    </row>
    <row r="344" spans="1:5" ht="14.4">
      <c r="A344" s="120" t="s">
        <v>39</v>
      </c>
      <c r="B344" s="120" t="s">
        <v>362</v>
      </c>
      <c r="C344" s="121">
        <v>619500</v>
      </c>
      <c r="D344" s="122">
        <v>45464</v>
      </c>
      <c r="E344" s="120" t="s">
        <v>371</v>
      </c>
    </row>
    <row r="345" spans="1:5" ht="14.4">
      <c r="A345" s="120" t="s">
        <v>39</v>
      </c>
      <c r="B345" s="120" t="s">
        <v>362</v>
      </c>
      <c r="C345" s="121">
        <v>375000</v>
      </c>
      <c r="D345" s="122">
        <v>45471</v>
      </c>
      <c r="E345" s="120" t="s">
        <v>371</v>
      </c>
    </row>
    <row r="346" spans="1:5" ht="14.4">
      <c r="A346" s="120" t="s">
        <v>39</v>
      </c>
      <c r="B346" s="120" t="s">
        <v>362</v>
      </c>
      <c r="C346" s="121">
        <v>640000</v>
      </c>
      <c r="D346" s="122">
        <v>45471</v>
      </c>
      <c r="E346" s="120" t="s">
        <v>371</v>
      </c>
    </row>
    <row r="347" spans="1:5" ht="14.4">
      <c r="A347" s="120" t="s">
        <v>39</v>
      </c>
      <c r="B347" s="120" t="s">
        <v>362</v>
      </c>
      <c r="C347" s="121">
        <v>465000</v>
      </c>
      <c r="D347" s="122">
        <v>45464</v>
      </c>
      <c r="E347" s="120" t="s">
        <v>371</v>
      </c>
    </row>
    <row r="348" spans="1:5" ht="14.4">
      <c r="A348" s="120" t="s">
        <v>39</v>
      </c>
      <c r="B348" s="120" t="s">
        <v>362</v>
      </c>
      <c r="C348" s="121">
        <v>415000</v>
      </c>
      <c r="D348" s="122">
        <v>45464</v>
      </c>
      <c r="E348" s="120" t="s">
        <v>371</v>
      </c>
    </row>
    <row r="349" spans="1:5" ht="14.4">
      <c r="A349" s="120" t="s">
        <v>39</v>
      </c>
      <c r="B349" s="120" t="s">
        <v>362</v>
      </c>
      <c r="C349" s="121">
        <v>616875</v>
      </c>
      <c r="D349" s="122">
        <v>45471</v>
      </c>
      <c r="E349" s="120" t="s">
        <v>371</v>
      </c>
    </row>
    <row r="350" spans="1:5" ht="14.4">
      <c r="A350" s="120" t="s">
        <v>39</v>
      </c>
      <c r="B350" s="120" t="s">
        <v>362</v>
      </c>
      <c r="C350" s="121">
        <v>1550000</v>
      </c>
      <c r="D350" s="122">
        <v>45464</v>
      </c>
      <c r="E350" s="120" t="s">
        <v>371</v>
      </c>
    </row>
    <row r="351" spans="1:5" ht="14.4">
      <c r="A351" s="120" t="s">
        <v>39</v>
      </c>
      <c r="B351" s="120" t="s">
        <v>362</v>
      </c>
      <c r="C351" s="121">
        <v>650000</v>
      </c>
      <c r="D351" s="122">
        <v>45464</v>
      </c>
      <c r="E351" s="120" t="s">
        <v>371</v>
      </c>
    </row>
    <row r="352" spans="1:5" ht="14.4">
      <c r="A352" s="120" t="s">
        <v>39</v>
      </c>
      <c r="B352" s="120" t="s">
        <v>362</v>
      </c>
      <c r="C352" s="121">
        <v>555000</v>
      </c>
      <c r="D352" s="122">
        <v>45464</v>
      </c>
      <c r="E352" s="120" t="s">
        <v>371</v>
      </c>
    </row>
    <row r="353" spans="1:5" ht="14.4">
      <c r="A353" s="120" t="s">
        <v>39</v>
      </c>
      <c r="B353" s="120" t="s">
        <v>362</v>
      </c>
      <c r="C353" s="121">
        <v>1562000</v>
      </c>
      <c r="D353" s="122">
        <v>45471</v>
      </c>
      <c r="E353" s="120" t="s">
        <v>371</v>
      </c>
    </row>
    <row r="354" spans="1:5" ht="14.4">
      <c r="A354" s="120" t="s">
        <v>39</v>
      </c>
      <c r="B354" s="120" t="s">
        <v>362</v>
      </c>
      <c r="C354" s="121">
        <v>1350000</v>
      </c>
      <c r="D354" s="122">
        <v>45464</v>
      </c>
      <c r="E354" s="120" t="s">
        <v>371</v>
      </c>
    </row>
    <row r="355" spans="1:5" ht="14.4">
      <c r="A355" s="120" t="s">
        <v>39</v>
      </c>
      <c r="B355" s="120" t="s">
        <v>362</v>
      </c>
      <c r="C355" s="121">
        <v>765000</v>
      </c>
      <c r="D355" s="122">
        <v>45471</v>
      </c>
      <c r="E355" s="120" t="s">
        <v>371</v>
      </c>
    </row>
    <row r="356" spans="1:5" ht="14.4">
      <c r="A356" s="120" t="s">
        <v>39</v>
      </c>
      <c r="B356" s="120" t="s">
        <v>362</v>
      </c>
      <c r="C356" s="121">
        <v>210000</v>
      </c>
      <c r="D356" s="122">
        <v>45469</v>
      </c>
      <c r="E356" s="120" t="s">
        <v>372</v>
      </c>
    </row>
    <row r="357" spans="1:5" ht="14.4">
      <c r="A357" s="120" t="s">
        <v>39</v>
      </c>
      <c r="B357" s="120" t="s">
        <v>362</v>
      </c>
      <c r="C357" s="121">
        <v>298900</v>
      </c>
      <c r="D357" s="122">
        <v>45464</v>
      </c>
      <c r="E357" s="120" t="s">
        <v>372</v>
      </c>
    </row>
    <row r="358" spans="1:5" ht="14.4">
      <c r="A358" s="120" t="s">
        <v>39</v>
      </c>
      <c r="B358" s="120" t="s">
        <v>362</v>
      </c>
      <c r="C358" s="121">
        <v>190000</v>
      </c>
      <c r="D358" s="122">
        <v>45467</v>
      </c>
      <c r="E358" s="120" t="s">
        <v>372</v>
      </c>
    </row>
    <row r="359" spans="1:5" ht="14.4">
      <c r="A359" s="120" t="s">
        <v>39</v>
      </c>
      <c r="B359" s="120" t="s">
        <v>362</v>
      </c>
      <c r="C359" s="121">
        <v>400000</v>
      </c>
      <c r="D359" s="122">
        <v>45468</v>
      </c>
      <c r="E359" s="120" t="s">
        <v>372</v>
      </c>
    </row>
    <row r="360" spans="1:5" ht="14.4">
      <c r="A360" s="120" t="s">
        <v>39</v>
      </c>
      <c r="B360" s="120" t="s">
        <v>362</v>
      </c>
      <c r="C360" s="121">
        <v>2447500</v>
      </c>
      <c r="D360" s="122">
        <v>45450</v>
      </c>
      <c r="E360" s="120" t="s">
        <v>372</v>
      </c>
    </row>
    <row r="361" spans="1:5" ht="14.4">
      <c r="A361" s="120" t="s">
        <v>39</v>
      </c>
      <c r="B361" s="120" t="s">
        <v>362</v>
      </c>
      <c r="C361" s="121">
        <v>259462</v>
      </c>
      <c r="D361" s="122">
        <v>45468</v>
      </c>
      <c r="E361" s="120" t="s">
        <v>372</v>
      </c>
    </row>
    <row r="362" spans="1:5" ht="14.4">
      <c r="A362" s="120" t="s">
        <v>39</v>
      </c>
      <c r="B362" s="120" t="s">
        <v>362</v>
      </c>
      <c r="C362" s="121">
        <v>1487000</v>
      </c>
      <c r="D362" s="122">
        <v>45461</v>
      </c>
      <c r="E362" s="120" t="s">
        <v>372</v>
      </c>
    </row>
    <row r="363" spans="1:5" ht="14.4">
      <c r="A363" s="120" t="s">
        <v>39</v>
      </c>
      <c r="B363" s="120" t="s">
        <v>362</v>
      </c>
      <c r="C363" s="121">
        <v>60000</v>
      </c>
      <c r="D363" s="122">
        <v>45449</v>
      </c>
      <c r="E363" s="120" t="s">
        <v>372</v>
      </c>
    </row>
    <row r="364" spans="1:5" ht="14.4">
      <c r="A364" s="120" t="s">
        <v>39</v>
      </c>
      <c r="B364" s="120" t="s">
        <v>362</v>
      </c>
      <c r="C364" s="121">
        <v>600000</v>
      </c>
      <c r="D364" s="122">
        <v>45448</v>
      </c>
      <c r="E364" s="120" t="s">
        <v>372</v>
      </c>
    </row>
    <row r="365" spans="1:5" ht="14.4">
      <c r="A365" s="120" t="s">
        <v>39</v>
      </c>
      <c r="B365" s="120" t="s">
        <v>362</v>
      </c>
      <c r="C365" s="121">
        <v>309000</v>
      </c>
      <c r="D365" s="122">
        <v>45471</v>
      </c>
      <c r="E365" s="120" t="s">
        <v>372</v>
      </c>
    </row>
    <row r="366" spans="1:5" ht="14.4">
      <c r="A366" s="120" t="s">
        <v>39</v>
      </c>
      <c r="B366" s="120" t="s">
        <v>362</v>
      </c>
      <c r="C366" s="121">
        <v>1200000</v>
      </c>
      <c r="D366" s="122">
        <v>45448</v>
      </c>
      <c r="E366" s="120" t="s">
        <v>372</v>
      </c>
    </row>
    <row r="367" spans="1:5" ht="14.4">
      <c r="A367" s="120" t="s">
        <v>39</v>
      </c>
      <c r="B367" s="120" t="s">
        <v>362</v>
      </c>
      <c r="C367" s="121">
        <v>272000</v>
      </c>
      <c r="D367" s="122">
        <v>45447</v>
      </c>
      <c r="E367" s="120" t="s">
        <v>372</v>
      </c>
    </row>
    <row r="368" spans="1:5" ht="14.4">
      <c r="A368" s="120" t="s">
        <v>39</v>
      </c>
      <c r="B368" s="120" t="s">
        <v>362</v>
      </c>
      <c r="C368" s="121">
        <v>25000</v>
      </c>
      <c r="D368" s="122">
        <v>45450</v>
      </c>
      <c r="E368" s="120" t="s">
        <v>372</v>
      </c>
    </row>
    <row r="369" spans="1:5" ht="14.4">
      <c r="A369" s="120" t="s">
        <v>39</v>
      </c>
      <c r="B369" s="120" t="s">
        <v>362</v>
      </c>
      <c r="C369" s="121">
        <v>35000</v>
      </c>
      <c r="D369" s="122">
        <v>45461</v>
      </c>
      <c r="E369" s="120" t="s">
        <v>372</v>
      </c>
    </row>
    <row r="370" spans="1:5" ht="14.4">
      <c r="A370" s="120" t="s">
        <v>39</v>
      </c>
      <c r="B370" s="120" t="s">
        <v>362</v>
      </c>
      <c r="C370" s="121">
        <v>396000</v>
      </c>
      <c r="D370" s="122">
        <v>45454</v>
      </c>
      <c r="E370" s="120" t="s">
        <v>372</v>
      </c>
    </row>
    <row r="371" spans="1:5" ht="14.4">
      <c r="A371" s="120" t="s">
        <v>39</v>
      </c>
      <c r="B371" s="120" t="s">
        <v>362</v>
      </c>
      <c r="C371" s="121">
        <v>69000</v>
      </c>
      <c r="D371" s="122">
        <v>45461</v>
      </c>
      <c r="E371" s="120" t="s">
        <v>372</v>
      </c>
    </row>
    <row r="372" spans="1:5" ht="14.4">
      <c r="A372" s="120" t="s">
        <v>39</v>
      </c>
      <c r="B372" s="120" t="s">
        <v>362</v>
      </c>
      <c r="C372" s="121">
        <v>348000</v>
      </c>
      <c r="D372" s="122">
        <v>45460</v>
      </c>
      <c r="E372" s="120" t="s">
        <v>372</v>
      </c>
    </row>
    <row r="373" spans="1:5" ht="14.4">
      <c r="A373" s="120" t="s">
        <v>39</v>
      </c>
      <c r="B373" s="120" t="s">
        <v>362</v>
      </c>
      <c r="C373" s="121">
        <v>50000</v>
      </c>
      <c r="D373" s="122">
        <v>45453</v>
      </c>
      <c r="E373" s="120" t="s">
        <v>372</v>
      </c>
    </row>
    <row r="374" spans="1:5" ht="14.4">
      <c r="A374" s="120" t="s">
        <v>39</v>
      </c>
      <c r="B374" s="120" t="s">
        <v>362</v>
      </c>
      <c r="C374" s="121">
        <v>400000</v>
      </c>
      <c r="D374" s="122">
        <v>45447</v>
      </c>
      <c r="E374" s="120" t="s">
        <v>372</v>
      </c>
    </row>
    <row r="375" spans="1:5" ht="14.4">
      <c r="A375" s="120" t="s">
        <v>39</v>
      </c>
      <c r="B375" s="120" t="s">
        <v>362</v>
      </c>
      <c r="C375" s="121">
        <v>1032000</v>
      </c>
      <c r="D375" s="122">
        <v>45453</v>
      </c>
      <c r="E375" s="120" t="s">
        <v>372</v>
      </c>
    </row>
    <row r="376" spans="1:5" ht="14.4">
      <c r="A376" s="120" t="s">
        <v>39</v>
      </c>
      <c r="B376" s="120" t="s">
        <v>362</v>
      </c>
      <c r="C376" s="121">
        <v>192000</v>
      </c>
      <c r="D376" s="122">
        <v>45454</v>
      </c>
      <c r="E376" s="120" t="s">
        <v>372</v>
      </c>
    </row>
    <row r="377" spans="1:5" ht="14.4">
      <c r="A377" s="120" t="s">
        <v>39</v>
      </c>
      <c r="B377" s="120" t="s">
        <v>362</v>
      </c>
      <c r="C377" s="121">
        <v>1315000</v>
      </c>
      <c r="D377" s="122">
        <v>45460</v>
      </c>
      <c r="E377" s="120" t="s">
        <v>372</v>
      </c>
    </row>
    <row r="378" spans="1:5" ht="14.4">
      <c r="A378" s="120" t="s">
        <v>39</v>
      </c>
      <c r="B378" s="120" t="s">
        <v>362</v>
      </c>
      <c r="C378" s="121">
        <v>350000</v>
      </c>
      <c r="D378" s="122">
        <v>45460</v>
      </c>
      <c r="E378" s="120" t="s">
        <v>372</v>
      </c>
    </row>
    <row r="379" spans="1:5" ht="14.4">
      <c r="A379" s="120" t="s">
        <v>39</v>
      </c>
      <c r="B379" s="120" t="s">
        <v>362</v>
      </c>
      <c r="C379" s="121">
        <v>180000</v>
      </c>
      <c r="D379" s="122">
        <v>45457</v>
      </c>
      <c r="E379" s="120" t="s">
        <v>372</v>
      </c>
    </row>
    <row r="380" spans="1:5" ht="14.4">
      <c r="A380" s="120" t="s">
        <v>39</v>
      </c>
      <c r="B380" s="120" t="s">
        <v>362</v>
      </c>
      <c r="C380" s="121">
        <v>300000</v>
      </c>
      <c r="D380" s="122">
        <v>45456</v>
      </c>
      <c r="E380" s="120" t="s">
        <v>372</v>
      </c>
    </row>
    <row r="381" spans="1:5" ht="14.4">
      <c r="A381" s="120" t="s">
        <v>39</v>
      </c>
      <c r="B381" s="120" t="s">
        <v>362</v>
      </c>
      <c r="C381" s="121">
        <v>342000</v>
      </c>
      <c r="D381" s="122">
        <v>45454</v>
      </c>
      <c r="E381" s="120" t="s">
        <v>372</v>
      </c>
    </row>
    <row r="382" spans="1:5" ht="14.4">
      <c r="A382" s="120" t="s">
        <v>39</v>
      </c>
      <c r="B382" s="120" t="s">
        <v>362</v>
      </c>
      <c r="C382" s="121">
        <v>30800</v>
      </c>
      <c r="D382" s="122">
        <v>45463</v>
      </c>
      <c r="E382" s="120" t="s">
        <v>372</v>
      </c>
    </row>
    <row r="383" spans="1:5" ht="14.4">
      <c r="A383" s="120" t="s">
        <v>39</v>
      </c>
      <c r="B383" s="120" t="s">
        <v>362</v>
      </c>
      <c r="C383" s="121">
        <v>200000</v>
      </c>
      <c r="D383" s="122">
        <v>45471</v>
      </c>
      <c r="E383" s="120" t="s">
        <v>372</v>
      </c>
    </row>
    <row r="384" spans="1:5" ht="14.4">
      <c r="A384" s="120" t="s">
        <v>39</v>
      </c>
      <c r="B384" s="120" t="s">
        <v>362</v>
      </c>
      <c r="C384" s="121">
        <v>70000</v>
      </c>
      <c r="D384" s="122">
        <v>45463</v>
      </c>
      <c r="E384" s="120" t="s">
        <v>372</v>
      </c>
    </row>
    <row r="385" spans="1:5" ht="14.4">
      <c r="A385" s="120" t="s">
        <v>94</v>
      </c>
      <c r="B385" s="120" t="s">
        <v>363</v>
      </c>
      <c r="C385" s="121">
        <v>170000</v>
      </c>
      <c r="D385" s="122">
        <v>45453</v>
      </c>
      <c r="E385" s="120" t="s">
        <v>371</v>
      </c>
    </row>
    <row r="386" spans="1:5" ht="14.4">
      <c r="A386" s="120" t="s">
        <v>94</v>
      </c>
      <c r="B386" s="120" t="s">
        <v>363</v>
      </c>
      <c r="C386" s="121">
        <v>150000</v>
      </c>
      <c r="D386" s="122">
        <v>45446</v>
      </c>
      <c r="E386" s="120" t="s">
        <v>371</v>
      </c>
    </row>
    <row r="387" spans="1:5" ht="14.4">
      <c r="A387" s="120" t="s">
        <v>94</v>
      </c>
      <c r="B387" s="120" t="s">
        <v>363</v>
      </c>
      <c r="C387" s="121">
        <v>886555</v>
      </c>
      <c r="D387" s="122">
        <v>45471</v>
      </c>
      <c r="E387" s="120" t="s">
        <v>371</v>
      </c>
    </row>
    <row r="388" spans="1:5" ht="14.4">
      <c r="A388" s="120" t="s">
        <v>94</v>
      </c>
      <c r="B388" s="120" t="s">
        <v>363</v>
      </c>
      <c r="C388" s="121">
        <v>425000</v>
      </c>
      <c r="D388" s="122">
        <v>45471</v>
      </c>
      <c r="E388" s="120" t="s">
        <v>371</v>
      </c>
    </row>
    <row r="389" spans="1:5" ht="14.4">
      <c r="A389" s="120" t="s">
        <v>94</v>
      </c>
      <c r="B389" s="120" t="s">
        <v>363</v>
      </c>
      <c r="C389" s="121">
        <v>475000</v>
      </c>
      <c r="D389" s="122">
        <v>45461</v>
      </c>
      <c r="E389" s="120" t="s">
        <v>371</v>
      </c>
    </row>
    <row r="390" spans="1:5" ht="14.4">
      <c r="A390" s="120" t="s">
        <v>94</v>
      </c>
      <c r="B390" s="120" t="s">
        <v>363</v>
      </c>
      <c r="C390" s="121">
        <v>610000</v>
      </c>
      <c r="D390" s="122">
        <v>45456</v>
      </c>
      <c r="E390" s="120" t="s">
        <v>371</v>
      </c>
    </row>
    <row r="391" spans="1:5" ht="14.4">
      <c r="A391" s="120" t="s">
        <v>94</v>
      </c>
      <c r="B391" s="120" t="s">
        <v>363</v>
      </c>
      <c r="C391" s="121">
        <v>515000</v>
      </c>
      <c r="D391" s="122">
        <v>45455</v>
      </c>
      <c r="E391" s="120" t="s">
        <v>371</v>
      </c>
    </row>
    <row r="392" spans="1:5" ht="14.4">
      <c r="A392" s="120" t="s">
        <v>94</v>
      </c>
      <c r="B392" s="120" t="s">
        <v>363</v>
      </c>
      <c r="C392" s="121">
        <v>60000</v>
      </c>
      <c r="D392" s="122">
        <v>45446</v>
      </c>
      <c r="E392" s="120" t="s">
        <v>371</v>
      </c>
    </row>
    <row r="393" spans="1:5" ht="14.4">
      <c r="A393" s="120" t="s">
        <v>94</v>
      </c>
      <c r="B393" s="120" t="s">
        <v>363</v>
      </c>
      <c r="C393" s="121">
        <v>727900</v>
      </c>
      <c r="D393" s="122">
        <v>45464</v>
      </c>
      <c r="E393" s="120" t="s">
        <v>371</v>
      </c>
    </row>
    <row r="394" spans="1:5" ht="14.4">
      <c r="A394" s="120" t="s">
        <v>94</v>
      </c>
      <c r="B394" s="120" t="s">
        <v>363</v>
      </c>
      <c r="C394" s="121">
        <v>172000</v>
      </c>
      <c r="D394" s="122">
        <v>45449</v>
      </c>
      <c r="E394" s="120" t="s">
        <v>371</v>
      </c>
    </row>
    <row r="395" spans="1:5" ht="14.4">
      <c r="A395" s="120" t="s">
        <v>94</v>
      </c>
      <c r="B395" s="120" t="s">
        <v>363</v>
      </c>
      <c r="C395" s="121">
        <v>850000</v>
      </c>
      <c r="D395" s="122">
        <v>45447</v>
      </c>
      <c r="E395" s="120" t="s">
        <v>371</v>
      </c>
    </row>
    <row r="396" spans="1:5" ht="14.4">
      <c r="A396" s="120" t="s">
        <v>94</v>
      </c>
      <c r="B396" s="120" t="s">
        <v>363</v>
      </c>
      <c r="C396" s="121">
        <v>234900</v>
      </c>
      <c r="D396" s="122">
        <v>45449</v>
      </c>
      <c r="E396" s="120" t="s">
        <v>371</v>
      </c>
    </row>
    <row r="397" spans="1:5" ht="14.4">
      <c r="A397" s="120" t="s">
        <v>94</v>
      </c>
      <c r="B397" s="120" t="s">
        <v>363</v>
      </c>
      <c r="C397" s="121">
        <v>1250000</v>
      </c>
      <c r="D397" s="122">
        <v>45457</v>
      </c>
      <c r="E397" s="120" t="s">
        <v>371</v>
      </c>
    </row>
    <row r="398" spans="1:5" ht="14.4">
      <c r="A398" s="120" t="s">
        <v>94</v>
      </c>
      <c r="B398" s="120" t="s">
        <v>363</v>
      </c>
      <c r="C398" s="121">
        <v>462000</v>
      </c>
      <c r="D398" s="122">
        <v>45470</v>
      </c>
      <c r="E398" s="120" t="s">
        <v>371</v>
      </c>
    </row>
    <row r="399" spans="1:5" ht="14.4">
      <c r="A399" s="120" t="s">
        <v>94</v>
      </c>
      <c r="B399" s="120" t="s">
        <v>363</v>
      </c>
      <c r="C399" s="121">
        <v>235000</v>
      </c>
      <c r="D399" s="122">
        <v>45469</v>
      </c>
      <c r="E399" s="120" t="s">
        <v>371</v>
      </c>
    </row>
    <row r="400" spans="1:5" ht="14.4">
      <c r="A400" s="120" t="s">
        <v>94</v>
      </c>
      <c r="B400" s="120" t="s">
        <v>363</v>
      </c>
      <c r="C400" s="121">
        <v>363000</v>
      </c>
      <c r="D400" s="122">
        <v>45469</v>
      </c>
      <c r="E400" s="120" t="s">
        <v>372</v>
      </c>
    </row>
    <row r="401" spans="1:5" ht="14.4">
      <c r="A401" s="120" t="s">
        <v>94</v>
      </c>
      <c r="B401" s="120" t="s">
        <v>363</v>
      </c>
      <c r="C401" s="121">
        <v>100000</v>
      </c>
      <c r="D401" s="122">
        <v>45470</v>
      </c>
      <c r="E401" s="120" t="s">
        <v>372</v>
      </c>
    </row>
    <row r="402" spans="1:5" ht="14.4">
      <c r="A402" s="120" t="s">
        <v>94</v>
      </c>
      <c r="B402" s="120" t="s">
        <v>363</v>
      </c>
      <c r="C402" s="121">
        <v>125000</v>
      </c>
      <c r="D402" s="122">
        <v>45457</v>
      </c>
      <c r="E402" s="120" t="s">
        <v>372</v>
      </c>
    </row>
    <row r="403" spans="1:5" ht="14.4">
      <c r="A403" s="120" t="s">
        <v>96</v>
      </c>
      <c r="B403" s="120" t="s">
        <v>364</v>
      </c>
      <c r="C403" s="121">
        <v>430000</v>
      </c>
      <c r="D403" s="122">
        <v>45455</v>
      </c>
      <c r="E403" s="120" t="s">
        <v>371</v>
      </c>
    </row>
    <row r="404" spans="1:5" ht="14.4">
      <c r="A404" s="120" t="s">
        <v>96</v>
      </c>
      <c r="B404" s="120" t="s">
        <v>364</v>
      </c>
      <c r="C404" s="121">
        <v>664500</v>
      </c>
      <c r="D404" s="122">
        <v>45450</v>
      </c>
      <c r="E404" s="120" t="s">
        <v>371</v>
      </c>
    </row>
    <row r="405" spans="1:5" ht="14.4">
      <c r="A405" s="120" t="s">
        <v>96</v>
      </c>
      <c r="B405" s="120" t="s">
        <v>364</v>
      </c>
      <c r="C405" s="121">
        <v>300000</v>
      </c>
      <c r="D405" s="122">
        <v>45446</v>
      </c>
      <c r="E405" s="120" t="s">
        <v>371</v>
      </c>
    </row>
    <row r="406" spans="1:5" ht="14.4">
      <c r="A406" s="120" t="s">
        <v>96</v>
      </c>
      <c r="B406" s="120" t="s">
        <v>364</v>
      </c>
      <c r="C406" s="121">
        <v>700000</v>
      </c>
      <c r="D406" s="122">
        <v>45450</v>
      </c>
      <c r="E406" s="120" t="s">
        <v>371</v>
      </c>
    </row>
    <row r="407" spans="1:5" ht="14.4">
      <c r="A407" s="120" t="s">
        <v>96</v>
      </c>
      <c r="B407" s="120" t="s">
        <v>364</v>
      </c>
      <c r="C407" s="121">
        <v>1280000</v>
      </c>
      <c r="D407" s="122">
        <v>45456</v>
      </c>
      <c r="E407" s="120" t="s">
        <v>371</v>
      </c>
    </row>
    <row r="408" spans="1:5" ht="14.4">
      <c r="A408" s="120" t="s">
        <v>96</v>
      </c>
      <c r="B408" s="120" t="s">
        <v>364</v>
      </c>
      <c r="C408" s="121">
        <v>2300000</v>
      </c>
      <c r="D408" s="122">
        <v>45447</v>
      </c>
      <c r="E408" s="120" t="s">
        <v>371</v>
      </c>
    </row>
    <row r="409" spans="1:5" ht="14.4">
      <c r="A409" s="120" t="s">
        <v>96</v>
      </c>
      <c r="B409" s="120" t="s">
        <v>364</v>
      </c>
      <c r="C409" s="121">
        <v>485000</v>
      </c>
      <c r="D409" s="122">
        <v>45460</v>
      </c>
      <c r="E409" s="120" t="s">
        <v>371</v>
      </c>
    </row>
    <row r="410" spans="1:5" ht="14.4">
      <c r="A410" s="120" t="s">
        <v>96</v>
      </c>
      <c r="B410" s="120" t="s">
        <v>364</v>
      </c>
      <c r="C410" s="121">
        <v>290000</v>
      </c>
      <c r="D410" s="122">
        <v>45450</v>
      </c>
      <c r="E410" s="120" t="s">
        <v>371</v>
      </c>
    </row>
    <row r="411" spans="1:5" ht="14.4">
      <c r="A411" s="120" t="s">
        <v>99</v>
      </c>
      <c r="B411" s="120" t="s">
        <v>365</v>
      </c>
      <c r="C411" s="121">
        <v>184000</v>
      </c>
      <c r="D411" s="122">
        <v>45446</v>
      </c>
      <c r="E411" s="120" t="s">
        <v>371</v>
      </c>
    </row>
    <row r="412" spans="1:5" ht="14.4">
      <c r="A412" s="120" t="s">
        <v>99</v>
      </c>
      <c r="B412" s="120" t="s">
        <v>365</v>
      </c>
      <c r="C412" s="121">
        <v>3725000</v>
      </c>
      <c r="D412" s="122">
        <v>45470</v>
      </c>
      <c r="E412" s="120" t="s">
        <v>371</v>
      </c>
    </row>
    <row r="413" spans="1:5" ht="14.4">
      <c r="A413" s="120" t="s">
        <v>99</v>
      </c>
      <c r="B413" s="120" t="s">
        <v>365</v>
      </c>
      <c r="C413" s="121">
        <v>295000</v>
      </c>
      <c r="D413" s="122">
        <v>45447</v>
      </c>
      <c r="E413" s="120" t="s">
        <v>371</v>
      </c>
    </row>
    <row r="414" spans="1:5" ht="14.4">
      <c r="A414" s="120" t="s">
        <v>99</v>
      </c>
      <c r="B414" s="120" t="s">
        <v>365</v>
      </c>
      <c r="C414" s="121">
        <v>475000</v>
      </c>
      <c r="D414" s="122">
        <v>45471</v>
      </c>
      <c r="E414" s="120" t="s">
        <v>371</v>
      </c>
    </row>
    <row r="415" spans="1:5" ht="14.4">
      <c r="A415" s="120" t="s">
        <v>99</v>
      </c>
      <c r="B415" s="120" t="s">
        <v>365</v>
      </c>
      <c r="C415" s="121">
        <v>355000</v>
      </c>
      <c r="D415" s="122">
        <v>45453</v>
      </c>
      <c r="E415" s="120" t="s">
        <v>371</v>
      </c>
    </row>
    <row r="416" spans="1:5" ht="14.4">
      <c r="A416" s="120" t="s">
        <v>99</v>
      </c>
      <c r="B416" s="120" t="s">
        <v>365</v>
      </c>
      <c r="C416" s="121">
        <v>675000</v>
      </c>
      <c r="D416" s="122">
        <v>45470</v>
      </c>
      <c r="E416" s="120" t="s">
        <v>371</v>
      </c>
    </row>
    <row r="417" spans="1:5" ht="14.4">
      <c r="A417" s="120" t="s">
        <v>99</v>
      </c>
      <c r="B417" s="120" t="s">
        <v>365</v>
      </c>
      <c r="C417" s="121">
        <v>690000</v>
      </c>
      <c r="D417" s="122">
        <v>45453</v>
      </c>
      <c r="E417" s="120" t="s">
        <v>371</v>
      </c>
    </row>
    <row r="418" spans="1:5" ht="14.4">
      <c r="A418" s="120" t="s">
        <v>99</v>
      </c>
      <c r="B418" s="120" t="s">
        <v>365</v>
      </c>
      <c r="C418" s="121">
        <v>385000</v>
      </c>
      <c r="D418" s="122">
        <v>45470</v>
      </c>
      <c r="E418" s="120" t="s">
        <v>371</v>
      </c>
    </row>
    <row r="419" spans="1:5" ht="14.4">
      <c r="A419" s="120" t="s">
        <v>99</v>
      </c>
      <c r="B419" s="120" t="s">
        <v>365</v>
      </c>
      <c r="C419" s="121">
        <v>525000</v>
      </c>
      <c r="D419" s="122">
        <v>45447</v>
      </c>
      <c r="E419" s="120" t="s">
        <v>371</v>
      </c>
    </row>
    <row r="420" spans="1:5" ht="14.4">
      <c r="A420" s="120" t="s">
        <v>99</v>
      </c>
      <c r="B420" s="120" t="s">
        <v>365</v>
      </c>
      <c r="C420" s="121">
        <v>1300000</v>
      </c>
      <c r="D420" s="122">
        <v>45471</v>
      </c>
      <c r="E420" s="120" t="s">
        <v>371</v>
      </c>
    </row>
    <row r="421" spans="1:5" ht="14.4">
      <c r="A421" s="120" t="s">
        <v>99</v>
      </c>
      <c r="B421" s="120" t="s">
        <v>365</v>
      </c>
      <c r="C421" s="121">
        <v>616000</v>
      </c>
      <c r="D421" s="122">
        <v>45447</v>
      </c>
      <c r="E421" s="120" t="s">
        <v>371</v>
      </c>
    </row>
    <row r="422" spans="1:5" ht="14.4">
      <c r="A422" s="120" t="s">
        <v>99</v>
      </c>
      <c r="B422" s="120" t="s">
        <v>365</v>
      </c>
      <c r="C422" s="121">
        <v>1100000</v>
      </c>
      <c r="D422" s="122">
        <v>45447</v>
      </c>
      <c r="E422" s="120" t="s">
        <v>371</v>
      </c>
    </row>
    <row r="423" spans="1:5" ht="14.4">
      <c r="A423" s="120" t="s">
        <v>99</v>
      </c>
      <c r="B423" s="120" t="s">
        <v>365</v>
      </c>
      <c r="C423" s="121">
        <v>610000</v>
      </c>
      <c r="D423" s="122">
        <v>45454</v>
      </c>
      <c r="E423" s="120" t="s">
        <v>371</v>
      </c>
    </row>
    <row r="424" spans="1:5" ht="14.4">
      <c r="A424" s="120" t="s">
        <v>99</v>
      </c>
      <c r="B424" s="120" t="s">
        <v>365</v>
      </c>
      <c r="C424" s="121">
        <v>305000</v>
      </c>
      <c r="D424" s="122">
        <v>45454</v>
      </c>
      <c r="E424" s="120" t="s">
        <v>371</v>
      </c>
    </row>
    <row r="425" spans="1:5" ht="14.4">
      <c r="A425" s="120" t="s">
        <v>99</v>
      </c>
      <c r="B425" s="120" t="s">
        <v>365</v>
      </c>
      <c r="C425" s="121">
        <v>544000</v>
      </c>
      <c r="D425" s="122">
        <v>45454</v>
      </c>
      <c r="E425" s="120" t="s">
        <v>371</v>
      </c>
    </row>
    <row r="426" spans="1:5" ht="14.4">
      <c r="A426" s="120" t="s">
        <v>99</v>
      </c>
      <c r="B426" s="120" t="s">
        <v>365</v>
      </c>
      <c r="C426" s="121">
        <v>340000</v>
      </c>
      <c r="D426" s="122">
        <v>45454</v>
      </c>
      <c r="E426" s="120" t="s">
        <v>371</v>
      </c>
    </row>
    <row r="427" spans="1:5" ht="14.4">
      <c r="A427" s="120" t="s">
        <v>99</v>
      </c>
      <c r="B427" s="120" t="s">
        <v>365</v>
      </c>
      <c r="C427" s="121">
        <v>540000</v>
      </c>
      <c r="D427" s="122">
        <v>45446</v>
      </c>
      <c r="E427" s="120" t="s">
        <v>371</v>
      </c>
    </row>
    <row r="428" spans="1:5" ht="14.4">
      <c r="A428" s="120" t="s">
        <v>99</v>
      </c>
      <c r="B428" s="120" t="s">
        <v>365</v>
      </c>
      <c r="C428" s="121">
        <v>630000</v>
      </c>
      <c r="D428" s="122">
        <v>45454</v>
      </c>
      <c r="E428" s="120" t="s">
        <v>371</v>
      </c>
    </row>
    <row r="429" spans="1:5" ht="14.4">
      <c r="A429" s="120" t="s">
        <v>99</v>
      </c>
      <c r="B429" s="120" t="s">
        <v>365</v>
      </c>
      <c r="C429" s="121">
        <v>2800000</v>
      </c>
      <c r="D429" s="122">
        <v>45447</v>
      </c>
      <c r="E429" s="120" t="s">
        <v>371</v>
      </c>
    </row>
    <row r="430" spans="1:5" ht="14.4">
      <c r="A430" s="120" t="s">
        <v>99</v>
      </c>
      <c r="B430" s="120" t="s">
        <v>365</v>
      </c>
      <c r="C430" s="121">
        <v>535000</v>
      </c>
      <c r="D430" s="122">
        <v>45447</v>
      </c>
      <c r="E430" s="120" t="s">
        <v>371</v>
      </c>
    </row>
    <row r="431" spans="1:5" ht="14.4">
      <c r="A431" s="120" t="s">
        <v>99</v>
      </c>
      <c r="B431" s="120" t="s">
        <v>365</v>
      </c>
      <c r="C431" s="121">
        <v>432000</v>
      </c>
      <c r="D431" s="122">
        <v>45470</v>
      </c>
      <c r="E431" s="120" t="s">
        <v>371</v>
      </c>
    </row>
    <row r="432" spans="1:5" ht="14.4">
      <c r="A432" s="120" t="s">
        <v>99</v>
      </c>
      <c r="B432" s="120" t="s">
        <v>365</v>
      </c>
      <c r="C432" s="121">
        <v>690000</v>
      </c>
      <c r="D432" s="122">
        <v>45471</v>
      </c>
      <c r="E432" s="120" t="s">
        <v>371</v>
      </c>
    </row>
    <row r="433" spans="1:5" ht="14.4">
      <c r="A433" s="120" t="s">
        <v>99</v>
      </c>
      <c r="B433" s="120" t="s">
        <v>365</v>
      </c>
      <c r="C433" s="121">
        <v>400000</v>
      </c>
      <c r="D433" s="122">
        <v>45471</v>
      </c>
      <c r="E433" s="120" t="s">
        <v>371</v>
      </c>
    </row>
    <row r="434" spans="1:5" ht="14.4">
      <c r="A434" s="120" t="s">
        <v>99</v>
      </c>
      <c r="B434" s="120" t="s">
        <v>365</v>
      </c>
      <c r="C434" s="121">
        <v>160000</v>
      </c>
      <c r="D434" s="122">
        <v>45454</v>
      </c>
      <c r="E434" s="120" t="s">
        <v>371</v>
      </c>
    </row>
    <row r="435" spans="1:5" ht="14.4">
      <c r="A435" s="120" t="s">
        <v>99</v>
      </c>
      <c r="B435" s="120" t="s">
        <v>365</v>
      </c>
      <c r="C435" s="121">
        <v>682603</v>
      </c>
      <c r="D435" s="122">
        <v>45453</v>
      </c>
      <c r="E435" s="120" t="s">
        <v>371</v>
      </c>
    </row>
    <row r="436" spans="1:5" ht="14.4">
      <c r="A436" s="120" t="s">
        <v>99</v>
      </c>
      <c r="B436" s="120" t="s">
        <v>365</v>
      </c>
      <c r="C436" s="121">
        <v>655000</v>
      </c>
      <c r="D436" s="122">
        <v>45470</v>
      </c>
      <c r="E436" s="120" t="s">
        <v>371</v>
      </c>
    </row>
    <row r="437" spans="1:5" ht="14.4">
      <c r="A437" s="120" t="s">
        <v>99</v>
      </c>
      <c r="B437" s="120" t="s">
        <v>365</v>
      </c>
      <c r="C437" s="121">
        <v>1020000</v>
      </c>
      <c r="D437" s="122">
        <v>45454</v>
      </c>
      <c r="E437" s="120" t="s">
        <v>371</v>
      </c>
    </row>
    <row r="438" spans="1:5" ht="14.4">
      <c r="A438" s="120" t="s">
        <v>99</v>
      </c>
      <c r="B438" s="120" t="s">
        <v>365</v>
      </c>
      <c r="C438" s="121">
        <v>350000</v>
      </c>
      <c r="D438" s="122">
        <v>45453</v>
      </c>
      <c r="E438" s="120" t="s">
        <v>371</v>
      </c>
    </row>
    <row r="439" spans="1:5" ht="14.4">
      <c r="A439" s="120" t="s">
        <v>99</v>
      </c>
      <c r="B439" s="120" t="s">
        <v>365</v>
      </c>
      <c r="C439" s="121">
        <v>580000</v>
      </c>
      <c r="D439" s="122">
        <v>45453</v>
      </c>
      <c r="E439" s="120" t="s">
        <v>371</v>
      </c>
    </row>
    <row r="440" spans="1:5" ht="14.4">
      <c r="A440" s="120" t="s">
        <v>99</v>
      </c>
      <c r="B440" s="120" t="s">
        <v>365</v>
      </c>
      <c r="C440" s="121">
        <v>325000</v>
      </c>
      <c r="D440" s="122">
        <v>45450</v>
      </c>
      <c r="E440" s="120" t="s">
        <v>371</v>
      </c>
    </row>
    <row r="441" spans="1:5" ht="14.4">
      <c r="A441" s="120" t="s">
        <v>99</v>
      </c>
      <c r="B441" s="120" t="s">
        <v>365</v>
      </c>
      <c r="C441" s="121">
        <v>315000</v>
      </c>
      <c r="D441" s="122">
        <v>45447</v>
      </c>
      <c r="E441" s="120" t="s">
        <v>371</v>
      </c>
    </row>
    <row r="442" spans="1:5" ht="14.4">
      <c r="A442" s="120" t="s">
        <v>99</v>
      </c>
      <c r="B442" s="120" t="s">
        <v>365</v>
      </c>
      <c r="C442" s="121">
        <v>215000</v>
      </c>
      <c r="D442" s="122">
        <v>45447</v>
      </c>
      <c r="E442" s="120" t="s">
        <v>371</v>
      </c>
    </row>
    <row r="443" spans="1:5" ht="14.4">
      <c r="A443" s="120" t="s">
        <v>99</v>
      </c>
      <c r="B443" s="120" t="s">
        <v>365</v>
      </c>
      <c r="C443" s="121">
        <v>695000</v>
      </c>
      <c r="D443" s="122">
        <v>45453</v>
      </c>
      <c r="E443" s="120" t="s">
        <v>371</v>
      </c>
    </row>
    <row r="444" spans="1:5" ht="14.4">
      <c r="A444" s="120" t="s">
        <v>99</v>
      </c>
      <c r="B444" s="120" t="s">
        <v>365</v>
      </c>
      <c r="C444" s="121">
        <v>1235000</v>
      </c>
      <c r="D444" s="122">
        <v>45453</v>
      </c>
      <c r="E444" s="120" t="s">
        <v>371</v>
      </c>
    </row>
    <row r="445" spans="1:5" ht="14.4">
      <c r="A445" s="120" t="s">
        <v>99</v>
      </c>
      <c r="B445" s="120" t="s">
        <v>365</v>
      </c>
      <c r="C445" s="121">
        <v>847026</v>
      </c>
      <c r="D445" s="122">
        <v>45447</v>
      </c>
      <c r="E445" s="120" t="s">
        <v>371</v>
      </c>
    </row>
    <row r="446" spans="1:5" ht="14.4">
      <c r="A446" s="120" t="s">
        <v>99</v>
      </c>
      <c r="B446" s="120" t="s">
        <v>365</v>
      </c>
      <c r="C446" s="121">
        <v>700000</v>
      </c>
      <c r="D446" s="122">
        <v>45449</v>
      </c>
      <c r="E446" s="120" t="s">
        <v>371</v>
      </c>
    </row>
    <row r="447" spans="1:5" ht="14.4">
      <c r="A447" s="120" t="s">
        <v>99</v>
      </c>
      <c r="B447" s="120" t="s">
        <v>365</v>
      </c>
      <c r="C447" s="121">
        <v>665000</v>
      </c>
      <c r="D447" s="122">
        <v>45450</v>
      </c>
      <c r="E447" s="120" t="s">
        <v>371</v>
      </c>
    </row>
    <row r="448" spans="1:5" ht="14.4">
      <c r="A448" s="120" t="s">
        <v>99</v>
      </c>
      <c r="B448" s="120" t="s">
        <v>365</v>
      </c>
      <c r="C448" s="121">
        <v>562000</v>
      </c>
      <c r="D448" s="122">
        <v>45449</v>
      </c>
      <c r="E448" s="120" t="s">
        <v>371</v>
      </c>
    </row>
    <row r="449" spans="1:5" ht="14.4">
      <c r="A449" s="120" t="s">
        <v>99</v>
      </c>
      <c r="B449" s="120" t="s">
        <v>365</v>
      </c>
      <c r="C449" s="121">
        <v>375000</v>
      </c>
      <c r="D449" s="122">
        <v>45448</v>
      </c>
      <c r="E449" s="120" t="s">
        <v>371</v>
      </c>
    </row>
    <row r="450" spans="1:5" ht="14.4">
      <c r="A450" s="120" t="s">
        <v>99</v>
      </c>
      <c r="B450" s="120" t="s">
        <v>365</v>
      </c>
      <c r="C450" s="121">
        <v>700000</v>
      </c>
      <c r="D450" s="122">
        <v>45471</v>
      </c>
      <c r="E450" s="120" t="s">
        <v>371</v>
      </c>
    </row>
    <row r="451" spans="1:5" ht="14.4">
      <c r="A451" s="120" t="s">
        <v>99</v>
      </c>
      <c r="B451" s="120" t="s">
        <v>365</v>
      </c>
      <c r="C451" s="121">
        <v>294000</v>
      </c>
      <c r="D451" s="122">
        <v>45471</v>
      </c>
      <c r="E451" s="120" t="s">
        <v>371</v>
      </c>
    </row>
    <row r="452" spans="1:5" ht="14.4">
      <c r="A452" s="120" t="s">
        <v>99</v>
      </c>
      <c r="B452" s="120" t="s">
        <v>365</v>
      </c>
      <c r="C452" s="121">
        <v>365000</v>
      </c>
      <c r="D452" s="122">
        <v>45446</v>
      </c>
      <c r="E452" s="120" t="s">
        <v>371</v>
      </c>
    </row>
    <row r="453" spans="1:5" ht="14.4">
      <c r="A453" s="120" t="s">
        <v>99</v>
      </c>
      <c r="B453" s="120" t="s">
        <v>365</v>
      </c>
      <c r="C453" s="121">
        <v>520000</v>
      </c>
      <c r="D453" s="122">
        <v>45449</v>
      </c>
      <c r="E453" s="120" t="s">
        <v>371</v>
      </c>
    </row>
    <row r="454" spans="1:5" ht="14.4">
      <c r="A454" s="120" t="s">
        <v>99</v>
      </c>
      <c r="B454" s="120" t="s">
        <v>365</v>
      </c>
      <c r="C454" s="121">
        <v>930000</v>
      </c>
      <c r="D454" s="122">
        <v>45450</v>
      </c>
      <c r="E454" s="120" t="s">
        <v>371</v>
      </c>
    </row>
    <row r="455" spans="1:5" ht="14.4">
      <c r="A455" s="120" t="s">
        <v>99</v>
      </c>
      <c r="B455" s="120" t="s">
        <v>365</v>
      </c>
      <c r="C455" s="121">
        <v>445000</v>
      </c>
      <c r="D455" s="122">
        <v>45471</v>
      </c>
      <c r="E455" s="120" t="s">
        <v>371</v>
      </c>
    </row>
    <row r="456" spans="1:5" ht="14.4">
      <c r="A456" s="120" t="s">
        <v>99</v>
      </c>
      <c r="B456" s="120" t="s">
        <v>365</v>
      </c>
      <c r="C456" s="121">
        <v>672900</v>
      </c>
      <c r="D456" s="122">
        <v>45471</v>
      </c>
      <c r="E456" s="120" t="s">
        <v>371</v>
      </c>
    </row>
    <row r="457" spans="1:5" ht="14.4">
      <c r="A457" s="120" t="s">
        <v>99</v>
      </c>
      <c r="B457" s="120" t="s">
        <v>365</v>
      </c>
      <c r="C457" s="121">
        <v>430000</v>
      </c>
      <c r="D457" s="122">
        <v>45449</v>
      </c>
      <c r="E457" s="120" t="s">
        <v>371</v>
      </c>
    </row>
    <row r="458" spans="1:5" ht="14.4">
      <c r="A458" s="120" t="s">
        <v>99</v>
      </c>
      <c r="B458" s="120" t="s">
        <v>365</v>
      </c>
      <c r="C458" s="121">
        <v>1249000</v>
      </c>
      <c r="D458" s="122">
        <v>45450</v>
      </c>
      <c r="E458" s="120" t="s">
        <v>371</v>
      </c>
    </row>
    <row r="459" spans="1:5" ht="14.4">
      <c r="A459" s="120" t="s">
        <v>99</v>
      </c>
      <c r="B459" s="120" t="s">
        <v>365</v>
      </c>
      <c r="C459" s="121">
        <v>460000</v>
      </c>
      <c r="D459" s="122">
        <v>45449</v>
      </c>
      <c r="E459" s="120" t="s">
        <v>371</v>
      </c>
    </row>
    <row r="460" spans="1:5" ht="14.4">
      <c r="A460" s="120" t="s">
        <v>99</v>
      </c>
      <c r="B460" s="120" t="s">
        <v>365</v>
      </c>
      <c r="C460" s="121">
        <v>630000</v>
      </c>
      <c r="D460" s="122">
        <v>45449</v>
      </c>
      <c r="E460" s="120" t="s">
        <v>371</v>
      </c>
    </row>
    <row r="461" spans="1:5" ht="14.4">
      <c r="A461" s="120" t="s">
        <v>99</v>
      </c>
      <c r="B461" s="120" t="s">
        <v>365</v>
      </c>
      <c r="C461" s="121">
        <v>160000</v>
      </c>
      <c r="D461" s="122">
        <v>45449</v>
      </c>
      <c r="E461" s="120" t="s">
        <v>371</v>
      </c>
    </row>
    <row r="462" spans="1:5" ht="14.4">
      <c r="A462" s="120" t="s">
        <v>99</v>
      </c>
      <c r="B462" s="120" t="s">
        <v>365</v>
      </c>
      <c r="C462" s="121">
        <v>209000</v>
      </c>
      <c r="D462" s="122">
        <v>45449</v>
      </c>
      <c r="E462" s="120" t="s">
        <v>371</v>
      </c>
    </row>
    <row r="463" spans="1:5" ht="14.4">
      <c r="A463" s="120" t="s">
        <v>99</v>
      </c>
      <c r="B463" s="120" t="s">
        <v>365</v>
      </c>
      <c r="C463" s="121">
        <v>2970000</v>
      </c>
      <c r="D463" s="122">
        <v>45449</v>
      </c>
      <c r="E463" s="120" t="s">
        <v>371</v>
      </c>
    </row>
    <row r="464" spans="1:5" ht="14.4">
      <c r="A464" s="120" t="s">
        <v>99</v>
      </c>
      <c r="B464" s="120" t="s">
        <v>365</v>
      </c>
      <c r="C464" s="121">
        <v>563000</v>
      </c>
      <c r="D464" s="122">
        <v>45449</v>
      </c>
      <c r="E464" s="120" t="s">
        <v>371</v>
      </c>
    </row>
    <row r="465" spans="1:5" ht="14.4">
      <c r="A465" s="120" t="s">
        <v>99</v>
      </c>
      <c r="B465" s="120" t="s">
        <v>365</v>
      </c>
      <c r="C465" s="121">
        <v>650000</v>
      </c>
      <c r="D465" s="122">
        <v>45449</v>
      </c>
      <c r="E465" s="120" t="s">
        <v>371</v>
      </c>
    </row>
    <row r="466" spans="1:5" ht="14.4">
      <c r="A466" s="120" t="s">
        <v>99</v>
      </c>
      <c r="B466" s="120" t="s">
        <v>365</v>
      </c>
      <c r="C466" s="121">
        <v>580000</v>
      </c>
      <c r="D466" s="122">
        <v>45449</v>
      </c>
      <c r="E466" s="120" t="s">
        <v>371</v>
      </c>
    </row>
    <row r="467" spans="1:5" ht="14.4">
      <c r="A467" s="120" t="s">
        <v>99</v>
      </c>
      <c r="B467" s="120" t="s">
        <v>365</v>
      </c>
      <c r="C467" s="121">
        <v>385000</v>
      </c>
      <c r="D467" s="122">
        <v>45449</v>
      </c>
      <c r="E467" s="120" t="s">
        <v>371</v>
      </c>
    </row>
    <row r="468" spans="1:5" ht="14.4">
      <c r="A468" s="120" t="s">
        <v>99</v>
      </c>
      <c r="B468" s="120" t="s">
        <v>365</v>
      </c>
      <c r="C468" s="121">
        <v>792000</v>
      </c>
      <c r="D468" s="122">
        <v>45470</v>
      </c>
      <c r="E468" s="120" t="s">
        <v>371</v>
      </c>
    </row>
    <row r="469" spans="1:5" ht="14.4">
      <c r="A469" s="120" t="s">
        <v>99</v>
      </c>
      <c r="B469" s="120" t="s">
        <v>365</v>
      </c>
      <c r="C469" s="121">
        <v>505000</v>
      </c>
      <c r="D469" s="122">
        <v>45450</v>
      </c>
      <c r="E469" s="120" t="s">
        <v>371</v>
      </c>
    </row>
    <row r="470" spans="1:5" ht="14.4">
      <c r="A470" s="120" t="s">
        <v>99</v>
      </c>
      <c r="B470" s="120" t="s">
        <v>365</v>
      </c>
      <c r="C470" s="121">
        <v>575000</v>
      </c>
      <c r="D470" s="122">
        <v>45470</v>
      </c>
      <c r="E470" s="120" t="s">
        <v>371</v>
      </c>
    </row>
    <row r="471" spans="1:5" ht="14.4">
      <c r="A471" s="120" t="s">
        <v>99</v>
      </c>
      <c r="B471" s="120" t="s">
        <v>365</v>
      </c>
      <c r="C471" s="121">
        <v>320000</v>
      </c>
      <c r="D471" s="122">
        <v>45470</v>
      </c>
      <c r="E471" s="120" t="s">
        <v>371</v>
      </c>
    </row>
    <row r="472" spans="1:5" ht="14.4">
      <c r="A472" s="120" t="s">
        <v>99</v>
      </c>
      <c r="B472" s="120" t="s">
        <v>365</v>
      </c>
      <c r="C472" s="121">
        <v>431350</v>
      </c>
      <c r="D472" s="122">
        <v>45471</v>
      </c>
      <c r="E472" s="120" t="s">
        <v>371</v>
      </c>
    </row>
    <row r="473" spans="1:5" ht="14.4">
      <c r="A473" s="120" t="s">
        <v>99</v>
      </c>
      <c r="B473" s="120" t="s">
        <v>365</v>
      </c>
      <c r="C473" s="121">
        <v>439605</v>
      </c>
      <c r="D473" s="122">
        <v>45448</v>
      </c>
      <c r="E473" s="120" t="s">
        <v>371</v>
      </c>
    </row>
    <row r="474" spans="1:5" ht="14.4">
      <c r="A474" s="120" t="s">
        <v>99</v>
      </c>
      <c r="B474" s="120" t="s">
        <v>365</v>
      </c>
      <c r="C474" s="121">
        <v>460000</v>
      </c>
      <c r="D474" s="122">
        <v>45471</v>
      </c>
      <c r="E474" s="120" t="s">
        <v>371</v>
      </c>
    </row>
    <row r="475" spans="1:5" ht="14.4">
      <c r="A475" s="120" t="s">
        <v>99</v>
      </c>
      <c r="B475" s="120" t="s">
        <v>365</v>
      </c>
      <c r="C475" s="121">
        <v>675000</v>
      </c>
      <c r="D475" s="122">
        <v>45449</v>
      </c>
      <c r="E475" s="120" t="s">
        <v>371</v>
      </c>
    </row>
    <row r="476" spans="1:5" ht="14.4">
      <c r="A476" s="120" t="s">
        <v>99</v>
      </c>
      <c r="B476" s="120" t="s">
        <v>365</v>
      </c>
      <c r="C476" s="121">
        <v>350000</v>
      </c>
      <c r="D476" s="122">
        <v>45450</v>
      </c>
      <c r="E476" s="120" t="s">
        <v>371</v>
      </c>
    </row>
    <row r="477" spans="1:5" ht="14.4">
      <c r="A477" s="120" t="s">
        <v>99</v>
      </c>
      <c r="B477" s="120" t="s">
        <v>365</v>
      </c>
      <c r="C477" s="121">
        <v>499000</v>
      </c>
      <c r="D477" s="122">
        <v>45450</v>
      </c>
      <c r="E477" s="120" t="s">
        <v>371</v>
      </c>
    </row>
    <row r="478" spans="1:5" ht="14.4">
      <c r="A478" s="120" t="s">
        <v>99</v>
      </c>
      <c r="B478" s="120" t="s">
        <v>365</v>
      </c>
      <c r="C478" s="121">
        <v>610000</v>
      </c>
      <c r="D478" s="122">
        <v>45450</v>
      </c>
      <c r="E478" s="120" t="s">
        <v>371</v>
      </c>
    </row>
    <row r="479" spans="1:5" ht="14.4">
      <c r="A479" s="120" t="s">
        <v>99</v>
      </c>
      <c r="B479" s="120" t="s">
        <v>365</v>
      </c>
      <c r="C479" s="121">
        <v>530000</v>
      </c>
      <c r="D479" s="122">
        <v>45450</v>
      </c>
      <c r="E479" s="120" t="s">
        <v>371</v>
      </c>
    </row>
    <row r="480" spans="1:5" ht="14.4">
      <c r="A480" s="120" t="s">
        <v>99</v>
      </c>
      <c r="B480" s="120" t="s">
        <v>365</v>
      </c>
      <c r="C480" s="121">
        <v>685000</v>
      </c>
      <c r="D480" s="122">
        <v>45450</v>
      </c>
      <c r="E480" s="120" t="s">
        <v>371</v>
      </c>
    </row>
    <row r="481" spans="1:5" ht="14.4">
      <c r="A481" s="120" t="s">
        <v>99</v>
      </c>
      <c r="B481" s="120" t="s">
        <v>365</v>
      </c>
      <c r="C481" s="121">
        <v>750000</v>
      </c>
      <c r="D481" s="122">
        <v>45471</v>
      </c>
      <c r="E481" s="120" t="s">
        <v>371</v>
      </c>
    </row>
    <row r="482" spans="1:5" ht="14.4">
      <c r="A482" s="120" t="s">
        <v>99</v>
      </c>
      <c r="B482" s="120" t="s">
        <v>365</v>
      </c>
      <c r="C482" s="121">
        <v>585000</v>
      </c>
      <c r="D482" s="122">
        <v>45450</v>
      </c>
      <c r="E482" s="120" t="s">
        <v>371</v>
      </c>
    </row>
    <row r="483" spans="1:5" ht="14.4">
      <c r="A483" s="120" t="s">
        <v>99</v>
      </c>
      <c r="B483" s="120" t="s">
        <v>365</v>
      </c>
      <c r="C483" s="121">
        <v>234000</v>
      </c>
      <c r="D483" s="122">
        <v>45471</v>
      </c>
      <c r="E483" s="120" t="s">
        <v>371</v>
      </c>
    </row>
    <row r="484" spans="1:5" ht="14.4">
      <c r="A484" s="120" t="s">
        <v>99</v>
      </c>
      <c r="B484" s="120" t="s">
        <v>365</v>
      </c>
      <c r="C484" s="121">
        <v>352000</v>
      </c>
      <c r="D484" s="122">
        <v>45471</v>
      </c>
      <c r="E484" s="120" t="s">
        <v>371</v>
      </c>
    </row>
    <row r="485" spans="1:5" ht="14.4">
      <c r="A485" s="120" t="s">
        <v>99</v>
      </c>
      <c r="B485" s="120" t="s">
        <v>365</v>
      </c>
      <c r="C485" s="121">
        <v>540000</v>
      </c>
      <c r="D485" s="122">
        <v>45448</v>
      </c>
      <c r="E485" s="120" t="s">
        <v>371</v>
      </c>
    </row>
    <row r="486" spans="1:5" ht="14.4">
      <c r="A486" s="120" t="s">
        <v>99</v>
      </c>
      <c r="B486" s="120" t="s">
        <v>365</v>
      </c>
      <c r="C486" s="121">
        <v>995000</v>
      </c>
      <c r="D486" s="122">
        <v>45446</v>
      </c>
      <c r="E486" s="120" t="s">
        <v>371</v>
      </c>
    </row>
    <row r="487" spans="1:5" ht="14.4">
      <c r="A487" s="120" t="s">
        <v>99</v>
      </c>
      <c r="B487" s="120" t="s">
        <v>365</v>
      </c>
      <c r="C487" s="121">
        <v>570000</v>
      </c>
      <c r="D487" s="122">
        <v>45448</v>
      </c>
      <c r="E487" s="120" t="s">
        <v>371</v>
      </c>
    </row>
    <row r="488" spans="1:5" ht="14.4">
      <c r="A488" s="120" t="s">
        <v>99</v>
      </c>
      <c r="B488" s="120" t="s">
        <v>365</v>
      </c>
      <c r="C488" s="121">
        <v>850000</v>
      </c>
      <c r="D488" s="122">
        <v>45471</v>
      </c>
      <c r="E488" s="120" t="s">
        <v>371</v>
      </c>
    </row>
    <row r="489" spans="1:5" ht="14.4">
      <c r="A489" s="120" t="s">
        <v>99</v>
      </c>
      <c r="B489" s="120" t="s">
        <v>365</v>
      </c>
      <c r="C489" s="121">
        <v>300000</v>
      </c>
      <c r="D489" s="122">
        <v>45448</v>
      </c>
      <c r="E489" s="120" t="s">
        <v>371</v>
      </c>
    </row>
    <row r="490" spans="1:5" ht="14.4">
      <c r="A490" s="120" t="s">
        <v>99</v>
      </c>
      <c r="B490" s="120" t="s">
        <v>365</v>
      </c>
      <c r="C490" s="121">
        <v>371000</v>
      </c>
      <c r="D490" s="122">
        <v>45450</v>
      </c>
      <c r="E490" s="120" t="s">
        <v>371</v>
      </c>
    </row>
    <row r="491" spans="1:5" ht="14.4">
      <c r="A491" s="120" t="s">
        <v>99</v>
      </c>
      <c r="B491" s="120" t="s">
        <v>365</v>
      </c>
      <c r="C491" s="121">
        <v>329000</v>
      </c>
      <c r="D491" s="122">
        <v>45470</v>
      </c>
      <c r="E491" s="120" t="s">
        <v>371</v>
      </c>
    </row>
    <row r="492" spans="1:5" ht="14.4">
      <c r="A492" s="120" t="s">
        <v>99</v>
      </c>
      <c r="B492" s="120" t="s">
        <v>365</v>
      </c>
      <c r="C492" s="121">
        <v>454000</v>
      </c>
      <c r="D492" s="122">
        <v>45448</v>
      </c>
      <c r="E492" s="120" t="s">
        <v>371</v>
      </c>
    </row>
    <row r="493" spans="1:5" ht="14.4">
      <c r="A493" s="120" t="s">
        <v>99</v>
      </c>
      <c r="B493" s="120" t="s">
        <v>365</v>
      </c>
      <c r="C493" s="121">
        <v>470000</v>
      </c>
      <c r="D493" s="122">
        <v>45461</v>
      </c>
      <c r="E493" s="120" t="s">
        <v>371</v>
      </c>
    </row>
    <row r="494" spans="1:5" ht="14.4">
      <c r="A494" s="120" t="s">
        <v>99</v>
      </c>
      <c r="B494" s="120" t="s">
        <v>365</v>
      </c>
      <c r="C494" s="121">
        <v>412450</v>
      </c>
      <c r="D494" s="122">
        <v>45456</v>
      </c>
      <c r="E494" s="120" t="s">
        <v>371</v>
      </c>
    </row>
    <row r="495" spans="1:5" ht="14.4">
      <c r="A495" s="120" t="s">
        <v>99</v>
      </c>
      <c r="B495" s="120" t="s">
        <v>365</v>
      </c>
      <c r="C495" s="121">
        <v>380000</v>
      </c>
      <c r="D495" s="122">
        <v>45467</v>
      </c>
      <c r="E495" s="120" t="s">
        <v>371</v>
      </c>
    </row>
    <row r="496" spans="1:5" ht="14.4">
      <c r="A496" s="120" t="s">
        <v>99</v>
      </c>
      <c r="B496" s="120" t="s">
        <v>365</v>
      </c>
      <c r="C496" s="121">
        <v>515000</v>
      </c>
      <c r="D496" s="122">
        <v>45467</v>
      </c>
      <c r="E496" s="120" t="s">
        <v>371</v>
      </c>
    </row>
    <row r="497" spans="1:5" ht="14.4">
      <c r="A497" s="120" t="s">
        <v>99</v>
      </c>
      <c r="B497" s="120" t="s">
        <v>365</v>
      </c>
      <c r="C497" s="121">
        <v>395995</v>
      </c>
      <c r="D497" s="122">
        <v>45468</v>
      </c>
      <c r="E497" s="120" t="s">
        <v>371</v>
      </c>
    </row>
    <row r="498" spans="1:5" ht="14.4">
      <c r="A498" s="120" t="s">
        <v>99</v>
      </c>
      <c r="B498" s="120" t="s">
        <v>365</v>
      </c>
      <c r="C498" s="121">
        <v>250000</v>
      </c>
      <c r="D498" s="122">
        <v>45464</v>
      </c>
      <c r="E498" s="120" t="s">
        <v>371</v>
      </c>
    </row>
    <row r="499" spans="1:5" ht="14.4">
      <c r="A499" s="120" t="s">
        <v>99</v>
      </c>
      <c r="B499" s="120" t="s">
        <v>365</v>
      </c>
      <c r="C499" s="121">
        <v>285500</v>
      </c>
      <c r="D499" s="122">
        <v>45464</v>
      </c>
      <c r="E499" s="120" t="s">
        <v>371</v>
      </c>
    </row>
    <row r="500" spans="1:5" ht="14.4">
      <c r="A500" s="120" t="s">
        <v>99</v>
      </c>
      <c r="B500" s="120" t="s">
        <v>365</v>
      </c>
      <c r="C500" s="121">
        <v>715000</v>
      </c>
      <c r="D500" s="122">
        <v>45461</v>
      </c>
      <c r="E500" s="120" t="s">
        <v>371</v>
      </c>
    </row>
    <row r="501" spans="1:5" ht="14.4">
      <c r="A501" s="120" t="s">
        <v>99</v>
      </c>
      <c r="B501" s="120" t="s">
        <v>365</v>
      </c>
      <c r="C501" s="121">
        <v>300000</v>
      </c>
      <c r="D501" s="122">
        <v>45461</v>
      </c>
      <c r="E501" s="120" t="s">
        <v>371</v>
      </c>
    </row>
    <row r="502" spans="1:5" ht="14.4">
      <c r="A502" s="120" t="s">
        <v>99</v>
      </c>
      <c r="B502" s="120" t="s">
        <v>365</v>
      </c>
      <c r="C502" s="121">
        <v>342500</v>
      </c>
      <c r="D502" s="122">
        <v>45461</v>
      </c>
      <c r="E502" s="120" t="s">
        <v>371</v>
      </c>
    </row>
    <row r="503" spans="1:5" ht="14.4">
      <c r="A503" s="120" t="s">
        <v>99</v>
      </c>
      <c r="B503" s="120" t="s">
        <v>365</v>
      </c>
      <c r="C503" s="121">
        <v>735000</v>
      </c>
      <c r="D503" s="122">
        <v>45461</v>
      </c>
      <c r="E503" s="120" t="s">
        <v>371</v>
      </c>
    </row>
    <row r="504" spans="1:5" ht="14.4">
      <c r="A504" s="120" t="s">
        <v>99</v>
      </c>
      <c r="B504" s="120" t="s">
        <v>365</v>
      </c>
      <c r="C504" s="121">
        <v>282000</v>
      </c>
      <c r="D504" s="122">
        <v>45457</v>
      </c>
      <c r="E504" s="120" t="s">
        <v>371</v>
      </c>
    </row>
    <row r="505" spans="1:5" ht="14.4">
      <c r="A505" s="120" t="s">
        <v>99</v>
      </c>
      <c r="B505" s="120" t="s">
        <v>365</v>
      </c>
      <c r="C505" s="121">
        <v>490990</v>
      </c>
      <c r="D505" s="122">
        <v>45461</v>
      </c>
      <c r="E505" s="120" t="s">
        <v>371</v>
      </c>
    </row>
    <row r="506" spans="1:5" ht="14.4">
      <c r="A506" s="120" t="s">
        <v>99</v>
      </c>
      <c r="B506" s="120" t="s">
        <v>365</v>
      </c>
      <c r="C506" s="121">
        <v>730336</v>
      </c>
      <c r="D506" s="122">
        <v>45457</v>
      </c>
      <c r="E506" s="120" t="s">
        <v>371</v>
      </c>
    </row>
    <row r="507" spans="1:5" ht="14.4">
      <c r="A507" s="120" t="s">
        <v>99</v>
      </c>
      <c r="B507" s="120" t="s">
        <v>365</v>
      </c>
      <c r="C507" s="121">
        <v>330000</v>
      </c>
      <c r="D507" s="122">
        <v>45464</v>
      </c>
      <c r="E507" s="120" t="s">
        <v>371</v>
      </c>
    </row>
    <row r="508" spans="1:5" ht="14.4">
      <c r="A508" s="120" t="s">
        <v>99</v>
      </c>
      <c r="B508" s="120" t="s">
        <v>365</v>
      </c>
      <c r="C508" s="121">
        <v>970000</v>
      </c>
      <c r="D508" s="122">
        <v>45456</v>
      </c>
      <c r="E508" s="120" t="s">
        <v>371</v>
      </c>
    </row>
    <row r="509" spans="1:5" ht="14.4">
      <c r="A509" s="120" t="s">
        <v>99</v>
      </c>
      <c r="B509" s="120" t="s">
        <v>365</v>
      </c>
      <c r="C509" s="121">
        <v>160000</v>
      </c>
      <c r="D509" s="122">
        <v>45464</v>
      </c>
      <c r="E509" s="120" t="s">
        <v>371</v>
      </c>
    </row>
    <row r="510" spans="1:5" ht="14.4">
      <c r="A510" s="120" t="s">
        <v>99</v>
      </c>
      <c r="B510" s="120" t="s">
        <v>365</v>
      </c>
      <c r="C510" s="121">
        <v>485000</v>
      </c>
      <c r="D510" s="122">
        <v>45469</v>
      </c>
      <c r="E510" s="120" t="s">
        <v>371</v>
      </c>
    </row>
    <row r="511" spans="1:5" ht="14.4">
      <c r="A511" s="120" t="s">
        <v>99</v>
      </c>
      <c r="B511" s="120" t="s">
        <v>365</v>
      </c>
      <c r="C511" s="121">
        <v>5200</v>
      </c>
      <c r="D511" s="122">
        <v>45456</v>
      </c>
      <c r="E511" s="120" t="s">
        <v>371</v>
      </c>
    </row>
    <row r="512" spans="1:5" ht="14.4">
      <c r="A512" s="120" t="s">
        <v>99</v>
      </c>
      <c r="B512" s="120" t="s">
        <v>365</v>
      </c>
      <c r="C512" s="121">
        <v>418295</v>
      </c>
      <c r="D512" s="122">
        <v>45469</v>
      </c>
      <c r="E512" s="120" t="s">
        <v>371</v>
      </c>
    </row>
    <row r="513" spans="1:5" ht="14.4">
      <c r="A513" s="120" t="s">
        <v>99</v>
      </c>
      <c r="B513" s="120" t="s">
        <v>365</v>
      </c>
      <c r="C513" s="121">
        <v>796000</v>
      </c>
      <c r="D513" s="122">
        <v>45464</v>
      </c>
      <c r="E513" s="120" t="s">
        <v>371</v>
      </c>
    </row>
    <row r="514" spans="1:5" ht="14.4">
      <c r="A514" s="120" t="s">
        <v>99</v>
      </c>
      <c r="B514" s="120" t="s">
        <v>365</v>
      </c>
      <c r="C514" s="121">
        <v>545990</v>
      </c>
      <c r="D514" s="122">
        <v>45457</v>
      </c>
      <c r="E514" s="120" t="s">
        <v>371</v>
      </c>
    </row>
    <row r="515" spans="1:5" ht="14.4">
      <c r="A515" s="120" t="s">
        <v>99</v>
      </c>
      <c r="B515" s="120" t="s">
        <v>365</v>
      </c>
      <c r="C515" s="121">
        <v>5355048</v>
      </c>
      <c r="D515" s="122">
        <v>45456</v>
      </c>
      <c r="E515" s="120" t="s">
        <v>371</v>
      </c>
    </row>
    <row r="516" spans="1:5" ht="14.4">
      <c r="A516" s="120" t="s">
        <v>99</v>
      </c>
      <c r="B516" s="120" t="s">
        <v>365</v>
      </c>
      <c r="C516" s="121">
        <v>357500</v>
      </c>
      <c r="D516" s="122">
        <v>45457</v>
      </c>
      <c r="E516" s="120" t="s">
        <v>371</v>
      </c>
    </row>
    <row r="517" spans="1:5" ht="14.4">
      <c r="A517" s="120" t="s">
        <v>99</v>
      </c>
      <c r="B517" s="120" t="s">
        <v>365</v>
      </c>
      <c r="C517" s="121">
        <v>350000</v>
      </c>
      <c r="D517" s="122">
        <v>45457</v>
      </c>
      <c r="E517" s="120" t="s">
        <v>371</v>
      </c>
    </row>
    <row r="518" spans="1:5" ht="14.4">
      <c r="A518" s="120" t="s">
        <v>99</v>
      </c>
      <c r="B518" s="120" t="s">
        <v>365</v>
      </c>
      <c r="C518" s="121">
        <v>529580</v>
      </c>
      <c r="D518" s="122">
        <v>45461</v>
      </c>
      <c r="E518" s="120" t="s">
        <v>371</v>
      </c>
    </row>
    <row r="519" spans="1:5" ht="14.4">
      <c r="A519" s="120" t="s">
        <v>99</v>
      </c>
      <c r="B519" s="120" t="s">
        <v>365</v>
      </c>
      <c r="C519" s="121">
        <v>380000</v>
      </c>
      <c r="D519" s="122">
        <v>45460</v>
      </c>
      <c r="E519" s="120" t="s">
        <v>371</v>
      </c>
    </row>
    <row r="520" spans="1:5" ht="14.4">
      <c r="A520" s="120" t="s">
        <v>99</v>
      </c>
      <c r="B520" s="120" t="s">
        <v>365</v>
      </c>
      <c r="C520" s="121">
        <v>465000</v>
      </c>
      <c r="D520" s="122">
        <v>45461</v>
      </c>
      <c r="E520" s="120" t="s">
        <v>371</v>
      </c>
    </row>
    <row r="521" spans="1:5" ht="14.4">
      <c r="A521" s="120" t="s">
        <v>99</v>
      </c>
      <c r="B521" s="120" t="s">
        <v>365</v>
      </c>
      <c r="C521" s="121">
        <v>861000</v>
      </c>
      <c r="D521" s="122">
        <v>45457</v>
      </c>
      <c r="E521" s="120" t="s">
        <v>371</v>
      </c>
    </row>
    <row r="522" spans="1:5" ht="14.4">
      <c r="A522" s="120" t="s">
        <v>99</v>
      </c>
      <c r="B522" s="120" t="s">
        <v>365</v>
      </c>
      <c r="C522" s="121">
        <v>422000</v>
      </c>
      <c r="D522" s="122">
        <v>45467</v>
      </c>
      <c r="E522" s="120" t="s">
        <v>371</v>
      </c>
    </row>
    <row r="523" spans="1:5" ht="14.4">
      <c r="A523" s="120" t="s">
        <v>99</v>
      </c>
      <c r="B523" s="120" t="s">
        <v>365</v>
      </c>
      <c r="C523" s="121">
        <v>125000</v>
      </c>
      <c r="D523" s="122">
        <v>45456</v>
      </c>
      <c r="E523" s="120" t="s">
        <v>371</v>
      </c>
    </row>
    <row r="524" spans="1:5" ht="14.4">
      <c r="A524" s="120" t="s">
        <v>99</v>
      </c>
      <c r="B524" s="120" t="s">
        <v>365</v>
      </c>
      <c r="C524" s="121">
        <v>410000</v>
      </c>
      <c r="D524" s="122">
        <v>45467</v>
      </c>
      <c r="E524" s="120" t="s">
        <v>371</v>
      </c>
    </row>
    <row r="525" spans="1:5" ht="14.4">
      <c r="A525" s="120" t="s">
        <v>99</v>
      </c>
      <c r="B525" s="120" t="s">
        <v>365</v>
      </c>
      <c r="C525" s="121">
        <v>500000</v>
      </c>
      <c r="D525" s="122">
        <v>45460</v>
      </c>
      <c r="E525" s="120" t="s">
        <v>371</v>
      </c>
    </row>
    <row r="526" spans="1:5" ht="14.4">
      <c r="A526" s="120" t="s">
        <v>99</v>
      </c>
      <c r="B526" s="120" t="s">
        <v>365</v>
      </c>
      <c r="C526" s="121">
        <v>615000</v>
      </c>
      <c r="D526" s="122">
        <v>45460</v>
      </c>
      <c r="E526" s="120" t="s">
        <v>371</v>
      </c>
    </row>
    <row r="527" spans="1:5" ht="14.4">
      <c r="A527" s="120" t="s">
        <v>99</v>
      </c>
      <c r="B527" s="120" t="s">
        <v>365</v>
      </c>
      <c r="C527" s="121">
        <v>175000</v>
      </c>
      <c r="D527" s="122">
        <v>45453</v>
      </c>
      <c r="E527" s="120" t="s">
        <v>371</v>
      </c>
    </row>
    <row r="528" spans="1:5" ht="14.4">
      <c r="A528" s="120" t="s">
        <v>99</v>
      </c>
      <c r="B528" s="120" t="s">
        <v>365</v>
      </c>
      <c r="C528" s="121">
        <v>503352</v>
      </c>
      <c r="D528" s="122">
        <v>45454</v>
      </c>
      <c r="E528" s="120" t="s">
        <v>371</v>
      </c>
    </row>
    <row r="529" spans="1:5" ht="14.4">
      <c r="A529" s="120" t="s">
        <v>99</v>
      </c>
      <c r="B529" s="120" t="s">
        <v>365</v>
      </c>
      <c r="C529" s="121">
        <v>650000</v>
      </c>
      <c r="D529" s="122">
        <v>45467</v>
      </c>
      <c r="E529" s="120" t="s">
        <v>371</v>
      </c>
    </row>
    <row r="530" spans="1:5" ht="14.4">
      <c r="A530" s="120" t="s">
        <v>99</v>
      </c>
      <c r="B530" s="120" t="s">
        <v>365</v>
      </c>
      <c r="C530" s="121">
        <v>455000</v>
      </c>
      <c r="D530" s="122">
        <v>45460</v>
      </c>
      <c r="E530" s="120" t="s">
        <v>371</v>
      </c>
    </row>
    <row r="531" spans="1:5" ht="14.4">
      <c r="A531" s="120" t="s">
        <v>99</v>
      </c>
      <c r="B531" s="120" t="s">
        <v>365</v>
      </c>
      <c r="C531" s="121">
        <v>539990</v>
      </c>
      <c r="D531" s="122">
        <v>45460</v>
      </c>
      <c r="E531" s="120" t="s">
        <v>371</v>
      </c>
    </row>
    <row r="532" spans="1:5" ht="14.4">
      <c r="A532" s="120" t="s">
        <v>99</v>
      </c>
      <c r="B532" s="120" t="s">
        <v>365</v>
      </c>
      <c r="C532" s="121">
        <v>435000</v>
      </c>
      <c r="D532" s="122">
        <v>45467</v>
      </c>
      <c r="E532" s="120" t="s">
        <v>371</v>
      </c>
    </row>
    <row r="533" spans="1:5" ht="14.4">
      <c r="A533" s="120" t="s">
        <v>99</v>
      </c>
      <c r="B533" s="120" t="s">
        <v>365</v>
      </c>
      <c r="C533" s="121">
        <v>1700000</v>
      </c>
      <c r="D533" s="122">
        <v>45460</v>
      </c>
      <c r="E533" s="120" t="s">
        <v>371</v>
      </c>
    </row>
    <row r="534" spans="1:5" ht="14.4">
      <c r="A534" s="120" t="s">
        <v>99</v>
      </c>
      <c r="B534" s="120" t="s">
        <v>365</v>
      </c>
      <c r="C534" s="121">
        <v>799999</v>
      </c>
      <c r="D534" s="122">
        <v>45460</v>
      </c>
      <c r="E534" s="120" t="s">
        <v>371</v>
      </c>
    </row>
    <row r="535" spans="1:5" ht="14.4">
      <c r="A535" s="120" t="s">
        <v>99</v>
      </c>
      <c r="B535" s="120" t="s">
        <v>365</v>
      </c>
      <c r="C535" s="121">
        <v>729800</v>
      </c>
      <c r="D535" s="122">
        <v>45460</v>
      </c>
      <c r="E535" s="120" t="s">
        <v>371</v>
      </c>
    </row>
    <row r="536" spans="1:5" ht="14.4">
      <c r="A536" s="120" t="s">
        <v>99</v>
      </c>
      <c r="B536" s="120" t="s">
        <v>365</v>
      </c>
      <c r="C536" s="121">
        <v>925000</v>
      </c>
      <c r="D536" s="122">
        <v>45460</v>
      </c>
      <c r="E536" s="120" t="s">
        <v>371</v>
      </c>
    </row>
    <row r="537" spans="1:5" ht="14.4">
      <c r="A537" s="120" t="s">
        <v>99</v>
      </c>
      <c r="B537" s="120" t="s">
        <v>365</v>
      </c>
      <c r="C537" s="121">
        <v>595000</v>
      </c>
      <c r="D537" s="122">
        <v>45460</v>
      </c>
      <c r="E537" s="120" t="s">
        <v>371</v>
      </c>
    </row>
    <row r="538" spans="1:5" ht="14.4">
      <c r="A538" s="120" t="s">
        <v>99</v>
      </c>
      <c r="B538" s="120" t="s">
        <v>365</v>
      </c>
      <c r="C538" s="121">
        <v>660000</v>
      </c>
      <c r="D538" s="122">
        <v>45457</v>
      </c>
      <c r="E538" s="120" t="s">
        <v>371</v>
      </c>
    </row>
    <row r="539" spans="1:5" ht="14.4">
      <c r="A539" s="120" t="s">
        <v>99</v>
      </c>
      <c r="B539" s="120" t="s">
        <v>365</v>
      </c>
      <c r="C539" s="121">
        <v>1224000</v>
      </c>
      <c r="D539" s="122">
        <v>45460</v>
      </c>
      <c r="E539" s="120" t="s">
        <v>371</v>
      </c>
    </row>
    <row r="540" spans="1:5" ht="14.4">
      <c r="A540" s="120" t="s">
        <v>99</v>
      </c>
      <c r="B540" s="120" t="s">
        <v>365</v>
      </c>
      <c r="C540" s="121">
        <v>445000</v>
      </c>
      <c r="D540" s="122">
        <v>45457</v>
      </c>
      <c r="E540" s="120" t="s">
        <v>371</v>
      </c>
    </row>
    <row r="541" spans="1:5" ht="14.4">
      <c r="A541" s="120" t="s">
        <v>99</v>
      </c>
      <c r="B541" s="120" t="s">
        <v>365</v>
      </c>
      <c r="C541" s="121">
        <v>245000</v>
      </c>
      <c r="D541" s="122">
        <v>45457</v>
      </c>
      <c r="E541" s="120" t="s">
        <v>371</v>
      </c>
    </row>
    <row r="542" spans="1:5" ht="14.4">
      <c r="A542" s="120" t="s">
        <v>99</v>
      </c>
      <c r="B542" s="120" t="s">
        <v>365</v>
      </c>
      <c r="C542" s="121">
        <v>229000</v>
      </c>
      <c r="D542" s="122">
        <v>45457</v>
      </c>
      <c r="E542" s="120" t="s">
        <v>371</v>
      </c>
    </row>
    <row r="543" spans="1:5" ht="14.4">
      <c r="A543" s="120" t="s">
        <v>99</v>
      </c>
      <c r="B543" s="120" t="s">
        <v>365</v>
      </c>
      <c r="C543" s="121">
        <v>409900</v>
      </c>
      <c r="D543" s="122">
        <v>45457</v>
      </c>
      <c r="E543" s="120" t="s">
        <v>371</v>
      </c>
    </row>
    <row r="544" spans="1:5" ht="14.4">
      <c r="A544" s="120" t="s">
        <v>99</v>
      </c>
      <c r="B544" s="120" t="s">
        <v>365</v>
      </c>
      <c r="C544" s="121">
        <v>250000</v>
      </c>
      <c r="D544" s="122">
        <v>45464</v>
      </c>
      <c r="E544" s="120" t="s">
        <v>371</v>
      </c>
    </row>
    <row r="545" spans="1:5" ht="14.4">
      <c r="A545" s="120" t="s">
        <v>99</v>
      </c>
      <c r="B545" s="120" t="s">
        <v>365</v>
      </c>
      <c r="C545" s="121">
        <v>200000</v>
      </c>
      <c r="D545" s="122">
        <v>45460</v>
      </c>
      <c r="E545" s="120" t="s">
        <v>371</v>
      </c>
    </row>
    <row r="546" spans="1:5" ht="14.4">
      <c r="A546" s="120" t="s">
        <v>99</v>
      </c>
      <c r="B546" s="120" t="s">
        <v>365</v>
      </c>
      <c r="C546" s="121">
        <v>550000</v>
      </c>
      <c r="D546" s="122">
        <v>45460</v>
      </c>
      <c r="E546" s="120" t="s">
        <v>371</v>
      </c>
    </row>
    <row r="547" spans="1:5" ht="14.4">
      <c r="A547" s="120" t="s">
        <v>99</v>
      </c>
      <c r="B547" s="120" t="s">
        <v>365</v>
      </c>
      <c r="C547" s="121">
        <v>1200000</v>
      </c>
      <c r="D547" s="122">
        <v>45460</v>
      </c>
      <c r="E547" s="120" t="s">
        <v>371</v>
      </c>
    </row>
    <row r="548" spans="1:5" ht="14.4">
      <c r="A548" s="120" t="s">
        <v>99</v>
      </c>
      <c r="B548" s="120" t="s">
        <v>365</v>
      </c>
      <c r="C548" s="121">
        <v>830000</v>
      </c>
      <c r="D548" s="122">
        <v>45467</v>
      </c>
      <c r="E548" s="120" t="s">
        <v>371</v>
      </c>
    </row>
    <row r="549" spans="1:5" ht="14.4">
      <c r="A549" s="120" t="s">
        <v>99</v>
      </c>
      <c r="B549" s="120" t="s">
        <v>365</v>
      </c>
      <c r="C549" s="121">
        <v>335000</v>
      </c>
      <c r="D549" s="122">
        <v>45460</v>
      </c>
      <c r="E549" s="120" t="s">
        <v>371</v>
      </c>
    </row>
    <row r="550" spans="1:5" ht="14.4">
      <c r="A550" s="120" t="s">
        <v>99</v>
      </c>
      <c r="B550" s="120" t="s">
        <v>365</v>
      </c>
      <c r="C550" s="121">
        <v>900000</v>
      </c>
      <c r="D550" s="122">
        <v>45460</v>
      </c>
      <c r="E550" s="120" t="s">
        <v>371</v>
      </c>
    </row>
    <row r="551" spans="1:5" ht="14.4">
      <c r="A551" s="120" t="s">
        <v>99</v>
      </c>
      <c r="B551" s="120" t="s">
        <v>365</v>
      </c>
      <c r="C551" s="121">
        <v>1075000</v>
      </c>
      <c r="D551" s="122">
        <v>45460</v>
      </c>
      <c r="E551" s="120" t="s">
        <v>371</v>
      </c>
    </row>
    <row r="552" spans="1:5" ht="14.4">
      <c r="A552" s="120" t="s">
        <v>99</v>
      </c>
      <c r="B552" s="120" t="s">
        <v>365</v>
      </c>
      <c r="C552" s="121">
        <v>539990</v>
      </c>
      <c r="D552" s="122">
        <v>45460</v>
      </c>
      <c r="E552" s="120" t="s">
        <v>371</v>
      </c>
    </row>
    <row r="553" spans="1:5" ht="14.4">
      <c r="A553" s="120" t="s">
        <v>99</v>
      </c>
      <c r="B553" s="120" t="s">
        <v>365</v>
      </c>
      <c r="C553" s="121">
        <v>155000</v>
      </c>
      <c r="D553" s="122">
        <v>45468</v>
      </c>
      <c r="E553" s="120" t="s">
        <v>371</v>
      </c>
    </row>
    <row r="554" spans="1:5" ht="14.4">
      <c r="A554" s="120" t="s">
        <v>99</v>
      </c>
      <c r="B554" s="120" t="s">
        <v>365</v>
      </c>
      <c r="C554" s="121">
        <v>370000</v>
      </c>
      <c r="D554" s="122">
        <v>45457</v>
      </c>
      <c r="E554" s="120" t="s">
        <v>371</v>
      </c>
    </row>
    <row r="555" spans="1:5" ht="14.4">
      <c r="A555" s="120" t="s">
        <v>99</v>
      </c>
      <c r="B555" s="120" t="s">
        <v>365</v>
      </c>
      <c r="C555" s="121">
        <v>650000</v>
      </c>
      <c r="D555" s="122">
        <v>45455</v>
      </c>
      <c r="E555" s="120" t="s">
        <v>371</v>
      </c>
    </row>
    <row r="556" spans="1:5" ht="14.4">
      <c r="A556" s="120" t="s">
        <v>99</v>
      </c>
      <c r="B556" s="120" t="s">
        <v>365</v>
      </c>
      <c r="C556" s="121">
        <v>290000</v>
      </c>
      <c r="D556" s="122">
        <v>45456</v>
      </c>
      <c r="E556" s="120" t="s">
        <v>371</v>
      </c>
    </row>
    <row r="557" spans="1:5" ht="14.4">
      <c r="A557" s="120" t="s">
        <v>99</v>
      </c>
      <c r="B557" s="120" t="s">
        <v>365</v>
      </c>
      <c r="C557" s="121">
        <v>680000</v>
      </c>
      <c r="D557" s="122">
        <v>45456</v>
      </c>
      <c r="E557" s="120" t="s">
        <v>371</v>
      </c>
    </row>
    <row r="558" spans="1:5" ht="14.4">
      <c r="A558" s="120" t="s">
        <v>99</v>
      </c>
      <c r="B558" s="120" t="s">
        <v>365</v>
      </c>
      <c r="C558" s="121">
        <v>115000</v>
      </c>
      <c r="D558" s="122">
        <v>45456</v>
      </c>
      <c r="E558" s="120" t="s">
        <v>371</v>
      </c>
    </row>
    <row r="559" spans="1:5" ht="14.4">
      <c r="A559" s="120" t="s">
        <v>99</v>
      </c>
      <c r="B559" s="120" t="s">
        <v>365</v>
      </c>
      <c r="C559" s="121">
        <v>515000</v>
      </c>
      <c r="D559" s="122">
        <v>45464</v>
      </c>
      <c r="E559" s="120" t="s">
        <v>371</v>
      </c>
    </row>
    <row r="560" spans="1:5" ht="14.4">
      <c r="A560" s="120" t="s">
        <v>99</v>
      </c>
      <c r="B560" s="120" t="s">
        <v>365</v>
      </c>
      <c r="C560" s="121">
        <v>380000</v>
      </c>
      <c r="D560" s="122">
        <v>45469</v>
      </c>
      <c r="E560" s="120" t="s">
        <v>371</v>
      </c>
    </row>
    <row r="561" spans="1:5" ht="14.4">
      <c r="A561" s="120" t="s">
        <v>99</v>
      </c>
      <c r="B561" s="120" t="s">
        <v>365</v>
      </c>
      <c r="C561" s="121">
        <v>700000</v>
      </c>
      <c r="D561" s="122">
        <v>45469</v>
      </c>
      <c r="E561" s="120" t="s">
        <v>371</v>
      </c>
    </row>
    <row r="562" spans="1:5" ht="14.4">
      <c r="A562" s="120" t="s">
        <v>99</v>
      </c>
      <c r="B562" s="120" t="s">
        <v>365</v>
      </c>
      <c r="C562" s="121">
        <v>422000</v>
      </c>
      <c r="D562" s="122">
        <v>45455</v>
      </c>
      <c r="E562" s="120" t="s">
        <v>371</v>
      </c>
    </row>
    <row r="563" spans="1:5" ht="14.4">
      <c r="A563" s="120" t="s">
        <v>99</v>
      </c>
      <c r="B563" s="120" t="s">
        <v>365</v>
      </c>
      <c r="C563" s="121">
        <v>999900</v>
      </c>
      <c r="D563" s="122">
        <v>45455</v>
      </c>
      <c r="E563" s="120" t="s">
        <v>371</v>
      </c>
    </row>
    <row r="564" spans="1:5" ht="14.4">
      <c r="A564" s="120" t="s">
        <v>99</v>
      </c>
      <c r="B564" s="120" t="s">
        <v>365</v>
      </c>
      <c r="C564" s="121">
        <v>170000</v>
      </c>
      <c r="D564" s="122">
        <v>45455</v>
      </c>
      <c r="E564" s="120" t="s">
        <v>371</v>
      </c>
    </row>
    <row r="565" spans="1:5" ht="14.4">
      <c r="A565" s="120" t="s">
        <v>99</v>
      </c>
      <c r="B565" s="120" t="s">
        <v>365</v>
      </c>
      <c r="C565" s="121">
        <v>640000</v>
      </c>
      <c r="D565" s="122">
        <v>45456</v>
      </c>
      <c r="E565" s="120" t="s">
        <v>371</v>
      </c>
    </row>
    <row r="566" spans="1:5" ht="14.4">
      <c r="A566" s="120" t="s">
        <v>99</v>
      </c>
      <c r="B566" s="120" t="s">
        <v>365</v>
      </c>
      <c r="C566" s="121">
        <v>499900</v>
      </c>
      <c r="D566" s="122">
        <v>45463</v>
      </c>
      <c r="E566" s="120" t="s">
        <v>371</v>
      </c>
    </row>
    <row r="567" spans="1:5" ht="14.4">
      <c r="A567" s="120" t="s">
        <v>99</v>
      </c>
      <c r="B567" s="120" t="s">
        <v>365</v>
      </c>
      <c r="C567" s="121">
        <v>336900</v>
      </c>
      <c r="D567" s="122">
        <v>45455</v>
      </c>
      <c r="E567" s="120" t="s">
        <v>371</v>
      </c>
    </row>
    <row r="568" spans="1:5" ht="14.4">
      <c r="A568" s="120" t="s">
        <v>99</v>
      </c>
      <c r="B568" s="120" t="s">
        <v>365</v>
      </c>
      <c r="C568" s="121">
        <v>225000</v>
      </c>
      <c r="D568" s="122">
        <v>45469</v>
      </c>
      <c r="E568" s="120" t="s">
        <v>371</v>
      </c>
    </row>
    <row r="569" spans="1:5" ht="14.4">
      <c r="A569" s="120" t="s">
        <v>99</v>
      </c>
      <c r="B569" s="120" t="s">
        <v>365</v>
      </c>
      <c r="C569" s="121">
        <v>475000</v>
      </c>
      <c r="D569" s="122">
        <v>45470</v>
      </c>
      <c r="E569" s="120" t="s">
        <v>371</v>
      </c>
    </row>
    <row r="570" spans="1:5" ht="14.4">
      <c r="A570" s="120" t="s">
        <v>99</v>
      </c>
      <c r="B570" s="120" t="s">
        <v>365</v>
      </c>
      <c r="C570" s="121">
        <v>500000</v>
      </c>
      <c r="D570" s="122">
        <v>45463</v>
      </c>
      <c r="E570" s="120" t="s">
        <v>371</v>
      </c>
    </row>
    <row r="571" spans="1:5" ht="14.4">
      <c r="A571" s="120" t="s">
        <v>99</v>
      </c>
      <c r="B571" s="120" t="s">
        <v>365</v>
      </c>
      <c r="C571" s="121">
        <v>537000</v>
      </c>
      <c r="D571" s="122">
        <v>45455</v>
      </c>
      <c r="E571" s="120" t="s">
        <v>371</v>
      </c>
    </row>
    <row r="572" spans="1:5" ht="14.4">
      <c r="A572" s="120" t="s">
        <v>99</v>
      </c>
      <c r="B572" s="120" t="s">
        <v>365</v>
      </c>
      <c r="C572" s="121">
        <v>670000</v>
      </c>
      <c r="D572" s="122">
        <v>45455</v>
      </c>
      <c r="E572" s="120" t="s">
        <v>371</v>
      </c>
    </row>
    <row r="573" spans="1:5" ht="14.4">
      <c r="A573" s="120" t="s">
        <v>99</v>
      </c>
      <c r="B573" s="120" t="s">
        <v>365</v>
      </c>
      <c r="C573" s="121">
        <v>920000</v>
      </c>
      <c r="D573" s="122">
        <v>45463</v>
      </c>
      <c r="E573" s="120" t="s">
        <v>371</v>
      </c>
    </row>
    <row r="574" spans="1:5" ht="14.4">
      <c r="A574" s="120" t="s">
        <v>99</v>
      </c>
      <c r="B574" s="120" t="s">
        <v>365</v>
      </c>
      <c r="C574" s="121">
        <v>920000</v>
      </c>
      <c r="D574" s="122">
        <v>45455</v>
      </c>
      <c r="E574" s="120" t="s">
        <v>371</v>
      </c>
    </row>
    <row r="575" spans="1:5" ht="14.4">
      <c r="A575" s="120" t="s">
        <v>99</v>
      </c>
      <c r="B575" s="120" t="s">
        <v>365</v>
      </c>
      <c r="C575" s="121">
        <v>559257</v>
      </c>
      <c r="D575" s="122">
        <v>45463</v>
      </c>
      <c r="E575" s="120" t="s">
        <v>371</v>
      </c>
    </row>
    <row r="576" spans="1:5" ht="14.4">
      <c r="A576" s="120" t="s">
        <v>99</v>
      </c>
      <c r="B576" s="120" t="s">
        <v>365</v>
      </c>
      <c r="C576" s="121">
        <v>702500</v>
      </c>
      <c r="D576" s="122">
        <v>45470</v>
      </c>
      <c r="E576" s="120" t="s">
        <v>371</v>
      </c>
    </row>
    <row r="577" spans="1:5" ht="14.4">
      <c r="A577" s="120" t="s">
        <v>99</v>
      </c>
      <c r="B577" s="120" t="s">
        <v>365</v>
      </c>
      <c r="C577" s="121">
        <v>370000</v>
      </c>
      <c r="D577" s="122">
        <v>45454</v>
      </c>
      <c r="E577" s="120" t="s">
        <v>371</v>
      </c>
    </row>
    <row r="578" spans="1:5" ht="14.4">
      <c r="A578" s="120" t="s">
        <v>99</v>
      </c>
      <c r="B578" s="120" t="s">
        <v>365</v>
      </c>
      <c r="C578" s="121">
        <v>434900</v>
      </c>
      <c r="D578" s="122">
        <v>45455</v>
      </c>
      <c r="E578" s="120" t="s">
        <v>371</v>
      </c>
    </row>
    <row r="579" spans="1:5" ht="14.4">
      <c r="A579" s="120" t="s">
        <v>99</v>
      </c>
      <c r="B579" s="120" t="s">
        <v>365</v>
      </c>
      <c r="C579" s="121">
        <v>255900</v>
      </c>
      <c r="D579" s="122">
        <v>45464</v>
      </c>
      <c r="E579" s="120" t="s">
        <v>371</v>
      </c>
    </row>
    <row r="580" spans="1:5" ht="14.4">
      <c r="A580" s="120" t="s">
        <v>99</v>
      </c>
      <c r="B580" s="120" t="s">
        <v>365</v>
      </c>
      <c r="C580" s="121">
        <v>449000</v>
      </c>
      <c r="D580" s="122">
        <v>45456</v>
      </c>
      <c r="E580" s="120" t="s">
        <v>371</v>
      </c>
    </row>
    <row r="581" spans="1:5" ht="14.4">
      <c r="A581" s="120" t="s">
        <v>99</v>
      </c>
      <c r="B581" s="120" t="s">
        <v>365</v>
      </c>
      <c r="C581" s="121">
        <v>645000</v>
      </c>
      <c r="D581" s="122">
        <v>45456</v>
      </c>
      <c r="E581" s="120" t="s">
        <v>371</v>
      </c>
    </row>
    <row r="582" spans="1:5" ht="14.4">
      <c r="A582" s="120" t="s">
        <v>99</v>
      </c>
      <c r="B582" s="120" t="s">
        <v>365</v>
      </c>
      <c r="C582" s="121">
        <v>780000</v>
      </c>
      <c r="D582" s="122">
        <v>45463</v>
      </c>
      <c r="E582" s="120" t="s">
        <v>371</v>
      </c>
    </row>
    <row r="583" spans="1:5" ht="14.4">
      <c r="A583" s="120" t="s">
        <v>99</v>
      </c>
      <c r="B583" s="120" t="s">
        <v>365</v>
      </c>
      <c r="C583" s="121">
        <v>580000</v>
      </c>
      <c r="D583" s="122">
        <v>45456</v>
      </c>
      <c r="E583" s="120" t="s">
        <v>371</v>
      </c>
    </row>
    <row r="584" spans="1:5" ht="14.4">
      <c r="A584" s="120" t="s">
        <v>99</v>
      </c>
      <c r="B584" s="120" t="s">
        <v>365</v>
      </c>
      <c r="C584" s="121">
        <v>50000</v>
      </c>
      <c r="D584" s="122">
        <v>45454</v>
      </c>
      <c r="E584" s="120" t="s">
        <v>372</v>
      </c>
    </row>
    <row r="585" spans="1:5" ht="14.4">
      <c r="A585" s="120" t="s">
        <v>99</v>
      </c>
      <c r="B585" s="120" t="s">
        <v>365</v>
      </c>
      <c r="C585" s="121">
        <v>284000</v>
      </c>
      <c r="D585" s="122">
        <v>45469</v>
      </c>
      <c r="E585" s="120" t="s">
        <v>372</v>
      </c>
    </row>
    <row r="586" spans="1:5" ht="14.4">
      <c r="A586" s="120" t="s">
        <v>99</v>
      </c>
      <c r="B586" s="120" t="s">
        <v>365</v>
      </c>
      <c r="C586" s="121">
        <v>16574</v>
      </c>
      <c r="D586" s="122">
        <v>45456</v>
      </c>
      <c r="E586" s="120" t="s">
        <v>372</v>
      </c>
    </row>
    <row r="587" spans="1:5" ht="14.4">
      <c r="A587" s="120" t="s">
        <v>99</v>
      </c>
      <c r="B587" s="120" t="s">
        <v>365</v>
      </c>
      <c r="C587" s="121">
        <v>55000</v>
      </c>
      <c r="D587" s="122">
        <v>45455</v>
      </c>
      <c r="E587" s="120" t="s">
        <v>372</v>
      </c>
    </row>
    <row r="588" spans="1:5" ht="14.4">
      <c r="A588" s="120" t="s">
        <v>99</v>
      </c>
      <c r="B588" s="120" t="s">
        <v>365</v>
      </c>
      <c r="C588" s="121">
        <v>350000</v>
      </c>
      <c r="D588" s="122">
        <v>45457</v>
      </c>
      <c r="E588" s="120" t="s">
        <v>372</v>
      </c>
    </row>
    <row r="589" spans="1:5" ht="14.4">
      <c r="A589" s="120" t="s">
        <v>99</v>
      </c>
      <c r="B589" s="120" t="s">
        <v>365</v>
      </c>
      <c r="C589" s="121">
        <v>27250</v>
      </c>
      <c r="D589" s="122">
        <v>45455</v>
      </c>
      <c r="E589" s="120" t="s">
        <v>372</v>
      </c>
    </row>
    <row r="590" spans="1:5" ht="14.4">
      <c r="A590" s="120" t="s">
        <v>99</v>
      </c>
      <c r="B590" s="120" t="s">
        <v>365</v>
      </c>
      <c r="C590" s="121">
        <v>345950</v>
      </c>
      <c r="D590" s="122">
        <v>45460</v>
      </c>
      <c r="E590" s="120" t="s">
        <v>372</v>
      </c>
    </row>
    <row r="591" spans="1:5" ht="14.4">
      <c r="A591" s="120" t="s">
        <v>99</v>
      </c>
      <c r="B591" s="120" t="s">
        <v>365</v>
      </c>
      <c r="C591" s="121">
        <v>299475</v>
      </c>
      <c r="D591" s="122">
        <v>45454</v>
      </c>
      <c r="E591" s="120" t="s">
        <v>372</v>
      </c>
    </row>
    <row r="592" spans="1:5" ht="14.4">
      <c r="A592" s="120" t="s">
        <v>99</v>
      </c>
      <c r="B592" s="120" t="s">
        <v>365</v>
      </c>
      <c r="C592" s="121">
        <v>557946</v>
      </c>
      <c r="D592" s="122">
        <v>45469</v>
      </c>
      <c r="E592" s="120" t="s">
        <v>372</v>
      </c>
    </row>
    <row r="593" spans="1:5" ht="14.4">
      <c r="A593" s="120" t="s">
        <v>99</v>
      </c>
      <c r="B593" s="120" t="s">
        <v>365</v>
      </c>
      <c r="C593" s="121">
        <v>119700</v>
      </c>
      <c r="D593" s="122">
        <v>45454</v>
      </c>
      <c r="E593" s="120" t="s">
        <v>372</v>
      </c>
    </row>
    <row r="594" spans="1:5" ht="14.4">
      <c r="A594" s="120" t="s">
        <v>99</v>
      </c>
      <c r="B594" s="120" t="s">
        <v>365</v>
      </c>
      <c r="C594" s="121">
        <v>100000</v>
      </c>
      <c r="D594" s="122">
        <v>45455</v>
      </c>
      <c r="E594" s="120" t="s">
        <v>372</v>
      </c>
    </row>
    <row r="595" spans="1:5" ht="14.4">
      <c r="A595" s="120" t="s">
        <v>99</v>
      </c>
      <c r="B595" s="120" t="s">
        <v>365</v>
      </c>
      <c r="C595" s="121">
        <v>345000</v>
      </c>
      <c r="D595" s="122">
        <v>45453</v>
      </c>
      <c r="E595" s="120" t="s">
        <v>372</v>
      </c>
    </row>
    <row r="596" spans="1:5" ht="14.4">
      <c r="A596" s="120" t="s">
        <v>99</v>
      </c>
      <c r="B596" s="120" t="s">
        <v>365</v>
      </c>
      <c r="C596" s="121">
        <v>100000</v>
      </c>
      <c r="D596" s="122">
        <v>45447</v>
      </c>
      <c r="E596" s="120" t="s">
        <v>372</v>
      </c>
    </row>
    <row r="597" spans="1:5" ht="14.4">
      <c r="A597" s="120" t="s">
        <v>99</v>
      </c>
      <c r="B597" s="120" t="s">
        <v>365</v>
      </c>
      <c r="C597" s="121">
        <v>55000</v>
      </c>
      <c r="D597" s="122">
        <v>45461</v>
      </c>
      <c r="E597" s="120" t="s">
        <v>372</v>
      </c>
    </row>
    <row r="598" spans="1:5" ht="14.4">
      <c r="A598" s="120" t="s">
        <v>99</v>
      </c>
      <c r="B598" s="120" t="s">
        <v>365</v>
      </c>
      <c r="C598" s="121">
        <v>331003</v>
      </c>
      <c r="D598" s="122">
        <v>45468</v>
      </c>
      <c r="E598" s="120" t="s">
        <v>372</v>
      </c>
    </row>
    <row r="599" spans="1:5" ht="14.4">
      <c r="A599" s="120" t="s">
        <v>99</v>
      </c>
      <c r="B599" s="120" t="s">
        <v>365</v>
      </c>
      <c r="C599" s="121">
        <v>867000</v>
      </c>
      <c r="D599" s="122">
        <v>45453</v>
      </c>
      <c r="E599" s="120" t="s">
        <v>372</v>
      </c>
    </row>
    <row r="600" spans="1:5" ht="14.4">
      <c r="A600" s="120" t="s">
        <v>99</v>
      </c>
      <c r="B600" s="120" t="s">
        <v>365</v>
      </c>
      <c r="C600" s="121">
        <v>64200</v>
      </c>
      <c r="D600" s="122">
        <v>45453</v>
      </c>
      <c r="E600" s="120" t="s">
        <v>372</v>
      </c>
    </row>
    <row r="601" spans="1:5" ht="14.4">
      <c r="A601" s="120" t="s">
        <v>99</v>
      </c>
      <c r="B601" s="120" t="s">
        <v>365</v>
      </c>
      <c r="C601" s="121">
        <v>240130</v>
      </c>
      <c r="D601" s="122">
        <v>45463</v>
      </c>
      <c r="E601" s="120" t="s">
        <v>372</v>
      </c>
    </row>
    <row r="602" spans="1:5" ht="14.4">
      <c r="A602" s="120" t="s">
        <v>99</v>
      </c>
      <c r="B602" s="120" t="s">
        <v>365</v>
      </c>
      <c r="C602" s="121">
        <v>500000</v>
      </c>
      <c r="D602" s="122">
        <v>45468</v>
      </c>
      <c r="E602" s="120" t="s">
        <v>372</v>
      </c>
    </row>
    <row r="603" spans="1:5" ht="14.4">
      <c r="A603" s="120" t="s">
        <v>99</v>
      </c>
      <c r="B603" s="120" t="s">
        <v>365</v>
      </c>
      <c r="C603" s="121">
        <v>50000</v>
      </c>
      <c r="D603" s="122">
        <v>45460</v>
      </c>
      <c r="E603" s="120" t="s">
        <v>372</v>
      </c>
    </row>
    <row r="604" spans="1:5" ht="14.4">
      <c r="A604" s="120" t="s">
        <v>99</v>
      </c>
      <c r="B604" s="120" t="s">
        <v>365</v>
      </c>
      <c r="C604" s="121">
        <v>65000</v>
      </c>
      <c r="D604" s="122">
        <v>45471</v>
      </c>
      <c r="E604" s="120" t="s">
        <v>372</v>
      </c>
    </row>
    <row r="605" spans="1:5" ht="14.4">
      <c r="A605" s="120" t="s">
        <v>99</v>
      </c>
      <c r="B605" s="120" t="s">
        <v>365</v>
      </c>
      <c r="C605" s="121">
        <v>184000</v>
      </c>
      <c r="D605" s="122">
        <v>45446</v>
      </c>
      <c r="E605" s="120" t="s">
        <v>372</v>
      </c>
    </row>
    <row r="606" spans="1:5" ht="14.4">
      <c r="A606" s="120" t="s">
        <v>99</v>
      </c>
      <c r="B606" s="120" t="s">
        <v>365</v>
      </c>
      <c r="C606" s="121">
        <v>1000000</v>
      </c>
      <c r="D606" s="122">
        <v>45471</v>
      </c>
      <c r="E606" s="120" t="s">
        <v>372</v>
      </c>
    </row>
    <row r="607" spans="1:5" ht="14.4">
      <c r="A607" s="120" t="s">
        <v>99</v>
      </c>
      <c r="B607" s="120" t="s">
        <v>365</v>
      </c>
      <c r="C607" s="121">
        <v>1000000</v>
      </c>
      <c r="D607" s="122">
        <v>45471</v>
      </c>
      <c r="E607" s="120" t="s">
        <v>372</v>
      </c>
    </row>
    <row r="608" spans="1:5" ht="14.4">
      <c r="A608" s="120" t="s">
        <v>99</v>
      </c>
      <c r="B608" s="120" t="s">
        <v>365</v>
      </c>
      <c r="C608" s="121">
        <v>385000</v>
      </c>
      <c r="D608" s="122">
        <v>45471</v>
      </c>
      <c r="E608" s="120" t="s">
        <v>372</v>
      </c>
    </row>
    <row r="609" spans="1:5" ht="14.4">
      <c r="A609" s="120" t="s">
        <v>99</v>
      </c>
      <c r="B609" s="120" t="s">
        <v>365</v>
      </c>
      <c r="C609" s="121">
        <v>96000</v>
      </c>
      <c r="D609" s="122">
        <v>45460</v>
      </c>
      <c r="E609" s="120" t="s">
        <v>372</v>
      </c>
    </row>
    <row r="610" spans="1:5" ht="14.4">
      <c r="A610" s="120" t="s">
        <v>99</v>
      </c>
      <c r="B610" s="120" t="s">
        <v>365</v>
      </c>
      <c r="C610" s="121">
        <v>65000</v>
      </c>
      <c r="D610" s="122">
        <v>45460</v>
      </c>
      <c r="E610" s="120" t="s">
        <v>372</v>
      </c>
    </row>
    <row r="611" spans="1:5" ht="14.4">
      <c r="A611" s="120" t="s">
        <v>166</v>
      </c>
      <c r="B611" s="120" t="s">
        <v>366</v>
      </c>
      <c r="C611" s="121">
        <v>715000</v>
      </c>
      <c r="D611" s="122">
        <v>45447</v>
      </c>
      <c r="E611" s="120" t="s">
        <v>371</v>
      </c>
    </row>
    <row r="612" spans="1:5" ht="14.4">
      <c r="A612" s="120" t="s">
        <v>166</v>
      </c>
      <c r="B612" s="120" t="s">
        <v>366</v>
      </c>
      <c r="C612" s="121">
        <v>18000</v>
      </c>
      <c r="D612" s="122">
        <v>45468</v>
      </c>
      <c r="E612" s="120" t="s">
        <v>371</v>
      </c>
    </row>
    <row r="613" spans="1:5" ht="14.4">
      <c r="A613" s="120" t="s">
        <v>166</v>
      </c>
      <c r="B613" s="120" t="s">
        <v>366</v>
      </c>
      <c r="C613" s="121">
        <v>4000000</v>
      </c>
      <c r="D613" s="122">
        <v>45463</v>
      </c>
      <c r="E613" s="120" t="s">
        <v>372</v>
      </c>
    </row>
    <row r="614" spans="1:5" ht="14.4">
      <c r="A614" s="120" t="s">
        <v>166</v>
      </c>
      <c r="B614" s="120" t="s">
        <v>366</v>
      </c>
      <c r="C614" s="121">
        <v>302669</v>
      </c>
      <c r="D614" s="122">
        <v>45468</v>
      </c>
      <c r="E614" s="120" t="s">
        <v>372</v>
      </c>
    </row>
    <row r="615" spans="1:5" ht="14.4">
      <c r="A615" s="120" t="s">
        <v>40</v>
      </c>
      <c r="B615" s="120" t="s">
        <v>367</v>
      </c>
      <c r="C615" s="121">
        <v>545000</v>
      </c>
      <c r="D615" s="122">
        <v>45460</v>
      </c>
      <c r="E615" s="120" t="s">
        <v>371</v>
      </c>
    </row>
    <row r="616" spans="1:5" ht="14.4">
      <c r="A616" s="120" t="s">
        <v>40</v>
      </c>
      <c r="B616" s="120" t="s">
        <v>367</v>
      </c>
      <c r="C616" s="121">
        <v>835000</v>
      </c>
      <c r="D616" s="122">
        <v>45471</v>
      </c>
      <c r="E616" s="120" t="s">
        <v>371</v>
      </c>
    </row>
    <row r="617" spans="1:5" ht="14.4">
      <c r="A617" s="120" t="s">
        <v>40</v>
      </c>
      <c r="B617" s="120" t="s">
        <v>367</v>
      </c>
      <c r="C617" s="121">
        <v>460000</v>
      </c>
      <c r="D617" s="122">
        <v>45464</v>
      </c>
      <c r="E617" s="120" t="s">
        <v>371</v>
      </c>
    </row>
    <row r="618" spans="1:5" ht="14.4">
      <c r="A618" s="120" t="s">
        <v>40</v>
      </c>
      <c r="B618" s="120" t="s">
        <v>367</v>
      </c>
      <c r="C618" s="121">
        <v>217500</v>
      </c>
      <c r="D618" s="122">
        <v>45463</v>
      </c>
      <c r="E618" s="120" t="s">
        <v>371</v>
      </c>
    </row>
    <row r="619" spans="1:5" ht="14.4">
      <c r="A619" s="120" t="s">
        <v>40</v>
      </c>
      <c r="B619" s="120" t="s">
        <v>367</v>
      </c>
      <c r="C619" s="121">
        <v>600000</v>
      </c>
      <c r="D619" s="122">
        <v>45461</v>
      </c>
      <c r="E619" s="120" t="s">
        <v>371</v>
      </c>
    </row>
    <row r="620" spans="1:5" ht="14.4">
      <c r="A620" s="120" t="s">
        <v>40</v>
      </c>
      <c r="B620" s="120" t="s">
        <v>367</v>
      </c>
      <c r="C620" s="121">
        <v>419000</v>
      </c>
      <c r="D620" s="122">
        <v>45464</v>
      </c>
      <c r="E620" s="120" t="s">
        <v>371</v>
      </c>
    </row>
    <row r="621" spans="1:5" ht="14.4">
      <c r="A621" s="120" t="s">
        <v>40</v>
      </c>
      <c r="B621" s="120" t="s">
        <v>367</v>
      </c>
      <c r="C621" s="121">
        <v>355000</v>
      </c>
      <c r="D621" s="122">
        <v>45464</v>
      </c>
      <c r="E621" s="120" t="s">
        <v>371</v>
      </c>
    </row>
    <row r="622" spans="1:5" ht="14.4">
      <c r="A622" s="120" t="s">
        <v>40</v>
      </c>
      <c r="B622" s="120" t="s">
        <v>367</v>
      </c>
      <c r="C622" s="121">
        <v>509000</v>
      </c>
      <c r="D622" s="122">
        <v>45471</v>
      </c>
      <c r="E622" s="120" t="s">
        <v>371</v>
      </c>
    </row>
    <row r="623" spans="1:5" ht="14.4">
      <c r="A623" s="120" t="s">
        <v>40</v>
      </c>
      <c r="B623" s="120" t="s">
        <v>367</v>
      </c>
      <c r="C623" s="121">
        <v>435000</v>
      </c>
      <c r="D623" s="122">
        <v>45446</v>
      </c>
      <c r="E623" s="120" t="s">
        <v>371</v>
      </c>
    </row>
    <row r="624" spans="1:5" ht="14.4">
      <c r="A624" s="120" t="s">
        <v>40</v>
      </c>
      <c r="B624" s="120" t="s">
        <v>367</v>
      </c>
      <c r="C624" s="121">
        <v>345000</v>
      </c>
      <c r="D624" s="122">
        <v>45447</v>
      </c>
      <c r="E624" s="120" t="s">
        <v>371</v>
      </c>
    </row>
    <row r="625" spans="1:5" ht="14.4">
      <c r="A625" s="120" t="s">
        <v>40</v>
      </c>
      <c r="B625" s="120" t="s">
        <v>367</v>
      </c>
      <c r="C625" s="121">
        <v>1600000</v>
      </c>
      <c r="D625" s="122">
        <v>45471</v>
      </c>
      <c r="E625" s="120" t="s">
        <v>371</v>
      </c>
    </row>
    <row r="626" spans="1:5" ht="14.4">
      <c r="A626" s="120" t="s">
        <v>40</v>
      </c>
      <c r="B626" s="120" t="s">
        <v>367</v>
      </c>
      <c r="C626" s="121">
        <v>480000</v>
      </c>
      <c r="D626" s="122">
        <v>45471</v>
      </c>
      <c r="E626" s="120" t="s">
        <v>371</v>
      </c>
    </row>
    <row r="627" spans="1:5" ht="14.4">
      <c r="A627" s="120" t="s">
        <v>40</v>
      </c>
      <c r="B627" s="120" t="s">
        <v>367</v>
      </c>
      <c r="C627" s="121">
        <v>842164</v>
      </c>
      <c r="D627" s="122">
        <v>45464</v>
      </c>
      <c r="E627" s="120" t="s">
        <v>371</v>
      </c>
    </row>
    <row r="628" spans="1:5" ht="14.4">
      <c r="A628" s="120" t="s">
        <v>40</v>
      </c>
      <c r="B628" s="120" t="s">
        <v>367</v>
      </c>
      <c r="C628" s="121">
        <v>865000</v>
      </c>
      <c r="D628" s="122">
        <v>45464</v>
      </c>
      <c r="E628" s="120" t="s">
        <v>371</v>
      </c>
    </row>
    <row r="629" spans="1:5" ht="14.4">
      <c r="A629" s="120" t="s">
        <v>40</v>
      </c>
      <c r="B629" s="120" t="s">
        <v>367</v>
      </c>
      <c r="C629" s="121">
        <v>545000</v>
      </c>
      <c r="D629" s="122">
        <v>45463</v>
      </c>
      <c r="E629" s="120" t="s">
        <v>371</v>
      </c>
    </row>
    <row r="630" spans="1:5" ht="14.4">
      <c r="A630" s="120" t="s">
        <v>40</v>
      </c>
      <c r="B630" s="120" t="s">
        <v>367</v>
      </c>
      <c r="C630" s="121">
        <v>660000</v>
      </c>
      <c r="D630" s="122">
        <v>45467</v>
      </c>
      <c r="E630" s="120" t="s">
        <v>371</v>
      </c>
    </row>
    <row r="631" spans="1:5" ht="14.4">
      <c r="A631" s="120" t="s">
        <v>40</v>
      </c>
      <c r="B631" s="120" t="s">
        <v>367</v>
      </c>
      <c r="C631" s="121">
        <v>455000</v>
      </c>
      <c r="D631" s="122">
        <v>45446</v>
      </c>
      <c r="E631" s="120" t="s">
        <v>371</v>
      </c>
    </row>
    <row r="632" spans="1:5" ht="14.4">
      <c r="A632" s="120" t="s">
        <v>40</v>
      </c>
      <c r="B632" s="120" t="s">
        <v>367</v>
      </c>
      <c r="C632" s="121">
        <v>750000</v>
      </c>
      <c r="D632" s="122">
        <v>45463</v>
      </c>
      <c r="E632" s="120" t="s">
        <v>371</v>
      </c>
    </row>
    <row r="633" spans="1:5" ht="14.4">
      <c r="A633" s="120" t="s">
        <v>40</v>
      </c>
      <c r="B633" s="120" t="s">
        <v>367</v>
      </c>
      <c r="C633" s="121">
        <v>3673000</v>
      </c>
      <c r="D633" s="122">
        <v>45447</v>
      </c>
      <c r="E633" s="120" t="s">
        <v>371</v>
      </c>
    </row>
    <row r="634" spans="1:5" ht="14.4">
      <c r="A634" s="120" t="s">
        <v>40</v>
      </c>
      <c r="B634" s="120" t="s">
        <v>367</v>
      </c>
      <c r="C634" s="121">
        <v>570000</v>
      </c>
      <c r="D634" s="122">
        <v>45464</v>
      </c>
      <c r="E634" s="120" t="s">
        <v>371</v>
      </c>
    </row>
    <row r="635" spans="1:5" ht="14.4">
      <c r="A635" s="120" t="s">
        <v>40</v>
      </c>
      <c r="B635" s="120" t="s">
        <v>367</v>
      </c>
      <c r="C635" s="121">
        <v>4700000</v>
      </c>
      <c r="D635" s="122">
        <v>45464</v>
      </c>
      <c r="E635" s="120" t="s">
        <v>371</v>
      </c>
    </row>
    <row r="636" spans="1:5" ht="14.4">
      <c r="A636" s="120" t="s">
        <v>40</v>
      </c>
      <c r="B636" s="120" t="s">
        <v>367</v>
      </c>
      <c r="C636" s="121">
        <v>401000</v>
      </c>
      <c r="D636" s="122">
        <v>45464</v>
      </c>
      <c r="E636" s="120" t="s">
        <v>371</v>
      </c>
    </row>
    <row r="637" spans="1:5" ht="14.4">
      <c r="A637" s="120" t="s">
        <v>40</v>
      </c>
      <c r="B637" s="120" t="s">
        <v>367</v>
      </c>
      <c r="C637" s="121">
        <v>500000</v>
      </c>
      <c r="D637" s="122">
        <v>45471</v>
      </c>
      <c r="E637" s="120" t="s">
        <v>371</v>
      </c>
    </row>
    <row r="638" spans="1:5" ht="14.4">
      <c r="A638" s="120" t="s">
        <v>40</v>
      </c>
      <c r="B638" s="120" t="s">
        <v>367</v>
      </c>
      <c r="C638" s="121">
        <v>440000</v>
      </c>
      <c r="D638" s="122">
        <v>45461</v>
      </c>
      <c r="E638" s="120" t="s">
        <v>371</v>
      </c>
    </row>
    <row r="639" spans="1:5" ht="14.4">
      <c r="A639" s="120" t="s">
        <v>40</v>
      </c>
      <c r="B639" s="120" t="s">
        <v>367</v>
      </c>
      <c r="C639" s="121">
        <v>630000</v>
      </c>
      <c r="D639" s="122">
        <v>45446</v>
      </c>
      <c r="E639" s="120" t="s">
        <v>371</v>
      </c>
    </row>
    <row r="640" spans="1:5" ht="14.4">
      <c r="A640" s="120" t="s">
        <v>40</v>
      </c>
      <c r="B640" s="120" t="s">
        <v>367</v>
      </c>
      <c r="C640" s="121">
        <v>408000</v>
      </c>
      <c r="D640" s="122">
        <v>45464</v>
      </c>
      <c r="E640" s="120" t="s">
        <v>371</v>
      </c>
    </row>
    <row r="641" spans="1:5" ht="14.4">
      <c r="A641" s="120" t="s">
        <v>40</v>
      </c>
      <c r="B641" s="120" t="s">
        <v>367</v>
      </c>
      <c r="C641" s="121">
        <v>585000</v>
      </c>
      <c r="D641" s="122">
        <v>45471</v>
      </c>
      <c r="E641" s="120" t="s">
        <v>371</v>
      </c>
    </row>
    <row r="642" spans="1:5" ht="14.4">
      <c r="A642" s="120" t="s">
        <v>40</v>
      </c>
      <c r="B642" s="120" t="s">
        <v>367</v>
      </c>
      <c r="C642" s="121">
        <v>333500</v>
      </c>
      <c r="D642" s="122">
        <v>45461</v>
      </c>
      <c r="E642" s="120" t="s">
        <v>371</v>
      </c>
    </row>
    <row r="643" spans="1:5" ht="14.4">
      <c r="A643" s="120" t="s">
        <v>40</v>
      </c>
      <c r="B643" s="120" t="s">
        <v>367</v>
      </c>
      <c r="C643" s="121">
        <v>1035000</v>
      </c>
      <c r="D643" s="122">
        <v>45463</v>
      </c>
      <c r="E643" s="120" t="s">
        <v>371</v>
      </c>
    </row>
    <row r="644" spans="1:5" ht="14.4">
      <c r="A644" s="120" t="s">
        <v>40</v>
      </c>
      <c r="B644" s="120" t="s">
        <v>367</v>
      </c>
      <c r="C644" s="121">
        <v>1250000</v>
      </c>
      <c r="D644" s="122">
        <v>45467</v>
      </c>
      <c r="E644" s="120" t="s">
        <v>371</v>
      </c>
    </row>
    <row r="645" spans="1:5" ht="14.4">
      <c r="A645" s="120" t="s">
        <v>40</v>
      </c>
      <c r="B645" s="120" t="s">
        <v>367</v>
      </c>
      <c r="C645" s="121">
        <v>1175000</v>
      </c>
      <c r="D645" s="122">
        <v>45463</v>
      </c>
      <c r="E645" s="120" t="s">
        <v>371</v>
      </c>
    </row>
    <row r="646" spans="1:5" ht="14.4">
      <c r="A646" s="120" t="s">
        <v>40</v>
      </c>
      <c r="B646" s="120" t="s">
        <v>367</v>
      </c>
      <c r="C646" s="121">
        <v>120000</v>
      </c>
      <c r="D646" s="122">
        <v>45447</v>
      </c>
      <c r="E646" s="120" t="s">
        <v>371</v>
      </c>
    </row>
    <row r="647" spans="1:5" ht="14.4">
      <c r="A647" s="120" t="s">
        <v>40</v>
      </c>
      <c r="B647" s="120" t="s">
        <v>367</v>
      </c>
      <c r="C647" s="121">
        <v>528000</v>
      </c>
      <c r="D647" s="122">
        <v>45471</v>
      </c>
      <c r="E647" s="120" t="s">
        <v>371</v>
      </c>
    </row>
    <row r="648" spans="1:5" ht="14.4">
      <c r="A648" s="120" t="s">
        <v>40</v>
      </c>
      <c r="B648" s="120" t="s">
        <v>367</v>
      </c>
      <c r="C648" s="121">
        <v>509900</v>
      </c>
      <c r="D648" s="122">
        <v>45447</v>
      </c>
      <c r="E648" s="120" t="s">
        <v>371</v>
      </c>
    </row>
    <row r="649" spans="1:5" ht="14.4">
      <c r="A649" s="120" t="s">
        <v>40</v>
      </c>
      <c r="B649" s="120" t="s">
        <v>367</v>
      </c>
      <c r="C649" s="121">
        <v>425000</v>
      </c>
      <c r="D649" s="122">
        <v>45467</v>
      </c>
      <c r="E649" s="120" t="s">
        <v>371</v>
      </c>
    </row>
    <row r="650" spans="1:5" ht="14.4">
      <c r="A650" s="120" t="s">
        <v>40</v>
      </c>
      <c r="B650" s="120" t="s">
        <v>367</v>
      </c>
      <c r="C650" s="121">
        <v>476000</v>
      </c>
      <c r="D650" s="122">
        <v>45460</v>
      </c>
      <c r="E650" s="120" t="s">
        <v>371</v>
      </c>
    </row>
    <row r="651" spans="1:5" ht="14.4">
      <c r="A651" s="120" t="s">
        <v>40</v>
      </c>
      <c r="B651" s="120" t="s">
        <v>367</v>
      </c>
      <c r="C651" s="121">
        <v>1400000</v>
      </c>
      <c r="D651" s="122">
        <v>45464</v>
      </c>
      <c r="E651" s="120" t="s">
        <v>371</v>
      </c>
    </row>
    <row r="652" spans="1:5" ht="14.4">
      <c r="A652" s="120" t="s">
        <v>40</v>
      </c>
      <c r="B652" s="120" t="s">
        <v>367</v>
      </c>
      <c r="C652" s="121">
        <v>465000</v>
      </c>
      <c r="D652" s="122">
        <v>45471</v>
      </c>
      <c r="E652" s="120" t="s">
        <v>371</v>
      </c>
    </row>
    <row r="653" spans="1:5" ht="14.4">
      <c r="A653" s="120" t="s">
        <v>40</v>
      </c>
      <c r="B653" s="120" t="s">
        <v>367</v>
      </c>
      <c r="C653" s="121">
        <v>541000</v>
      </c>
      <c r="D653" s="122">
        <v>45463</v>
      </c>
      <c r="E653" s="120" t="s">
        <v>371</v>
      </c>
    </row>
    <row r="654" spans="1:5" ht="14.4">
      <c r="A654" s="120" t="s">
        <v>40</v>
      </c>
      <c r="B654" s="120" t="s">
        <v>367</v>
      </c>
      <c r="C654" s="121">
        <v>679000</v>
      </c>
      <c r="D654" s="122">
        <v>45463</v>
      </c>
      <c r="E654" s="120" t="s">
        <v>371</v>
      </c>
    </row>
    <row r="655" spans="1:5" ht="14.4">
      <c r="A655" s="120" t="s">
        <v>40</v>
      </c>
      <c r="B655" s="120" t="s">
        <v>367</v>
      </c>
      <c r="C655" s="121">
        <v>570000</v>
      </c>
      <c r="D655" s="122">
        <v>45471</v>
      </c>
      <c r="E655" s="120" t="s">
        <v>371</v>
      </c>
    </row>
    <row r="656" spans="1:5" ht="14.4">
      <c r="A656" s="120" t="s">
        <v>40</v>
      </c>
      <c r="B656" s="120" t="s">
        <v>367</v>
      </c>
      <c r="C656" s="121">
        <v>500000</v>
      </c>
      <c r="D656" s="122">
        <v>45446</v>
      </c>
      <c r="E656" s="120" t="s">
        <v>371</v>
      </c>
    </row>
    <row r="657" spans="1:5" ht="14.4">
      <c r="A657" s="120" t="s">
        <v>40</v>
      </c>
      <c r="B657" s="120" t="s">
        <v>367</v>
      </c>
      <c r="C657" s="121">
        <v>710000</v>
      </c>
      <c r="D657" s="122">
        <v>45457</v>
      </c>
      <c r="E657" s="120" t="s">
        <v>371</v>
      </c>
    </row>
    <row r="658" spans="1:5" ht="14.4">
      <c r="A658" s="120" t="s">
        <v>40</v>
      </c>
      <c r="B658" s="120" t="s">
        <v>367</v>
      </c>
      <c r="C658" s="121">
        <v>385000</v>
      </c>
      <c r="D658" s="122">
        <v>45454</v>
      </c>
      <c r="E658" s="120" t="s">
        <v>371</v>
      </c>
    </row>
    <row r="659" spans="1:5" ht="14.4">
      <c r="A659" s="120" t="s">
        <v>40</v>
      </c>
      <c r="B659" s="120" t="s">
        <v>367</v>
      </c>
      <c r="C659" s="121">
        <v>639000</v>
      </c>
      <c r="D659" s="122">
        <v>45454</v>
      </c>
      <c r="E659" s="120" t="s">
        <v>371</v>
      </c>
    </row>
    <row r="660" spans="1:5" ht="14.4">
      <c r="A660" s="120" t="s">
        <v>40</v>
      </c>
      <c r="B660" s="120" t="s">
        <v>367</v>
      </c>
      <c r="C660" s="121">
        <v>749000</v>
      </c>
      <c r="D660" s="122">
        <v>45471</v>
      </c>
      <c r="E660" s="120" t="s">
        <v>371</v>
      </c>
    </row>
    <row r="661" spans="1:5" ht="14.4">
      <c r="A661" s="120" t="s">
        <v>40</v>
      </c>
      <c r="B661" s="120" t="s">
        <v>367</v>
      </c>
      <c r="C661" s="121">
        <v>615000</v>
      </c>
      <c r="D661" s="122">
        <v>45455</v>
      </c>
      <c r="E661" s="120" t="s">
        <v>371</v>
      </c>
    </row>
    <row r="662" spans="1:5" ht="14.4">
      <c r="A662" s="120" t="s">
        <v>40</v>
      </c>
      <c r="B662" s="120" t="s">
        <v>367</v>
      </c>
      <c r="C662" s="121">
        <v>2100000</v>
      </c>
      <c r="D662" s="122">
        <v>45470</v>
      </c>
      <c r="E662" s="120" t="s">
        <v>371</v>
      </c>
    </row>
    <row r="663" spans="1:5" ht="14.4">
      <c r="A663" s="120" t="s">
        <v>40</v>
      </c>
      <c r="B663" s="120" t="s">
        <v>367</v>
      </c>
      <c r="C663" s="121">
        <v>649000</v>
      </c>
      <c r="D663" s="122">
        <v>45450</v>
      </c>
      <c r="E663" s="120" t="s">
        <v>371</v>
      </c>
    </row>
    <row r="664" spans="1:5" ht="14.4">
      <c r="A664" s="120" t="s">
        <v>40</v>
      </c>
      <c r="B664" s="120" t="s">
        <v>367</v>
      </c>
      <c r="C664" s="121">
        <v>353000</v>
      </c>
      <c r="D664" s="122">
        <v>45468</v>
      </c>
      <c r="E664" s="120" t="s">
        <v>371</v>
      </c>
    </row>
    <row r="665" spans="1:5" ht="14.4">
      <c r="A665" s="120" t="s">
        <v>40</v>
      </c>
      <c r="B665" s="120" t="s">
        <v>367</v>
      </c>
      <c r="C665" s="121">
        <v>610000</v>
      </c>
      <c r="D665" s="122">
        <v>45471</v>
      </c>
      <c r="E665" s="120" t="s">
        <v>371</v>
      </c>
    </row>
    <row r="666" spans="1:5" ht="14.4">
      <c r="A666" s="120" t="s">
        <v>40</v>
      </c>
      <c r="B666" s="120" t="s">
        <v>367</v>
      </c>
      <c r="C666" s="121">
        <v>215000</v>
      </c>
      <c r="D666" s="122">
        <v>45450</v>
      </c>
      <c r="E666" s="120" t="s">
        <v>371</v>
      </c>
    </row>
    <row r="667" spans="1:5" ht="14.4">
      <c r="A667" s="120" t="s">
        <v>40</v>
      </c>
      <c r="B667" s="120" t="s">
        <v>367</v>
      </c>
      <c r="C667" s="121">
        <v>833500</v>
      </c>
      <c r="D667" s="122">
        <v>45471</v>
      </c>
      <c r="E667" s="120" t="s">
        <v>371</v>
      </c>
    </row>
    <row r="668" spans="1:5" ht="14.4">
      <c r="A668" s="120" t="s">
        <v>40</v>
      </c>
      <c r="B668" s="120" t="s">
        <v>367</v>
      </c>
      <c r="C668" s="121">
        <v>323000</v>
      </c>
      <c r="D668" s="122">
        <v>45457</v>
      </c>
      <c r="E668" s="120" t="s">
        <v>371</v>
      </c>
    </row>
    <row r="669" spans="1:5" ht="14.4">
      <c r="A669" s="120" t="s">
        <v>40</v>
      </c>
      <c r="B669" s="120" t="s">
        <v>367</v>
      </c>
      <c r="C669" s="121">
        <v>1050000</v>
      </c>
      <c r="D669" s="122">
        <v>45456</v>
      </c>
      <c r="E669" s="120" t="s">
        <v>371</v>
      </c>
    </row>
    <row r="670" spans="1:5" ht="14.4">
      <c r="A670" s="120" t="s">
        <v>40</v>
      </c>
      <c r="B670" s="120" t="s">
        <v>367</v>
      </c>
      <c r="C670" s="121">
        <v>610000</v>
      </c>
      <c r="D670" s="122">
        <v>45457</v>
      </c>
      <c r="E670" s="120" t="s">
        <v>371</v>
      </c>
    </row>
    <row r="671" spans="1:5" ht="14.4">
      <c r="A671" s="120" t="s">
        <v>40</v>
      </c>
      <c r="B671" s="120" t="s">
        <v>367</v>
      </c>
      <c r="C671" s="121">
        <v>135000</v>
      </c>
      <c r="D671" s="122">
        <v>45468</v>
      </c>
      <c r="E671" s="120" t="s">
        <v>371</v>
      </c>
    </row>
    <row r="672" spans="1:5" ht="14.4">
      <c r="A672" s="120" t="s">
        <v>40</v>
      </c>
      <c r="B672" s="120" t="s">
        <v>367</v>
      </c>
      <c r="C672" s="121">
        <v>699000</v>
      </c>
      <c r="D672" s="122">
        <v>45454</v>
      </c>
      <c r="E672" s="120" t="s">
        <v>371</v>
      </c>
    </row>
    <row r="673" spans="1:5" ht="14.4">
      <c r="A673" s="120" t="s">
        <v>40</v>
      </c>
      <c r="B673" s="120" t="s">
        <v>367</v>
      </c>
      <c r="C673" s="121">
        <v>150000</v>
      </c>
      <c r="D673" s="122">
        <v>45468</v>
      </c>
      <c r="E673" s="120" t="s">
        <v>371</v>
      </c>
    </row>
    <row r="674" spans="1:5" ht="14.4">
      <c r="A674" s="120" t="s">
        <v>40</v>
      </c>
      <c r="B674" s="120" t="s">
        <v>367</v>
      </c>
      <c r="C674" s="121">
        <v>135000</v>
      </c>
      <c r="D674" s="122">
        <v>45468</v>
      </c>
      <c r="E674" s="120" t="s">
        <v>371</v>
      </c>
    </row>
    <row r="675" spans="1:5" ht="14.4">
      <c r="A675" s="120" t="s">
        <v>40</v>
      </c>
      <c r="B675" s="120" t="s">
        <v>367</v>
      </c>
      <c r="C675" s="121">
        <v>140000</v>
      </c>
      <c r="D675" s="122">
        <v>45471</v>
      </c>
      <c r="E675" s="120" t="s">
        <v>371</v>
      </c>
    </row>
    <row r="676" spans="1:5" ht="14.4">
      <c r="A676" s="120" t="s">
        <v>40</v>
      </c>
      <c r="B676" s="120" t="s">
        <v>367</v>
      </c>
      <c r="C676" s="121">
        <v>1000000</v>
      </c>
      <c r="D676" s="122">
        <v>45450</v>
      </c>
      <c r="E676" s="120" t="s">
        <v>371</v>
      </c>
    </row>
    <row r="677" spans="1:5" ht="14.4">
      <c r="A677" s="120" t="s">
        <v>40</v>
      </c>
      <c r="B677" s="120" t="s">
        <v>367</v>
      </c>
      <c r="C677" s="121">
        <v>440000</v>
      </c>
      <c r="D677" s="122">
        <v>45457</v>
      </c>
      <c r="E677" s="120" t="s">
        <v>371</v>
      </c>
    </row>
    <row r="678" spans="1:5" ht="14.4">
      <c r="A678" s="120" t="s">
        <v>40</v>
      </c>
      <c r="B678" s="120" t="s">
        <v>367</v>
      </c>
      <c r="C678" s="121">
        <v>2100000</v>
      </c>
      <c r="D678" s="122">
        <v>45457</v>
      </c>
      <c r="E678" s="120" t="s">
        <v>371</v>
      </c>
    </row>
    <row r="679" spans="1:5" ht="14.4">
      <c r="A679" s="120" t="s">
        <v>40</v>
      </c>
      <c r="B679" s="120" t="s">
        <v>367</v>
      </c>
      <c r="C679" s="121">
        <v>960000</v>
      </c>
      <c r="D679" s="122">
        <v>45453</v>
      </c>
      <c r="E679" s="120" t="s">
        <v>371</v>
      </c>
    </row>
    <row r="680" spans="1:5" ht="14.4">
      <c r="A680" s="120" t="s">
        <v>40</v>
      </c>
      <c r="B680" s="120" t="s">
        <v>367</v>
      </c>
      <c r="C680" s="121">
        <v>607500</v>
      </c>
      <c r="D680" s="122">
        <v>45450</v>
      </c>
      <c r="E680" s="120" t="s">
        <v>371</v>
      </c>
    </row>
    <row r="681" spans="1:5" ht="14.4">
      <c r="A681" s="120" t="s">
        <v>40</v>
      </c>
      <c r="B681" s="120" t="s">
        <v>367</v>
      </c>
      <c r="C681" s="121">
        <v>557000</v>
      </c>
      <c r="D681" s="122">
        <v>45453</v>
      </c>
      <c r="E681" s="120" t="s">
        <v>371</v>
      </c>
    </row>
    <row r="682" spans="1:5" ht="14.4">
      <c r="A682" s="120" t="s">
        <v>40</v>
      </c>
      <c r="B682" s="120" t="s">
        <v>367</v>
      </c>
      <c r="C682" s="121">
        <v>645000</v>
      </c>
      <c r="D682" s="122">
        <v>45469</v>
      </c>
      <c r="E682" s="120" t="s">
        <v>371</v>
      </c>
    </row>
    <row r="683" spans="1:5" ht="14.4">
      <c r="A683" s="120" t="s">
        <v>40</v>
      </c>
      <c r="B683" s="120" t="s">
        <v>367</v>
      </c>
      <c r="C683" s="121">
        <v>215000</v>
      </c>
      <c r="D683" s="122">
        <v>45455</v>
      </c>
      <c r="E683" s="120" t="s">
        <v>371</v>
      </c>
    </row>
    <row r="684" spans="1:5" ht="14.4">
      <c r="A684" s="120" t="s">
        <v>40</v>
      </c>
      <c r="B684" s="120" t="s">
        <v>367</v>
      </c>
      <c r="C684" s="121">
        <v>323000</v>
      </c>
      <c r="D684" s="122">
        <v>45455</v>
      </c>
      <c r="E684" s="120" t="s">
        <v>371</v>
      </c>
    </row>
    <row r="685" spans="1:5" ht="14.4">
      <c r="A685" s="120" t="s">
        <v>40</v>
      </c>
      <c r="B685" s="120" t="s">
        <v>367</v>
      </c>
      <c r="C685" s="121">
        <v>400000</v>
      </c>
      <c r="D685" s="122">
        <v>45453</v>
      </c>
      <c r="E685" s="120" t="s">
        <v>371</v>
      </c>
    </row>
    <row r="686" spans="1:5" ht="14.4">
      <c r="A686" s="120" t="s">
        <v>40</v>
      </c>
      <c r="B686" s="120" t="s">
        <v>367</v>
      </c>
      <c r="C686" s="121">
        <v>1130000</v>
      </c>
      <c r="D686" s="122">
        <v>45453</v>
      </c>
      <c r="E686" s="120" t="s">
        <v>371</v>
      </c>
    </row>
    <row r="687" spans="1:5" ht="14.4">
      <c r="A687" s="120" t="s">
        <v>40</v>
      </c>
      <c r="B687" s="120" t="s">
        <v>367</v>
      </c>
      <c r="C687" s="121">
        <v>865000</v>
      </c>
      <c r="D687" s="122">
        <v>45470</v>
      </c>
      <c r="E687" s="120" t="s">
        <v>371</v>
      </c>
    </row>
    <row r="688" spans="1:5" ht="14.4">
      <c r="A688" s="120" t="s">
        <v>40</v>
      </c>
      <c r="B688" s="120" t="s">
        <v>367</v>
      </c>
      <c r="C688" s="121">
        <v>912500</v>
      </c>
      <c r="D688" s="122">
        <v>45470</v>
      </c>
      <c r="E688" s="120" t="s">
        <v>371</v>
      </c>
    </row>
    <row r="689" spans="1:5" ht="14.4">
      <c r="A689" s="120" t="s">
        <v>40</v>
      </c>
      <c r="B689" s="120" t="s">
        <v>367</v>
      </c>
      <c r="C689" s="121">
        <v>1400000</v>
      </c>
      <c r="D689" s="122">
        <v>45456</v>
      </c>
      <c r="E689" s="120" t="s">
        <v>371</v>
      </c>
    </row>
    <row r="690" spans="1:5" ht="14.4">
      <c r="A690" s="120" t="s">
        <v>40</v>
      </c>
      <c r="B690" s="120" t="s">
        <v>367</v>
      </c>
      <c r="C690" s="121">
        <v>525000</v>
      </c>
      <c r="D690" s="122">
        <v>45470</v>
      </c>
      <c r="E690" s="120" t="s">
        <v>371</v>
      </c>
    </row>
    <row r="691" spans="1:5" ht="14.4">
      <c r="A691" s="120" t="s">
        <v>40</v>
      </c>
      <c r="B691" s="120" t="s">
        <v>367</v>
      </c>
      <c r="C691" s="121">
        <v>230000</v>
      </c>
      <c r="D691" s="122">
        <v>45453</v>
      </c>
      <c r="E691" s="120" t="s">
        <v>371</v>
      </c>
    </row>
    <row r="692" spans="1:5" ht="14.4">
      <c r="A692" s="120" t="s">
        <v>40</v>
      </c>
      <c r="B692" s="120" t="s">
        <v>367</v>
      </c>
      <c r="C692" s="121">
        <v>926013</v>
      </c>
      <c r="D692" s="122">
        <v>45471</v>
      </c>
      <c r="E692" s="120" t="s">
        <v>371</v>
      </c>
    </row>
    <row r="693" spans="1:5" ht="14.4">
      <c r="A693" s="120" t="s">
        <v>40</v>
      </c>
      <c r="B693" s="120" t="s">
        <v>367</v>
      </c>
      <c r="C693" s="121">
        <v>769857</v>
      </c>
      <c r="D693" s="122">
        <v>45450</v>
      </c>
      <c r="E693" s="120" t="s">
        <v>371</v>
      </c>
    </row>
    <row r="694" spans="1:5" ht="14.4">
      <c r="A694" s="120" t="s">
        <v>40</v>
      </c>
      <c r="B694" s="120" t="s">
        <v>367</v>
      </c>
      <c r="C694" s="121">
        <v>671000</v>
      </c>
      <c r="D694" s="122">
        <v>45455</v>
      </c>
      <c r="E694" s="120" t="s">
        <v>371</v>
      </c>
    </row>
    <row r="695" spans="1:5" ht="14.4">
      <c r="A695" s="120" t="s">
        <v>40</v>
      </c>
      <c r="B695" s="120" t="s">
        <v>367</v>
      </c>
      <c r="C695" s="121">
        <v>200000</v>
      </c>
      <c r="D695" s="122">
        <v>45454</v>
      </c>
      <c r="E695" s="120" t="s">
        <v>371</v>
      </c>
    </row>
    <row r="696" spans="1:5" ht="14.4">
      <c r="A696" s="120" t="s">
        <v>40</v>
      </c>
      <c r="B696" s="120" t="s">
        <v>367</v>
      </c>
      <c r="C696" s="121">
        <v>380000</v>
      </c>
      <c r="D696" s="122">
        <v>45450</v>
      </c>
      <c r="E696" s="120" t="s">
        <v>371</v>
      </c>
    </row>
    <row r="697" spans="1:5" ht="14.4">
      <c r="A697" s="120" t="s">
        <v>40</v>
      </c>
      <c r="B697" s="120" t="s">
        <v>367</v>
      </c>
      <c r="C697" s="121">
        <v>528000</v>
      </c>
      <c r="D697" s="122">
        <v>45471</v>
      </c>
      <c r="E697" s="120" t="s">
        <v>371</v>
      </c>
    </row>
    <row r="698" spans="1:5" ht="14.4">
      <c r="A698" s="120" t="s">
        <v>40</v>
      </c>
      <c r="B698" s="120" t="s">
        <v>367</v>
      </c>
      <c r="C698" s="121">
        <v>1325000</v>
      </c>
      <c r="D698" s="122">
        <v>45471</v>
      </c>
      <c r="E698" s="120" t="s">
        <v>371</v>
      </c>
    </row>
    <row r="699" spans="1:5" ht="14.4">
      <c r="A699" s="120" t="s">
        <v>40</v>
      </c>
      <c r="B699" s="120" t="s">
        <v>367</v>
      </c>
      <c r="C699" s="121">
        <v>925000</v>
      </c>
      <c r="D699" s="122">
        <v>45450</v>
      </c>
      <c r="E699" s="120" t="s">
        <v>371</v>
      </c>
    </row>
    <row r="700" spans="1:5" ht="14.4">
      <c r="A700" s="120" t="s">
        <v>40</v>
      </c>
      <c r="B700" s="120" t="s">
        <v>367</v>
      </c>
      <c r="C700" s="121">
        <v>550000</v>
      </c>
      <c r="D700" s="122">
        <v>45471</v>
      </c>
      <c r="E700" s="120" t="s">
        <v>371</v>
      </c>
    </row>
    <row r="701" spans="1:5" ht="14.4">
      <c r="A701" s="120" t="s">
        <v>40</v>
      </c>
      <c r="B701" s="120" t="s">
        <v>367</v>
      </c>
      <c r="C701" s="121">
        <v>935000</v>
      </c>
      <c r="D701" s="122">
        <v>45471</v>
      </c>
      <c r="E701" s="120" t="s">
        <v>371</v>
      </c>
    </row>
    <row r="702" spans="1:5" ht="14.4">
      <c r="A702" s="120" t="s">
        <v>40</v>
      </c>
      <c r="B702" s="120" t="s">
        <v>367</v>
      </c>
      <c r="C702" s="121">
        <v>8742035</v>
      </c>
      <c r="D702" s="122">
        <v>45469</v>
      </c>
      <c r="E702" s="120" t="s">
        <v>371</v>
      </c>
    </row>
    <row r="703" spans="1:5" ht="14.4">
      <c r="A703" s="120" t="s">
        <v>40</v>
      </c>
      <c r="B703" s="120" t="s">
        <v>367</v>
      </c>
      <c r="C703" s="121">
        <v>55000</v>
      </c>
      <c r="D703" s="122">
        <v>45449</v>
      </c>
      <c r="E703" s="120" t="s">
        <v>371</v>
      </c>
    </row>
    <row r="704" spans="1:5" ht="14.4">
      <c r="A704" s="120" t="s">
        <v>40</v>
      </c>
      <c r="B704" s="120" t="s">
        <v>367</v>
      </c>
      <c r="C704" s="121">
        <v>555000</v>
      </c>
      <c r="D704" s="122">
        <v>45448</v>
      </c>
      <c r="E704" s="120" t="s">
        <v>371</v>
      </c>
    </row>
    <row r="705" spans="1:5" ht="14.4">
      <c r="A705" s="120" t="s">
        <v>40</v>
      </c>
      <c r="B705" s="120" t="s">
        <v>367</v>
      </c>
      <c r="C705" s="121">
        <v>770000</v>
      </c>
      <c r="D705" s="122">
        <v>45467</v>
      </c>
      <c r="E705" s="120" t="s">
        <v>371</v>
      </c>
    </row>
    <row r="706" spans="1:5" ht="14.4">
      <c r="A706" s="120" t="s">
        <v>40</v>
      </c>
      <c r="B706" s="120" t="s">
        <v>367</v>
      </c>
      <c r="C706" s="121">
        <v>4615500</v>
      </c>
      <c r="D706" s="122">
        <v>45448</v>
      </c>
      <c r="E706" s="120" t="s">
        <v>371</v>
      </c>
    </row>
    <row r="707" spans="1:5" ht="14.4">
      <c r="A707" s="120" t="s">
        <v>40</v>
      </c>
      <c r="B707" s="120" t="s">
        <v>367</v>
      </c>
      <c r="C707" s="121">
        <v>749000</v>
      </c>
      <c r="D707" s="122">
        <v>45449</v>
      </c>
      <c r="E707" s="120" t="s">
        <v>371</v>
      </c>
    </row>
    <row r="708" spans="1:5" ht="14.4">
      <c r="A708" s="120" t="s">
        <v>40</v>
      </c>
      <c r="B708" s="120" t="s">
        <v>367</v>
      </c>
      <c r="C708" s="121">
        <v>679000</v>
      </c>
      <c r="D708" s="122">
        <v>45449</v>
      </c>
      <c r="E708" s="120" t="s">
        <v>371</v>
      </c>
    </row>
    <row r="709" spans="1:5" ht="14.4">
      <c r="A709" s="120" t="s">
        <v>40</v>
      </c>
      <c r="B709" s="120" t="s">
        <v>367</v>
      </c>
      <c r="C709" s="121">
        <v>450000</v>
      </c>
      <c r="D709" s="122">
        <v>45448</v>
      </c>
      <c r="E709" s="120" t="s">
        <v>371</v>
      </c>
    </row>
    <row r="710" spans="1:5" ht="14.4">
      <c r="A710" s="120" t="s">
        <v>40</v>
      </c>
      <c r="B710" s="120" t="s">
        <v>367</v>
      </c>
      <c r="C710" s="121">
        <v>338500</v>
      </c>
      <c r="D710" s="122">
        <v>45460</v>
      </c>
      <c r="E710" s="120" t="s">
        <v>371</v>
      </c>
    </row>
    <row r="711" spans="1:5" ht="14.4">
      <c r="A711" s="120" t="s">
        <v>40</v>
      </c>
      <c r="B711" s="120" t="s">
        <v>367</v>
      </c>
      <c r="C711" s="121">
        <v>985000</v>
      </c>
      <c r="D711" s="122">
        <v>45460</v>
      </c>
      <c r="E711" s="120" t="s">
        <v>371</v>
      </c>
    </row>
    <row r="712" spans="1:5" ht="14.4">
      <c r="A712" s="120" t="s">
        <v>40</v>
      </c>
      <c r="B712" s="120" t="s">
        <v>367</v>
      </c>
      <c r="C712" s="121">
        <v>490000</v>
      </c>
      <c r="D712" s="122">
        <v>45457</v>
      </c>
      <c r="E712" s="120" t="s">
        <v>371</v>
      </c>
    </row>
    <row r="713" spans="1:5" ht="14.4">
      <c r="A713" s="120" t="s">
        <v>40</v>
      </c>
      <c r="B713" s="120" t="s">
        <v>367</v>
      </c>
      <c r="C713" s="121">
        <v>1650000</v>
      </c>
      <c r="D713" s="122">
        <v>45448</v>
      </c>
      <c r="E713" s="120" t="s">
        <v>371</v>
      </c>
    </row>
    <row r="714" spans="1:5" ht="14.4">
      <c r="A714" s="120" t="s">
        <v>40</v>
      </c>
      <c r="B714" s="120" t="s">
        <v>367</v>
      </c>
      <c r="C714" s="121">
        <v>2825000</v>
      </c>
      <c r="D714" s="122">
        <v>45460</v>
      </c>
      <c r="E714" s="120" t="s">
        <v>371</v>
      </c>
    </row>
    <row r="715" spans="1:5" ht="14.4">
      <c r="A715" s="120" t="s">
        <v>40</v>
      </c>
      <c r="B715" s="120" t="s">
        <v>367</v>
      </c>
      <c r="C715" s="121">
        <v>540000</v>
      </c>
      <c r="D715" s="122">
        <v>45448</v>
      </c>
      <c r="E715" s="120" t="s">
        <v>371</v>
      </c>
    </row>
    <row r="716" spans="1:5" ht="14.4">
      <c r="A716" s="120" t="s">
        <v>40</v>
      </c>
      <c r="B716" s="120" t="s">
        <v>367</v>
      </c>
      <c r="C716" s="121">
        <v>1987590</v>
      </c>
      <c r="D716" s="122">
        <v>45448</v>
      </c>
      <c r="E716" s="120" t="s">
        <v>371</v>
      </c>
    </row>
    <row r="717" spans="1:5" ht="14.4">
      <c r="A717" s="120" t="s">
        <v>40</v>
      </c>
      <c r="B717" s="120" t="s">
        <v>367</v>
      </c>
      <c r="C717" s="121">
        <v>760000</v>
      </c>
      <c r="D717" s="122">
        <v>45467</v>
      </c>
      <c r="E717" s="120" t="s">
        <v>371</v>
      </c>
    </row>
    <row r="718" spans="1:5" ht="14.4">
      <c r="A718" s="120" t="s">
        <v>40</v>
      </c>
      <c r="B718" s="120" t="s">
        <v>367</v>
      </c>
      <c r="C718" s="121">
        <v>680000</v>
      </c>
      <c r="D718" s="122">
        <v>45470</v>
      </c>
      <c r="E718" s="120" t="s">
        <v>371</v>
      </c>
    </row>
    <row r="719" spans="1:5" ht="14.4">
      <c r="A719" s="120" t="s">
        <v>40</v>
      </c>
      <c r="B719" s="120" t="s">
        <v>367</v>
      </c>
      <c r="C719" s="121">
        <v>880000</v>
      </c>
      <c r="D719" s="122">
        <v>45471</v>
      </c>
      <c r="E719" s="120" t="s">
        <v>371</v>
      </c>
    </row>
    <row r="720" spans="1:5" ht="14.4">
      <c r="A720" s="120" t="s">
        <v>40</v>
      </c>
      <c r="B720" s="120" t="s">
        <v>367</v>
      </c>
      <c r="C720" s="121">
        <v>4035410</v>
      </c>
      <c r="D720" s="122">
        <v>45448</v>
      </c>
      <c r="E720" s="120" t="s">
        <v>371</v>
      </c>
    </row>
    <row r="721" spans="1:5" ht="14.4">
      <c r="A721" s="120" t="s">
        <v>40</v>
      </c>
      <c r="B721" s="120" t="s">
        <v>367</v>
      </c>
      <c r="C721" s="121">
        <v>500000</v>
      </c>
      <c r="D721" s="122">
        <v>45460</v>
      </c>
      <c r="E721" s="120" t="s">
        <v>371</v>
      </c>
    </row>
    <row r="722" spans="1:5" ht="14.4">
      <c r="A722" s="120" t="s">
        <v>40</v>
      </c>
      <c r="B722" s="120" t="s">
        <v>367</v>
      </c>
      <c r="C722" s="121">
        <v>800000</v>
      </c>
      <c r="D722" s="122">
        <v>45457</v>
      </c>
      <c r="E722" s="120" t="s">
        <v>371</v>
      </c>
    </row>
    <row r="723" spans="1:5" ht="14.4">
      <c r="A723" s="120" t="s">
        <v>40</v>
      </c>
      <c r="B723" s="120" t="s">
        <v>367</v>
      </c>
      <c r="C723" s="121">
        <v>142113</v>
      </c>
      <c r="D723" s="122">
        <v>45471</v>
      </c>
      <c r="E723" s="120" t="s">
        <v>371</v>
      </c>
    </row>
    <row r="724" spans="1:5" ht="14.4">
      <c r="A724" s="120" t="s">
        <v>40</v>
      </c>
      <c r="B724" s="120" t="s">
        <v>367</v>
      </c>
      <c r="C724" s="121">
        <v>530000</v>
      </c>
      <c r="D724" s="122">
        <v>45449</v>
      </c>
      <c r="E724" s="120" t="s">
        <v>371</v>
      </c>
    </row>
    <row r="725" spans="1:5" ht="14.4">
      <c r="A725" s="120" t="s">
        <v>40</v>
      </c>
      <c r="B725" s="120" t="s">
        <v>367</v>
      </c>
      <c r="C725" s="121">
        <v>104984.48</v>
      </c>
      <c r="D725" s="122">
        <v>45471</v>
      </c>
      <c r="E725" s="120" t="s">
        <v>371</v>
      </c>
    </row>
    <row r="726" spans="1:5" ht="14.4">
      <c r="A726" s="120" t="s">
        <v>40</v>
      </c>
      <c r="B726" s="120" t="s">
        <v>367</v>
      </c>
      <c r="C726" s="121">
        <v>600000</v>
      </c>
      <c r="D726" s="122">
        <v>45449</v>
      </c>
      <c r="E726" s="120" t="s">
        <v>371</v>
      </c>
    </row>
    <row r="727" spans="1:5" ht="14.4">
      <c r="A727" s="120" t="s">
        <v>40</v>
      </c>
      <c r="B727" s="120" t="s">
        <v>367</v>
      </c>
      <c r="C727" s="121">
        <v>199000</v>
      </c>
      <c r="D727" s="122">
        <v>45448</v>
      </c>
      <c r="E727" s="120" t="s">
        <v>371</v>
      </c>
    </row>
    <row r="728" spans="1:5" ht="14.4">
      <c r="A728" s="120" t="s">
        <v>40</v>
      </c>
      <c r="B728" s="120" t="s">
        <v>367</v>
      </c>
      <c r="C728" s="121">
        <v>20000</v>
      </c>
      <c r="D728" s="122">
        <v>45468</v>
      </c>
      <c r="E728" s="120" t="s">
        <v>371</v>
      </c>
    </row>
    <row r="729" spans="1:5" ht="14.4">
      <c r="A729" s="120" t="s">
        <v>40</v>
      </c>
      <c r="B729" s="120" t="s">
        <v>367</v>
      </c>
      <c r="C729" s="121">
        <v>672325</v>
      </c>
      <c r="D729" s="122">
        <v>45448</v>
      </c>
      <c r="E729" s="120" t="s">
        <v>371</v>
      </c>
    </row>
    <row r="730" spans="1:5" ht="14.4">
      <c r="A730" s="120" t="s">
        <v>40</v>
      </c>
      <c r="B730" s="120" t="s">
        <v>367</v>
      </c>
      <c r="C730" s="121">
        <v>104984.48</v>
      </c>
      <c r="D730" s="122">
        <v>45471</v>
      </c>
      <c r="E730" s="120" t="s">
        <v>371</v>
      </c>
    </row>
    <row r="731" spans="1:5" ht="14.4">
      <c r="A731" s="120" t="s">
        <v>40</v>
      </c>
      <c r="B731" s="120" t="s">
        <v>367</v>
      </c>
      <c r="C731" s="121">
        <v>2222500</v>
      </c>
      <c r="D731" s="122">
        <v>45467</v>
      </c>
      <c r="E731" s="120" t="s">
        <v>371</v>
      </c>
    </row>
    <row r="732" spans="1:5" ht="14.4">
      <c r="A732" s="120" t="s">
        <v>40</v>
      </c>
      <c r="B732" s="120" t="s">
        <v>367</v>
      </c>
      <c r="C732" s="121">
        <v>2535000</v>
      </c>
      <c r="D732" s="122">
        <v>45457</v>
      </c>
      <c r="E732" s="120" t="s">
        <v>371</v>
      </c>
    </row>
    <row r="733" spans="1:5" ht="14.4">
      <c r="A733" s="120" t="s">
        <v>40</v>
      </c>
      <c r="B733" s="120" t="s">
        <v>367</v>
      </c>
      <c r="C733" s="121">
        <v>475000</v>
      </c>
      <c r="D733" s="122">
        <v>45457</v>
      </c>
      <c r="E733" s="120" t="s">
        <v>371</v>
      </c>
    </row>
    <row r="734" spans="1:5" ht="14.4">
      <c r="A734" s="120" t="s">
        <v>40</v>
      </c>
      <c r="B734" s="120" t="s">
        <v>367</v>
      </c>
      <c r="C734" s="121">
        <v>662500</v>
      </c>
      <c r="D734" s="122">
        <v>45449</v>
      </c>
      <c r="E734" s="120" t="s">
        <v>371</v>
      </c>
    </row>
    <row r="735" spans="1:5" ht="14.4">
      <c r="A735" s="120" t="s">
        <v>40</v>
      </c>
      <c r="B735" s="120" t="s">
        <v>367</v>
      </c>
      <c r="C735" s="121">
        <v>460000</v>
      </c>
      <c r="D735" s="122">
        <v>45457</v>
      </c>
      <c r="E735" s="120" t="s">
        <v>371</v>
      </c>
    </row>
    <row r="736" spans="1:5" ht="14.4">
      <c r="A736" s="120" t="s">
        <v>40</v>
      </c>
      <c r="B736" s="120" t="s">
        <v>367</v>
      </c>
      <c r="C736" s="121">
        <v>450100</v>
      </c>
      <c r="D736" s="122">
        <v>45448</v>
      </c>
      <c r="E736" s="120" t="s">
        <v>371</v>
      </c>
    </row>
    <row r="737" spans="1:5" ht="14.4">
      <c r="A737" s="120" t="s">
        <v>40</v>
      </c>
      <c r="B737" s="120" t="s">
        <v>367</v>
      </c>
      <c r="C737" s="121">
        <v>656000</v>
      </c>
      <c r="D737" s="122">
        <v>45457</v>
      </c>
      <c r="E737" s="120" t="s">
        <v>371</v>
      </c>
    </row>
    <row r="738" spans="1:5" ht="14.4">
      <c r="A738" s="120" t="s">
        <v>40</v>
      </c>
      <c r="B738" s="120" t="s">
        <v>367</v>
      </c>
      <c r="C738" s="121">
        <v>475000</v>
      </c>
      <c r="D738" s="122">
        <v>45448</v>
      </c>
      <c r="E738" s="120" t="s">
        <v>371</v>
      </c>
    </row>
    <row r="739" spans="1:5" ht="14.4">
      <c r="A739" s="120" t="s">
        <v>40</v>
      </c>
      <c r="B739" s="120" t="s">
        <v>367</v>
      </c>
      <c r="C739" s="121">
        <v>1988426</v>
      </c>
      <c r="D739" s="122">
        <v>45468</v>
      </c>
      <c r="E739" s="120" t="s">
        <v>371</v>
      </c>
    </row>
    <row r="740" spans="1:5" ht="14.4">
      <c r="A740" s="120" t="s">
        <v>40</v>
      </c>
      <c r="B740" s="120" t="s">
        <v>367</v>
      </c>
      <c r="C740" s="121">
        <v>785000</v>
      </c>
      <c r="D740" s="122">
        <v>45471</v>
      </c>
      <c r="E740" s="120" t="s">
        <v>371</v>
      </c>
    </row>
    <row r="741" spans="1:5" ht="14.4">
      <c r="A741" s="120" t="s">
        <v>40</v>
      </c>
      <c r="B741" s="120" t="s">
        <v>367</v>
      </c>
      <c r="C741" s="121">
        <v>335000</v>
      </c>
      <c r="D741" s="122">
        <v>45457</v>
      </c>
      <c r="E741" s="120" t="s">
        <v>371</v>
      </c>
    </row>
    <row r="742" spans="1:5" ht="14.4">
      <c r="A742" s="120" t="s">
        <v>40</v>
      </c>
      <c r="B742" s="120" t="s">
        <v>367</v>
      </c>
      <c r="C742" s="121">
        <v>30000</v>
      </c>
      <c r="D742" s="122">
        <v>45457</v>
      </c>
      <c r="E742" s="120" t="s">
        <v>372</v>
      </c>
    </row>
    <row r="743" spans="1:5" ht="14.4">
      <c r="A743" s="120" t="s">
        <v>40</v>
      </c>
      <c r="B743" s="120" t="s">
        <v>367</v>
      </c>
      <c r="C743" s="121">
        <v>20000000</v>
      </c>
      <c r="D743" s="122">
        <v>45461</v>
      </c>
      <c r="E743" s="120" t="s">
        <v>372</v>
      </c>
    </row>
    <row r="744" spans="1:5" ht="14.4">
      <c r="A744" s="120" t="s">
        <v>40</v>
      </c>
      <c r="B744" s="120" t="s">
        <v>367</v>
      </c>
      <c r="C744" s="121">
        <v>615000</v>
      </c>
      <c r="D744" s="122">
        <v>45454</v>
      </c>
      <c r="E744" s="120" t="s">
        <v>372</v>
      </c>
    </row>
    <row r="745" spans="1:5" ht="14.4">
      <c r="A745" s="120" t="s">
        <v>40</v>
      </c>
      <c r="B745" s="120" t="s">
        <v>367</v>
      </c>
      <c r="C745" s="121">
        <v>455840</v>
      </c>
      <c r="D745" s="122">
        <v>45460</v>
      </c>
      <c r="E745" s="120" t="s">
        <v>372</v>
      </c>
    </row>
    <row r="746" spans="1:5" ht="14.4">
      <c r="A746" s="120" t="s">
        <v>40</v>
      </c>
      <c r="B746" s="120" t="s">
        <v>367</v>
      </c>
      <c r="C746" s="121">
        <v>188000</v>
      </c>
      <c r="D746" s="122">
        <v>45453</v>
      </c>
      <c r="E746" s="120" t="s">
        <v>372</v>
      </c>
    </row>
    <row r="747" spans="1:5" ht="14.4">
      <c r="A747" s="120" t="s">
        <v>40</v>
      </c>
      <c r="B747" s="120" t="s">
        <v>367</v>
      </c>
      <c r="C747" s="121">
        <v>645000</v>
      </c>
      <c r="D747" s="122">
        <v>45463</v>
      </c>
      <c r="E747" s="120" t="s">
        <v>372</v>
      </c>
    </row>
    <row r="748" spans="1:5" ht="14.4">
      <c r="A748" s="120" t="s">
        <v>40</v>
      </c>
      <c r="B748" s="120" t="s">
        <v>367</v>
      </c>
      <c r="C748" s="121">
        <v>135000</v>
      </c>
      <c r="D748" s="122">
        <v>45463</v>
      </c>
      <c r="E748" s="120" t="s">
        <v>372</v>
      </c>
    </row>
    <row r="749" spans="1:5" ht="14.4">
      <c r="A749" s="120" t="s">
        <v>40</v>
      </c>
      <c r="B749" s="120" t="s">
        <v>367</v>
      </c>
      <c r="C749" s="121">
        <v>105000</v>
      </c>
      <c r="D749" s="122">
        <v>45467</v>
      </c>
      <c r="E749" s="120" t="s">
        <v>372</v>
      </c>
    </row>
    <row r="750" spans="1:5" ht="14.4">
      <c r="A750" s="120" t="s">
        <v>40</v>
      </c>
      <c r="B750" s="120" t="s">
        <v>367</v>
      </c>
      <c r="C750" s="121">
        <v>1500000</v>
      </c>
      <c r="D750" s="122">
        <v>45450</v>
      </c>
      <c r="E750" s="120" t="s">
        <v>372</v>
      </c>
    </row>
    <row r="751" spans="1:5" ht="14.4">
      <c r="A751" s="120" t="s">
        <v>40</v>
      </c>
      <c r="B751" s="120" t="s">
        <v>367</v>
      </c>
      <c r="C751" s="121">
        <v>160000</v>
      </c>
      <c r="D751" s="122">
        <v>45448</v>
      </c>
      <c r="E751" s="120" t="s">
        <v>372</v>
      </c>
    </row>
    <row r="752" spans="1:5" ht="14.4">
      <c r="A752" s="120" t="s">
        <v>40</v>
      </c>
      <c r="B752" s="120" t="s">
        <v>367</v>
      </c>
      <c r="C752" s="121">
        <v>200000</v>
      </c>
      <c r="D752" s="122">
        <v>45471</v>
      </c>
      <c r="E752" s="120" t="s">
        <v>372</v>
      </c>
    </row>
    <row r="753" spans="1:5" ht="14.4">
      <c r="A753" s="120" t="s">
        <v>40</v>
      </c>
      <c r="B753" s="120" t="s">
        <v>367</v>
      </c>
      <c r="C753" s="121">
        <v>9889000</v>
      </c>
      <c r="D753" s="122">
        <v>45471</v>
      </c>
      <c r="E753" s="120" t="s">
        <v>372</v>
      </c>
    </row>
    <row r="754" spans="1:5" ht="14.4">
      <c r="A754" s="120" t="s">
        <v>40</v>
      </c>
      <c r="B754" s="120" t="s">
        <v>367</v>
      </c>
      <c r="C754" s="121">
        <v>27924000</v>
      </c>
      <c r="D754" s="122">
        <v>45450</v>
      </c>
      <c r="E754" s="120" t="s">
        <v>372</v>
      </c>
    </row>
    <row r="755" spans="1:5" ht="14.4">
      <c r="A755" s="120" t="s">
        <v>40</v>
      </c>
      <c r="B755" s="120" t="s">
        <v>367</v>
      </c>
      <c r="C755" s="121">
        <v>147000</v>
      </c>
      <c r="D755" s="122">
        <v>45468</v>
      </c>
      <c r="E755" s="120" t="s">
        <v>372</v>
      </c>
    </row>
    <row r="756" spans="1:5" ht="14.4">
      <c r="A756" s="120" t="s">
        <v>40</v>
      </c>
      <c r="B756" s="120" t="s">
        <v>367</v>
      </c>
      <c r="C756" s="121">
        <v>13380000</v>
      </c>
      <c r="D756" s="122">
        <v>45455</v>
      </c>
      <c r="E756" s="120" t="s">
        <v>372</v>
      </c>
    </row>
    <row r="757" spans="1:5" ht="14.4">
      <c r="A757" s="120" t="s">
        <v>40</v>
      </c>
      <c r="B757" s="120" t="s">
        <v>367</v>
      </c>
      <c r="C757" s="121">
        <v>100000</v>
      </c>
      <c r="D757" s="122">
        <v>45446</v>
      </c>
      <c r="E757" s="120" t="s">
        <v>372</v>
      </c>
    </row>
    <row r="758" spans="1:5" ht="14.4">
      <c r="A758" s="120" t="s">
        <v>40</v>
      </c>
      <c r="B758" s="120" t="s">
        <v>367</v>
      </c>
      <c r="C758" s="121">
        <v>525000</v>
      </c>
      <c r="D758" s="122">
        <v>45469</v>
      </c>
      <c r="E758" s="120" t="s">
        <v>372</v>
      </c>
    </row>
    <row r="759" spans="1:5" ht="14.4">
      <c r="A759" s="120" t="s">
        <v>40</v>
      </c>
      <c r="B759" s="120" t="s">
        <v>367</v>
      </c>
      <c r="C759" s="121">
        <v>500000</v>
      </c>
      <c r="D759" s="122">
        <v>45469</v>
      </c>
      <c r="E759" s="120" t="s">
        <v>372</v>
      </c>
    </row>
    <row r="760" spans="1:5" ht="14.4">
      <c r="A760" s="120" t="s">
        <v>40</v>
      </c>
      <c r="B760" s="120" t="s">
        <v>367</v>
      </c>
      <c r="C760" s="121">
        <v>268000</v>
      </c>
      <c r="D760" s="122">
        <v>45463</v>
      </c>
      <c r="E760" s="120" t="s">
        <v>372</v>
      </c>
    </row>
    <row r="761" spans="1:5" ht="14.4">
      <c r="A761" s="120" t="s">
        <v>40</v>
      </c>
      <c r="B761" s="120" t="s">
        <v>367</v>
      </c>
      <c r="C761" s="121">
        <v>241758</v>
      </c>
      <c r="D761" s="122">
        <v>45453</v>
      </c>
      <c r="E761" s="120" t="s">
        <v>372</v>
      </c>
    </row>
    <row r="762" spans="1:5" ht="14.4">
      <c r="A762" s="120" t="s">
        <v>40</v>
      </c>
      <c r="B762" s="120" t="s">
        <v>367</v>
      </c>
      <c r="C762" s="121">
        <v>342000</v>
      </c>
      <c r="D762" s="122">
        <v>45457</v>
      </c>
      <c r="E762" s="120" t="s">
        <v>372</v>
      </c>
    </row>
    <row r="763" spans="1:5" ht="14.4">
      <c r="A763" s="120" t="s">
        <v>40</v>
      </c>
      <c r="B763" s="120" t="s">
        <v>367</v>
      </c>
      <c r="C763" s="121">
        <v>336000</v>
      </c>
      <c r="D763" s="122">
        <v>45468</v>
      </c>
      <c r="E763" s="120" t="s">
        <v>372</v>
      </c>
    </row>
    <row r="764" spans="1:5" ht="14.4">
      <c r="A764" s="120" t="s">
        <v>40</v>
      </c>
      <c r="B764" s="120" t="s">
        <v>367</v>
      </c>
      <c r="C764" s="121">
        <v>40000</v>
      </c>
      <c r="D764" s="122">
        <v>45467</v>
      </c>
      <c r="E764" s="120" t="s">
        <v>372</v>
      </c>
    </row>
    <row r="765" spans="1:5" ht="14.4">
      <c r="A765" s="120" t="s">
        <v>40</v>
      </c>
      <c r="B765" s="120" t="s">
        <v>367</v>
      </c>
      <c r="C765" s="121">
        <v>320000</v>
      </c>
      <c r="D765" s="122">
        <v>45467</v>
      </c>
      <c r="E765" s="120" t="s">
        <v>372</v>
      </c>
    </row>
    <row r="766" spans="1:5" ht="14.4">
      <c r="A766" s="120" t="s">
        <v>40</v>
      </c>
      <c r="B766" s="120" t="s">
        <v>367</v>
      </c>
      <c r="C766" s="121">
        <v>2500000</v>
      </c>
      <c r="D766" s="122">
        <v>45456</v>
      </c>
      <c r="E766" s="120" t="s">
        <v>372</v>
      </c>
    </row>
    <row r="767" spans="1:5" ht="14.4">
      <c r="A767" s="120" t="s">
        <v>40</v>
      </c>
      <c r="B767" s="120" t="s">
        <v>367</v>
      </c>
      <c r="C767" s="121">
        <v>6200000</v>
      </c>
      <c r="D767" s="122">
        <v>45470</v>
      </c>
      <c r="E767" s="120" t="s">
        <v>372</v>
      </c>
    </row>
    <row r="768" spans="1:5" ht="14.4">
      <c r="A768" s="120" t="s">
        <v>40</v>
      </c>
      <c r="B768" s="120" t="s">
        <v>367</v>
      </c>
      <c r="C768" s="121">
        <v>1700000</v>
      </c>
      <c r="D768" s="122">
        <v>45463</v>
      </c>
      <c r="E768" s="120" t="s">
        <v>372</v>
      </c>
    </row>
    <row r="769" spans="1:5" ht="14.4">
      <c r="A769" s="120" t="s">
        <v>40</v>
      </c>
      <c r="B769" s="120" t="s">
        <v>367</v>
      </c>
      <c r="C769" s="121">
        <v>375000</v>
      </c>
      <c r="D769" s="122">
        <v>45463</v>
      </c>
      <c r="E769" s="120" t="s">
        <v>372</v>
      </c>
    </row>
    <row r="770" spans="1:5" ht="14.4">
      <c r="A770" s="120" t="s">
        <v>40</v>
      </c>
      <c r="B770" s="120" t="s">
        <v>367</v>
      </c>
      <c r="C770" s="121">
        <v>30000</v>
      </c>
      <c r="D770" s="122">
        <v>45469</v>
      </c>
      <c r="E770" s="120" t="s">
        <v>372</v>
      </c>
    </row>
    <row r="771" spans="1:5" ht="14.4">
      <c r="A771" s="120" t="s">
        <v>55</v>
      </c>
      <c r="B771" s="120" t="s">
        <v>368</v>
      </c>
      <c r="C771" s="121">
        <v>830000</v>
      </c>
      <c r="D771" s="122">
        <v>45470</v>
      </c>
      <c r="E771" s="120" t="s">
        <v>371</v>
      </c>
    </row>
    <row r="772" spans="1:5" ht="14.4">
      <c r="A772" s="120" t="s">
        <v>55</v>
      </c>
      <c r="B772" s="120" t="s">
        <v>368</v>
      </c>
      <c r="C772" s="121">
        <v>525000</v>
      </c>
      <c r="D772" s="122">
        <v>45448</v>
      </c>
      <c r="E772" s="120" t="s">
        <v>371</v>
      </c>
    </row>
    <row r="773" spans="1:5" ht="14.4">
      <c r="A773" s="120" t="s">
        <v>55</v>
      </c>
      <c r="B773" s="120" t="s">
        <v>368</v>
      </c>
      <c r="C773" s="121">
        <v>422500</v>
      </c>
      <c r="D773" s="122">
        <v>45450</v>
      </c>
      <c r="E773" s="120" t="s">
        <v>371</v>
      </c>
    </row>
    <row r="774" spans="1:5" ht="14.4">
      <c r="A774" s="120" t="s">
        <v>55</v>
      </c>
      <c r="B774" s="120" t="s">
        <v>368</v>
      </c>
      <c r="C774" s="121">
        <v>310000</v>
      </c>
      <c r="D774" s="122">
        <v>45461</v>
      </c>
      <c r="E774" s="120" t="s">
        <v>371</v>
      </c>
    </row>
    <row r="775" spans="1:5" ht="14.4">
      <c r="A775" s="120" t="s">
        <v>55</v>
      </c>
      <c r="B775" s="120" t="s">
        <v>368</v>
      </c>
      <c r="C775" s="121">
        <v>179900</v>
      </c>
      <c r="D775" s="122">
        <v>45461</v>
      </c>
      <c r="E775" s="120" t="s">
        <v>371</v>
      </c>
    </row>
    <row r="776" spans="1:5" ht="14.4">
      <c r="A776" s="120" t="s">
        <v>55</v>
      </c>
      <c r="B776" s="120" t="s">
        <v>368</v>
      </c>
      <c r="C776" s="121">
        <v>294000</v>
      </c>
      <c r="D776" s="122">
        <v>45453</v>
      </c>
      <c r="E776" s="120" t="s">
        <v>372</v>
      </c>
    </row>
    <row r="777" spans="1:5" ht="14.4">
      <c r="A777" s="120" t="s">
        <v>55</v>
      </c>
      <c r="B777" s="120" t="s">
        <v>368</v>
      </c>
      <c r="C777" s="121">
        <v>125000</v>
      </c>
      <c r="D777" s="122">
        <v>45453</v>
      </c>
      <c r="E777" s="120" t="s">
        <v>372</v>
      </c>
    </row>
    <row r="778" spans="1:5" ht="14.4">
      <c r="A778" s="120" t="s">
        <v>112</v>
      </c>
      <c r="B778" s="120" t="s">
        <v>369</v>
      </c>
      <c r="C778" s="121">
        <v>1230000</v>
      </c>
      <c r="D778" s="122">
        <v>45446</v>
      </c>
      <c r="E778" s="120" t="s">
        <v>371</v>
      </c>
    </row>
    <row r="779" spans="1:5" ht="14.4">
      <c r="A779" s="120" t="s">
        <v>112</v>
      </c>
      <c r="B779" s="120" t="s">
        <v>369</v>
      </c>
      <c r="C779" s="121">
        <v>173000</v>
      </c>
      <c r="D779" s="122">
        <v>45468</v>
      </c>
      <c r="E779" s="120" t="s">
        <v>372</v>
      </c>
    </row>
    <row r="780" spans="1:5" ht="14.4">
      <c r="A780" s="120" t="s">
        <v>113</v>
      </c>
      <c r="B780" s="120" t="s">
        <v>370</v>
      </c>
      <c r="C780" s="121">
        <v>782000</v>
      </c>
      <c r="D780" s="122">
        <v>45470</v>
      </c>
      <c r="E780" s="120" t="s">
        <v>371</v>
      </c>
    </row>
    <row r="781" spans="1:5" ht="14.4">
      <c r="A781" s="120" t="s">
        <v>113</v>
      </c>
      <c r="B781" s="120" t="s">
        <v>370</v>
      </c>
      <c r="C781" s="121">
        <v>787995</v>
      </c>
      <c r="D781" s="122">
        <v>45464</v>
      </c>
      <c r="E781" s="120" t="s">
        <v>371</v>
      </c>
    </row>
    <row r="782" spans="1:5" ht="14.4">
      <c r="A782" s="120" t="s">
        <v>113</v>
      </c>
      <c r="B782" s="120" t="s">
        <v>370</v>
      </c>
      <c r="C782" s="121">
        <v>552995</v>
      </c>
      <c r="D782" s="122">
        <v>45455</v>
      </c>
      <c r="E782" s="120" t="s">
        <v>371</v>
      </c>
    </row>
    <row r="783" spans="1:5" ht="14.4">
      <c r="A783" s="120" t="s">
        <v>113</v>
      </c>
      <c r="B783" s="120" t="s">
        <v>370</v>
      </c>
      <c r="C783" s="121">
        <v>851995</v>
      </c>
      <c r="D783" s="122">
        <v>45464</v>
      </c>
      <c r="E783" s="120" t="s">
        <v>371</v>
      </c>
    </row>
    <row r="784" spans="1:5" ht="14.4">
      <c r="A784" s="120" t="s">
        <v>113</v>
      </c>
      <c r="B784" s="120" t="s">
        <v>370</v>
      </c>
      <c r="C784" s="121">
        <v>1464332</v>
      </c>
      <c r="D784" s="122">
        <v>45455</v>
      </c>
      <c r="E784" s="120" t="s">
        <v>371</v>
      </c>
    </row>
    <row r="785" spans="1:5" ht="14.4">
      <c r="A785" s="120" t="s">
        <v>113</v>
      </c>
      <c r="B785" s="120" t="s">
        <v>370</v>
      </c>
      <c r="C785" s="121">
        <v>1095367</v>
      </c>
      <c r="D785" s="122">
        <v>45470</v>
      </c>
      <c r="E785" s="120" t="s">
        <v>371</v>
      </c>
    </row>
    <row r="786" spans="1:5" ht="14.4">
      <c r="A786" s="120" t="s">
        <v>113</v>
      </c>
      <c r="B786" s="120" t="s">
        <v>370</v>
      </c>
      <c r="C786" s="121">
        <v>909500</v>
      </c>
      <c r="D786" s="122">
        <v>45457</v>
      </c>
      <c r="E786" s="120" t="s">
        <v>371</v>
      </c>
    </row>
    <row r="787" spans="1:5" ht="14.4">
      <c r="A787" s="120" t="s">
        <v>113</v>
      </c>
      <c r="B787" s="120" t="s">
        <v>370</v>
      </c>
      <c r="C787" s="121">
        <v>997140</v>
      </c>
      <c r="D787" s="122">
        <v>45461</v>
      </c>
      <c r="E787" s="120" t="s">
        <v>371</v>
      </c>
    </row>
    <row r="788" spans="1:5" ht="14.4">
      <c r="A788" s="120" t="s">
        <v>113</v>
      </c>
      <c r="B788" s="120" t="s">
        <v>370</v>
      </c>
      <c r="C788" s="121">
        <v>587995</v>
      </c>
      <c r="D788" s="122">
        <v>45461</v>
      </c>
      <c r="E788" s="120" t="s">
        <v>371</v>
      </c>
    </row>
    <row r="789" spans="1:5" ht="14.4">
      <c r="A789" s="120" t="s">
        <v>113</v>
      </c>
      <c r="B789" s="120" t="s">
        <v>370</v>
      </c>
      <c r="C789" s="121">
        <v>586137</v>
      </c>
      <c r="D789" s="122">
        <v>45449</v>
      </c>
      <c r="E789" s="120" t="s">
        <v>371</v>
      </c>
    </row>
    <row r="790" spans="1:5" ht="14.4">
      <c r="A790" s="120" t="s">
        <v>113</v>
      </c>
      <c r="B790" s="120" t="s">
        <v>370</v>
      </c>
      <c r="C790" s="121">
        <v>607280</v>
      </c>
      <c r="D790" s="122">
        <v>45467</v>
      </c>
      <c r="E790" s="120" t="s">
        <v>371</v>
      </c>
    </row>
    <row r="791" spans="1:5" ht="14.4">
      <c r="A791" s="120" t="s">
        <v>113</v>
      </c>
      <c r="B791" s="120" t="s">
        <v>370</v>
      </c>
      <c r="C791" s="121">
        <v>702551</v>
      </c>
      <c r="D791" s="122">
        <v>45450</v>
      </c>
      <c r="E791" s="120" t="s">
        <v>371</v>
      </c>
    </row>
    <row r="792" spans="1:5" ht="14.4">
      <c r="A792" s="120" t="s">
        <v>113</v>
      </c>
      <c r="B792" s="120" t="s">
        <v>370</v>
      </c>
      <c r="C792" s="121">
        <v>527259</v>
      </c>
      <c r="D792" s="122">
        <v>45446</v>
      </c>
      <c r="E792" s="120" t="s">
        <v>371</v>
      </c>
    </row>
    <row r="793" spans="1:5" ht="14.4">
      <c r="A793" s="120" t="s">
        <v>113</v>
      </c>
      <c r="B793" s="120" t="s">
        <v>370</v>
      </c>
      <c r="C793" s="121">
        <v>1248995</v>
      </c>
      <c r="D793" s="122">
        <v>45471</v>
      </c>
      <c r="E793" s="120" t="s">
        <v>371</v>
      </c>
    </row>
    <row r="794" spans="1:5" ht="14.4">
      <c r="A794" s="120" t="s">
        <v>113</v>
      </c>
      <c r="B794" s="120" t="s">
        <v>370</v>
      </c>
      <c r="C794" s="121">
        <v>1031284</v>
      </c>
      <c r="D794" s="122">
        <v>45471</v>
      </c>
      <c r="E794" s="120" t="s">
        <v>371</v>
      </c>
    </row>
    <row r="795" spans="1:5" ht="14.4">
      <c r="A795" s="120" t="s">
        <v>113</v>
      </c>
      <c r="B795" s="120" t="s">
        <v>370</v>
      </c>
      <c r="C795" s="121">
        <v>649995</v>
      </c>
      <c r="D795" s="122">
        <v>45450</v>
      </c>
      <c r="E795" s="120" t="s">
        <v>371</v>
      </c>
    </row>
    <row r="796" spans="1:5" ht="14.4">
      <c r="A796" s="120" t="s">
        <v>113</v>
      </c>
      <c r="B796" s="120" t="s">
        <v>370</v>
      </c>
      <c r="C796" s="121">
        <v>758995</v>
      </c>
      <c r="D796" s="122">
        <v>45463</v>
      </c>
      <c r="E796" s="120" t="s">
        <v>371</v>
      </c>
    </row>
    <row r="797" spans="1:5" ht="14.4">
      <c r="A797" s="120" t="s">
        <v>113</v>
      </c>
      <c r="B797" s="120" t="s">
        <v>370</v>
      </c>
      <c r="C797" s="121">
        <v>915692</v>
      </c>
      <c r="D797" s="122">
        <v>45448</v>
      </c>
      <c r="E797" s="120" t="s">
        <v>371</v>
      </c>
    </row>
    <row r="798" spans="1:5" ht="14.4">
      <c r="A798" s="120" t="s">
        <v>113</v>
      </c>
      <c r="B798" s="120" t="s">
        <v>370</v>
      </c>
      <c r="C798" s="121">
        <v>839037</v>
      </c>
      <c r="D798" s="122">
        <v>45457</v>
      </c>
      <c r="E798" s="120" t="s">
        <v>371</v>
      </c>
    </row>
    <row r="799" spans="1:5" ht="14.4">
      <c r="A799" s="120" t="s">
        <v>113</v>
      </c>
      <c r="B799" s="120" t="s">
        <v>370</v>
      </c>
      <c r="C799" s="121">
        <v>596338</v>
      </c>
      <c r="D799" s="122">
        <v>45463</v>
      </c>
      <c r="E799" s="120" t="s">
        <v>371</v>
      </c>
    </row>
    <row r="800" spans="1:5" ht="14.4">
      <c r="A800" s="120" t="s">
        <v>113</v>
      </c>
      <c r="B800" s="120" t="s">
        <v>370</v>
      </c>
      <c r="C800" s="121">
        <v>684995</v>
      </c>
      <c r="D800" s="122">
        <v>45457</v>
      </c>
      <c r="E800" s="120" t="s">
        <v>371</v>
      </c>
    </row>
    <row r="801" spans="1:5" ht="14.4">
      <c r="A801" s="120" t="s">
        <v>113</v>
      </c>
      <c r="B801" s="120" t="s">
        <v>370</v>
      </c>
      <c r="C801" s="121">
        <v>1112083</v>
      </c>
      <c r="D801" s="122">
        <v>45471</v>
      </c>
      <c r="E801" s="120" t="s">
        <v>371</v>
      </c>
    </row>
    <row r="802" spans="1:5" ht="14.4">
      <c r="A802" s="120" t="s">
        <v>113</v>
      </c>
      <c r="B802" s="120" t="s">
        <v>370</v>
      </c>
      <c r="C802" s="121">
        <v>937995</v>
      </c>
      <c r="D802" s="122">
        <v>45463</v>
      </c>
      <c r="E802" s="120" t="s">
        <v>371</v>
      </c>
    </row>
    <row r="803" spans="1:5" ht="14.4">
      <c r="A803" s="120" t="s">
        <v>113</v>
      </c>
      <c r="B803" s="120" t="s">
        <v>370</v>
      </c>
      <c r="C803" s="121">
        <v>1575888</v>
      </c>
      <c r="D803" s="122">
        <v>45463</v>
      </c>
      <c r="E803" s="120" t="s">
        <v>371</v>
      </c>
    </row>
    <row r="804" spans="1:5" ht="14.4">
      <c r="A804" s="120" t="s">
        <v>113</v>
      </c>
      <c r="B804" s="120" t="s">
        <v>370</v>
      </c>
      <c r="C804" s="121">
        <v>835876</v>
      </c>
      <c r="D804" s="122">
        <v>45469</v>
      </c>
      <c r="E804" s="120" t="s">
        <v>371</v>
      </c>
    </row>
    <row r="805" spans="1:5" ht="14.4">
      <c r="A805" s="120" t="s">
        <v>113</v>
      </c>
      <c r="B805" s="120" t="s">
        <v>370</v>
      </c>
      <c r="C805" s="121">
        <v>795381</v>
      </c>
      <c r="D805" s="122">
        <v>45463</v>
      </c>
      <c r="E805" s="120" t="s">
        <v>371</v>
      </c>
    </row>
    <row r="806" spans="1:5" ht="14.4">
      <c r="A806" s="120" t="s">
        <v>113</v>
      </c>
      <c r="B806" s="120" t="s">
        <v>370</v>
      </c>
      <c r="C806" s="121">
        <v>729995</v>
      </c>
      <c r="D806" s="122">
        <v>45471</v>
      </c>
      <c r="E806" s="120" t="s">
        <v>371</v>
      </c>
    </row>
    <row r="807" spans="1:5" ht="14.4">
      <c r="A807" s="120" t="s">
        <v>113</v>
      </c>
      <c r="B807" s="120" t="s">
        <v>370</v>
      </c>
      <c r="C807" s="121">
        <v>1327330</v>
      </c>
      <c r="D807" s="122">
        <v>45469</v>
      </c>
      <c r="E807" s="120" t="s">
        <v>371</v>
      </c>
    </row>
    <row r="808" spans="1:5" ht="14.4">
      <c r="A808" s="120" t="s">
        <v>113</v>
      </c>
      <c r="B808" s="120" t="s">
        <v>370</v>
      </c>
      <c r="C808" s="121">
        <v>857995</v>
      </c>
      <c r="D808" s="122">
        <v>45463</v>
      </c>
      <c r="E808" s="120" t="s">
        <v>371</v>
      </c>
    </row>
    <row r="809" spans="1:5" ht="14.4">
      <c r="A809" s="120" t="s">
        <v>113</v>
      </c>
      <c r="B809" s="120" t="s">
        <v>370</v>
      </c>
      <c r="C809" s="121">
        <v>665769</v>
      </c>
      <c r="D809" s="122">
        <v>45457</v>
      </c>
      <c r="E809" s="120" t="s">
        <v>371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2024-07-02T15:18:30Z</dcterms:modified>
</cp:coreProperties>
</file>